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kolawolelemo/Desktop/"/>
    </mc:Choice>
  </mc:AlternateContent>
  <xr:revisionPtr revIDLastSave="0" documentId="8_{1E1B885E-9305-584A-8453-D0DE4F3CB37D}" xr6:coauthVersionLast="47" xr6:coauthVersionMax="47" xr10:uidLastSave="{00000000-0000-0000-0000-000000000000}"/>
  <bookViews>
    <workbookView xWindow="40" yWindow="840" windowWidth="28800" windowHeight="16340" xr2:uid="{00000000-000D-0000-FFFF-FFFF00000000}"/>
  </bookViews>
  <sheets>
    <sheet name="ReadMeFirst" sheetId="15" r:id="rId1"/>
    <sheet name="Net Log-Deliverables" sheetId="38" r:id="rId2"/>
    <sheet name="Type of Record" sheetId="6" r:id="rId3"/>
    <sheet name="NetLogDM1" sheetId="1" r:id="rId4"/>
    <sheet name="Filtered 112" sheetId="32" r:id="rId5"/>
    <sheet name="Filtered 113" sheetId="33" r:id="rId6"/>
    <sheet name="workstations" sheetId="4" state="hidden" r:id="rId7"/>
    <sheet name="Devices" sheetId="31" r:id="rId8"/>
    <sheet name="Usernames" sheetId="7" state="hidden" r:id="rId9"/>
    <sheet name="Filtered 106" sheetId="8" r:id="rId10"/>
    <sheet name="WS Start Duration Pivot" sheetId="13" r:id="rId11"/>
    <sheet name="Filtered 123" sheetId="9" r:id="rId12"/>
    <sheet name="User Login Duration Pivot" sheetId="14" r:id="rId13"/>
    <sheet name="Tech Support" sheetId="34" r:id="rId14"/>
    <sheet name="DeviceStart Fails" sheetId="10" state="hidden" r:id="rId15"/>
    <sheet name="Filtered 151" sheetId="11" r:id="rId16"/>
    <sheet name="DeviceShutdown; Tech Support 2" sheetId="12" r:id="rId17"/>
    <sheet name="NetLog" sheetId="2" state="hidden" r:id="rId18"/>
    <sheet name="Filtered 144" sheetId="3" r:id="rId19"/>
    <sheet name="Sheet28" sheetId="30" state="hidden" r:id="rId20"/>
    <sheet name="Logged in Duration" sheetId="19" r:id="rId21"/>
    <sheet name="Logged in Duration- NO NA" sheetId="22" r:id="rId22"/>
    <sheet name="WorkdayStats" sheetId="23" r:id="rId23"/>
    <sheet name="Time range Bands" sheetId="35" r:id="rId24"/>
  </sheets>
  <externalReferences>
    <externalReference r:id="rId25"/>
  </externalReferences>
  <definedNames>
    <definedName name="_xlnm._FilterDatabase" localSheetId="7" hidden="1">Devices!$G$7:$H$7</definedName>
    <definedName name="_xlnm._FilterDatabase" localSheetId="9" hidden="1">'Filtered 106'!$A$3:$N$3</definedName>
    <definedName name="_xlnm._FilterDatabase" localSheetId="11" hidden="1">'Filtered 123'!$A$3:$N$251</definedName>
    <definedName name="_xlnm._FilterDatabase" localSheetId="18" hidden="1">'Filtered 144'!$M$3:$O$248</definedName>
    <definedName name="_xlnm._FilterDatabase" localSheetId="15" hidden="1">'Filtered 151'!$A$3:$L$3</definedName>
    <definedName name="_xlnm._FilterDatabase" localSheetId="20" hidden="1">'Logged in Duration'!$A$3:$L$496</definedName>
    <definedName name="_xlnm._FilterDatabase" localSheetId="21" hidden="1">'Logged in Duration- NO NA'!$B$3:$L$431</definedName>
    <definedName name="_xlnm._FilterDatabase" localSheetId="17" hidden="1">NetLog!$A$1:$F$2039</definedName>
    <definedName name="_xlnm._FilterDatabase" localSheetId="3" hidden="1">NetLogDM1!$B$3:$L$2041</definedName>
    <definedName name="NetLog">NetLog!$A$1:$F$2039</definedName>
  </definedNames>
  <calcPr calcId="191029"/>
  <pivotCaches>
    <pivotCache cacheId="316" r:id="rId26"/>
    <pivotCache cacheId="320" r:id="rId27"/>
    <pivotCache cacheId="323" r:id="rId28"/>
    <pivotCache cacheId="326" r:id="rId29"/>
    <pivotCache cacheId="329" r:id="rId30"/>
    <pivotCache cacheId="332" r:id="rId31"/>
    <pivotCache cacheId="335" r:id="rId32"/>
    <pivotCache cacheId="338" r:id="rId33"/>
    <pivotCache cacheId="341" r:id="rId34"/>
    <pivotCache cacheId="344" r:id="rId35"/>
    <pivotCache cacheId="347" r:id="rId36"/>
    <pivotCache cacheId="350" r:id="rId37"/>
    <pivotCache cacheId="358" r:id="rId38"/>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9" i="15" l="1" a="1"/>
  <c r="A9" i="15" s="1"/>
  <c r="B3" i="35" l="1"/>
  <c r="N4" i="8"/>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58" i="22"/>
  <c r="M59" i="22"/>
  <c r="M60" i="22"/>
  <c r="M61" i="22"/>
  <c r="M62" i="22"/>
  <c r="M63" i="22"/>
  <c r="M64" i="22"/>
  <c r="M65" i="22"/>
  <c r="M66" i="22"/>
  <c r="M67" i="22"/>
  <c r="M68" i="22"/>
  <c r="M69" i="22"/>
  <c r="M70" i="22"/>
  <c r="M71" i="22"/>
  <c r="M72" i="22"/>
  <c r="M73" i="22"/>
  <c r="M74" i="22"/>
  <c r="M75" i="22"/>
  <c r="M76" i="22"/>
  <c r="M77" i="22"/>
  <c r="M78" i="22"/>
  <c r="M79" i="22"/>
  <c r="M80" i="22"/>
  <c r="M81" i="22"/>
  <c r="M82" i="22"/>
  <c r="M83" i="22"/>
  <c r="M84" i="22"/>
  <c r="M85" i="22"/>
  <c r="M86" i="22"/>
  <c r="M87" i="22"/>
  <c r="M88" i="22"/>
  <c r="M89" i="22"/>
  <c r="M90" i="22"/>
  <c r="M91" i="22"/>
  <c r="M92" i="22"/>
  <c r="M93" i="22"/>
  <c r="M94" i="22"/>
  <c r="M95" i="22"/>
  <c r="M96" i="22"/>
  <c r="M97" i="22"/>
  <c r="M98" i="22"/>
  <c r="M99" i="22"/>
  <c r="M100" i="22"/>
  <c r="M101" i="22"/>
  <c r="M102" i="22"/>
  <c r="M103" i="22"/>
  <c r="M104" i="22"/>
  <c r="M105" i="22"/>
  <c r="M106" i="22"/>
  <c r="M107" i="22"/>
  <c r="M108" i="22"/>
  <c r="M109" i="22"/>
  <c r="M110" i="22"/>
  <c r="M111" i="22"/>
  <c r="M112" i="22"/>
  <c r="M113" i="22"/>
  <c r="M114" i="22"/>
  <c r="M115" i="22"/>
  <c r="M116" i="22"/>
  <c r="M117" i="22"/>
  <c r="M118" i="22"/>
  <c r="M119" i="22"/>
  <c r="M120" i="22"/>
  <c r="M121" i="22"/>
  <c r="M122" i="22"/>
  <c r="M123" i="22"/>
  <c r="M124" i="22"/>
  <c r="M125" i="22"/>
  <c r="M126" i="22"/>
  <c r="M127" i="22"/>
  <c r="M128" i="22"/>
  <c r="M129" i="22"/>
  <c r="M130" i="22"/>
  <c r="M131" i="22"/>
  <c r="M132" i="22"/>
  <c r="M133" i="22"/>
  <c r="M134" i="22"/>
  <c r="M135" i="22"/>
  <c r="M136" i="22"/>
  <c r="M137" i="22"/>
  <c r="M138" i="22"/>
  <c r="M139" i="22"/>
  <c r="M140" i="22"/>
  <c r="M141" i="22"/>
  <c r="M142" i="22"/>
  <c r="M143" i="22"/>
  <c r="M144" i="22"/>
  <c r="M145" i="22"/>
  <c r="M146" i="22"/>
  <c r="M147" i="22"/>
  <c r="M148" i="22"/>
  <c r="M149" i="22"/>
  <c r="M150" i="22"/>
  <c r="M151" i="22"/>
  <c r="M152" i="22"/>
  <c r="M153" i="22"/>
  <c r="M154" i="22"/>
  <c r="M155" i="22"/>
  <c r="M156" i="22"/>
  <c r="M157" i="22"/>
  <c r="M158" i="22"/>
  <c r="M159" i="22"/>
  <c r="M160" i="22"/>
  <c r="M161" i="22"/>
  <c r="M162" i="22"/>
  <c r="M163" i="22"/>
  <c r="M164" i="22"/>
  <c r="M165" i="22"/>
  <c r="M166" i="22"/>
  <c r="M167" i="22"/>
  <c r="M168" i="22"/>
  <c r="M169" i="22"/>
  <c r="M170" i="22"/>
  <c r="M171" i="22"/>
  <c r="M172" i="22"/>
  <c r="M173" i="22"/>
  <c r="M174" i="22"/>
  <c r="M175" i="22"/>
  <c r="M176" i="22"/>
  <c r="M177" i="22"/>
  <c r="M178" i="22"/>
  <c r="M179" i="22"/>
  <c r="M180" i="22"/>
  <c r="M181" i="22"/>
  <c r="M182" i="22"/>
  <c r="M183" i="22"/>
  <c r="M184" i="22"/>
  <c r="M185" i="22"/>
  <c r="M186" i="22"/>
  <c r="M187" i="22"/>
  <c r="M188" i="22"/>
  <c r="M189" i="22"/>
  <c r="M190" i="22"/>
  <c r="M191" i="22"/>
  <c r="M192" i="22"/>
  <c r="M193" i="22"/>
  <c r="M194" i="22"/>
  <c r="M195" i="22"/>
  <c r="M196" i="22"/>
  <c r="M197" i="22"/>
  <c r="M198" i="22"/>
  <c r="M199" i="22"/>
  <c r="M200" i="22"/>
  <c r="M201" i="22"/>
  <c r="M202" i="22"/>
  <c r="M203" i="22"/>
  <c r="M204" i="22"/>
  <c r="M205" i="22"/>
  <c r="M206" i="22"/>
  <c r="M207" i="22"/>
  <c r="M208" i="22"/>
  <c r="M209" i="22"/>
  <c r="M210" i="22"/>
  <c r="M211" i="22"/>
  <c r="M212" i="22"/>
  <c r="M213" i="22"/>
  <c r="M214" i="22"/>
  <c r="M215" i="22"/>
  <c r="M216" i="22"/>
  <c r="M217" i="22"/>
  <c r="M218" i="22"/>
  <c r="M219" i="22"/>
  <c r="M220" i="22"/>
  <c r="M221" i="22"/>
  <c r="M222" i="22"/>
  <c r="M223" i="22"/>
  <c r="M224" i="22"/>
  <c r="M225" i="22"/>
  <c r="M226" i="22"/>
  <c r="M227" i="22"/>
  <c r="M228" i="22"/>
  <c r="M229" i="22"/>
  <c r="M230" i="22"/>
  <c r="M231" i="22"/>
  <c r="M232" i="22"/>
  <c r="M233" i="22"/>
  <c r="M234" i="22"/>
  <c r="M235" i="22"/>
  <c r="M236" i="22"/>
  <c r="M237" i="22"/>
  <c r="M238" i="22"/>
  <c r="M239" i="22"/>
  <c r="M240" i="22"/>
  <c r="M241" i="22"/>
  <c r="M242" i="22"/>
  <c r="M243" i="22"/>
  <c r="M244" i="22"/>
  <c r="M245" i="22"/>
  <c r="M246" i="22"/>
  <c r="M247" i="22"/>
  <c r="M248" i="22"/>
  <c r="M249" i="22"/>
  <c r="M250" i="22"/>
  <c r="M251" i="22"/>
  <c r="M252" i="22"/>
  <c r="M253" i="22"/>
  <c r="M254" i="22"/>
  <c r="M255" i="22"/>
  <c r="M256" i="22"/>
  <c r="M257" i="22"/>
  <c r="M258" i="22"/>
  <c r="M259" i="22"/>
  <c r="M260" i="22"/>
  <c r="M261" i="22"/>
  <c r="M262" i="22"/>
  <c r="M263" i="22"/>
  <c r="M264" i="22"/>
  <c r="M265" i="22"/>
  <c r="M266" i="22"/>
  <c r="M267" i="22"/>
  <c r="M268" i="22"/>
  <c r="M269" i="22"/>
  <c r="M270" i="22"/>
  <c r="M271" i="22"/>
  <c r="M272" i="22"/>
  <c r="M273" i="22"/>
  <c r="M274" i="22"/>
  <c r="M275" i="22"/>
  <c r="M276" i="22"/>
  <c r="M277" i="22"/>
  <c r="M278" i="22"/>
  <c r="M279" i="22"/>
  <c r="M280" i="22"/>
  <c r="M281" i="22"/>
  <c r="M282" i="22"/>
  <c r="M283" i="22"/>
  <c r="M284" i="22"/>
  <c r="M285" i="22"/>
  <c r="M286" i="22"/>
  <c r="M287" i="22"/>
  <c r="M288" i="22"/>
  <c r="M289" i="22"/>
  <c r="M290" i="22"/>
  <c r="M291" i="22"/>
  <c r="M292" i="22"/>
  <c r="M293" i="22"/>
  <c r="M294" i="22"/>
  <c r="M295" i="22"/>
  <c r="M296" i="22"/>
  <c r="M297" i="22"/>
  <c r="M298" i="22"/>
  <c r="M299" i="22"/>
  <c r="M300" i="22"/>
  <c r="M301" i="22"/>
  <c r="M302" i="22"/>
  <c r="M303" i="22"/>
  <c r="M304" i="22"/>
  <c r="M305" i="22"/>
  <c r="M306" i="22"/>
  <c r="M307" i="22"/>
  <c r="M308" i="22"/>
  <c r="M309" i="22"/>
  <c r="M310" i="22"/>
  <c r="M311" i="22"/>
  <c r="M312" i="22"/>
  <c r="M313" i="22"/>
  <c r="M314" i="22"/>
  <c r="M315" i="22"/>
  <c r="M316" i="22"/>
  <c r="M317" i="22"/>
  <c r="M318" i="22"/>
  <c r="M319" i="22"/>
  <c r="M320" i="22"/>
  <c r="M321" i="22"/>
  <c r="M322" i="22"/>
  <c r="M323" i="22"/>
  <c r="M324" i="22"/>
  <c r="M325" i="22"/>
  <c r="M326" i="22"/>
  <c r="M327" i="22"/>
  <c r="M328" i="22"/>
  <c r="M329" i="22"/>
  <c r="M330" i="22"/>
  <c r="M331" i="22"/>
  <c r="M332" i="22"/>
  <c r="M333" i="22"/>
  <c r="M334" i="22"/>
  <c r="M335" i="22"/>
  <c r="M336" i="22"/>
  <c r="M337" i="22"/>
  <c r="M338" i="22"/>
  <c r="M339" i="22"/>
  <c r="M340" i="22"/>
  <c r="M341" i="22"/>
  <c r="M342" i="22"/>
  <c r="M343" i="22"/>
  <c r="M344" i="22"/>
  <c r="M345" i="22"/>
  <c r="M346" i="22"/>
  <c r="M347" i="22"/>
  <c r="M348" i="22"/>
  <c r="M349" i="22"/>
  <c r="M350" i="22"/>
  <c r="M351" i="22"/>
  <c r="M352" i="22"/>
  <c r="M353" i="22"/>
  <c r="M354" i="22"/>
  <c r="M355" i="22"/>
  <c r="M356" i="22"/>
  <c r="M357" i="22"/>
  <c r="M358" i="22"/>
  <c r="M359" i="22"/>
  <c r="M360" i="22"/>
  <c r="M361" i="22"/>
  <c r="M362" i="22"/>
  <c r="M363" i="22"/>
  <c r="M364" i="22"/>
  <c r="M365" i="22"/>
  <c r="M366" i="22"/>
  <c r="M367" i="22"/>
  <c r="M368" i="22"/>
  <c r="M369" i="22"/>
  <c r="M370" i="22"/>
  <c r="M371" i="22"/>
  <c r="M372" i="22"/>
  <c r="M373" i="22"/>
  <c r="M374" i="22"/>
  <c r="M375" i="22"/>
  <c r="M376" i="22"/>
  <c r="M377" i="22"/>
  <c r="M378" i="22"/>
  <c r="M379" i="22"/>
  <c r="M380" i="22"/>
  <c r="M381" i="22"/>
  <c r="M382" i="22"/>
  <c r="M383" i="22"/>
  <c r="M384" i="22"/>
  <c r="M385" i="22"/>
  <c r="M386" i="22"/>
  <c r="M387" i="22"/>
  <c r="M388" i="22"/>
  <c r="M389" i="22"/>
  <c r="M390" i="22"/>
  <c r="M391" i="22"/>
  <c r="M392" i="22"/>
  <c r="M393" i="22"/>
  <c r="M394" i="22"/>
  <c r="M395" i="22"/>
  <c r="M396" i="22"/>
  <c r="M397" i="22"/>
  <c r="M398" i="22"/>
  <c r="M399" i="22"/>
  <c r="M400" i="22"/>
  <c r="M401" i="22"/>
  <c r="M402" i="22"/>
  <c r="M403" i="22"/>
  <c r="M404" i="22"/>
  <c r="M405" i="22"/>
  <c r="M406" i="22"/>
  <c r="M407" i="22"/>
  <c r="M408" i="22"/>
  <c r="M409" i="22"/>
  <c r="M410" i="22"/>
  <c r="M411" i="22"/>
  <c r="M412" i="22"/>
  <c r="M413" i="22"/>
  <c r="M414" i="22"/>
  <c r="M415" i="22"/>
  <c r="M416" i="22"/>
  <c r="M417" i="22"/>
  <c r="M418" i="22"/>
  <c r="M419" i="22"/>
  <c r="M420" i="22"/>
  <c r="M421" i="22"/>
  <c r="M422" i="22"/>
  <c r="M423" i="22"/>
  <c r="M424" i="22"/>
  <c r="M425" i="22"/>
  <c r="M426" i="22"/>
  <c r="M427" i="22"/>
  <c r="M428" i="22"/>
  <c r="M429" i="22"/>
  <c r="M430" i="22"/>
  <c r="M431" i="22"/>
  <c r="M4" i="22"/>
  <c r="E4" i="35"/>
  <c r="E5" i="35"/>
  <c r="E6" i="35"/>
  <c r="D5" i="35"/>
  <c r="D6" i="35" s="1"/>
  <c r="D7" i="35" s="1"/>
  <c r="D4" i="35"/>
  <c r="B13" i="35"/>
  <c r="L8" i="19"/>
  <c r="L9" i="19"/>
  <c r="L10" i="19"/>
  <c r="L11" i="19"/>
  <c r="L16" i="19"/>
  <c r="L17" i="19"/>
  <c r="L18" i="19"/>
  <c r="L19" i="19"/>
  <c r="L24" i="19"/>
  <c r="L25" i="19"/>
  <c r="L26" i="19"/>
  <c r="L27" i="19"/>
  <c r="L32" i="19"/>
  <c r="L33" i="19"/>
  <c r="L34" i="19"/>
  <c r="L35" i="19"/>
  <c r="L40" i="19"/>
  <c r="L41" i="19"/>
  <c r="L42" i="19"/>
  <c r="L43" i="19"/>
  <c r="L48" i="19"/>
  <c r="L49" i="19"/>
  <c r="L50" i="19"/>
  <c r="L51" i="19"/>
  <c r="L56" i="19"/>
  <c r="L57" i="19"/>
  <c r="L58" i="19"/>
  <c r="L59" i="19"/>
  <c r="L64" i="19"/>
  <c r="L65" i="19"/>
  <c r="L66" i="19"/>
  <c r="L67" i="19"/>
  <c r="L72" i="19"/>
  <c r="L73" i="19"/>
  <c r="L74" i="19"/>
  <c r="L75" i="19"/>
  <c r="L80" i="19"/>
  <c r="L81" i="19"/>
  <c r="L82" i="19"/>
  <c r="L83" i="19"/>
  <c r="L88" i="19"/>
  <c r="L89" i="19"/>
  <c r="L90" i="19"/>
  <c r="L91" i="19"/>
  <c r="L96" i="19"/>
  <c r="L97" i="19"/>
  <c r="L98" i="19"/>
  <c r="L99" i="19"/>
  <c r="L104" i="19"/>
  <c r="L105" i="19"/>
  <c r="L106" i="19"/>
  <c r="L107" i="19"/>
  <c r="L112" i="19"/>
  <c r="L113" i="19"/>
  <c r="L114" i="19"/>
  <c r="L115" i="19"/>
  <c r="L120" i="19"/>
  <c r="L121" i="19"/>
  <c r="L122" i="19"/>
  <c r="L123" i="19"/>
  <c r="L128" i="19"/>
  <c r="L129" i="19"/>
  <c r="L130" i="19"/>
  <c r="L131" i="19"/>
  <c r="L136" i="19"/>
  <c r="L137" i="19"/>
  <c r="L138" i="19"/>
  <c r="L139" i="19"/>
  <c r="L144" i="19"/>
  <c r="L145" i="19"/>
  <c r="L146" i="19"/>
  <c r="L147" i="19"/>
  <c r="L152" i="19"/>
  <c r="L153" i="19"/>
  <c r="L154" i="19"/>
  <c r="L155" i="19"/>
  <c r="L160" i="19"/>
  <c r="L161" i="19"/>
  <c r="L162" i="19"/>
  <c r="L163" i="19"/>
  <c r="L168" i="19"/>
  <c r="L169" i="19"/>
  <c r="L170" i="19"/>
  <c r="L171" i="19"/>
  <c r="L176" i="19"/>
  <c r="L177" i="19"/>
  <c r="L178" i="19"/>
  <c r="L179" i="19"/>
  <c r="L184" i="19"/>
  <c r="L185" i="19"/>
  <c r="L186" i="19"/>
  <c r="L187" i="19"/>
  <c r="L192" i="19"/>
  <c r="L193" i="19"/>
  <c r="L194" i="19"/>
  <c r="L195" i="19"/>
  <c r="L200" i="19"/>
  <c r="L201" i="19"/>
  <c r="L202" i="19"/>
  <c r="L203" i="19"/>
  <c r="L217" i="19"/>
  <c r="L218" i="19"/>
  <c r="L225" i="19"/>
  <c r="L226" i="19"/>
  <c r="L233" i="19"/>
  <c r="L234" i="19"/>
  <c r="L241" i="19"/>
  <c r="L242" i="19"/>
  <c r="L249" i="19"/>
  <c r="L250" i="19"/>
  <c r="L257" i="19"/>
  <c r="L258" i="19"/>
  <c r="L265" i="19"/>
  <c r="L266" i="19"/>
  <c r="L273" i="19"/>
  <c r="L274" i="19"/>
  <c r="L281" i="19"/>
  <c r="L282" i="19"/>
  <c r="L289" i="19"/>
  <c r="L290" i="19"/>
  <c r="L297" i="19"/>
  <c r="L298" i="19"/>
  <c r="L305" i="19"/>
  <c r="L306" i="19"/>
  <c r="L313" i="19"/>
  <c r="L314" i="19"/>
  <c r="L321" i="19"/>
  <c r="L322" i="19"/>
  <c r="L329" i="19"/>
  <c r="L337" i="19"/>
  <c r="K5" i="19"/>
  <c r="L5" i="19" s="1"/>
  <c r="K6" i="19"/>
  <c r="L6" i="19" s="1"/>
  <c r="K7" i="19"/>
  <c r="L7" i="19" s="1"/>
  <c r="K8" i="19"/>
  <c r="K9" i="19"/>
  <c r="K10" i="19"/>
  <c r="K11" i="19"/>
  <c r="K12" i="19"/>
  <c r="L12" i="19" s="1"/>
  <c r="K13" i="19"/>
  <c r="L13" i="19" s="1"/>
  <c r="K14" i="19"/>
  <c r="L14" i="19" s="1"/>
  <c r="K15" i="19"/>
  <c r="L15" i="19" s="1"/>
  <c r="K16" i="19"/>
  <c r="K17" i="19"/>
  <c r="K18" i="19"/>
  <c r="K19" i="19"/>
  <c r="K20" i="19"/>
  <c r="L20" i="19" s="1"/>
  <c r="K21" i="19"/>
  <c r="L21" i="19" s="1"/>
  <c r="K22" i="19"/>
  <c r="L22" i="19" s="1"/>
  <c r="K23" i="19"/>
  <c r="L23" i="19" s="1"/>
  <c r="K24" i="19"/>
  <c r="K25" i="19"/>
  <c r="K26" i="19"/>
  <c r="K27" i="19"/>
  <c r="K28" i="19"/>
  <c r="L28" i="19" s="1"/>
  <c r="K29" i="19"/>
  <c r="L29" i="19" s="1"/>
  <c r="K30" i="19"/>
  <c r="L30" i="19" s="1"/>
  <c r="K31" i="19"/>
  <c r="L31" i="19" s="1"/>
  <c r="K32" i="19"/>
  <c r="K33" i="19"/>
  <c r="K34" i="19"/>
  <c r="K35" i="19"/>
  <c r="K36" i="19"/>
  <c r="L36" i="19" s="1"/>
  <c r="K37" i="19"/>
  <c r="L37" i="19" s="1"/>
  <c r="K38" i="19"/>
  <c r="L38" i="19" s="1"/>
  <c r="K39" i="19"/>
  <c r="L39" i="19" s="1"/>
  <c r="K40" i="19"/>
  <c r="K41" i="19"/>
  <c r="K42" i="19"/>
  <c r="K43" i="19"/>
  <c r="K44" i="19"/>
  <c r="L44" i="19" s="1"/>
  <c r="K45" i="19"/>
  <c r="L45" i="19" s="1"/>
  <c r="K46" i="19"/>
  <c r="L46" i="19" s="1"/>
  <c r="K47" i="19"/>
  <c r="L47" i="19" s="1"/>
  <c r="K48" i="19"/>
  <c r="K49" i="19"/>
  <c r="K50" i="19"/>
  <c r="K51" i="19"/>
  <c r="K52" i="19"/>
  <c r="L52" i="19" s="1"/>
  <c r="K53" i="19"/>
  <c r="L53" i="19" s="1"/>
  <c r="K54" i="19"/>
  <c r="L54" i="19" s="1"/>
  <c r="K55" i="19"/>
  <c r="L55" i="19" s="1"/>
  <c r="K56" i="19"/>
  <c r="K57" i="19"/>
  <c r="K58" i="19"/>
  <c r="K59" i="19"/>
  <c r="K60" i="19"/>
  <c r="L60" i="19" s="1"/>
  <c r="K61" i="19"/>
  <c r="L61" i="19" s="1"/>
  <c r="K62" i="19"/>
  <c r="L62" i="19" s="1"/>
  <c r="K63" i="19"/>
  <c r="L63" i="19" s="1"/>
  <c r="K64" i="19"/>
  <c r="K65" i="19"/>
  <c r="K66" i="19"/>
  <c r="K67" i="19"/>
  <c r="K68" i="19"/>
  <c r="L68" i="19" s="1"/>
  <c r="K69" i="19"/>
  <c r="L69" i="19" s="1"/>
  <c r="K70" i="19"/>
  <c r="L70" i="19" s="1"/>
  <c r="K71" i="19"/>
  <c r="L71" i="19" s="1"/>
  <c r="K72" i="19"/>
  <c r="K73" i="19"/>
  <c r="K74" i="19"/>
  <c r="K75" i="19"/>
  <c r="K76" i="19"/>
  <c r="L76" i="19" s="1"/>
  <c r="K77" i="19"/>
  <c r="L77" i="19" s="1"/>
  <c r="K78" i="19"/>
  <c r="L78" i="19" s="1"/>
  <c r="K79" i="19"/>
  <c r="L79" i="19" s="1"/>
  <c r="K80" i="19"/>
  <c r="K81" i="19"/>
  <c r="K82" i="19"/>
  <c r="K83" i="19"/>
  <c r="K84" i="19"/>
  <c r="L84" i="19" s="1"/>
  <c r="K85" i="19"/>
  <c r="L85" i="19" s="1"/>
  <c r="K86" i="19"/>
  <c r="L86" i="19" s="1"/>
  <c r="K87" i="19"/>
  <c r="L87" i="19" s="1"/>
  <c r="K88" i="19"/>
  <c r="K89" i="19"/>
  <c r="K90" i="19"/>
  <c r="K91" i="19"/>
  <c r="K92" i="19"/>
  <c r="L92" i="19" s="1"/>
  <c r="K93" i="19"/>
  <c r="L93" i="19" s="1"/>
  <c r="K94" i="19"/>
  <c r="L94" i="19" s="1"/>
  <c r="K95" i="19"/>
  <c r="L95" i="19" s="1"/>
  <c r="K96" i="19"/>
  <c r="K97" i="19"/>
  <c r="K98" i="19"/>
  <c r="K99" i="19"/>
  <c r="K100" i="19"/>
  <c r="L100" i="19" s="1"/>
  <c r="K101" i="19"/>
  <c r="L101" i="19" s="1"/>
  <c r="K102" i="19"/>
  <c r="L102" i="19" s="1"/>
  <c r="K103" i="19"/>
  <c r="L103" i="19" s="1"/>
  <c r="K104" i="19"/>
  <c r="K105" i="19"/>
  <c r="K106" i="19"/>
  <c r="K107" i="19"/>
  <c r="K108" i="19"/>
  <c r="L108" i="19" s="1"/>
  <c r="K109" i="19"/>
  <c r="L109" i="19" s="1"/>
  <c r="K110" i="19"/>
  <c r="L110" i="19" s="1"/>
  <c r="K111" i="19"/>
  <c r="L111" i="19" s="1"/>
  <c r="K112" i="19"/>
  <c r="K113" i="19"/>
  <c r="K114" i="19"/>
  <c r="K115" i="19"/>
  <c r="K116" i="19"/>
  <c r="L116" i="19" s="1"/>
  <c r="K117" i="19"/>
  <c r="L117" i="19" s="1"/>
  <c r="K118" i="19"/>
  <c r="L118" i="19" s="1"/>
  <c r="K119" i="19"/>
  <c r="L119" i="19" s="1"/>
  <c r="K120" i="19"/>
  <c r="K121" i="19"/>
  <c r="K122" i="19"/>
  <c r="K123" i="19"/>
  <c r="K124" i="19"/>
  <c r="L124" i="19" s="1"/>
  <c r="K125" i="19"/>
  <c r="L125" i="19" s="1"/>
  <c r="K126" i="19"/>
  <c r="L126" i="19" s="1"/>
  <c r="K127" i="19"/>
  <c r="L127" i="19" s="1"/>
  <c r="K128" i="19"/>
  <c r="K129" i="19"/>
  <c r="K130" i="19"/>
  <c r="K131" i="19"/>
  <c r="K132" i="19"/>
  <c r="L132" i="19" s="1"/>
  <c r="K133" i="19"/>
  <c r="L133" i="19" s="1"/>
  <c r="K134" i="19"/>
  <c r="L134" i="19" s="1"/>
  <c r="K135" i="19"/>
  <c r="L135" i="19" s="1"/>
  <c r="K136" i="19"/>
  <c r="K137" i="19"/>
  <c r="K138" i="19"/>
  <c r="K139" i="19"/>
  <c r="K140" i="19"/>
  <c r="L140" i="19" s="1"/>
  <c r="K141" i="19"/>
  <c r="L141" i="19" s="1"/>
  <c r="K142" i="19"/>
  <c r="L142" i="19" s="1"/>
  <c r="K143" i="19"/>
  <c r="L143" i="19" s="1"/>
  <c r="K144" i="19"/>
  <c r="K145" i="19"/>
  <c r="K146" i="19"/>
  <c r="K147" i="19"/>
  <c r="K148" i="19"/>
  <c r="L148" i="19" s="1"/>
  <c r="K149" i="19"/>
  <c r="L149" i="19" s="1"/>
  <c r="K150" i="19"/>
  <c r="L150" i="19" s="1"/>
  <c r="K151" i="19"/>
  <c r="L151" i="19" s="1"/>
  <c r="K152" i="19"/>
  <c r="K153" i="19"/>
  <c r="K154" i="19"/>
  <c r="K155" i="19"/>
  <c r="K156" i="19"/>
  <c r="L156" i="19" s="1"/>
  <c r="K157" i="19"/>
  <c r="L157" i="19" s="1"/>
  <c r="K158" i="19"/>
  <c r="L158" i="19" s="1"/>
  <c r="K159" i="19"/>
  <c r="L159" i="19" s="1"/>
  <c r="K160" i="19"/>
  <c r="K161" i="19"/>
  <c r="K162" i="19"/>
  <c r="K163" i="19"/>
  <c r="K164" i="19"/>
  <c r="L164" i="19" s="1"/>
  <c r="K165" i="19"/>
  <c r="L165" i="19" s="1"/>
  <c r="K166" i="19"/>
  <c r="L166" i="19" s="1"/>
  <c r="K167" i="19"/>
  <c r="L167" i="19" s="1"/>
  <c r="K168" i="19"/>
  <c r="K169" i="19"/>
  <c r="K170" i="19"/>
  <c r="K171" i="19"/>
  <c r="K172" i="19"/>
  <c r="L172" i="19" s="1"/>
  <c r="K173" i="19"/>
  <c r="L173" i="19" s="1"/>
  <c r="K174" i="19"/>
  <c r="L174" i="19" s="1"/>
  <c r="K175" i="19"/>
  <c r="L175" i="19" s="1"/>
  <c r="K176" i="19"/>
  <c r="K177" i="19"/>
  <c r="K178" i="19"/>
  <c r="K179" i="19"/>
  <c r="K180" i="19"/>
  <c r="L180" i="19" s="1"/>
  <c r="K181" i="19"/>
  <c r="L181" i="19" s="1"/>
  <c r="K182" i="19"/>
  <c r="L182" i="19" s="1"/>
  <c r="K183" i="19"/>
  <c r="L183" i="19" s="1"/>
  <c r="K184" i="19"/>
  <c r="K185" i="19"/>
  <c r="K186" i="19"/>
  <c r="K187" i="19"/>
  <c r="K188" i="19"/>
  <c r="L188" i="19" s="1"/>
  <c r="K189" i="19"/>
  <c r="L189" i="19" s="1"/>
  <c r="K190" i="19"/>
  <c r="L190" i="19" s="1"/>
  <c r="K191" i="19"/>
  <c r="L191" i="19" s="1"/>
  <c r="K192" i="19"/>
  <c r="K193" i="19"/>
  <c r="K194" i="19"/>
  <c r="K195" i="19"/>
  <c r="K196" i="19"/>
  <c r="L196" i="19" s="1"/>
  <c r="K197" i="19"/>
  <c r="L197" i="19" s="1"/>
  <c r="K198" i="19"/>
  <c r="L198" i="19" s="1"/>
  <c r="K199" i="19"/>
  <c r="L199" i="19" s="1"/>
  <c r="K200" i="19"/>
  <c r="K201" i="19"/>
  <c r="K202" i="19"/>
  <c r="K203" i="19"/>
  <c r="K204" i="19"/>
  <c r="L204" i="19" s="1"/>
  <c r="K205" i="19"/>
  <c r="L205" i="19" s="1"/>
  <c r="K206" i="19"/>
  <c r="L206" i="19" s="1"/>
  <c r="K207" i="19"/>
  <c r="L207" i="19" s="1"/>
  <c r="K208" i="19"/>
  <c r="L208" i="19" s="1"/>
  <c r="K209" i="19"/>
  <c r="L209" i="19" s="1"/>
  <c r="K210" i="19"/>
  <c r="L210" i="19" s="1"/>
  <c r="K211" i="19"/>
  <c r="L211" i="19" s="1"/>
  <c r="K212" i="19"/>
  <c r="L212" i="19" s="1"/>
  <c r="K213" i="19"/>
  <c r="L213" i="19" s="1"/>
  <c r="K214" i="19"/>
  <c r="L214" i="19" s="1"/>
  <c r="K215" i="19"/>
  <c r="L215" i="19" s="1"/>
  <c r="K216" i="19"/>
  <c r="L216" i="19" s="1"/>
  <c r="K217" i="19"/>
  <c r="K218" i="19"/>
  <c r="K219" i="19"/>
  <c r="L219" i="19" s="1"/>
  <c r="K220" i="19"/>
  <c r="L220" i="19" s="1"/>
  <c r="K221" i="19"/>
  <c r="L221" i="19" s="1"/>
  <c r="K222" i="19"/>
  <c r="L222" i="19" s="1"/>
  <c r="K223" i="19"/>
  <c r="L223" i="19" s="1"/>
  <c r="K224" i="19"/>
  <c r="L224" i="19" s="1"/>
  <c r="K225" i="19"/>
  <c r="K226" i="19"/>
  <c r="K227" i="19"/>
  <c r="L227" i="19" s="1"/>
  <c r="K228" i="19"/>
  <c r="L228" i="19" s="1"/>
  <c r="K229" i="19"/>
  <c r="L229" i="19" s="1"/>
  <c r="K230" i="19"/>
  <c r="L230" i="19" s="1"/>
  <c r="K231" i="19"/>
  <c r="L231" i="19" s="1"/>
  <c r="K232" i="19"/>
  <c r="L232" i="19" s="1"/>
  <c r="K233" i="19"/>
  <c r="K234" i="19"/>
  <c r="K235" i="19"/>
  <c r="L235" i="19" s="1"/>
  <c r="K236" i="19"/>
  <c r="L236" i="19" s="1"/>
  <c r="K237" i="19"/>
  <c r="L237" i="19" s="1"/>
  <c r="K238" i="19"/>
  <c r="L238" i="19" s="1"/>
  <c r="K239" i="19"/>
  <c r="L239" i="19" s="1"/>
  <c r="K240" i="19"/>
  <c r="L240" i="19" s="1"/>
  <c r="K241" i="19"/>
  <c r="K242" i="19"/>
  <c r="K243" i="19"/>
  <c r="L243" i="19" s="1"/>
  <c r="K244" i="19"/>
  <c r="L244" i="19" s="1"/>
  <c r="K245" i="19"/>
  <c r="L245" i="19" s="1"/>
  <c r="K246" i="19"/>
  <c r="L246" i="19" s="1"/>
  <c r="K247" i="19"/>
  <c r="L247" i="19" s="1"/>
  <c r="K248" i="19"/>
  <c r="L248" i="19" s="1"/>
  <c r="K249" i="19"/>
  <c r="K250" i="19"/>
  <c r="K251" i="19"/>
  <c r="L251" i="19" s="1"/>
  <c r="K252" i="19"/>
  <c r="L252" i="19" s="1"/>
  <c r="K253" i="19"/>
  <c r="L253" i="19" s="1"/>
  <c r="K254" i="19"/>
  <c r="L254" i="19" s="1"/>
  <c r="K255" i="19"/>
  <c r="L255" i="19" s="1"/>
  <c r="K256" i="19"/>
  <c r="L256" i="19" s="1"/>
  <c r="K257" i="19"/>
  <c r="K258" i="19"/>
  <c r="K259" i="19"/>
  <c r="L259" i="19" s="1"/>
  <c r="K260" i="19"/>
  <c r="L260" i="19" s="1"/>
  <c r="K261" i="19"/>
  <c r="L261" i="19" s="1"/>
  <c r="K262" i="19"/>
  <c r="L262" i="19" s="1"/>
  <c r="K263" i="19"/>
  <c r="L263" i="19" s="1"/>
  <c r="K264" i="19"/>
  <c r="L264" i="19" s="1"/>
  <c r="K265" i="19"/>
  <c r="K266" i="19"/>
  <c r="K267" i="19"/>
  <c r="L267" i="19" s="1"/>
  <c r="K268" i="19"/>
  <c r="L268" i="19" s="1"/>
  <c r="K269" i="19"/>
  <c r="L269" i="19" s="1"/>
  <c r="K270" i="19"/>
  <c r="L270" i="19" s="1"/>
  <c r="K271" i="19"/>
  <c r="L271" i="19" s="1"/>
  <c r="K272" i="19"/>
  <c r="L272" i="19" s="1"/>
  <c r="K273" i="19"/>
  <c r="K274" i="19"/>
  <c r="K275" i="19"/>
  <c r="L275" i="19" s="1"/>
  <c r="K276" i="19"/>
  <c r="L276" i="19" s="1"/>
  <c r="K277" i="19"/>
  <c r="L277" i="19" s="1"/>
  <c r="K278" i="19"/>
  <c r="L278" i="19" s="1"/>
  <c r="K279" i="19"/>
  <c r="L279" i="19" s="1"/>
  <c r="K280" i="19"/>
  <c r="L280" i="19" s="1"/>
  <c r="K281" i="19"/>
  <c r="K282" i="19"/>
  <c r="K283" i="19"/>
  <c r="L283" i="19" s="1"/>
  <c r="K284" i="19"/>
  <c r="L284" i="19" s="1"/>
  <c r="K285" i="19"/>
  <c r="L285" i="19" s="1"/>
  <c r="K286" i="19"/>
  <c r="L286" i="19" s="1"/>
  <c r="K287" i="19"/>
  <c r="L287" i="19" s="1"/>
  <c r="K288" i="19"/>
  <c r="L288" i="19" s="1"/>
  <c r="K289" i="19"/>
  <c r="K290" i="19"/>
  <c r="K291" i="19"/>
  <c r="L291" i="19" s="1"/>
  <c r="K292" i="19"/>
  <c r="L292" i="19" s="1"/>
  <c r="K293" i="19"/>
  <c r="L293" i="19" s="1"/>
  <c r="K294" i="19"/>
  <c r="L294" i="19" s="1"/>
  <c r="K295" i="19"/>
  <c r="L295" i="19" s="1"/>
  <c r="K296" i="19"/>
  <c r="L296" i="19" s="1"/>
  <c r="K297" i="19"/>
  <c r="K298" i="19"/>
  <c r="K299" i="19"/>
  <c r="L299" i="19" s="1"/>
  <c r="K300" i="19"/>
  <c r="L300" i="19" s="1"/>
  <c r="K301" i="19"/>
  <c r="L301" i="19" s="1"/>
  <c r="K302" i="19"/>
  <c r="L302" i="19" s="1"/>
  <c r="K303" i="19"/>
  <c r="L303" i="19" s="1"/>
  <c r="K304" i="19"/>
  <c r="L304" i="19" s="1"/>
  <c r="K305" i="19"/>
  <c r="K306" i="19"/>
  <c r="K307" i="19"/>
  <c r="L307" i="19" s="1"/>
  <c r="K308" i="19"/>
  <c r="L308" i="19" s="1"/>
  <c r="K309" i="19"/>
  <c r="L309" i="19" s="1"/>
  <c r="K310" i="19"/>
  <c r="L310" i="19" s="1"/>
  <c r="K311" i="19"/>
  <c r="L311" i="19" s="1"/>
  <c r="K312" i="19"/>
  <c r="L312" i="19" s="1"/>
  <c r="K313" i="19"/>
  <c r="K314" i="19"/>
  <c r="K315" i="19"/>
  <c r="L315" i="19" s="1"/>
  <c r="K316" i="19"/>
  <c r="L316" i="19" s="1"/>
  <c r="K317" i="19"/>
  <c r="L317" i="19" s="1"/>
  <c r="K318" i="19"/>
  <c r="L318" i="19" s="1"/>
  <c r="K319" i="19"/>
  <c r="L319" i="19" s="1"/>
  <c r="K320" i="19"/>
  <c r="L320" i="19" s="1"/>
  <c r="K321" i="19"/>
  <c r="K322" i="19"/>
  <c r="K323" i="19"/>
  <c r="L323" i="19" s="1"/>
  <c r="K324" i="19"/>
  <c r="L324" i="19" s="1"/>
  <c r="K325" i="19"/>
  <c r="L325" i="19" s="1"/>
  <c r="K326" i="19"/>
  <c r="L326" i="19" s="1"/>
  <c r="K327" i="19"/>
  <c r="L327" i="19" s="1"/>
  <c r="K328" i="19"/>
  <c r="L328" i="19" s="1"/>
  <c r="K329" i="19"/>
  <c r="K330" i="19"/>
  <c r="L330" i="19" s="1"/>
  <c r="K331" i="19"/>
  <c r="L331" i="19" s="1"/>
  <c r="K332" i="19"/>
  <c r="L332" i="19" s="1"/>
  <c r="K333" i="19"/>
  <c r="L333" i="19" s="1"/>
  <c r="K334" i="19"/>
  <c r="L334" i="19" s="1"/>
  <c r="K335" i="19"/>
  <c r="L335" i="19" s="1"/>
  <c r="K336" i="19"/>
  <c r="L336" i="19" s="1"/>
  <c r="K337" i="19"/>
  <c r="K338" i="19"/>
  <c r="L338" i="19" s="1"/>
  <c r="K339" i="19"/>
  <c r="L339" i="19" s="1"/>
  <c r="K340" i="19"/>
  <c r="L340" i="19" s="1"/>
  <c r="K341" i="19"/>
  <c r="L341" i="19" s="1"/>
  <c r="K342" i="19"/>
  <c r="L342" i="19" s="1"/>
  <c r="K343" i="19"/>
  <c r="L343" i="19" s="1"/>
  <c r="K344" i="19"/>
  <c r="L344" i="19" s="1"/>
  <c r="K345" i="19"/>
  <c r="L345" i="19" s="1"/>
  <c r="K346" i="19"/>
  <c r="L346" i="19" s="1"/>
  <c r="K347" i="19"/>
  <c r="L347" i="19" s="1"/>
  <c r="K348" i="19"/>
  <c r="L348" i="19" s="1"/>
  <c r="K349" i="19"/>
  <c r="L349" i="19" s="1"/>
  <c r="K350" i="19"/>
  <c r="L350" i="19" s="1"/>
  <c r="K351" i="19"/>
  <c r="L351" i="19" s="1"/>
  <c r="K352" i="19"/>
  <c r="L352" i="19" s="1"/>
  <c r="K353" i="19"/>
  <c r="L353" i="19" s="1"/>
  <c r="K354" i="19"/>
  <c r="L354" i="19" s="1"/>
  <c r="K355" i="19"/>
  <c r="L355" i="19" s="1"/>
  <c r="K356" i="19"/>
  <c r="L356" i="19" s="1"/>
  <c r="K357" i="19"/>
  <c r="L357" i="19" s="1"/>
  <c r="K358" i="19"/>
  <c r="L358" i="19" s="1"/>
  <c r="K359" i="19"/>
  <c r="L359" i="19" s="1"/>
  <c r="K360" i="19"/>
  <c r="L360" i="19" s="1"/>
  <c r="K361" i="19"/>
  <c r="L361" i="19" s="1"/>
  <c r="K362" i="19"/>
  <c r="L362" i="19" s="1"/>
  <c r="K363" i="19"/>
  <c r="L363" i="19" s="1"/>
  <c r="K364" i="19"/>
  <c r="L364" i="19" s="1"/>
  <c r="K365" i="19"/>
  <c r="L365" i="19" s="1"/>
  <c r="K366" i="19"/>
  <c r="L366" i="19" s="1"/>
  <c r="K367" i="19"/>
  <c r="L367" i="19" s="1"/>
  <c r="K368" i="19"/>
  <c r="L368" i="19" s="1"/>
  <c r="K369" i="19"/>
  <c r="L369" i="19" s="1"/>
  <c r="K370" i="19"/>
  <c r="L370" i="19" s="1"/>
  <c r="K371" i="19"/>
  <c r="L371" i="19" s="1"/>
  <c r="K372" i="19"/>
  <c r="L372" i="19" s="1"/>
  <c r="K373" i="19"/>
  <c r="L373" i="19" s="1"/>
  <c r="K374" i="19"/>
  <c r="L374" i="19" s="1"/>
  <c r="K375" i="19"/>
  <c r="L375" i="19" s="1"/>
  <c r="K376" i="19"/>
  <c r="L376" i="19" s="1"/>
  <c r="K377" i="19"/>
  <c r="L377" i="19" s="1"/>
  <c r="K378" i="19"/>
  <c r="L378" i="19" s="1"/>
  <c r="K379" i="19"/>
  <c r="L379" i="19" s="1"/>
  <c r="K380" i="19"/>
  <c r="L380" i="19" s="1"/>
  <c r="K381" i="19"/>
  <c r="L381" i="19" s="1"/>
  <c r="K382" i="19"/>
  <c r="L382" i="19" s="1"/>
  <c r="K383" i="19"/>
  <c r="L383" i="19" s="1"/>
  <c r="K384" i="19"/>
  <c r="L384" i="19" s="1"/>
  <c r="K385" i="19"/>
  <c r="L385" i="19" s="1"/>
  <c r="K386" i="19"/>
  <c r="L386" i="19" s="1"/>
  <c r="K387" i="19"/>
  <c r="L387" i="19" s="1"/>
  <c r="K388" i="19"/>
  <c r="L388" i="19" s="1"/>
  <c r="K389" i="19"/>
  <c r="L389" i="19" s="1"/>
  <c r="K390" i="19"/>
  <c r="L390" i="19" s="1"/>
  <c r="K391" i="19"/>
  <c r="L391" i="19" s="1"/>
  <c r="K392" i="19"/>
  <c r="L392" i="19" s="1"/>
  <c r="K393" i="19"/>
  <c r="L393" i="19" s="1"/>
  <c r="K394" i="19"/>
  <c r="L394" i="19" s="1"/>
  <c r="K395" i="19"/>
  <c r="L395" i="19" s="1"/>
  <c r="K396" i="19"/>
  <c r="L396" i="19" s="1"/>
  <c r="K397" i="19"/>
  <c r="L397" i="19" s="1"/>
  <c r="K398" i="19"/>
  <c r="L398" i="19" s="1"/>
  <c r="K399" i="19"/>
  <c r="L399" i="19" s="1"/>
  <c r="K400" i="19"/>
  <c r="L400" i="19" s="1"/>
  <c r="K401" i="19"/>
  <c r="L401" i="19" s="1"/>
  <c r="K402" i="19"/>
  <c r="L402" i="19" s="1"/>
  <c r="K403" i="19"/>
  <c r="L403" i="19" s="1"/>
  <c r="K404" i="19"/>
  <c r="L404" i="19" s="1"/>
  <c r="K405" i="19"/>
  <c r="L405" i="19" s="1"/>
  <c r="K406" i="19"/>
  <c r="L406" i="19" s="1"/>
  <c r="K407" i="19"/>
  <c r="L407" i="19" s="1"/>
  <c r="K408" i="19"/>
  <c r="L408" i="19" s="1"/>
  <c r="K409" i="19"/>
  <c r="L409" i="19" s="1"/>
  <c r="K410" i="19"/>
  <c r="L410" i="19" s="1"/>
  <c r="K411" i="19"/>
  <c r="L411" i="19" s="1"/>
  <c r="K412" i="19"/>
  <c r="L412" i="19" s="1"/>
  <c r="K413" i="19"/>
  <c r="L413" i="19" s="1"/>
  <c r="K414" i="19"/>
  <c r="L414" i="19" s="1"/>
  <c r="K415" i="19"/>
  <c r="L415" i="19" s="1"/>
  <c r="K416" i="19"/>
  <c r="L416" i="19" s="1"/>
  <c r="K417" i="19"/>
  <c r="L417" i="19" s="1"/>
  <c r="K418" i="19"/>
  <c r="L418" i="19" s="1"/>
  <c r="K419" i="19"/>
  <c r="L419" i="19" s="1"/>
  <c r="K420" i="19"/>
  <c r="L420" i="19" s="1"/>
  <c r="K421" i="19"/>
  <c r="L421" i="19" s="1"/>
  <c r="K422" i="19"/>
  <c r="L422" i="19" s="1"/>
  <c r="K423" i="19"/>
  <c r="L423" i="19" s="1"/>
  <c r="K424" i="19"/>
  <c r="L424" i="19" s="1"/>
  <c r="K425" i="19"/>
  <c r="L425" i="19" s="1"/>
  <c r="K426" i="19"/>
  <c r="L426" i="19" s="1"/>
  <c r="K427" i="19"/>
  <c r="L427" i="19" s="1"/>
  <c r="K428" i="19"/>
  <c r="L428" i="19" s="1"/>
  <c r="K429" i="19"/>
  <c r="L429" i="19" s="1"/>
  <c r="K430" i="19"/>
  <c r="L430" i="19" s="1"/>
  <c r="K431" i="19"/>
  <c r="L431" i="19" s="1"/>
  <c r="K432" i="19"/>
  <c r="L432" i="19" s="1"/>
  <c r="K433" i="19"/>
  <c r="L433" i="19" s="1"/>
  <c r="K434" i="19"/>
  <c r="L434" i="19" s="1"/>
  <c r="K435" i="19"/>
  <c r="L435" i="19" s="1"/>
  <c r="K436" i="19"/>
  <c r="L436" i="19" s="1"/>
  <c r="K437" i="19"/>
  <c r="L437" i="19" s="1"/>
  <c r="K438" i="19"/>
  <c r="L438" i="19" s="1"/>
  <c r="K439" i="19"/>
  <c r="L439" i="19" s="1"/>
  <c r="K440" i="19"/>
  <c r="L440" i="19" s="1"/>
  <c r="K441" i="19"/>
  <c r="L441" i="19" s="1"/>
  <c r="K442" i="19"/>
  <c r="L442" i="19" s="1"/>
  <c r="K443" i="19"/>
  <c r="L443" i="19" s="1"/>
  <c r="K444" i="19"/>
  <c r="L444" i="19" s="1"/>
  <c r="K445" i="19"/>
  <c r="L445" i="19" s="1"/>
  <c r="K446" i="19"/>
  <c r="L446" i="19" s="1"/>
  <c r="K447" i="19"/>
  <c r="L447" i="19" s="1"/>
  <c r="K448" i="19"/>
  <c r="L448" i="19" s="1"/>
  <c r="K449" i="19"/>
  <c r="L449" i="19" s="1"/>
  <c r="K450" i="19"/>
  <c r="L450" i="19" s="1"/>
  <c r="K451" i="19"/>
  <c r="L451" i="19" s="1"/>
  <c r="K452" i="19"/>
  <c r="L452" i="19" s="1"/>
  <c r="K453" i="19"/>
  <c r="L453" i="19" s="1"/>
  <c r="K454" i="19"/>
  <c r="L454" i="19" s="1"/>
  <c r="K455" i="19"/>
  <c r="L455" i="19" s="1"/>
  <c r="K456" i="19"/>
  <c r="L456" i="19" s="1"/>
  <c r="K457" i="19"/>
  <c r="L457" i="19" s="1"/>
  <c r="K458" i="19"/>
  <c r="L458" i="19" s="1"/>
  <c r="K459" i="19"/>
  <c r="L459" i="19" s="1"/>
  <c r="K460" i="19"/>
  <c r="L460" i="19" s="1"/>
  <c r="K461" i="19"/>
  <c r="L461" i="19" s="1"/>
  <c r="K462" i="19"/>
  <c r="L462" i="19" s="1"/>
  <c r="K463" i="19"/>
  <c r="L463" i="19" s="1"/>
  <c r="K464" i="19"/>
  <c r="L464" i="19" s="1"/>
  <c r="K465" i="19"/>
  <c r="L465" i="19" s="1"/>
  <c r="K466" i="19"/>
  <c r="L466" i="19" s="1"/>
  <c r="K467" i="19"/>
  <c r="L467" i="19" s="1"/>
  <c r="K468" i="19"/>
  <c r="L468" i="19" s="1"/>
  <c r="K469" i="19"/>
  <c r="L469" i="19" s="1"/>
  <c r="K470" i="19"/>
  <c r="L470" i="19" s="1"/>
  <c r="K471" i="19"/>
  <c r="L471" i="19" s="1"/>
  <c r="K472" i="19"/>
  <c r="L472" i="19" s="1"/>
  <c r="K473" i="19"/>
  <c r="L473" i="19" s="1"/>
  <c r="K474" i="19"/>
  <c r="L474" i="19" s="1"/>
  <c r="K475" i="19"/>
  <c r="L475" i="19" s="1"/>
  <c r="K476" i="19"/>
  <c r="L476" i="19" s="1"/>
  <c r="K477" i="19"/>
  <c r="L477" i="19" s="1"/>
  <c r="K478" i="19"/>
  <c r="L478" i="19" s="1"/>
  <c r="K479" i="19"/>
  <c r="L479" i="19" s="1"/>
  <c r="K480" i="19"/>
  <c r="L480" i="19" s="1"/>
  <c r="K481" i="19"/>
  <c r="L481" i="19" s="1"/>
  <c r="K482" i="19"/>
  <c r="L482" i="19" s="1"/>
  <c r="K483" i="19"/>
  <c r="L483" i="19" s="1"/>
  <c r="K484" i="19"/>
  <c r="L484" i="19" s="1"/>
  <c r="K485" i="19"/>
  <c r="L485" i="19" s="1"/>
  <c r="K486" i="19"/>
  <c r="L486" i="19" s="1"/>
  <c r="K487" i="19"/>
  <c r="L487" i="19" s="1"/>
  <c r="K488" i="19"/>
  <c r="L488" i="19" s="1"/>
  <c r="K489" i="19"/>
  <c r="L489" i="19" s="1"/>
  <c r="K490" i="19"/>
  <c r="L490" i="19" s="1"/>
  <c r="K491" i="19"/>
  <c r="L491" i="19" s="1"/>
  <c r="K492" i="19"/>
  <c r="L492" i="19" s="1"/>
  <c r="K493" i="19"/>
  <c r="L493" i="19" s="1"/>
  <c r="K494" i="19"/>
  <c r="L494" i="19" s="1"/>
  <c r="K495" i="19"/>
  <c r="L495" i="19" s="1"/>
  <c r="K496" i="19"/>
  <c r="L496" i="19" s="1"/>
  <c r="J5" i="19"/>
  <c r="J6" i="19"/>
  <c r="J7" i="19"/>
  <c r="J8" i="19"/>
  <c r="J9" i="19"/>
  <c r="J10" i="19"/>
  <c r="J11" i="19"/>
  <c r="J12" i="19"/>
  <c r="J13" i="19"/>
  <c r="J14" i="19"/>
  <c r="J15" i="19"/>
  <c r="J16" i="19"/>
  <c r="J17" i="19"/>
  <c r="J18" i="19"/>
  <c r="J19" i="19"/>
  <c r="J20" i="19"/>
  <c r="J21" i="19"/>
  <c r="J22" i="19"/>
  <c r="J23" i="19"/>
  <c r="J24" i="19"/>
  <c r="J25" i="19"/>
  <c r="J26" i="19"/>
  <c r="J27" i="19"/>
  <c r="J28" i="19"/>
  <c r="J29" i="19"/>
  <c r="J30" i="19"/>
  <c r="J31" i="19"/>
  <c r="J32" i="19"/>
  <c r="J33" i="19"/>
  <c r="J34" i="19"/>
  <c r="J35" i="19"/>
  <c r="J36" i="19"/>
  <c r="J37" i="19"/>
  <c r="J38" i="19"/>
  <c r="J39" i="19"/>
  <c r="J40" i="19"/>
  <c r="J41" i="19"/>
  <c r="J42" i="19"/>
  <c r="J43" i="19"/>
  <c r="J44" i="19"/>
  <c r="J45" i="19"/>
  <c r="J46" i="19"/>
  <c r="J47" i="19"/>
  <c r="J48" i="19"/>
  <c r="J49" i="19"/>
  <c r="J50" i="19"/>
  <c r="J51" i="19"/>
  <c r="J52" i="19"/>
  <c r="J53" i="19"/>
  <c r="J54" i="19"/>
  <c r="J55" i="19"/>
  <c r="J56" i="19"/>
  <c r="J57" i="19"/>
  <c r="J58" i="19"/>
  <c r="J59" i="19"/>
  <c r="J60" i="19"/>
  <c r="J61" i="19"/>
  <c r="J62" i="19"/>
  <c r="J63" i="19"/>
  <c r="J64" i="19"/>
  <c r="J65" i="19"/>
  <c r="J66" i="19"/>
  <c r="J67" i="19"/>
  <c r="J68" i="19"/>
  <c r="J69" i="19"/>
  <c r="J70" i="19"/>
  <c r="J71" i="19"/>
  <c r="J72" i="19"/>
  <c r="J73" i="19"/>
  <c r="J74" i="19"/>
  <c r="J75" i="19"/>
  <c r="J76" i="19"/>
  <c r="J77" i="19"/>
  <c r="J78" i="19"/>
  <c r="J79" i="19"/>
  <c r="J80" i="19"/>
  <c r="J81" i="19"/>
  <c r="J82" i="19"/>
  <c r="J83" i="19"/>
  <c r="J84" i="19"/>
  <c r="J85" i="19"/>
  <c r="J86" i="19"/>
  <c r="J87" i="19"/>
  <c r="J88" i="19"/>
  <c r="J89" i="19"/>
  <c r="J90" i="19"/>
  <c r="J91" i="19"/>
  <c r="J92" i="19"/>
  <c r="J93" i="19"/>
  <c r="J94" i="19"/>
  <c r="J95" i="19"/>
  <c r="J96" i="19"/>
  <c r="J97" i="19"/>
  <c r="J98" i="19"/>
  <c r="J99" i="19"/>
  <c r="J100" i="19"/>
  <c r="J101" i="19"/>
  <c r="J102" i="19"/>
  <c r="J103" i="19"/>
  <c r="J104" i="19"/>
  <c r="J105" i="19"/>
  <c r="J106" i="19"/>
  <c r="J107" i="19"/>
  <c r="J108" i="19"/>
  <c r="J109" i="19"/>
  <c r="J110" i="19"/>
  <c r="J111" i="19"/>
  <c r="J112" i="19"/>
  <c r="J113" i="19"/>
  <c r="J114" i="19"/>
  <c r="J115" i="19"/>
  <c r="J116" i="19"/>
  <c r="J117" i="19"/>
  <c r="J118" i="19"/>
  <c r="J119" i="19"/>
  <c r="J120" i="19"/>
  <c r="J121" i="19"/>
  <c r="J122" i="19"/>
  <c r="J123" i="19"/>
  <c r="J124" i="19"/>
  <c r="J125" i="19"/>
  <c r="J126" i="19"/>
  <c r="J127" i="19"/>
  <c r="J128" i="19"/>
  <c r="J129" i="19"/>
  <c r="J130" i="19"/>
  <c r="J131" i="19"/>
  <c r="J132" i="19"/>
  <c r="J133" i="19"/>
  <c r="J134" i="19"/>
  <c r="J135" i="19"/>
  <c r="J136" i="19"/>
  <c r="J137" i="19"/>
  <c r="J138" i="19"/>
  <c r="J139" i="19"/>
  <c r="J140" i="19"/>
  <c r="J141" i="19"/>
  <c r="J142" i="19"/>
  <c r="J143" i="19"/>
  <c r="J144" i="19"/>
  <c r="J145" i="19"/>
  <c r="J146" i="19"/>
  <c r="J147" i="19"/>
  <c r="J148" i="19"/>
  <c r="J149" i="19"/>
  <c r="J150" i="19"/>
  <c r="J151" i="19"/>
  <c r="J152" i="19"/>
  <c r="J153" i="19"/>
  <c r="J154" i="19"/>
  <c r="J155" i="19"/>
  <c r="J156" i="19"/>
  <c r="J157" i="19"/>
  <c r="J158" i="19"/>
  <c r="J159" i="19"/>
  <c r="J160" i="19"/>
  <c r="J161" i="19"/>
  <c r="J162" i="19"/>
  <c r="J163" i="19"/>
  <c r="J164" i="19"/>
  <c r="J165" i="19"/>
  <c r="J166" i="19"/>
  <c r="J167" i="19"/>
  <c r="J168" i="19"/>
  <c r="J169" i="19"/>
  <c r="J170" i="19"/>
  <c r="J171" i="19"/>
  <c r="J172" i="19"/>
  <c r="J173" i="19"/>
  <c r="J174" i="19"/>
  <c r="J175" i="19"/>
  <c r="J176" i="19"/>
  <c r="J177" i="19"/>
  <c r="J178" i="19"/>
  <c r="J179" i="19"/>
  <c r="J180" i="19"/>
  <c r="J181" i="19"/>
  <c r="J182" i="19"/>
  <c r="J183" i="19"/>
  <c r="J184" i="19"/>
  <c r="J185" i="19"/>
  <c r="J186" i="19"/>
  <c r="J187" i="19"/>
  <c r="J188" i="19"/>
  <c r="J189" i="19"/>
  <c r="J190" i="19"/>
  <c r="J191" i="19"/>
  <c r="J192" i="19"/>
  <c r="J193" i="19"/>
  <c r="J194" i="19"/>
  <c r="J195" i="19"/>
  <c r="J196" i="19"/>
  <c r="J197" i="19"/>
  <c r="J198" i="19"/>
  <c r="J199" i="19"/>
  <c r="J200" i="19"/>
  <c r="J201" i="19"/>
  <c r="J202" i="19"/>
  <c r="J203" i="19"/>
  <c r="J204" i="19"/>
  <c r="J205" i="19"/>
  <c r="J206" i="19"/>
  <c r="J207" i="19"/>
  <c r="J208" i="19"/>
  <c r="J209" i="19"/>
  <c r="J210" i="19"/>
  <c r="J211" i="19"/>
  <c r="J212" i="19"/>
  <c r="J213" i="19"/>
  <c r="J214" i="19"/>
  <c r="J215" i="19"/>
  <c r="J216" i="19"/>
  <c r="J217" i="19"/>
  <c r="J218" i="19"/>
  <c r="J219" i="19"/>
  <c r="J220" i="19"/>
  <c r="J221" i="19"/>
  <c r="J222" i="19"/>
  <c r="J223" i="19"/>
  <c r="J224" i="19"/>
  <c r="J225" i="19"/>
  <c r="J226" i="19"/>
  <c r="J227" i="19"/>
  <c r="J228" i="19"/>
  <c r="J229" i="19"/>
  <c r="J230" i="19"/>
  <c r="J231" i="19"/>
  <c r="J232" i="19"/>
  <c r="J233" i="19"/>
  <c r="J234" i="19"/>
  <c r="J235" i="19"/>
  <c r="J236" i="19"/>
  <c r="J237" i="19"/>
  <c r="J238" i="19"/>
  <c r="J239" i="19"/>
  <c r="J240" i="19"/>
  <c r="J241" i="19"/>
  <c r="J242" i="19"/>
  <c r="J243" i="19"/>
  <c r="J244" i="19"/>
  <c r="J245" i="19"/>
  <c r="J246" i="19"/>
  <c r="J247" i="19"/>
  <c r="J248" i="19"/>
  <c r="J249" i="19"/>
  <c r="J250" i="19"/>
  <c r="J251" i="19"/>
  <c r="J252" i="19"/>
  <c r="J253" i="19"/>
  <c r="J254" i="19"/>
  <c r="J255" i="19"/>
  <c r="J256" i="19"/>
  <c r="J257" i="19"/>
  <c r="J258" i="19"/>
  <c r="J259" i="19"/>
  <c r="J260" i="19"/>
  <c r="J261" i="19"/>
  <c r="J262" i="19"/>
  <c r="J263" i="19"/>
  <c r="J264" i="19"/>
  <c r="J265" i="19"/>
  <c r="J266" i="19"/>
  <c r="J267" i="19"/>
  <c r="J268" i="19"/>
  <c r="J269" i="19"/>
  <c r="J270" i="19"/>
  <c r="J271" i="19"/>
  <c r="J272" i="19"/>
  <c r="J273" i="19"/>
  <c r="J274" i="19"/>
  <c r="J275" i="19"/>
  <c r="J276" i="19"/>
  <c r="J277" i="19"/>
  <c r="J278" i="19"/>
  <c r="J279" i="19"/>
  <c r="J280" i="19"/>
  <c r="J281" i="19"/>
  <c r="J282" i="19"/>
  <c r="J283" i="19"/>
  <c r="J284" i="19"/>
  <c r="J285" i="19"/>
  <c r="J286" i="19"/>
  <c r="J287" i="19"/>
  <c r="J288" i="19"/>
  <c r="J289" i="19"/>
  <c r="J290" i="19"/>
  <c r="J291" i="19"/>
  <c r="J292" i="19"/>
  <c r="J293" i="19"/>
  <c r="J294" i="19"/>
  <c r="J295" i="19"/>
  <c r="J296" i="19"/>
  <c r="J297" i="19"/>
  <c r="J298" i="19"/>
  <c r="J299" i="19"/>
  <c r="J300" i="19"/>
  <c r="J301" i="19"/>
  <c r="J302" i="19"/>
  <c r="J303" i="19"/>
  <c r="J304" i="19"/>
  <c r="J305" i="19"/>
  <c r="J306" i="19"/>
  <c r="J307" i="19"/>
  <c r="J308" i="19"/>
  <c r="J309" i="19"/>
  <c r="J310" i="19"/>
  <c r="J311" i="19"/>
  <c r="J312" i="19"/>
  <c r="J313" i="19"/>
  <c r="J314" i="19"/>
  <c r="J315" i="19"/>
  <c r="J316" i="19"/>
  <c r="J317" i="19"/>
  <c r="J318" i="19"/>
  <c r="J319" i="19"/>
  <c r="J320" i="19"/>
  <c r="J321" i="19"/>
  <c r="J322" i="19"/>
  <c r="J323" i="19"/>
  <c r="J324" i="19"/>
  <c r="J325" i="19"/>
  <c r="J326" i="19"/>
  <c r="J327" i="19"/>
  <c r="J328" i="19"/>
  <c r="J329" i="19"/>
  <c r="J330" i="19"/>
  <c r="J331" i="19"/>
  <c r="J332" i="19"/>
  <c r="J333" i="19"/>
  <c r="J334" i="19"/>
  <c r="J335" i="19"/>
  <c r="J336" i="19"/>
  <c r="J337" i="19"/>
  <c r="J338" i="19"/>
  <c r="J339" i="19"/>
  <c r="J340" i="19"/>
  <c r="J341" i="19"/>
  <c r="J342" i="19"/>
  <c r="J343" i="19"/>
  <c r="J344" i="19"/>
  <c r="J345" i="19"/>
  <c r="J346" i="19"/>
  <c r="J347" i="19"/>
  <c r="J348" i="19"/>
  <c r="J349" i="19"/>
  <c r="J350" i="19"/>
  <c r="J351" i="19"/>
  <c r="J352" i="19"/>
  <c r="J353" i="19"/>
  <c r="J354" i="19"/>
  <c r="J355" i="19"/>
  <c r="J356" i="19"/>
  <c r="J357" i="19"/>
  <c r="J358" i="19"/>
  <c r="J359" i="19"/>
  <c r="J360" i="19"/>
  <c r="J361" i="19"/>
  <c r="J362" i="19"/>
  <c r="J363" i="19"/>
  <c r="J364" i="19"/>
  <c r="J365" i="19"/>
  <c r="J366" i="19"/>
  <c r="J367" i="19"/>
  <c r="J368" i="19"/>
  <c r="J369" i="19"/>
  <c r="J370" i="19"/>
  <c r="J371" i="19"/>
  <c r="J372" i="19"/>
  <c r="J373" i="19"/>
  <c r="J374" i="19"/>
  <c r="J375" i="19"/>
  <c r="J376" i="19"/>
  <c r="J377" i="19"/>
  <c r="J378" i="19"/>
  <c r="J379" i="19"/>
  <c r="J380" i="19"/>
  <c r="J381" i="19"/>
  <c r="J382" i="19"/>
  <c r="J383" i="19"/>
  <c r="J384" i="19"/>
  <c r="J385" i="19"/>
  <c r="J386" i="19"/>
  <c r="J387" i="19"/>
  <c r="J388" i="19"/>
  <c r="J389" i="19"/>
  <c r="J390" i="19"/>
  <c r="J391" i="19"/>
  <c r="J392" i="19"/>
  <c r="J393" i="19"/>
  <c r="J394" i="19"/>
  <c r="J395" i="19"/>
  <c r="J396" i="19"/>
  <c r="J397" i="19"/>
  <c r="J398" i="19"/>
  <c r="J399" i="19"/>
  <c r="J400" i="19"/>
  <c r="J401" i="19"/>
  <c r="J402" i="19"/>
  <c r="J403" i="19"/>
  <c r="J404" i="19"/>
  <c r="J405" i="19"/>
  <c r="J406" i="19"/>
  <c r="J407" i="19"/>
  <c r="J408" i="19"/>
  <c r="J409" i="19"/>
  <c r="J410" i="19"/>
  <c r="J411" i="19"/>
  <c r="J412" i="19"/>
  <c r="J413" i="19"/>
  <c r="J414" i="19"/>
  <c r="J415" i="19"/>
  <c r="J416" i="19"/>
  <c r="J417" i="19"/>
  <c r="J418" i="19"/>
  <c r="J419" i="19"/>
  <c r="J420" i="19"/>
  <c r="J421" i="19"/>
  <c r="J422" i="19"/>
  <c r="J423" i="19"/>
  <c r="J424" i="19"/>
  <c r="J425" i="19"/>
  <c r="J426" i="19"/>
  <c r="J427" i="19"/>
  <c r="J428" i="19"/>
  <c r="J429" i="19"/>
  <c r="J430" i="19"/>
  <c r="J431" i="19"/>
  <c r="J432" i="19"/>
  <c r="J433" i="19"/>
  <c r="J434" i="19"/>
  <c r="J435" i="19"/>
  <c r="J436" i="19"/>
  <c r="J437" i="19"/>
  <c r="J438" i="19"/>
  <c r="J439" i="19"/>
  <c r="J440" i="19"/>
  <c r="J441" i="19"/>
  <c r="J442" i="19"/>
  <c r="J443" i="19"/>
  <c r="J444" i="19"/>
  <c r="J445" i="19"/>
  <c r="J446" i="19"/>
  <c r="J447" i="19"/>
  <c r="J448" i="19"/>
  <c r="J449" i="19"/>
  <c r="J450" i="19"/>
  <c r="J451" i="19"/>
  <c r="J452" i="19"/>
  <c r="J453" i="19"/>
  <c r="J454" i="19"/>
  <c r="J455" i="19"/>
  <c r="J456" i="19"/>
  <c r="J457" i="19"/>
  <c r="J458" i="19"/>
  <c r="J459" i="19"/>
  <c r="J460" i="19"/>
  <c r="J461" i="19"/>
  <c r="J462" i="19"/>
  <c r="J463" i="19"/>
  <c r="J464" i="19"/>
  <c r="J465" i="19"/>
  <c r="J466" i="19"/>
  <c r="J467" i="19"/>
  <c r="J468" i="19"/>
  <c r="J469" i="19"/>
  <c r="J470" i="19"/>
  <c r="J471" i="19"/>
  <c r="J472" i="19"/>
  <c r="J473" i="19"/>
  <c r="J474" i="19"/>
  <c r="J475" i="19"/>
  <c r="J476" i="19"/>
  <c r="J477" i="19"/>
  <c r="J478" i="19"/>
  <c r="J479" i="19"/>
  <c r="J480" i="19"/>
  <c r="J481" i="19"/>
  <c r="J482" i="19"/>
  <c r="J483" i="19"/>
  <c r="J484" i="19"/>
  <c r="J485" i="19"/>
  <c r="J486" i="19"/>
  <c r="J487" i="19"/>
  <c r="J488" i="19"/>
  <c r="J489" i="19"/>
  <c r="J490" i="19"/>
  <c r="J491" i="19"/>
  <c r="J492" i="19"/>
  <c r="J493" i="19"/>
  <c r="J494" i="19"/>
  <c r="J495" i="19"/>
  <c r="J496"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I84" i="19"/>
  <c r="I85" i="19"/>
  <c r="I86" i="19"/>
  <c r="I87" i="19"/>
  <c r="I88" i="19"/>
  <c r="I89" i="19"/>
  <c r="I90" i="19"/>
  <c r="I91" i="19"/>
  <c r="I92" i="19"/>
  <c r="I93" i="19"/>
  <c r="I94" i="19"/>
  <c r="I95" i="19"/>
  <c r="I96" i="19"/>
  <c r="I97" i="19"/>
  <c r="I98" i="19"/>
  <c r="I99" i="19"/>
  <c r="I100" i="19"/>
  <c r="I101" i="19"/>
  <c r="I102" i="19"/>
  <c r="I103"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39" i="19"/>
  <c r="I140" i="19"/>
  <c r="I141" i="19"/>
  <c r="I142" i="19"/>
  <c r="I143" i="19"/>
  <c r="I144" i="19"/>
  <c r="I145" i="19"/>
  <c r="I146" i="19"/>
  <c r="I147" i="19"/>
  <c r="I148" i="19"/>
  <c r="I149" i="19"/>
  <c r="I150" i="19"/>
  <c r="I151" i="19"/>
  <c r="I152" i="19"/>
  <c r="I153" i="19"/>
  <c r="I154" i="19"/>
  <c r="I155" i="19"/>
  <c r="I156" i="19"/>
  <c r="I157" i="19"/>
  <c r="I158" i="19"/>
  <c r="I159" i="19"/>
  <c r="I160" i="19"/>
  <c r="I161" i="19"/>
  <c r="I162" i="19"/>
  <c r="I163" i="19"/>
  <c r="I164" i="19"/>
  <c r="I165" i="19"/>
  <c r="I166" i="19"/>
  <c r="I167" i="19"/>
  <c r="I168" i="19"/>
  <c r="I169" i="19"/>
  <c r="I170" i="19"/>
  <c r="I171" i="19"/>
  <c r="I172" i="19"/>
  <c r="I173" i="19"/>
  <c r="I174" i="19"/>
  <c r="I175" i="19"/>
  <c r="I176" i="19"/>
  <c r="I177" i="19"/>
  <c r="I178" i="19"/>
  <c r="I179" i="19"/>
  <c r="I180" i="19"/>
  <c r="I181" i="19"/>
  <c r="I182" i="19"/>
  <c r="I183" i="19"/>
  <c r="I184" i="19"/>
  <c r="I185" i="19"/>
  <c r="I186" i="19"/>
  <c r="I187" i="19"/>
  <c r="I188" i="19"/>
  <c r="I189" i="19"/>
  <c r="I190" i="19"/>
  <c r="I191" i="19"/>
  <c r="I192" i="19"/>
  <c r="I193" i="19"/>
  <c r="I194" i="19"/>
  <c r="I195" i="19"/>
  <c r="I196" i="19"/>
  <c r="I197" i="19"/>
  <c r="I198" i="19"/>
  <c r="I199" i="19"/>
  <c r="I200" i="19"/>
  <c r="I201" i="19"/>
  <c r="I202" i="19"/>
  <c r="I203" i="19"/>
  <c r="I204" i="19"/>
  <c r="I205" i="19"/>
  <c r="I206" i="19"/>
  <c r="I207" i="19"/>
  <c r="I208" i="19"/>
  <c r="I209" i="19"/>
  <c r="I210" i="19"/>
  <c r="I211" i="19"/>
  <c r="I212" i="19"/>
  <c r="I213" i="19"/>
  <c r="I214" i="19"/>
  <c r="I215" i="19"/>
  <c r="I216" i="19"/>
  <c r="I217" i="19"/>
  <c r="I218" i="19"/>
  <c r="I219" i="19"/>
  <c r="I220" i="19"/>
  <c r="I221" i="19"/>
  <c r="I222" i="19"/>
  <c r="I223" i="19"/>
  <c r="I224" i="19"/>
  <c r="I225" i="19"/>
  <c r="I226" i="19"/>
  <c r="I227" i="19"/>
  <c r="I228" i="19"/>
  <c r="I229" i="19"/>
  <c r="I230" i="19"/>
  <c r="I231" i="19"/>
  <c r="I232" i="19"/>
  <c r="I233" i="19"/>
  <c r="I234" i="19"/>
  <c r="I235" i="19"/>
  <c r="I236" i="19"/>
  <c r="I237" i="19"/>
  <c r="I238" i="19"/>
  <c r="I239" i="19"/>
  <c r="I240" i="19"/>
  <c r="I241" i="19"/>
  <c r="I242" i="19"/>
  <c r="I243" i="19"/>
  <c r="I244" i="19"/>
  <c r="I245" i="19"/>
  <c r="I246" i="19"/>
  <c r="I247" i="19"/>
  <c r="I248" i="19"/>
  <c r="I249" i="19"/>
  <c r="I250" i="19"/>
  <c r="I251" i="19"/>
  <c r="I252" i="19"/>
  <c r="I253" i="19"/>
  <c r="I254" i="19"/>
  <c r="I255" i="19"/>
  <c r="I256" i="19"/>
  <c r="I257" i="19"/>
  <c r="I258" i="19"/>
  <c r="I259" i="19"/>
  <c r="I260" i="19"/>
  <c r="I261" i="19"/>
  <c r="I262" i="19"/>
  <c r="I263" i="19"/>
  <c r="I264" i="19"/>
  <c r="I265" i="19"/>
  <c r="I266" i="19"/>
  <c r="I267" i="19"/>
  <c r="I268" i="19"/>
  <c r="I269" i="19"/>
  <c r="I270" i="19"/>
  <c r="I271" i="19"/>
  <c r="I272" i="19"/>
  <c r="I273" i="19"/>
  <c r="I274" i="19"/>
  <c r="I275" i="19"/>
  <c r="I276" i="19"/>
  <c r="I277" i="19"/>
  <c r="I278" i="19"/>
  <c r="I279" i="19"/>
  <c r="I280" i="19"/>
  <c r="I281" i="19"/>
  <c r="I282" i="19"/>
  <c r="I283" i="19"/>
  <c r="I284" i="19"/>
  <c r="I285" i="19"/>
  <c r="I286" i="19"/>
  <c r="I287" i="19"/>
  <c r="I288" i="19"/>
  <c r="I289" i="19"/>
  <c r="I290" i="19"/>
  <c r="I291" i="19"/>
  <c r="I292" i="19"/>
  <c r="I293" i="19"/>
  <c r="I294" i="19"/>
  <c r="I295" i="19"/>
  <c r="I296" i="19"/>
  <c r="I297" i="19"/>
  <c r="I298" i="19"/>
  <c r="I299" i="19"/>
  <c r="I300" i="19"/>
  <c r="I301" i="19"/>
  <c r="I302" i="19"/>
  <c r="I303" i="19"/>
  <c r="I304" i="19"/>
  <c r="I305" i="19"/>
  <c r="I306" i="19"/>
  <c r="I307" i="19"/>
  <c r="I308" i="19"/>
  <c r="I309" i="19"/>
  <c r="I310" i="19"/>
  <c r="I311" i="19"/>
  <c r="I312" i="19"/>
  <c r="I313" i="19"/>
  <c r="I314" i="19"/>
  <c r="I315" i="19"/>
  <c r="I316" i="19"/>
  <c r="I317" i="19"/>
  <c r="I318" i="19"/>
  <c r="I319" i="19"/>
  <c r="I320" i="19"/>
  <c r="I321" i="19"/>
  <c r="I322" i="19"/>
  <c r="I323" i="19"/>
  <c r="I324" i="19"/>
  <c r="I325" i="19"/>
  <c r="I326" i="19"/>
  <c r="I327" i="19"/>
  <c r="I328" i="19"/>
  <c r="I329" i="19"/>
  <c r="I330" i="19"/>
  <c r="I331" i="19"/>
  <c r="I332" i="19"/>
  <c r="I333" i="19"/>
  <c r="I334" i="19"/>
  <c r="I335" i="19"/>
  <c r="I336" i="19"/>
  <c r="I337" i="19"/>
  <c r="I338" i="19"/>
  <c r="I339" i="19"/>
  <c r="I340" i="19"/>
  <c r="I341" i="19"/>
  <c r="I342" i="19"/>
  <c r="I343" i="19"/>
  <c r="I344" i="19"/>
  <c r="I345" i="19"/>
  <c r="I346" i="19"/>
  <c r="I347" i="19"/>
  <c r="I348" i="19"/>
  <c r="I349" i="19"/>
  <c r="I350" i="19"/>
  <c r="I351" i="19"/>
  <c r="I352" i="19"/>
  <c r="I353" i="19"/>
  <c r="I354" i="19"/>
  <c r="I355" i="19"/>
  <c r="I356" i="19"/>
  <c r="I357" i="19"/>
  <c r="I358" i="19"/>
  <c r="I359" i="19"/>
  <c r="I360" i="19"/>
  <c r="I361" i="19"/>
  <c r="I362" i="19"/>
  <c r="I363" i="19"/>
  <c r="I364" i="19"/>
  <c r="I365" i="19"/>
  <c r="I366" i="19"/>
  <c r="I367" i="19"/>
  <c r="I368" i="19"/>
  <c r="I369" i="19"/>
  <c r="I370" i="19"/>
  <c r="I371" i="19"/>
  <c r="I372" i="19"/>
  <c r="I373" i="19"/>
  <c r="I374" i="19"/>
  <c r="I375" i="19"/>
  <c r="I376" i="19"/>
  <c r="I377" i="19"/>
  <c r="I378" i="19"/>
  <c r="I379" i="19"/>
  <c r="I380" i="19"/>
  <c r="I381" i="19"/>
  <c r="I382" i="19"/>
  <c r="I383" i="19"/>
  <c r="I384" i="19"/>
  <c r="I385" i="19"/>
  <c r="I386" i="19"/>
  <c r="I387" i="19"/>
  <c r="I388" i="19"/>
  <c r="I389" i="19"/>
  <c r="I390" i="19"/>
  <c r="I391" i="19"/>
  <c r="I392" i="19"/>
  <c r="I393" i="19"/>
  <c r="I394" i="19"/>
  <c r="I395" i="19"/>
  <c r="I396" i="19"/>
  <c r="I397" i="19"/>
  <c r="I398" i="19"/>
  <c r="I399" i="19"/>
  <c r="I400" i="19"/>
  <c r="I401" i="19"/>
  <c r="I402" i="19"/>
  <c r="I403" i="19"/>
  <c r="I404" i="19"/>
  <c r="I405" i="19"/>
  <c r="I406" i="19"/>
  <c r="I407" i="19"/>
  <c r="I408" i="19"/>
  <c r="I409" i="19"/>
  <c r="I410" i="19"/>
  <c r="I411" i="19"/>
  <c r="I412" i="19"/>
  <c r="I413" i="19"/>
  <c r="I414" i="19"/>
  <c r="I415" i="19"/>
  <c r="I416" i="19"/>
  <c r="I417" i="19"/>
  <c r="I418" i="19"/>
  <c r="I419" i="19"/>
  <c r="I420" i="19"/>
  <c r="I421" i="19"/>
  <c r="I422" i="19"/>
  <c r="I423" i="19"/>
  <c r="I424" i="19"/>
  <c r="I425" i="19"/>
  <c r="I426" i="19"/>
  <c r="I427" i="19"/>
  <c r="I428" i="19"/>
  <c r="I429" i="19"/>
  <c r="I430" i="19"/>
  <c r="I431" i="19"/>
  <c r="I432" i="19"/>
  <c r="I433" i="19"/>
  <c r="I434" i="19"/>
  <c r="I435" i="19"/>
  <c r="I436" i="19"/>
  <c r="I437" i="19"/>
  <c r="I438" i="19"/>
  <c r="I439" i="19"/>
  <c r="I440" i="19"/>
  <c r="I441" i="19"/>
  <c r="I442" i="19"/>
  <c r="I443" i="19"/>
  <c r="I444" i="19"/>
  <c r="I445" i="19"/>
  <c r="I446" i="19"/>
  <c r="I447" i="19"/>
  <c r="I448" i="19"/>
  <c r="I449" i="19"/>
  <c r="I450" i="19"/>
  <c r="I451" i="19"/>
  <c r="I452" i="19"/>
  <c r="I453" i="19"/>
  <c r="I454" i="19"/>
  <c r="I455" i="19"/>
  <c r="I456" i="19"/>
  <c r="I457" i="19"/>
  <c r="I458" i="19"/>
  <c r="I459" i="19"/>
  <c r="I460" i="19"/>
  <c r="I461" i="19"/>
  <c r="I462" i="19"/>
  <c r="I463" i="19"/>
  <c r="I464" i="19"/>
  <c r="I465" i="19"/>
  <c r="I466" i="19"/>
  <c r="I467" i="19"/>
  <c r="I468" i="19"/>
  <c r="I469" i="19"/>
  <c r="I470" i="19"/>
  <c r="I471" i="19"/>
  <c r="I472" i="19"/>
  <c r="I473" i="19"/>
  <c r="I474" i="19"/>
  <c r="I475" i="19"/>
  <c r="I476" i="19"/>
  <c r="I477" i="19"/>
  <c r="I478" i="19"/>
  <c r="I479" i="19"/>
  <c r="I480" i="19"/>
  <c r="I481" i="19"/>
  <c r="I482" i="19"/>
  <c r="I483" i="19"/>
  <c r="I484" i="19"/>
  <c r="I485" i="19"/>
  <c r="I486" i="19"/>
  <c r="I487" i="19"/>
  <c r="I488" i="19"/>
  <c r="I489" i="19"/>
  <c r="I490" i="19"/>
  <c r="I491" i="19"/>
  <c r="I492" i="19"/>
  <c r="I493" i="19"/>
  <c r="I494" i="19"/>
  <c r="I495" i="19"/>
  <c r="I496"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H190" i="19"/>
  <c r="H191" i="19"/>
  <c r="H192" i="19"/>
  <c r="H193" i="19"/>
  <c r="H194" i="19"/>
  <c r="H195" i="19"/>
  <c r="H196" i="19"/>
  <c r="H197" i="19"/>
  <c r="H198" i="19"/>
  <c r="H199" i="19"/>
  <c r="H200" i="19"/>
  <c r="H201" i="19"/>
  <c r="H202" i="19"/>
  <c r="H203" i="19"/>
  <c r="H204" i="19"/>
  <c r="H205" i="19"/>
  <c r="H206" i="19"/>
  <c r="H207" i="19"/>
  <c r="H208" i="19"/>
  <c r="H209" i="19"/>
  <c r="H210" i="19"/>
  <c r="H211" i="19"/>
  <c r="H212" i="19"/>
  <c r="H213" i="19"/>
  <c r="H214" i="19"/>
  <c r="H215" i="19"/>
  <c r="H216" i="19"/>
  <c r="H217" i="19"/>
  <c r="H218" i="19"/>
  <c r="H219" i="19"/>
  <c r="H220" i="19"/>
  <c r="H221" i="19"/>
  <c r="H222" i="19"/>
  <c r="H223" i="19"/>
  <c r="H224" i="19"/>
  <c r="H225" i="19"/>
  <c r="H226" i="19"/>
  <c r="H227" i="19"/>
  <c r="H228" i="19"/>
  <c r="H229" i="19"/>
  <c r="H230" i="19"/>
  <c r="H231" i="19"/>
  <c r="H232" i="19"/>
  <c r="H233" i="19"/>
  <c r="H234" i="19"/>
  <c r="H235" i="19"/>
  <c r="H236" i="19"/>
  <c r="H237" i="19"/>
  <c r="H238" i="19"/>
  <c r="H239" i="19"/>
  <c r="H240" i="19"/>
  <c r="H241" i="19"/>
  <c r="H242" i="19"/>
  <c r="H243" i="19"/>
  <c r="H244" i="19"/>
  <c r="H245" i="19"/>
  <c r="H246" i="19"/>
  <c r="H247" i="19"/>
  <c r="H248" i="19"/>
  <c r="H249" i="19"/>
  <c r="H250" i="19"/>
  <c r="H251" i="19"/>
  <c r="H252" i="19"/>
  <c r="H253" i="19"/>
  <c r="H254" i="19"/>
  <c r="H255" i="19"/>
  <c r="H256" i="19"/>
  <c r="H257" i="19"/>
  <c r="H258" i="19"/>
  <c r="H259" i="19"/>
  <c r="H260" i="19"/>
  <c r="H261" i="19"/>
  <c r="H262" i="19"/>
  <c r="H263" i="19"/>
  <c r="H264" i="19"/>
  <c r="H265" i="19"/>
  <c r="H266" i="19"/>
  <c r="H267" i="19"/>
  <c r="H268" i="19"/>
  <c r="H269" i="19"/>
  <c r="H270" i="19"/>
  <c r="H271" i="19"/>
  <c r="H272" i="19"/>
  <c r="H273" i="19"/>
  <c r="H274" i="19"/>
  <c r="H275" i="19"/>
  <c r="H276" i="19"/>
  <c r="H277" i="19"/>
  <c r="H278" i="19"/>
  <c r="H279" i="19"/>
  <c r="H280" i="19"/>
  <c r="H281" i="19"/>
  <c r="H282" i="19"/>
  <c r="H283" i="19"/>
  <c r="H284" i="19"/>
  <c r="H285" i="19"/>
  <c r="H286" i="19"/>
  <c r="H287" i="19"/>
  <c r="H288" i="19"/>
  <c r="H289" i="19"/>
  <c r="H290" i="19"/>
  <c r="H291" i="19"/>
  <c r="H292" i="19"/>
  <c r="H293" i="19"/>
  <c r="H294" i="19"/>
  <c r="H295" i="19"/>
  <c r="H296" i="19"/>
  <c r="H297" i="19"/>
  <c r="H298" i="19"/>
  <c r="H299" i="19"/>
  <c r="H300" i="19"/>
  <c r="H301" i="19"/>
  <c r="H302" i="19"/>
  <c r="H303" i="19"/>
  <c r="H304" i="19"/>
  <c r="H305" i="19"/>
  <c r="H306" i="19"/>
  <c r="H307" i="19"/>
  <c r="H308" i="19"/>
  <c r="H309" i="19"/>
  <c r="H310" i="19"/>
  <c r="H311" i="19"/>
  <c r="H312" i="19"/>
  <c r="H313" i="19"/>
  <c r="H314" i="19"/>
  <c r="H315" i="19"/>
  <c r="H316" i="19"/>
  <c r="H317" i="19"/>
  <c r="H318" i="19"/>
  <c r="H319" i="19"/>
  <c r="H320" i="19"/>
  <c r="H321" i="19"/>
  <c r="H322" i="19"/>
  <c r="H323" i="19"/>
  <c r="H324" i="19"/>
  <c r="H325" i="19"/>
  <c r="H326" i="19"/>
  <c r="H327" i="19"/>
  <c r="H328" i="19"/>
  <c r="H329" i="19"/>
  <c r="H330" i="19"/>
  <c r="H331" i="19"/>
  <c r="H332" i="19"/>
  <c r="H333" i="19"/>
  <c r="H334" i="19"/>
  <c r="H335" i="19"/>
  <c r="H336" i="19"/>
  <c r="H337" i="19"/>
  <c r="H338" i="19"/>
  <c r="H339" i="19"/>
  <c r="H340" i="19"/>
  <c r="H341" i="19"/>
  <c r="H342" i="19"/>
  <c r="H343" i="19"/>
  <c r="H344" i="19"/>
  <c r="H345" i="19"/>
  <c r="H346" i="19"/>
  <c r="H347" i="19"/>
  <c r="H348" i="19"/>
  <c r="H349" i="19"/>
  <c r="H350" i="19"/>
  <c r="H351" i="19"/>
  <c r="H352" i="19"/>
  <c r="H353" i="19"/>
  <c r="H354" i="19"/>
  <c r="H355" i="19"/>
  <c r="H356" i="19"/>
  <c r="H357" i="19"/>
  <c r="H358" i="19"/>
  <c r="H359" i="19"/>
  <c r="H360" i="19"/>
  <c r="H361" i="19"/>
  <c r="H362" i="19"/>
  <c r="H363" i="19"/>
  <c r="H364" i="19"/>
  <c r="H365" i="19"/>
  <c r="H366" i="19"/>
  <c r="H367" i="19"/>
  <c r="H368" i="19"/>
  <c r="H369" i="19"/>
  <c r="H370" i="19"/>
  <c r="H371" i="19"/>
  <c r="H372" i="19"/>
  <c r="H373" i="19"/>
  <c r="H374" i="19"/>
  <c r="H375" i="19"/>
  <c r="H376" i="19"/>
  <c r="H377" i="19"/>
  <c r="H378" i="19"/>
  <c r="H379" i="19"/>
  <c r="H380" i="19"/>
  <c r="H381" i="19"/>
  <c r="H382" i="19"/>
  <c r="H383" i="19"/>
  <c r="H384" i="19"/>
  <c r="H385" i="19"/>
  <c r="H386" i="19"/>
  <c r="H387" i="19"/>
  <c r="H388" i="19"/>
  <c r="H389" i="19"/>
  <c r="H390" i="19"/>
  <c r="H391" i="19"/>
  <c r="H392" i="19"/>
  <c r="H393" i="19"/>
  <c r="H394" i="19"/>
  <c r="H395" i="19"/>
  <c r="H396" i="19"/>
  <c r="H397" i="19"/>
  <c r="H398" i="19"/>
  <c r="H399" i="19"/>
  <c r="H400" i="19"/>
  <c r="H401" i="19"/>
  <c r="H402" i="19"/>
  <c r="H403" i="19"/>
  <c r="H404" i="19"/>
  <c r="H405" i="19"/>
  <c r="H406" i="19"/>
  <c r="H407" i="19"/>
  <c r="H408" i="19"/>
  <c r="H409" i="19"/>
  <c r="H410" i="19"/>
  <c r="H411" i="19"/>
  <c r="H412" i="19"/>
  <c r="H413" i="19"/>
  <c r="H414" i="19"/>
  <c r="H415" i="19"/>
  <c r="H416" i="19"/>
  <c r="H417" i="19"/>
  <c r="H418" i="19"/>
  <c r="H419" i="19"/>
  <c r="H420" i="19"/>
  <c r="H421" i="19"/>
  <c r="H422" i="19"/>
  <c r="H423" i="19"/>
  <c r="H424" i="19"/>
  <c r="H425" i="19"/>
  <c r="H426" i="19"/>
  <c r="H427" i="19"/>
  <c r="H428" i="19"/>
  <c r="H429" i="19"/>
  <c r="H430" i="19"/>
  <c r="H431" i="19"/>
  <c r="H432" i="19"/>
  <c r="H433" i="19"/>
  <c r="H434" i="19"/>
  <c r="H435" i="19"/>
  <c r="H436" i="19"/>
  <c r="H437" i="19"/>
  <c r="H438" i="19"/>
  <c r="H439" i="19"/>
  <c r="H440" i="19"/>
  <c r="H441" i="19"/>
  <c r="H442" i="19"/>
  <c r="H443" i="19"/>
  <c r="H444" i="19"/>
  <c r="H445" i="19"/>
  <c r="H446" i="19"/>
  <c r="H447" i="19"/>
  <c r="H448" i="19"/>
  <c r="H449" i="19"/>
  <c r="H450" i="19"/>
  <c r="H451" i="19"/>
  <c r="H452" i="19"/>
  <c r="H453" i="19"/>
  <c r="H454" i="19"/>
  <c r="H455" i="19"/>
  <c r="H456" i="19"/>
  <c r="H457" i="19"/>
  <c r="H458" i="19"/>
  <c r="H459" i="19"/>
  <c r="H460" i="19"/>
  <c r="H461" i="19"/>
  <c r="H462" i="19"/>
  <c r="H463" i="19"/>
  <c r="H464" i="19"/>
  <c r="H465" i="19"/>
  <c r="H466" i="19"/>
  <c r="H467" i="19"/>
  <c r="H468" i="19"/>
  <c r="H469" i="19"/>
  <c r="H470" i="19"/>
  <c r="H471" i="19"/>
  <c r="H472" i="19"/>
  <c r="H473" i="19"/>
  <c r="H474" i="19"/>
  <c r="H475" i="19"/>
  <c r="H476" i="19"/>
  <c r="H477" i="19"/>
  <c r="H478" i="19"/>
  <c r="H479" i="19"/>
  <c r="H480" i="19"/>
  <c r="H481" i="19"/>
  <c r="H482" i="19"/>
  <c r="H483" i="19"/>
  <c r="H484" i="19"/>
  <c r="H485" i="19"/>
  <c r="H486" i="19"/>
  <c r="H487" i="19"/>
  <c r="H488" i="19"/>
  <c r="H489" i="19"/>
  <c r="H490" i="19"/>
  <c r="H491" i="19"/>
  <c r="H492" i="19"/>
  <c r="H493" i="19"/>
  <c r="H494" i="19"/>
  <c r="H495" i="19"/>
  <c r="H496" i="19"/>
  <c r="H4" i="19"/>
  <c r="I4" i="19"/>
  <c r="J4" i="19"/>
  <c r="K4" i="19"/>
  <c r="M5" i="8"/>
  <c r="M6" i="8"/>
  <c r="M7" i="8"/>
  <c r="M8" i="8"/>
  <c r="M9" i="8"/>
  <c r="N9" i="8" s="1"/>
  <c r="M10" i="8"/>
  <c r="N10" i="8" s="1"/>
  <c r="M11" i="8"/>
  <c r="M12" i="8"/>
  <c r="M13" i="8"/>
  <c r="M14" i="8"/>
  <c r="M15" i="8"/>
  <c r="M16" i="8"/>
  <c r="M17" i="8"/>
  <c r="M18" i="8"/>
  <c r="M19" i="8"/>
  <c r="N19" i="8" s="1"/>
  <c r="M20" i="8"/>
  <c r="M21" i="8"/>
  <c r="M22" i="8"/>
  <c r="M23" i="8"/>
  <c r="M24" i="8"/>
  <c r="M25" i="8"/>
  <c r="M26" i="8"/>
  <c r="N26" i="8" s="1"/>
  <c r="M27" i="8"/>
  <c r="N27" i="8" s="1"/>
  <c r="M28" i="8"/>
  <c r="M29" i="8"/>
  <c r="M30" i="8"/>
  <c r="M31" i="8"/>
  <c r="M32" i="8"/>
  <c r="M33" i="8"/>
  <c r="M34" i="8"/>
  <c r="N34" i="8" s="1"/>
  <c r="M35" i="8"/>
  <c r="N35" i="8" s="1"/>
  <c r="M36" i="8"/>
  <c r="M37" i="8"/>
  <c r="M38" i="8"/>
  <c r="M39" i="8"/>
  <c r="M40" i="8"/>
  <c r="M41" i="8"/>
  <c r="N41" i="8" s="1"/>
  <c r="M42" i="8"/>
  <c r="M43" i="8"/>
  <c r="N43" i="8" s="1"/>
  <c r="M44" i="8"/>
  <c r="M45" i="8"/>
  <c r="M46" i="8"/>
  <c r="M47" i="8"/>
  <c r="M48" i="8"/>
  <c r="M49" i="8"/>
  <c r="N49" i="8" s="1"/>
  <c r="M50" i="8"/>
  <c r="N50" i="8" s="1"/>
  <c r="M51" i="8"/>
  <c r="N51" i="8" s="1"/>
  <c r="M52" i="8"/>
  <c r="M53" i="8"/>
  <c r="M54" i="8"/>
  <c r="M55" i="8"/>
  <c r="M56" i="8"/>
  <c r="M57" i="8"/>
  <c r="N57" i="8" s="1"/>
  <c r="M58" i="8"/>
  <c r="N58" i="8" s="1"/>
  <c r="M59" i="8"/>
  <c r="M60" i="8"/>
  <c r="M61" i="8"/>
  <c r="M62" i="8"/>
  <c r="M63" i="8"/>
  <c r="M64" i="8"/>
  <c r="M65" i="8"/>
  <c r="N65" i="8" s="1"/>
  <c r="M66" i="8"/>
  <c r="M67" i="8"/>
  <c r="N67" i="8" s="1"/>
  <c r="M68" i="8"/>
  <c r="M69" i="8"/>
  <c r="M70" i="8"/>
  <c r="M71" i="8"/>
  <c r="M72" i="8"/>
  <c r="M73" i="8"/>
  <c r="N73" i="8" s="1"/>
  <c r="M74" i="8"/>
  <c r="N74" i="8" s="1"/>
  <c r="M75" i="8"/>
  <c r="M76" i="8"/>
  <c r="M77" i="8"/>
  <c r="M78" i="8"/>
  <c r="M79" i="8"/>
  <c r="M80" i="8"/>
  <c r="M81" i="8"/>
  <c r="N81" i="8" s="1"/>
  <c r="M82" i="8"/>
  <c r="N82" i="8" s="1"/>
  <c r="M83" i="8"/>
  <c r="N83" i="8" s="1"/>
  <c r="M84" i="8"/>
  <c r="M85" i="8"/>
  <c r="M86" i="8"/>
  <c r="M87" i="8"/>
  <c r="M88" i="8"/>
  <c r="M89" i="8"/>
  <c r="N89" i="8" s="1"/>
  <c r="M90" i="8"/>
  <c r="N90" i="8" s="1"/>
  <c r="M91" i="8"/>
  <c r="N91" i="8" s="1"/>
  <c r="M92" i="8"/>
  <c r="M93" i="8"/>
  <c r="M94" i="8"/>
  <c r="M95" i="8"/>
  <c r="M96" i="8"/>
  <c r="M97" i="8"/>
  <c r="N97" i="8" s="1"/>
  <c r="M98" i="8"/>
  <c r="M99" i="8"/>
  <c r="M100" i="8"/>
  <c r="M101" i="8"/>
  <c r="M102" i="8"/>
  <c r="M103" i="8"/>
  <c r="M104" i="8"/>
  <c r="M105" i="8"/>
  <c r="M106" i="8"/>
  <c r="N106" i="8" s="1"/>
  <c r="M107" i="8"/>
  <c r="N107" i="8" s="1"/>
  <c r="M108" i="8"/>
  <c r="M109" i="8"/>
  <c r="M110" i="8"/>
  <c r="M111" i="8"/>
  <c r="M112" i="8"/>
  <c r="M113" i="8"/>
  <c r="N113" i="8" s="1"/>
  <c r="M114" i="8"/>
  <c r="N114" i="8" s="1"/>
  <c r="M115" i="8"/>
  <c r="N115" i="8" s="1"/>
  <c r="M116" i="8"/>
  <c r="M117" i="8"/>
  <c r="M118" i="8"/>
  <c r="M119" i="8"/>
  <c r="M120" i="8"/>
  <c r="M121" i="8"/>
  <c r="M122" i="8"/>
  <c r="N122" i="8" s="1"/>
  <c r="M123" i="8"/>
  <c r="N123" i="8" s="1"/>
  <c r="M124" i="8"/>
  <c r="M125" i="8"/>
  <c r="M126" i="8"/>
  <c r="M127" i="8"/>
  <c r="M128" i="8"/>
  <c r="N5" i="8"/>
  <c r="N8" i="8"/>
  <c r="N15" i="8"/>
  <c r="N16" i="8"/>
  <c r="N20" i="8"/>
  <c r="N22" i="8"/>
  <c r="N23" i="8"/>
  <c r="N29" i="8"/>
  <c r="N30" i="8"/>
  <c r="N31" i="8"/>
  <c r="N32" i="8"/>
  <c r="N36" i="8"/>
  <c r="N38" i="8"/>
  <c r="N39" i="8"/>
  <c r="N40" i="8"/>
  <c r="N45" i="8"/>
  <c r="N47" i="8"/>
  <c r="N48" i="8"/>
  <c r="N52" i="8"/>
  <c r="N53" i="8"/>
  <c r="N55" i="8"/>
  <c r="N60" i="8"/>
  <c r="N61" i="8"/>
  <c r="N62" i="8"/>
  <c r="N68" i="8"/>
  <c r="N69" i="8"/>
  <c r="N70" i="8"/>
  <c r="N76" i="8"/>
  <c r="N77" i="8"/>
  <c r="N78" i="8"/>
  <c r="N79" i="8"/>
  <c r="N80" i="8"/>
  <c r="N85" i="8"/>
  <c r="N92" i="8"/>
  <c r="N94" i="8"/>
  <c r="N96" i="8"/>
  <c r="N100" i="8"/>
  <c r="N103" i="8"/>
  <c r="N104" i="8"/>
  <c r="N111" i="8"/>
  <c r="N112" i="8"/>
  <c r="N116" i="8"/>
  <c r="N117" i="8"/>
  <c r="N120" i="8"/>
  <c r="N124" i="8"/>
  <c r="N125" i="8"/>
  <c r="N128" i="8"/>
  <c r="B12" i="35"/>
  <c r="B11" i="35"/>
  <c r="B10" i="35"/>
  <c r="B9" i="35"/>
  <c r="B8" i="35"/>
  <c r="B7" i="35"/>
  <c r="B6" i="35"/>
  <c r="B5" i="35"/>
  <c r="B4" i="35"/>
  <c r="N44" i="8" l="1"/>
  <c r="N108" i="8"/>
  <c r="N119" i="8"/>
  <c r="N6" i="8"/>
  <c r="N56" i="8"/>
  <c r="N84" i="8"/>
  <c r="N95" i="8"/>
  <c r="N102" i="8"/>
  <c r="N4" i="9"/>
  <c r="N109" i="8"/>
  <c r="N126" i="8"/>
  <c r="N127" i="8"/>
  <c r="N7" i="8"/>
  <c r="N21" i="8"/>
  <c r="N46" i="8"/>
  <c r="N71" i="8"/>
  <c r="N110" i="8"/>
  <c r="N72" i="8"/>
  <c r="N86" i="8"/>
  <c r="N37" i="8"/>
  <c r="N87" i="8"/>
  <c r="N101" i="8"/>
  <c r="N88" i="8"/>
  <c r="N54" i="8"/>
  <c r="N12" i="8"/>
  <c r="N13" i="8"/>
  <c r="N24" i="8"/>
  <c r="N63" i="8"/>
  <c r="N14" i="8"/>
  <c r="N28" i="8"/>
  <c r="N64" i="8"/>
  <c r="N93" i="8"/>
  <c r="N118" i="8"/>
  <c r="N25" i="8"/>
  <c r="N121" i="8"/>
  <c r="N33" i="8"/>
  <c r="N17" i="8"/>
  <c r="N105" i="8"/>
  <c r="N11" i="8"/>
  <c r="N99" i="8"/>
  <c r="N75" i="8"/>
  <c r="N59" i="8"/>
  <c r="N98" i="8"/>
  <c r="N66" i="8"/>
  <c r="N42" i="8"/>
  <c r="N18" i="8"/>
  <c r="M5" i="9" l="1"/>
  <c r="N5" i="9" s="1"/>
  <c r="M6" i="9"/>
  <c r="N6" i="9" s="1"/>
  <c r="M7" i="9"/>
  <c r="N7" i="9" s="1"/>
  <c r="M8" i="9"/>
  <c r="N8" i="9" s="1"/>
  <c r="M9" i="9"/>
  <c r="N9" i="9" s="1"/>
  <c r="M10" i="9"/>
  <c r="N10" i="9" s="1"/>
  <c r="M11" i="9"/>
  <c r="N11" i="9" s="1"/>
  <c r="M12" i="9"/>
  <c r="N12" i="9" s="1"/>
  <c r="M13" i="9"/>
  <c r="N13" i="9" s="1"/>
  <c r="M14" i="9"/>
  <c r="N14" i="9" s="1"/>
  <c r="M15" i="9"/>
  <c r="N15" i="9" s="1"/>
  <c r="M16" i="9"/>
  <c r="N16" i="9" s="1"/>
  <c r="M17" i="9"/>
  <c r="N17" i="9" s="1"/>
  <c r="M18" i="9"/>
  <c r="N18" i="9" s="1"/>
  <c r="M19" i="9"/>
  <c r="N19" i="9" s="1"/>
  <c r="M20" i="9"/>
  <c r="N20" i="9" s="1"/>
  <c r="M21" i="9"/>
  <c r="N21" i="9" s="1"/>
  <c r="M22" i="9"/>
  <c r="N22" i="9" s="1"/>
  <c r="M23" i="9"/>
  <c r="N23" i="9" s="1"/>
  <c r="M24" i="9"/>
  <c r="N24" i="9" s="1"/>
  <c r="M25" i="9"/>
  <c r="N25" i="9" s="1"/>
  <c r="M26" i="9"/>
  <c r="N26" i="9" s="1"/>
  <c r="M27" i="9"/>
  <c r="N27" i="9" s="1"/>
  <c r="M28" i="9"/>
  <c r="N28" i="9" s="1"/>
  <c r="M29" i="9"/>
  <c r="N29" i="9" s="1"/>
  <c r="M30" i="9"/>
  <c r="N30" i="9" s="1"/>
  <c r="M31" i="9"/>
  <c r="N31" i="9" s="1"/>
  <c r="M32" i="9"/>
  <c r="N32" i="9" s="1"/>
  <c r="M33" i="9"/>
  <c r="N33" i="9" s="1"/>
  <c r="M34" i="9"/>
  <c r="N34" i="9" s="1"/>
  <c r="M35" i="9"/>
  <c r="N35" i="9" s="1"/>
  <c r="M36" i="9"/>
  <c r="N36" i="9" s="1"/>
  <c r="M37" i="9"/>
  <c r="N37" i="9" s="1"/>
  <c r="M38" i="9"/>
  <c r="N38" i="9" s="1"/>
  <c r="M39" i="9"/>
  <c r="N39" i="9" s="1"/>
  <c r="M40" i="9"/>
  <c r="N40" i="9" s="1"/>
  <c r="M41" i="9"/>
  <c r="N41" i="9" s="1"/>
  <c r="M42" i="9"/>
  <c r="N42" i="9" s="1"/>
  <c r="M43" i="9"/>
  <c r="N43" i="9" s="1"/>
  <c r="M44" i="9"/>
  <c r="N44" i="9" s="1"/>
  <c r="M45" i="9"/>
  <c r="N45" i="9" s="1"/>
  <c r="M46" i="9"/>
  <c r="N46" i="9" s="1"/>
  <c r="M47" i="9"/>
  <c r="N47" i="9" s="1"/>
  <c r="M48" i="9"/>
  <c r="N48" i="9" s="1"/>
  <c r="M49" i="9"/>
  <c r="N49" i="9" s="1"/>
  <c r="M50" i="9"/>
  <c r="N50" i="9" s="1"/>
  <c r="M51" i="9"/>
  <c r="N51" i="9" s="1"/>
  <c r="M52" i="9"/>
  <c r="N52" i="9" s="1"/>
  <c r="M53" i="9"/>
  <c r="N53" i="9" s="1"/>
  <c r="M54" i="9"/>
  <c r="N54" i="9" s="1"/>
  <c r="M55" i="9"/>
  <c r="N55" i="9" s="1"/>
  <c r="M56" i="9"/>
  <c r="N56" i="9" s="1"/>
  <c r="M57" i="9"/>
  <c r="N57" i="9" s="1"/>
  <c r="M58" i="9"/>
  <c r="N58" i="9" s="1"/>
  <c r="M59" i="9"/>
  <c r="N59" i="9" s="1"/>
  <c r="M60" i="9"/>
  <c r="N60" i="9" s="1"/>
  <c r="M61" i="9"/>
  <c r="N61" i="9" s="1"/>
  <c r="M62" i="9"/>
  <c r="N62" i="9" s="1"/>
  <c r="M63" i="9"/>
  <c r="N63" i="9" s="1"/>
  <c r="M64" i="9"/>
  <c r="N64" i="9" s="1"/>
  <c r="M65" i="9"/>
  <c r="N65" i="9" s="1"/>
  <c r="M66" i="9"/>
  <c r="N66" i="9" s="1"/>
  <c r="M67" i="9"/>
  <c r="N67" i="9" s="1"/>
  <c r="M68" i="9"/>
  <c r="N68" i="9" s="1"/>
  <c r="M69" i="9"/>
  <c r="N69" i="9" s="1"/>
  <c r="M70" i="9"/>
  <c r="N70" i="9" s="1"/>
  <c r="M71" i="9"/>
  <c r="N71" i="9" s="1"/>
  <c r="M72" i="9"/>
  <c r="N72" i="9" s="1"/>
  <c r="M73" i="9"/>
  <c r="N73" i="9" s="1"/>
  <c r="M74" i="9"/>
  <c r="N74" i="9" s="1"/>
  <c r="M75" i="9"/>
  <c r="N75" i="9" s="1"/>
  <c r="M76" i="9"/>
  <c r="N76" i="9" s="1"/>
  <c r="M77" i="9"/>
  <c r="N77" i="9" s="1"/>
  <c r="M78" i="9"/>
  <c r="N78" i="9" s="1"/>
  <c r="M79" i="9"/>
  <c r="N79" i="9" s="1"/>
  <c r="M80" i="9"/>
  <c r="N80" i="9" s="1"/>
  <c r="M81" i="9"/>
  <c r="N81" i="9" s="1"/>
  <c r="M82" i="9"/>
  <c r="N82" i="9" s="1"/>
  <c r="M83" i="9"/>
  <c r="N83" i="9" s="1"/>
  <c r="M84" i="9"/>
  <c r="N84" i="9" s="1"/>
  <c r="M85" i="9"/>
  <c r="N85" i="9" s="1"/>
  <c r="M86" i="9"/>
  <c r="N86" i="9" s="1"/>
  <c r="M87" i="9"/>
  <c r="N87" i="9" s="1"/>
  <c r="M88" i="9"/>
  <c r="N88" i="9" s="1"/>
  <c r="M89" i="9"/>
  <c r="N89" i="9" s="1"/>
  <c r="M90" i="9"/>
  <c r="N90" i="9" s="1"/>
  <c r="M91" i="9"/>
  <c r="N91" i="9" s="1"/>
  <c r="M92" i="9"/>
  <c r="N92" i="9" s="1"/>
  <c r="M93" i="9"/>
  <c r="N93" i="9" s="1"/>
  <c r="M94" i="9"/>
  <c r="N94" i="9" s="1"/>
  <c r="M95" i="9"/>
  <c r="N95" i="9" s="1"/>
  <c r="M96" i="9"/>
  <c r="N96" i="9" s="1"/>
  <c r="M97" i="9"/>
  <c r="N97" i="9" s="1"/>
  <c r="M98" i="9"/>
  <c r="N98" i="9" s="1"/>
  <c r="M99" i="9"/>
  <c r="N99" i="9" s="1"/>
  <c r="M100" i="9"/>
  <c r="N100" i="9" s="1"/>
  <c r="M101" i="9"/>
  <c r="N101" i="9" s="1"/>
  <c r="M102" i="9"/>
  <c r="N102" i="9" s="1"/>
  <c r="M103" i="9"/>
  <c r="N103" i="9" s="1"/>
  <c r="M104" i="9"/>
  <c r="N104" i="9" s="1"/>
  <c r="M105" i="9"/>
  <c r="N105" i="9" s="1"/>
  <c r="M106" i="9"/>
  <c r="N106" i="9" s="1"/>
  <c r="M107" i="9"/>
  <c r="N107" i="9" s="1"/>
  <c r="M108" i="9"/>
  <c r="N108" i="9" s="1"/>
  <c r="M109" i="9"/>
  <c r="N109" i="9" s="1"/>
  <c r="M110" i="9"/>
  <c r="N110" i="9" s="1"/>
  <c r="M111" i="9"/>
  <c r="N111" i="9" s="1"/>
  <c r="M112" i="9"/>
  <c r="N112" i="9" s="1"/>
  <c r="M113" i="9"/>
  <c r="N113" i="9" s="1"/>
  <c r="M114" i="9"/>
  <c r="N114" i="9" s="1"/>
  <c r="M115" i="9"/>
  <c r="N115" i="9" s="1"/>
  <c r="M116" i="9"/>
  <c r="N116" i="9" s="1"/>
  <c r="M117" i="9"/>
  <c r="N117" i="9" s="1"/>
  <c r="M118" i="9"/>
  <c r="N118" i="9" s="1"/>
  <c r="M119" i="9"/>
  <c r="N119" i="9" s="1"/>
  <c r="M120" i="9"/>
  <c r="N120" i="9" s="1"/>
  <c r="M121" i="9"/>
  <c r="N121" i="9" s="1"/>
  <c r="M122" i="9"/>
  <c r="N122" i="9" s="1"/>
  <c r="M123" i="9"/>
  <c r="N123" i="9" s="1"/>
  <c r="M124" i="9"/>
  <c r="N124" i="9" s="1"/>
  <c r="M125" i="9"/>
  <c r="N125" i="9" s="1"/>
  <c r="M126" i="9"/>
  <c r="N126" i="9" s="1"/>
  <c r="M127" i="9"/>
  <c r="N127" i="9" s="1"/>
  <c r="M128" i="9"/>
  <c r="N128" i="9" s="1"/>
  <c r="M129" i="9"/>
  <c r="N129" i="9" s="1"/>
  <c r="M130" i="9"/>
  <c r="N130" i="9" s="1"/>
  <c r="M131" i="9"/>
  <c r="N131" i="9" s="1"/>
  <c r="M132" i="9"/>
  <c r="N132" i="9" s="1"/>
  <c r="M133" i="9"/>
  <c r="N133" i="9" s="1"/>
  <c r="M134" i="9"/>
  <c r="N134" i="9" s="1"/>
  <c r="M135" i="9"/>
  <c r="N135" i="9" s="1"/>
  <c r="M136" i="9"/>
  <c r="N136" i="9" s="1"/>
  <c r="M137" i="9"/>
  <c r="N137" i="9" s="1"/>
  <c r="M138" i="9"/>
  <c r="N138" i="9" s="1"/>
  <c r="M139" i="9"/>
  <c r="N139" i="9" s="1"/>
  <c r="M140" i="9"/>
  <c r="N140" i="9" s="1"/>
  <c r="M141" i="9"/>
  <c r="N141" i="9" s="1"/>
  <c r="M142" i="9"/>
  <c r="N142" i="9" s="1"/>
  <c r="M143" i="9"/>
  <c r="N143" i="9" s="1"/>
  <c r="M144" i="9"/>
  <c r="N144" i="9" s="1"/>
  <c r="M145" i="9"/>
  <c r="N145" i="9" s="1"/>
  <c r="M146" i="9"/>
  <c r="N146" i="9" s="1"/>
  <c r="M147" i="9"/>
  <c r="N147" i="9" s="1"/>
  <c r="M148" i="9"/>
  <c r="N148" i="9" s="1"/>
  <c r="M149" i="9"/>
  <c r="N149" i="9" s="1"/>
  <c r="M150" i="9"/>
  <c r="N150" i="9" s="1"/>
  <c r="M151" i="9"/>
  <c r="N151" i="9" s="1"/>
  <c r="M152" i="9"/>
  <c r="N152" i="9" s="1"/>
  <c r="M153" i="9"/>
  <c r="N153" i="9" s="1"/>
  <c r="M154" i="9"/>
  <c r="N154" i="9" s="1"/>
  <c r="M155" i="9"/>
  <c r="N155" i="9" s="1"/>
  <c r="M156" i="9"/>
  <c r="N156" i="9" s="1"/>
  <c r="M157" i="9"/>
  <c r="N157" i="9" s="1"/>
  <c r="M158" i="9"/>
  <c r="N158" i="9" s="1"/>
  <c r="M159" i="9"/>
  <c r="N159" i="9" s="1"/>
  <c r="M160" i="9"/>
  <c r="N160" i="9" s="1"/>
  <c r="M161" i="9"/>
  <c r="N161" i="9" s="1"/>
  <c r="M162" i="9"/>
  <c r="N162" i="9" s="1"/>
  <c r="M163" i="9"/>
  <c r="N163" i="9" s="1"/>
  <c r="M164" i="9"/>
  <c r="N164" i="9" s="1"/>
  <c r="M165" i="9"/>
  <c r="N165" i="9" s="1"/>
  <c r="M166" i="9"/>
  <c r="N166" i="9" s="1"/>
  <c r="M167" i="9"/>
  <c r="N167" i="9" s="1"/>
  <c r="M168" i="9"/>
  <c r="N168" i="9" s="1"/>
  <c r="M169" i="9"/>
  <c r="N169" i="9" s="1"/>
  <c r="M170" i="9"/>
  <c r="N170" i="9" s="1"/>
  <c r="M171" i="9"/>
  <c r="N171" i="9" s="1"/>
  <c r="M172" i="9"/>
  <c r="N172" i="9" s="1"/>
  <c r="M173" i="9"/>
  <c r="N173" i="9" s="1"/>
  <c r="M174" i="9"/>
  <c r="N174" i="9" s="1"/>
  <c r="M175" i="9"/>
  <c r="N175" i="9" s="1"/>
  <c r="M176" i="9"/>
  <c r="N176" i="9" s="1"/>
  <c r="M177" i="9"/>
  <c r="N177" i="9" s="1"/>
  <c r="M178" i="9"/>
  <c r="N178" i="9" s="1"/>
  <c r="M179" i="9"/>
  <c r="N179" i="9" s="1"/>
  <c r="M180" i="9"/>
  <c r="N180" i="9" s="1"/>
  <c r="M181" i="9"/>
  <c r="N181" i="9" s="1"/>
  <c r="M182" i="9"/>
  <c r="N182" i="9" s="1"/>
  <c r="M183" i="9"/>
  <c r="N183" i="9" s="1"/>
  <c r="M184" i="9"/>
  <c r="N184" i="9" s="1"/>
  <c r="M185" i="9"/>
  <c r="N185" i="9" s="1"/>
  <c r="M186" i="9"/>
  <c r="N186" i="9" s="1"/>
  <c r="M187" i="9"/>
  <c r="N187" i="9" s="1"/>
  <c r="M188" i="9"/>
  <c r="N188" i="9" s="1"/>
  <c r="M189" i="9"/>
  <c r="N189" i="9" s="1"/>
  <c r="M190" i="9"/>
  <c r="N190" i="9" s="1"/>
  <c r="M191" i="9"/>
  <c r="N191" i="9" s="1"/>
  <c r="M192" i="9"/>
  <c r="N192" i="9" s="1"/>
  <c r="M193" i="9"/>
  <c r="N193" i="9" s="1"/>
  <c r="M194" i="9"/>
  <c r="N194" i="9" s="1"/>
  <c r="M195" i="9"/>
  <c r="N195" i="9" s="1"/>
  <c r="M196" i="9"/>
  <c r="N196" i="9" s="1"/>
  <c r="M197" i="9"/>
  <c r="N197" i="9" s="1"/>
  <c r="M198" i="9"/>
  <c r="N198" i="9" s="1"/>
  <c r="M199" i="9"/>
  <c r="N199" i="9" s="1"/>
  <c r="M200" i="9"/>
  <c r="N200" i="9" s="1"/>
  <c r="M201" i="9"/>
  <c r="N201" i="9" s="1"/>
  <c r="M202" i="9"/>
  <c r="N202" i="9" s="1"/>
  <c r="M203" i="9"/>
  <c r="N203" i="9" s="1"/>
  <c r="M204" i="9"/>
  <c r="N204" i="9" s="1"/>
  <c r="M205" i="9"/>
  <c r="N205" i="9" s="1"/>
  <c r="M206" i="9"/>
  <c r="N206" i="9" s="1"/>
  <c r="M207" i="9"/>
  <c r="N207" i="9" s="1"/>
  <c r="M208" i="9"/>
  <c r="N208" i="9" s="1"/>
  <c r="M209" i="9"/>
  <c r="N209" i="9" s="1"/>
  <c r="M210" i="9"/>
  <c r="N210" i="9" s="1"/>
  <c r="M211" i="9"/>
  <c r="N211" i="9" s="1"/>
  <c r="M212" i="9"/>
  <c r="N212" i="9" s="1"/>
  <c r="M213" i="9"/>
  <c r="N213" i="9" s="1"/>
  <c r="M214" i="9"/>
  <c r="N214" i="9" s="1"/>
  <c r="M215" i="9"/>
  <c r="N215" i="9" s="1"/>
  <c r="M216" i="9"/>
  <c r="N216" i="9" s="1"/>
  <c r="M217" i="9"/>
  <c r="N217" i="9" s="1"/>
  <c r="M218" i="9"/>
  <c r="N218" i="9" s="1"/>
  <c r="M219" i="9"/>
  <c r="N219" i="9" s="1"/>
  <c r="M220" i="9"/>
  <c r="N220" i="9" s="1"/>
  <c r="M221" i="9"/>
  <c r="N221" i="9" s="1"/>
  <c r="M222" i="9"/>
  <c r="N222" i="9" s="1"/>
  <c r="M223" i="9"/>
  <c r="N223" i="9" s="1"/>
  <c r="M224" i="9"/>
  <c r="N224" i="9" s="1"/>
  <c r="M225" i="9"/>
  <c r="N225" i="9" s="1"/>
  <c r="M226" i="9"/>
  <c r="N226" i="9" s="1"/>
  <c r="M227" i="9"/>
  <c r="N227" i="9" s="1"/>
  <c r="M228" i="9"/>
  <c r="N228" i="9" s="1"/>
  <c r="M229" i="9"/>
  <c r="N229" i="9" s="1"/>
  <c r="M230" i="9"/>
  <c r="N230" i="9" s="1"/>
  <c r="M231" i="9"/>
  <c r="N231" i="9" s="1"/>
  <c r="M232" i="9"/>
  <c r="N232" i="9" s="1"/>
  <c r="M233" i="9"/>
  <c r="N233" i="9" s="1"/>
  <c r="M234" i="9"/>
  <c r="N234" i="9" s="1"/>
  <c r="M235" i="9"/>
  <c r="N235" i="9" s="1"/>
  <c r="M236" i="9"/>
  <c r="N236" i="9" s="1"/>
  <c r="M237" i="9"/>
  <c r="N237" i="9" s="1"/>
  <c r="M238" i="9"/>
  <c r="N238" i="9" s="1"/>
  <c r="M239" i="9"/>
  <c r="N239" i="9" s="1"/>
  <c r="M240" i="9"/>
  <c r="N240" i="9" s="1"/>
  <c r="M241" i="9"/>
  <c r="N241" i="9" s="1"/>
  <c r="M242" i="9"/>
  <c r="N242" i="9" s="1"/>
  <c r="M243" i="9"/>
  <c r="N243" i="9" s="1"/>
  <c r="M244" i="9"/>
  <c r="N244" i="9" s="1"/>
  <c r="M245" i="9"/>
  <c r="N245" i="9" s="1"/>
  <c r="M246" i="9"/>
  <c r="N246" i="9" s="1"/>
  <c r="M247" i="9"/>
  <c r="N247" i="9" s="1"/>
  <c r="M248" i="9"/>
  <c r="N248" i="9" s="1"/>
  <c r="M249" i="9"/>
  <c r="N249" i="9" s="1"/>
  <c r="M250" i="9"/>
  <c r="N250" i="9" s="1"/>
  <c r="M251" i="9"/>
  <c r="N251" i="9" s="1"/>
  <c r="M4" i="9"/>
  <c r="M4" i="8"/>
  <c r="Q9" i="31"/>
  <c r="Q17" i="31"/>
  <c r="Q25" i="31"/>
  <c r="Q41" i="31"/>
  <c r="P9" i="31"/>
  <c r="P10" i="31"/>
  <c r="Q10" i="31" s="1"/>
  <c r="P11" i="31"/>
  <c r="Q11" i="31" s="1"/>
  <c r="P12" i="31"/>
  <c r="Q12" i="31" s="1"/>
  <c r="P13" i="31"/>
  <c r="Q13" i="31" s="1"/>
  <c r="P14" i="31"/>
  <c r="Q14" i="31" s="1"/>
  <c r="P15" i="31"/>
  <c r="Q15" i="31" s="1"/>
  <c r="P16" i="31"/>
  <c r="Q16" i="31" s="1"/>
  <c r="P17" i="31"/>
  <c r="P18" i="31"/>
  <c r="Q18" i="31" s="1"/>
  <c r="P19" i="31"/>
  <c r="Q19" i="31" s="1"/>
  <c r="P20" i="31"/>
  <c r="Q20" i="31" s="1"/>
  <c r="P21" i="31"/>
  <c r="Q21" i="31" s="1"/>
  <c r="P22" i="31"/>
  <c r="Q22" i="31" s="1"/>
  <c r="P23" i="31"/>
  <c r="Q23" i="31" s="1"/>
  <c r="P24" i="31"/>
  <c r="Q24" i="31" s="1"/>
  <c r="P25" i="31"/>
  <c r="P26" i="31"/>
  <c r="Q26" i="31" s="1"/>
  <c r="P27" i="31"/>
  <c r="Q27" i="31" s="1"/>
  <c r="P28" i="31"/>
  <c r="Q28" i="31" s="1"/>
  <c r="P29" i="31"/>
  <c r="Q29" i="31" s="1"/>
  <c r="P30" i="31"/>
  <c r="Q30" i="31" s="1"/>
  <c r="P31" i="31"/>
  <c r="Q31" i="31" s="1"/>
  <c r="P32" i="31"/>
  <c r="Q32" i="31" s="1"/>
  <c r="P33" i="31"/>
  <c r="Q33" i="31" s="1"/>
  <c r="P34" i="31"/>
  <c r="Q34" i="31" s="1"/>
  <c r="P35" i="31"/>
  <c r="Q35" i="31" s="1"/>
  <c r="P36" i="31"/>
  <c r="Q36" i="31" s="1"/>
  <c r="P37" i="31"/>
  <c r="Q37" i="31" s="1"/>
  <c r="P38" i="31"/>
  <c r="Q38" i="31" s="1"/>
  <c r="P39" i="31"/>
  <c r="Q39" i="31" s="1"/>
  <c r="P40" i="31"/>
  <c r="Q40" i="31" s="1"/>
  <c r="P41" i="31"/>
  <c r="P42" i="31"/>
  <c r="Q42" i="31" s="1"/>
  <c r="P43" i="31"/>
  <c r="Q43" i="31" s="1"/>
  <c r="P44" i="31"/>
  <c r="Q44" i="31" s="1"/>
  <c r="P45" i="31"/>
  <c r="Q45" i="31" s="1"/>
  <c r="P46" i="31"/>
  <c r="Q46" i="31" s="1"/>
  <c r="P47" i="31"/>
  <c r="Q47" i="31" s="1"/>
  <c r="P48" i="31"/>
  <c r="Q48" i="31" s="1"/>
  <c r="P49" i="31"/>
  <c r="Q49" i="31" s="1"/>
  <c r="P50" i="31"/>
  <c r="Q50" i="31" s="1"/>
  <c r="P51" i="31"/>
  <c r="Q51" i="31" s="1"/>
  <c r="P52" i="31"/>
  <c r="Q52" i="31" s="1"/>
  <c r="P53" i="31"/>
  <c r="Q53" i="31" s="1"/>
  <c r="P54" i="31"/>
  <c r="Q54" i="31" s="1"/>
  <c r="P55" i="31"/>
  <c r="Q55" i="31" s="1"/>
  <c r="P56" i="31"/>
  <c r="Q56" i="31" s="1"/>
  <c r="P57" i="31"/>
  <c r="Q57" i="31" s="1"/>
  <c r="P8" i="31"/>
  <c r="Q8" i="31" s="1"/>
  <c r="R12" i="7"/>
  <c r="L4" i="19" l="1"/>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G3" i="30"/>
  <c r="G4" i="30"/>
  <c r="G5" i="30"/>
  <c r="G6" i="30"/>
  <c r="G7" i="30"/>
  <c r="G8" i="30"/>
  <c r="G9" i="30"/>
  <c r="G10" i="30"/>
  <c r="G11" i="30"/>
  <c r="G12" i="30"/>
  <c r="G13" i="30"/>
  <c r="G14" i="30"/>
  <c r="G15" i="30"/>
  <c r="G16" i="30"/>
  <c r="G17" i="30"/>
  <c r="G18" i="30"/>
  <c r="G19" i="30"/>
  <c r="G20" i="30"/>
  <c r="G21" i="30"/>
  <c r="G22" i="30"/>
  <c r="G23" i="30"/>
  <c r="G24" i="30"/>
  <c r="G25" i="30"/>
  <c r="G26" i="30"/>
  <c r="G27" i="30"/>
  <c r="G28" i="30"/>
  <c r="G29" i="30"/>
  <c r="G30" i="30"/>
  <c r="G31" i="30"/>
  <c r="G32" i="30"/>
  <c r="G33" i="30"/>
  <c r="G34" i="30"/>
  <c r="G35" i="30"/>
  <c r="G36" i="30"/>
  <c r="G37" i="30"/>
  <c r="G38" i="30"/>
  <c r="G39" i="30"/>
  <c r="G40" i="30"/>
  <c r="G41" i="30"/>
  <c r="G42" i="30"/>
  <c r="G43" i="30"/>
  <c r="G44" i="30"/>
  <c r="G45" i="30"/>
  <c r="G46" i="30"/>
  <c r="G47" i="30"/>
  <c r="G48" i="30"/>
  <c r="G49" i="30"/>
  <c r="G50" i="30"/>
  <c r="G51" i="30"/>
  <c r="G52" i="30"/>
  <c r="G53" i="30"/>
  <c r="G54" i="30"/>
  <c r="G55" i="30"/>
  <c r="G56" i="30"/>
  <c r="G57" i="30"/>
  <c r="G58" i="30"/>
  <c r="G59" i="30"/>
  <c r="G60" i="30"/>
  <c r="G61" i="30"/>
  <c r="G62" i="30"/>
  <c r="G63" i="30"/>
  <c r="G64" i="30"/>
  <c r="G65" i="30"/>
  <c r="G66" i="30"/>
  <c r="G67" i="30"/>
  <c r="G68" i="30"/>
  <c r="G69" i="30"/>
  <c r="G70" i="30"/>
  <c r="G71" i="30"/>
  <c r="G72" i="30"/>
  <c r="G73" i="30"/>
  <c r="G74" i="30"/>
  <c r="G75" i="30"/>
  <c r="G76" i="30"/>
  <c r="G77" i="30"/>
  <c r="G78" i="30"/>
  <c r="G79" i="30"/>
  <c r="G80" i="30"/>
  <c r="G81" i="30"/>
  <c r="G82" i="30"/>
  <c r="G83" i="30"/>
  <c r="G84" i="30"/>
  <c r="G85" i="30"/>
  <c r="G86" i="30"/>
  <c r="G87" i="30"/>
  <c r="G88" i="30"/>
  <c r="G89" i="30"/>
  <c r="G90" i="30"/>
  <c r="G91" i="30"/>
  <c r="G92" i="30"/>
  <c r="G93" i="30"/>
  <c r="G94" i="30"/>
  <c r="G95" i="30"/>
  <c r="G96" i="30"/>
  <c r="G97" i="30"/>
  <c r="G98" i="30"/>
  <c r="G99" i="30"/>
  <c r="G100" i="30"/>
  <c r="G101" i="30"/>
  <c r="G102" i="30"/>
  <c r="G103" i="30"/>
  <c r="G104" i="30"/>
  <c r="G105" i="30"/>
  <c r="G106" i="30"/>
  <c r="G107" i="30"/>
  <c r="G108" i="30"/>
  <c r="G109" i="30"/>
  <c r="G110" i="30"/>
  <c r="G111" i="30"/>
  <c r="G112" i="30"/>
  <c r="G113" i="30"/>
  <c r="G114" i="30"/>
  <c r="G115" i="30"/>
  <c r="G116" i="30"/>
  <c r="G117" i="30"/>
  <c r="G118" i="30"/>
  <c r="G119" i="30"/>
  <c r="G120" i="30"/>
  <c r="G121" i="30"/>
  <c r="G122" i="30"/>
  <c r="G123" i="30"/>
  <c r="G124" i="30"/>
  <c r="G125" i="30"/>
  <c r="G126" i="30"/>
  <c r="G127" i="30"/>
  <c r="G128" i="30"/>
  <c r="G129" i="30"/>
  <c r="G130" i="30"/>
  <c r="G131" i="30"/>
  <c r="G132" i="30"/>
  <c r="G133" i="30"/>
  <c r="G134" i="30"/>
  <c r="G135" i="30"/>
  <c r="G136" i="30"/>
  <c r="G137" i="30"/>
  <c r="G138" i="30"/>
  <c r="G139" i="30"/>
  <c r="G140" i="30"/>
  <c r="G141" i="30"/>
  <c r="G142" i="30"/>
  <c r="G143" i="30"/>
  <c r="G144" i="30"/>
  <c r="G145" i="30"/>
  <c r="G146" i="30"/>
  <c r="G147" i="30"/>
  <c r="G148" i="30"/>
  <c r="G149" i="30"/>
  <c r="G150" i="30"/>
  <c r="G151" i="30"/>
  <c r="G152" i="30"/>
  <c r="G153" i="30"/>
  <c r="G154" i="30"/>
  <c r="G155" i="30"/>
  <c r="G156" i="30"/>
  <c r="G157" i="30"/>
  <c r="G158" i="30"/>
  <c r="G159" i="30"/>
  <c r="G160" i="30"/>
  <c r="G161" i="30"/>
  <c r="G162" i="30"/>
  <c r="G163" i="30"/>
  <c r="G164" i="30"/>
  <c r="G165" i="30"/>
  <c r="G166" i="30"/>
  <c r="G167" i="30"/>
  <c r="G168" i="30"/>
  <c r="G169" i="30"/>
  <c r="G170" i="30"/>
  <c r="G171" i="30"/>
  <c r="G172" i="30"/>
  <c r="G173" i="30"/>
  <c r="G174" i="30"/>
  <c r="G175" i="30"/>
  <c r="G176" i="30"/>
  <c r="G177" i="30"/>
  <c r="G178" i="30"/>
  <c r="G179" i="30"/>
  <c r="G180" i="30"/>
  <c r="G181" i="30"/>
  <c r="G182" i="30"/>
  <c r="G183" i="30"/>
  <c r="G184" i="30"/>
  <c r="G185" i="30"/>
  <c r="G186" i="30"/>
  <c r="G187" i="30"/>
  <c r="G188" i="30"/>
  <c r="G189" i="30"/>
  <c r="G190" i="30"/>
  <c r="G191" i="30"/>
  <c r="G192" i="30"/>
  <c r="G193" i="30"/>
  <c r="G194" i="30"/>
  <c r="G195" i="30"/>
  <c r="G196" i="30"/>
  <c r="G197" i="30"/>
  <c r="G198" i="30"/>
  <c r="G199" i="30"/>
  <c r="G200" i="30"/>
  <c r="G201" i="30"/>
  <c r="G202" i="30"/>
  <c r="G203" i="30"/>
  <c r="G204" i="30"/>
  <c r="G205" i="30"/>
  <c r="G206" i="30"/>
  <c r="G207" i="30"/>
  <c r="G208" i="30"/>
  <c r="G209" i="30"/>
  <c r="G210" i="30"/>
  <c r="G211" i="30"/>
  <c r="G212" i="30"/>
  <c r="G213" i="30"/>
  <c r="G214" i="30"/>
  <c r="G215" i="30"/>
  <c r="G216" i="30"/>
  <c r="G217" i="30"/>
  <c r="G218" i="30"/>
  <c r="G219" i="30"/>
  <c r="G220" i="30"/>
  <c r="G221" i="30"/>
  <c r="G222" i="30"/>
  <c r="G223" i="30"/>
  <c r="G224" i="30"/>
  <c r="G225" i="30"/>
  <c r="G226" i="30"/>
  <c r="G227" i="30"/>
  <c r="G228" i="30"/>
  <c r="G229" i="30"/>
  <c r="G230" i="30"/>
  <c r="G231" i="30"/>
  <c r="G232" i="30"/>
  <c r="G233" i="30"/>
  <c r="G234" i="30"/>
  <c r="G235" i="30"/>
  <c r="G236" i="30"/>
  <c r="G237" i="30"/>
  <c r="G238" i="30"/>
  <c r="G239" i="30"/>
  <c r="G240" i="30"/>
  <c r="G241" i="30"/>
  <c r="G242" i="30"/>
  <c r="G243" i="30"/>
  <c r="G244" i="30"/>
  <c r="G245" i="30"/>
  <c r="G246" i="30"/>
  <c r="G247" i="30"/>
  <c r="G248" i="30"/>
  <c r="G249" i="30"/>
  <c r="G250" i="30"/>
  <c r="G251" i="30"/>
  <c r="G252" i="30"/>
  <c r="G253" i="30"/>
  <c r="G254" i="30"/>
  <c r="G255" i="30"/>
  <c r="G256" i="30"/>
  <c r="G257" i="30"/>
  <c r="G258" i="30"/>
  <c r="G259" i="30"/>
  <c r="G260" i="30"/>
  <c r="G261" i="30"/>
  <c r="G262" i="30"/>
  <c r="G263" i="30"/>
  <c r="G264" i="30"/>
  <c r="G265" i="30"/>
  <c r="G266" i="30"/>
  <c r="G267" i="30"/>
  <c r="G268" i="30"/>
  <c r="G269" i="30"/>
  <c r="G270" i="30"/>
  <c r="G271" i="30"/>
  <c r="G272" i="30"/>
  <c r="G273" i="30"/>
  <c r="G274" i="30"/>
  <c r="G275" i="30"/>
  <c r="G276" i="30"/>
  <c r="G277" i="30"/>
  <c r="G278" i="30"/>
  <c r="G279" i="30"/>
  <c r="G280" i="30"/>
  <c r="G281" i="30"/>
  <c r="G282" i="30"/>
  <c r="G283" i="30"/>
  <c r="G284" i="30"/>
  <c r="G285" i="30"/>
  <c r="G286" i="30"/>
  <c r="G287" i="30"/>
  <c r="G288" i="30"/>
  <c r="G289" i="30"/>
  <c r="G290" i="30"/>
  <c r="G291" i="30"/>
  <c r="G292" i="30"/>
  <c r="G293" i="30"/>
  <c r="G294" i="30"/>
  <c r="G295" i="30"/>
  <c r="G296" i="30"/>
  <c r="G297" i="30"/>
  <c r="G298" i="30"/>
  <c r="G299" i="30"/>
  <c r="G300" i="30"/>
  <c r="G301" i="30"/>
  <c r="G302" i="30"/>
  <c r="G303" i="30"/>
  <c r="G304" i="30"/>
  <c r="G305" i="30"/>
  <c r="G306" i="30"/>
  <c r="G307" i="30"/>
  <c r="G308" i="30"/>
  <c r="G309" i="30"/>
  <c r="G310" i="30"/>
  <c r="G311" i="30"/>
  <c r="G312" i="30"/>
  <c r="G313" i="30"/>
  <c r="G314" i="30"/>
  <c r="G315" i="30"/>
  <c r="G316" i="30"/>
  <c r="G317" i="30"/>
  <c r="G318" i="30"/>
  <c r="G319" i="30"/>
  <c r="G320" i="30"/>
  <c r="G321" i="30"/>
  <c r="G322" i="30"/>
  <c r="G323" i="30"/>
  <c r="G324" i="30"/>
  <c r="G325" i="30"/>
  <c r="G326" i="30"/>
  <c r="G327" i="30"/>
  <c r="G328" i="30"/>
  <c r="G329" i="30"/>
  <c r="G330" i="30"/>
  <c r="G331" i="30"/>
  <c r="G332" i="30"/>
  <c r="G333" i="30"/>
  <c r="G334" i="30"/>
  <c r="G335" i="30"/>
  <c r="G336" i="30"/>
  <c r="G337" i="30"/>
  <c r="G338" i="30"/>
  <c r="G339" i="30"/>
  <c r="G340" i="30"/>
  <c r="G341" i="30"/>
  <c r="G342" i="30"/>
  <c r="G343" i="30"/>
  <c r="G344" i="30"/>
  <c r="G345" i="30"/>
  <c r="G346" i="30"/>
  <c r="G347" i="30"/>
  <c r="G348" i="30"/>
  <c r="G349" i="30"/>
  <c r="G350" i="30"/>
  <c r="G351" i="30"/>
  <c r="G352" i="30"/>
  <c r="G353" i="30"/>
  <c r="G354" i="30"/>
  <c r="G355" i="30"/>
  <c r="G356" i="30"/>
  <c r="G357" i="30"/>
  <c r="G358" i="30"/>
  <c r="G359" i="30"/>
  <c r="G360" i="30"/>
  <c r="G361" i="30"/>
  <c r="G362" i="30"/>
  <c r="G363" i="30"/>
  <c r="G364" i="30"/>
  <c r="G365" i="30"/>
  <c r="G366" i="30"/>
  <c r="G367" i="30"/>
  <c r="G368" i="30"/>
  <c r="G369" i="30"/>
  <c r="G370" i="30"/>
  <c r="G371" i="30"/>
  <c r="G372" i="30"/>
  <c r="G373" i="30"/>
  <c r="G374" i="30"/>
  <c r="G375" i="30"/>
  <c r="G376" i="30"/>
  <c r="G377" i="30"/>
  <c r="G378" i="30"/>
  <c r="G379" i="30"/>
  <c r="G380" i="30"/>
  <c r="G381" i="30"/>
  <c r="G382" i="30"/>
  <c r="G383" i="30"/>
  <c r="G384" i="30"/>
  <c r="G385" i="30"/>
  <c r="G386" i="30"/>
  <c r="G387" i="30"/>
  <c r="G388" i="30"/>
  <c r="G389" i="30"/>
  <c r="G390" i="30"/>
  <c r="G391" i="30"/>
  <c r="G392" i="30"/>
  <c r="G393" i="30"/>
  <c r="G394" i="30"/>
  <c r="G395" i="30"/>
  <c r="G396" i="30"/>
  <c r="G397" i="30"/>
  <c r="G398" i="30"/>
  <c r="G399" i="30"/>
  <c r="G400" i="30"/>
  <c r="G401" i="30"/>
  <c r="G402" i="30"/>
  <c r="G403" i="30"/>
  <c r="G404" i="30"/>
  <c r="G405" i="30"/>
  <c r="G406" i="30"/>
  <c r="G407" i="30"/>
  <c r="G408" i="30"/>
  <c r="G409" i="30"/>
  <c r="G410" i="30"/>
  <c r="G411" i="30"/>
  <c r="G412" i="30"/>
  <c r="G413" i="30"/>
  <c r="G414" i="30"/>
  <c r="G415" i="30"/>
  <c r="G416" i="30"/>
  <c r="G417" i="30"/>
  <c r="G418" i="30"/>
  <c r="G419" i="30"/>
  <c r="G420" i="30"/>
  <c r="G421" i="30"/>
  <c r="G422" i="30"/>
  <c r="G423" i="30"/>
  <c r="G424" i="30"/>
  <c r="G425" i="30"/>
  <c r="G426" i="30"/>
  <c r="G427" i="30"/>
  <c r="G428" i="30"/>
  <c r="G429" i="30"/>
  <c r="G430" i="30"/>
  <c r="G431" i="30"/>
  <c r="G432" i="30"/>
  <c r="G433" i="30"/>
  <c r="G434" i="30"/>
  <c r="G435" i="30"/>
  <c r="G436" i="30"/>
  <c r="G437" i="30"/>
  <c r="G438" i="30"/>
  <c r="G439" i="30"/>
  <c r="G440" i="30"/>
  <c r="G441" i="30"/>
  <c r="G442" i="30"/>
  <c r="G443" i="30"/>
  <c r="G444" i="30"/>
  <c r="G445" i="30"/>
  <c r="G446" i="30"/>
  <c r="G447" i="30"/>
  <c r="G448" i="30"/>
  <c r="G449" i="30"/>
  <c r="G450" i="30"/>
  <c r="G451" i="30"/>
  <c r="G452" i="30"/>
  <c r="G453" i="30"/>
  <c r="G454" i="30"/>
  <c r="G455" i="30"/>
  <c r="G456" i="30"/>
  <c r="G457" i="30"/>
  <c r="G458" i="30"/>
  <c r="G459" i="30"/>
  <c r="G460" i="30"/>
  <c r="G461" i="30"/>
  <c r="G462" i="30"/>
  <c r="G463" i="30"/>
  <c r="G464" i="30"/>
  <c r="G465" i="30"/>
  <c r="G466" i="30"/>
  <c r="G467" i="30"/>
  <c r="G468" i="30"/>
  <c r="G469" i="30"/>
  <c r="G470" i="30"/>
  <c r="G471" i="30"/>
  <c r="G472" i="30"/>
  <c r="G473" i="30"/>
  <c r="G474" i="30"/>
  <c r="G475" i="30"/>
  <c r="G476" i="30"/>
  <c r="G477" i="30"/>
  <c r="G478" i="30"/>
  <c r="G479" i="30"/>
  <c r="G480" i="30"/>
  <c r="G481" i="30"/>
  <c r="G482" i="30"/>
  <c r="G483" i="30"/>
  <c r="G484" i="30"/>
  <c r="G485" i="30"/>
  <c r="G486" i="30"/>
  <c r="G487" i="30"/>
  <c r="G488" i="30"/>
  <c r="G489" i="30"/>
  <c r="G490" i="30"/>
  <c r="G491" i="30"/>
  <c r="G492" i="30"/>
  <c r="G493" i="30"/>
  <c r="G494" i="30"/>
  <c r="G495" i="30"/>
  <c r="G496" i="30"/>
  <c r="G2" i="30"/>
  <c r="J10" i="12"/>
  <c r="J11" i="12"/>
  <c r="J12" i="12"/>
  <c r="J13" i="12"/>
  <c r="J14" i="12"/>
  <c r="J15" i="12"/>
  <c r="J16" i="12"/>
  <c r="J17" i="12"/>
  <c r="J18" i="12"/>
  <c r="J19" i="12"/>
  <c r="J20" i="12"/>
  <c r="J21" i="12"/>
  <c r="J22" i="12"/>
  <c r="J23" i="12"/>
  <c r="J24" i="12"/>
  <c r="J25" i="12"/>
  <c r="J26" i="12"/>
  <c r="J27" i="12"/>
  <c r="J28" i="12"/>
  <c r="J29" i="12"/>
  <c r="J30" i="12"/>
  <c r="J31" i="12"/>
  <c r="J32" i="12"/>
  <c r="J33" i="12"/>
  <c r="J34" i="12"/>
  <c r="L5" i="11" l="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4" i="1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4" i="1"/>
  <c r="I6" i="1"/>
  <c r="I11" i="1"/>
  <c r="I14" i="1"/>
  <c r="I20" i="1"/>
  <c r="I22" i="1"/>
  <c r="I27" i="1"/>
  <c r="I32" i="1"/>
  <c r="I38" i="1"/>
  <c r="I40" i="1"/>
  <c r="I44" i="1"/>
  <c r="I56" i="1"/>
  <c r="I58" i="1"/>
  <c r="I62" i="1"/>
  <c r="I63" i="1"/>
  <c r="I70" i="1"/>
  <c r="I77" i="1"/>
  <c r="I78" i="1"/>
  <c r="I79" i="1"/>
  <c r="I82" i="1"/>
  <c r="I85" i="1"/>
  <c r="I94" i="1"/>
  <c r="I95" i="1"/>
  <c r="I101" i="1"/>
  <c r="I105" i="1"/>
  <c r="I112" i="1"/>
  <c r="I115" i="1"/>
  <c r="I121" i="1"/>
  <c r="I125" i="1"/>
  <c r="I127" i="1"/>
  <c r="I131" i="1"/>
  <c r="I132" i="1"/>
  <c r="I137" i="1"/>
  <c r="I143" i="1"/>
  <c r="I144" i="1"/>
  <c r="I146" i="1"/>
  <c r="I149" i="1"/>
  <c r="I156" i="1"/>
  <c r="I165" i="1"/>
  <c r="I166" i="1"/>
  <c r="I167" i="1"/>
  <c r="I170" i="1"/>
  <c r="I175" i="1"/>
  <c r="I176" i="1"/>
  <c r="I181" i="1"/>
  <c r="I184" i="1"/>
  <c r="I189" i="1"/>
  <c r="I190" i="1"/>
  <c r="I195" i="1"/>
  <c r="I200" i="1"/>
  <c r="I215" i="1"/>
  <c r="I216" i="1"/>
  <c r="I217" i="1"/>
  <c r="I220" i="1"/>
  <c r="I225" i="1"/>
  <c r="I232" i="1"/>
  <c r="I233" i="1"/>
  <c r="I234" i="1"/>
  <c r="I238" i="1"/>
  <c r="I241" i="1"/>
  <c r="I244" i="1"/>
  <c r="I250" i="1"/>
  <c r="I254" i="1"/>
  <c r="I258" i="1"/>
  <c r="I259" i="1"/>
  <c r="I260" i="1"/>
  <c r="I261" i="1"/>
  <c r="I267" i="1"/>
  <c r="I270" i="1"/>
  <c r="I273" i="1"/>
  <c r="I274" i="1"/>
  <c r="I277" i="1"/>
  <c r="I283" i="1"/>
  <c r="I284" i="1"/>
  <c r="I286" i="1"/>
  <c r="I292" i="1"/>
  <c r="I293" i="1"/>
  <c r="I294" i="1"/>
  <c r="I301" i="1"/>
  <c r="I302" i="1"/>
  <c r="I305" i="1"/>
  <c r="I307" i="1"/>
  <c r="I308" i="1"/>
  <c r="I309" i="1"/>
  <c r="I313" i="1"/>
  <c r="I316" i="1"/>
  <c r="I318" i="1"/>
  <c r="I324" i="1"/>
  <c r="I325" i="1"/>
  <c r="I330" i="1"/>
  <c r="I332" i="1"/>
  <c r="I336" i="1"/>
  <c r="I337" i="1"/>
  <c r="I342" i="1"/>
  <c r="I343" i="1"/>
  <c r="I348" i="1"/>
  <c r="I349" i="1"/>
  <c r="I351" i="1"/>
  <c r="I358" i="1"/>
  <c r="I364" i="1"/>
  <c r="I367" i="1"/>
  <c r="I368" i="1"/>
  <c r="I371" i="1"/>
  <c r="I374" i="1"/>
  <c r="I381" i="1"/>
  <c r="I382" i="1"/>
  <c r="I385" i="1"/>
  <c r="I386" i="1"/>
  <c r="I387" i="1"/>
  <c r="I394" i="1"/>
  <c r="I397" i="1"/>
  <c r="I402" i="1"/>
  <c r="I403" i="1"/>
  <c r="I410" i="1"/>
  <c r="I411" i="1"/>
  <c r="I414" i="1"/>
  <c r="I419" i="1"/>
  <c r="I420" i="1"/>
  <c r="I427" i="1"/>
  <c r="I428" i="1"/>
  <c r="I433" i="1"/>
  <c r="I440" i="1"/>
  <c r="I449" i="1"/>
  <c r="I450" i="1"/>
  <c r="I459" i="1"/>
  <c r="I460" i="1"/>
  <c r="I465" i="1"/>
  <c r="I471" i="1"/>
  <c r="I473" i="1"/>
  <c r="I476" i="1"/>
  <c r="I477" i="1"/>
  <c r="I486" i="1"/>
  <c r="I487" i="1"/>
  <c r="I497" i="1"/>
  <c r="I498" i="1"/>
  <c r="I504" i="1"/>
  <c r="I505" i="1"/>
  <c r="I506" i="1"/>
  <c r="I513" i="1"/>
  <c r="I514" i="1"/>
  <c r="I520" i="1"/>
  <c r="I522" i="1"/>
  <c r="I527" i="1"/>
  <c r="I533" i="1"/>
  <c r="I535" i="1"/>
  <c r="I540" i="1"/>
  <c r="I541" i="1"/>
  <c r="I551" i="1"/>
  <c r="I553" i="1"/>
  <c r="I554" i="1"/>
  <c r="I557" i="1"/>
  <c r="I562" i="1"/>
  <c r="I563" i="1"/>
  <c r="I570" i="1"/>
  <c r="I571" i="1"/>
  <c r="I574" i="1"/>
  <c r="I579" i="1"/>
  <c r="I584" i="1"/>
  <c r="I587" i="1"/>
  <c r="I590" i="1"/>
  <c r="I595" i="1"/>
  <c r="I603" i="1"/>
  <c r="I605" i="1"/>
  <c r="I608" i="1"/>
  <c r="I610" i="1"/>
  <c r="I619" i="1"/>
  <c r="I620" i="1"/>
  <c r="I626" i="1"/>
  <c r="I631" i="1"/>
  <c r="I636" i="1"/>
  <c r="I637" i="1"/>
  <c r="I638" i="1"/>
  <c r="I642" i="1"/>
  <c r="I645" i="1"/>
  <c r="I651" i="1"/>
  <c r="I654" i="1"/>
  <c r="I659" i="1"/>
  <c r="I660" i="1"/>
  <c r="I663" i="1"/>
  <c r="I665" i="1"/>
  <c r="I669" i="1"/>
  <c r="I670" i="1"/>
  <c r="I676" i="1"/>
  <c r="I679" i="1"/>
  <c r="I680" i="1"/>
  <c r="I681" i="1"/>
  <c r="I687" i="1"/>
  <c r="I689" i="1"/>
  <c r="I691" i="1"/>
  <c r="I694" i="1"/>
  <c r="I695" i="1"/>
  <c r="I699" i="1"/>
  <c r="I700" i="1"/>
  <c r="I705" i="1"/>
  <c r="I708" i="1"/>
  <c r="I712" i="1"/>
  <c r="I714" i="1"/>
  <c r="I715" i="1"/>
  <c r="I722" i="1"/>
  <c r="I727" i="1"/>
  <c r="I728" i="1"/>
  <c r="I733" i="1"/>
  <c r="I736" i="1"/>
  <c r="I737" i="1"/>
  <c r="I745" i="1"/>
  <c r="I747" i="1"/>
  <c r="I751" i="1"/>
  <c r="I759" i="1"/>
  <c r="I760" i="1"/>
  <c r="I766" i="1"/>
  <c r="I770" i="1"/>
  <c r="I773" i="1"/>
  <c r="I780" i="1"/>
  <c r="I785" i="1"/>
  <c r="I786" i="1"/>
  <c r="I787" i="1"/>
  <c r="I790" i="1"/>
  <c r="I791" i="1"/>
  <c r="I796" i="1"/>
  <c r="I803" i="1"/>
  <c r="I808" i="1"/>
  <c r="I809" i="1"/>
  <c r="I816" i="1"/>
  <c r="I817" i="1"/>
  <c r="I822" i="1"/>
  <c r="I827" i="1"/>
  <c r="I832" i="1"/>
  <c r="I835" i="1"/>
  <c r="I838" i="1"/>
  <c r="I845" i="1"/>
  <c r="I857" i="1"/>
  <c r="I866" i="1"/>
  <c r="I867" i="1"/>
  <c r="I868" i="1"/>
  <c r="I871" i="1"/>
  <c r="I872" i="1"/>
  <c r="I876" i="1"/>
  <c r="I877" i="1"/>
  <c r="I886" i="1"/>
  <c r="I887" i="1"/>
  <c r="I895" i="1"/>
  <c r="I897" i="1"/>
  <c r="I898" i="1"/>
  <c r="I905" i="1"/>
  <c r="I916" i="1"/>
  <c r="I918" i="1"/>
  <c r="I919" i="1"/>
  <c r="I923" i="1"/>
  <c r="I924" i="1"/>
  <c r="I929" i="1"/>
  <c r="I930" i="1"/>
  <c r="I935" i="1"/>
  <c r="I940" i="1"/>
  <c r="I941" i="1"/>
  <c r="I951" i="1"/>
  <c r="I953" i="1"/>
  <c r="I954" i="1"/>
  <c r="I963" i="1"/>
  <c r="I964" i="1"/>
  <c r="I965" i="1"/>
  <c r="I966" i="1"/>
  <c r="I971" i="1"/>
  <c r="I974" i="1"/>
  <c r="I981" i="1"/>
  <c r="I985" i="1"/>
  <c r="I987" i="1"/>
  <c r="I992" i="1"/>
  <c r="I995" i="1"/>
  <c r="I1000" i="1"/>
  <c r="I1003" i="1"/>
  <c r="I1006" i="1"/>
  <c r="I1009" i="1"/>
  <c r="I1014" i="1"/>
  <c r="I1020" i="1"/>
  <c r="I1025" i="1"/>
  <c r="I1026" i="1"/>
  <c r="I1033" i="1"/>
  <c r="I1040" i="1"/>
  <c r="I1041" i="1"/>
  <c r="I1042" i="1"/>
  <c r="I1043" i="1"/>
  <c r="I1050" i="1"/>
  <c r="I1053" i="1"/>
  <c r="I1059" i="1"/>
  <c r="I1060" i="1"/>
  <c r="I1062" i="1"/>
  <c r="I1063" i="1"/>
  <c r="I1070" i="1"/>
  <c r="I1071" i="1"/>
  <c r="I1073" i="1"/>
  <c r="I1078" i="1"/>
  <c r="I1082" i="1"/>
  <c r="I1086" i="1"/>
  <c r="I1088" i="1"/>
  <c r="I1090" i="1"/>
  <c r="I1093" i="1"/>
  <c r="I1094" i="1"/>
  <c r="I1095" i="1"/>
  <c r="I1099" i="1"/>
  <c r="I1100" i="1"/>
  <c r="I1101" i="1"/>
  <c r="I1102" i="1"/>
  <c r="I1113" i="1"/>
  <c r="I1115" i="1"/>
  <c r="I1119" i="1"/>
  <c r="I1120" i="1"/>
  <c r="I1122" i="1"/>
  <c r="I1130" i="1"/>
  <c r="I1133" i="1"/>
  <c r="I1134" i="1"/>
  <c r="I1140" i="1"/>
  <c r="I1144" i="1"/>
  <c r="I1145" i="1"/>
  <c r="I1154" i="1"/>
  <c r="I1155" i="1"/>
  <c r="I1160" i="1"/>
  <c r="I1161" i="1"/>
  <c r="I1164" i="1"/>
  <c r="I1173" i="1"/>
  <c r="I1176" i="1"/>
  <c r="I1177" i="1"/>
  <c r="I1182" i="1"/>
  <c r="I1192" i="1"/>
  <c r="I1194" i="1"/>
  <c r="I1195" i="1"/>
  <c r="I1196" i="1"/>
  <c r="I1197" i="1"/>
  <c r="I1204" i="1"/>
  <c r="I1207" i="1"/>
  <c r="I1212" i="1"/>
  <c r="I1213" i="1"/>
  <c r="I1220" i="1"/>
  <c r="I1221" i="1"/>
  <c r="I1226" i="1"/>
  <c r="I1229" i="1"/>
  <c r="I1234" i="1"/>
  <c r="I1239" i="1"/>
  <c r="I1242" i="1"/>
  <c r="I1249" i="1"/>
  <c r="I1250" i="1"/>
  <c r="I1253" i="1"/>
  <c r="I1258" i="1"/>
  <c r="I1264" i="1"/>
  <c r="I1266" i="1"/>
  <c r="I1269" i="1"/>
  <c r="I1274" i="1"/>
  <c r="I1279" i="1"/>
  <c r="I1280" i="1"/>
  <c r="I1285" i="1"/>
  <c r="I1290" i="1"/>
  <c r="I1291" i="1"/>
  <c r="I1302" i="1"/>
  <c r="I1306" i="1"/>
  <c r="I1308" i="1"/>
  <c r="I1309" i="1"/>
  <c r="I1317" i="1"/>
  <c r="I1319" i="1"/>
  <c r="I1322" i="1"/>
  <c r="I1329" i="1"/>
  <c r="I1330" i="1"/>
  <c r="I1335" i="1"/>
  <c r="I1338" i="1"/>
  <c r="I1342" i="1"/>
  <c r="I1344" i="1"/>
  <c r="I1349" i="1"/>
  <c r="I1354" i="1"/>
  <c r="I1357" i="1"/>
  <c r="I1365" i="1"/>
  <c r="I1367" i="1"/>
  <c r="I1373" i="1"/>
  <c r="I1375" i="1"/>
  <c r="I1378" i="1"/>
  <c r="I1383" i="1"/>
  <c r="I1388" i="1"/>
  <c r="I1389" i="1"/>
  <c r="I1392" i="1"/>
  <c r="I1400" i="1"/>
  <c r="I1405" i="1"/>
  <c r="I1407" i="1"/>
  <c r="I1412" i="1"/>
  <c r="I1415" i="1"/>
  <c r="I1418" i="1"/>
  <c r="I1420" i="1"/>
  <c r="I1431" i="1"/>
  <c r="I1433" i="1"/>
  <c r="I1437" i="1"/>
  <c r="I1441" i="1"/>
  <c r="I1447" i="1"/>
  <c r="I1448" i="1"/>
  <c r="I1449" i="1"/>
  <c r="I1450" i="1"/>
  <c r="I1453" i="1"/>
  <c r="I1454" i="1"/>
  <c r="I1456" i="1"/>
  <c r="I1460" i="1"/>
  <c r="I1470" i="1"/>
  <c r="I1473" i="1"/>
  <c r="I1475" i="1"/>
  <c r="I1476" i="1"/>
  <c r="I1477" i="1"/>
  <c r="I1481" i="1"/>
  <c r="I1484" i="1"/>
  <c r="I1486" i="1"/>
  <c r="I1489" i="1"/>
  <c r="I1490" i="1"/>
  <c r="I1496" i="1"/>
  <c r="I1497" i="1"/>
  <c r="I1498" i="1"/>
  <c r="I1499" i="1"/>
  <c r="I1507" i="1"/>
  <c r="I1508" i="1"/>
  <c r="I1513" i="1"/>
  <c r="I1514" i="1"/>
  <c r="I1516" i="1"/>
  <c r="I1517" i="1"/>
  <c r="I1520" i="1"/>
  <c r="I1525" i="1"/>
  <c r="I1526" i="1"/>
  <c r="I1527" i="1"/>
  <c r="I1530" i="1"/>
  <c r="I1533" i="1"/>
  <c r="I1536" i="1"/>
  <c r="I1541" i="1"/>
  <c r="I1543" i="1"/>
  <c r="I1546" i="1"/>
  <c r="I1550" i="1"/>
  <c r="I1551" i="1"/>
  <c r="I1560" i="1"/>
  <c r="I1563" i="1"/>
  <c r="I1570" i="1"/>
  <c r="I1571" i="1"/>
  <c r="I1574" i="1"/>
  <c r="I1579" i="1"/>
  <c r="I1588" i="1"/>
  <c r="I1589" i="1"/>
  <c r="I1594" i="1"/>
  <c r="I1595" i="1"/>
  <c r="I1602" i="1"/>
  <c r="I1605" i="1"/>
  <c r="I1606" i="1"/>
  <c r="I1607" i="1"/>
  <c r="I1614" i="1"/>
  <c r="I1619" i="1"/>
  <c r="I1626" i="1"/>
  <c r="I1629" i="1"/>
  <c r="I1634" i="1"/>
  <c r="I1635" i="1"/>
  <c r="I1640" i="1"/>
  <c r="I1649" i="1"/>
  <c r="I1650" i="1"/>
  <c r="I1657" i="1"/>
  <c r="I1658" i="1"/>
  <c r="I1665" i="1"/>
  <c r="I1668" i="1"/>
  <c r="I1675" i="1"/>
  <c r="I1676" i="1"/>
  <c r="I1682" i="1"/>
  <c r="I1686" i="1"/>
  <c r="I1687" i="1"/>
  <c r="I1692" i="1"/>
  <c r="I1698" i="1"/>
  <c r="I1702" i="1"/>
  <c r="I1703" i="1"/>
  <c r="I1707" i="1"/>
  <c r="I1711" i="1"/>
  <c r="I1716" i="1"/>
  <c r="I1717" i="1"/>
  <c r="I1720" i="1"/>
  <c r="I1723" i="1"/>
  <c r="I1731" i="1"/>
  <c r="I1735" i="1"/>
  <c r="I1738" i="1"/>
  <c r="I1741" i="1"/>
  <c r="I1749" i="1"/>
  <c r="I1754" i="1"/>
  <c r="I1755" i="1"/>
  <c r="I1757" i="1"/>
  <c r="I1762" i="1"/>
  <c r="I1769" i="1"/>
  <c r="I1770" i="1"/>
  <c r="I1777" i="1"/>
  <c r="I1782" i="1"/>
  <c r="I1784" i="1"/>
  <c r="I1788" i="1"/>
  <c r="I1791" i="1"/>
  <c r="I1794" i="1"/>
  <c r="I1797" i="1"/>
  <c r="I1800" i="1"/>
  <c r="I1809" i="1"/>
  <c r="I1812" i="1"/>
  <c r="I1813" i="1"/>
  <c r="I1816" i="1"/>
  <c r="I1821" i="1"/>
  <c r="I1824" i="1"/>
  <c r="I1827" i="1"/>
  <c r="I1832" i="1"/>
  <c r="I1836" i="1"/>
  <c r="I1838" i="1"/>
  <c r="I1844" i="1"/>
  <c r="I1849" i="1"/>
  <c r="I1850" i="1"/>
  <c r="I1857" i="1"/>
  <c r="I1860" i="1"/>
  <c r="I1862" i="1"/>
  <c r="I1863" i="1"/>
  <c r="I1864" i="1"/>
  <c r="I1866" i="1"/>
  <c r="I1871" i="1"/>
  <c r="I1873" i="1"/>
  <c r="I1879" i="1"/>
  <c r="I1882" i="1"/>
  <c r="I1888" i="1"/>
  <c r="I1889" i="1"/>
  <c r="I1890" i="1"/>
  <c r="I1894" i="1"/>
  <c r="I1897" i="1"/>
  <c r="I1898" i="1"/>
  <c r="I1904" i="1"/>
  <c r="I1908" i="1"/>
  <c r="I1911" i="1"/>
  <c r="I1912" i="1"/>
  <c r="I1914" i="1"/>
  <c r="I1916" i="1"/>
  <c r="I1917" i="1"/>
  <c r="I1921" i="1"/>
  <c r="I1923" i="1"/>
  <c r="I1924" i="1"/>
  <c r="I1927" i="1"/>
  <c r="I1929" i="1"/>
  <c r="I1932" i="1"/>
  <c r="I1940" i="1"/>
  <c r="I1941" i="1"/>
  <c r="I1942" i="1"/>
  <c r="I1948" i="1"/>
  <c r="I1949" i="1"/>
  <c r="I1952" i="1"/>
  <c r="I1954" i="1"/>
  <c r="I1956" i="1"/>
  <c r="I1963" i="1"/>
  <c r="I1968" i="1"/>
  <c r="I1969" i="1"/>
  <c r="I1974" i="1"/>
  <c r="I1980" i="1"/>
  <c r="I1984" i="1"/>
  <c r="I1993" i="1"/>
  <c r="I1994" i="1"/>
  <c r="I1995" i="1"/>
  <c r="I1998" i="1"/>
  <c r="I2009" i="1"/>
  <c r="I2011" i="1"/>
  <c r="I2013" i="1"/>
  <c r="I2014" i="1"/>
  <c r="I2015" i="1"/>
  <c r="I2026" i="1"/>
  <c r="I2029" i="1"/>
  <c r="I2032" i="1"/>
  <c r="I2033" i="1"/>
  <c r="I2040" i="1"/>
  <c r="I2041"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4" i="1"/>
  <c r="J14" i="1"/>
  <c r="J11" i="1"/>
  <c r="J6" i="1"/>
  <c r="J4" i="1"/>
  <c r="J5" i="1"/>
  <c r="J7" i="1"/>
  <c r="J8" i="1"/>
  <c r="J9" i="1"/>
  <c r="J10" i="1"/>
  <c r="J12" i="1"/>
  <c r="J13"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D2040" i="1"/>
  <c r="I2039" i="1" s="1"/>
  <c r="D2039" i="1"/>
  <c r="I2038" i="1" s="1"/>
  <c r="D2038" i="1"/>
  <c r="I2037" i="1" s="1"/>
  <c r="D2037" i="1"/>
  <c r="I2036" i="1" s="1"/>
  <c r="D2036" i="1"/>
  <c r="D2035" i="1"/>
  <c r="I2034" i="1" s="1"/>
  <c r="D2034" i="1"/>
  <c r="D2033" i="1"/>
  <c r="I2025" i="1" s="1"/>
  <c r="D2032" i="1"/>
  <c r="I2031" i="1" s="1"/>
  <c r="D2031" i="1"/>
  <c r="I2030" i="1" s="1"/>
  <c r="D2030" i="1"/>
  <c r="I2028" i="1" s="1"/>
  <c r="D2029" i="1"/>
  <c r="I2021" i="1" s="1"/>
  <c r="D2028" i="1"/>
  <c r="I2027" i="1" s="1"/>
  <c r="D2027" i="1"/>
  <c r="D2026" i="1"/>
  <c r="I2023" i="1" s="1"/>
  <c r="D2025" i="1"/>
  <c r="I2024" i="1" s="1"/>
  <c r="D2024" i="1"/>
  <c r="D2023" i="1"/>
  <c r="I2022" i="1" s="1"/>
  <c r="D2022" i="1"/>
  <c r="I2020" i="1" s="1"/>
  <c r="D2021" i="1"/>
  <c r="I2019" i="1" s="1"/>
  <c r="D2020" i="1"/>
  <c r="I2018" i="1" s="1"/>
  <c r="D2019" i="1"/>
  <c r="D2018" i="1"/>
  <c r="I2017" i="1" s="1"/>
  <c r="D2017" i="1"/>
  <c r="I2016" i="1" s="1"/>
  <c r="D2016" i="1"/>
  <c r="D2015" i="1"/>
  <c r="I2012" i="1" s="1"/>
  <c r="D2014" i="1"/>
  <c r="I2006" i="1" s="1"/>
  <c r="D2013" i="1"/>
  <c r="I2008" i="1" s="1"/>
  <c r="D2012" i="1"/>
  <c r="I2010" i="1" s="1"/>
  <c r="D2010" i="1"/>
  <c r="D2011" i="1"/>
  <c r="I1997" i="1" s="1"/>
  <c r="D2009" i="1"/>
  <c r="I2004" i="1" s="1"/>
  <c r="D2008" i="1"/>
  <c r="I2007" i="1" s="1"/>
  <c r="D2007" i="1"/>
  <c r="I2002" i="1" s="1"/>
  <c r="D2006" i="1"/>
  <c r="I2005" i="1" s="1"/>
  <c r="D2005" i="1"/>
  <c r="D2004" i="1"/>
  <c r="I2003" i="1" s="1"/>
  <c r="D2003" i="1"/>
  <c r="I2000" i="1" s="1"/>
  <c r="D2001" i="1"/>
  <c r="D2002" i="1"/>
  <c r="I2001" i="1" s="1"/>
  <c r="D2000" i="1"/>
  <c r="I1999" i="1" s="1"/>
  <c r="D1999" i="1"/>
  <c r="D1998" i="1"/>
  <c r="I1990" i="1" s="1"/>
  <c r="D1997" i="1"/>
  <c r="I1996" i="1" s="1"/>
  <c r="D1996" i="1"/>
  <c r="D1995" i="1"/>
  <c r="I1986" i="1" s="1"/>
  <c r="D1994" i="1"/>
  <c r="I1983" i="1" s="1"/>
  <c r="D1993" i="1"/>
  <c r="I1992" i="1" s="1"/>
  <c r="D1992" i="1"/>
  <c r="I1991" i="1" s="1"/>
  <c r="D1991" i="1"/>
  <c r="I1988" i="1" s="1"/>
  <c r="D1990" i="1"/>
  <c r="I1989" i="1" s="1"/>
  <c r="D1989" i="1"/>
  <c r="D1988" i="1"/>
  <c r="I1987" i="1" s="1"/>
  <c r="D1987" i="1"/>
  <c r="D1986" i="1"/>
  <c r="I1985" i="1" s="1"/>
  <c r="D1985" i="1"/>
  <c r="I1981" i="1" s="1"/>
  <c r="D1984" i="1"/>
  <c r="D1983" i="1"/>
  <c r="I1982" i="1" s="1"/>
  <c r="D1982" i="1"/>
  <c r="I1972" i="1" s="1"/>
  <c r="D1981" i="1"/>
  <c r="I1979" i="1" s="1"/>
  <c r="D1980" i="1"/>
  <c r="I1978" i="1" s="1"/>
  <c r="D1979" i="1"/>
  <c r="I1977" i="1" s="1"/>
  <c r="D1978" i="1"/>
  <c r="I1976" i="1" s="1"/>
  <c r="D1977" i="1"/>
  <c r="I1975" i="1" s="1"/>
  <c r="D1976" i="1"/>
  <c r="I1973" i="1" s="1"/>
  <c r="D1975" i="1"/>
  <c r="D1974" i="1"/>
  <c r="I1961" i="1" s="1"/>
  <c r="D1973" i="1"/>
  <c r="I1971" i="1" s="1"/>
  <c r="D1972" i="1"/>
  <c r="I1970" i="1" s="1"/>
  <c r="D1971" i="1"/>
  <c r="D1970" i="1"/>
  <c r="D1969" i="1"/>
  <c r="I1955" i="1" s="1"/>
  <c r="D1968" i="1"/>
  <c r="I1967" i="1" s="1"/>
  <c r="D1967" i="1"/>
  <c r="I1966" i="1" s="1"/>
  <c r="D1966" i="1"/>
  <c r="I1965" i="1" s="1"/>
  <c r="D1965" i="1"/>
  <c r="I1964" i="1" s="1"/>
  <c r="D1964" i="1"/>
  <c r="D1963" i="1"/>
  <c r="I1962" i="1" s="1"/>
  <c r="D1962" i="1"/>
  <c r="I1960" i="1" s="1"/>
  <c r="D1961" i="1"/>
  <c r="I1959" i="1" s="1"/>
  <c r="D1960" i="1"/>
  <c r="I1958" i="1" s="1"/>
  <c r="D1959" i="1"/>
  <c r="D1958" i="1"/>
  <c r="I1957" i="1" s="1"/>
  <c r="D1957" i="1"/>
  <c r="D1956" i="1"/>
  <c r="I1951" i="1" s="1"/>
  <c r="D1955" i="1"/>
  <c r="I1953" i="1" s="1"/>
  <c r="D1954" i="1"/>
  <c r="D1953" i="1"/>
  <c r="D1952" i="1"/>
  <c r="I1944" i="1" s="1"/>
  <c r="D1951" i="1"/>
  <c r="I1950" i="1" s="1"/>
  <c r="D1950" i="1"/>
  <c r="I1946" i="1" s="1"/>
  <c r="D1949" i="1"/>
  <c r="I1935" i="1" s="1"/>
  <c r="D1948" i="1"/>
  <c r="I1947" i="1" s="1"/>
  <c r="D1947" i="1"/>
  <c r="D1946" i="1"/>
  <c r="I1945" i="1" s="1"/>
  <c r="D1945" i="1"/>
  <c r="D1943" i="1"/>
  <c r="D1944" i="1"/>
  <c r="I1943" i="1" s="1"/>
  <c r="D1942" i="1"/>
  <c r="I1939" i="1" s="1"/>
  <c r="D1941" i="1"/>
  <c r="I1938" i="1" s="1"/>
  <c r="D1940" i="1"/>
  <c r="D1939" i="1"/>
  <c r="I1937" i="1" s="1"/>
  <c r="D1938" i="1"/>
  <c r="I1936" i="1" s="1"/>
  <c r="D1937" i="1"/>
  <c r="I1930" i="1" s="1"/>
  <c r="D1936" i="1"/>
  <c r="I1933" i="1" s="1"/>
  <c r="D1935" i="1"/>
  <c r="I1934" i="1" s="1"/>
  <c r="D1934" i="1"/>
  <c r="D1933" i="1"/>
  <c r="I1931" i="1" s="1"/>
  <c r="D1932" i="1"/>
  <c r="D1931" i="1"/>
  <c r="D1930" i="1"/>
  <c r="I1928" i="1" s="1"/>
  <c r="D1929" i="1"/>
  <c r="I1926" i="1" s="1"/>
  <c r="D1928" i="1"/>
  <c r="D1927" i="1"/>
  <c r="D1926" i="1"/>
  <c r="I1925" i="1" s="1"/>
  <c r="D1925" i="1"/>
  <c r="I1922" i="1" s="1"/>
  <c r="D1924" i="1"/>
  <c r="D1923" i="1"/>
  <c r="I1918" i="1" s="1"/>
  <c r="D1922" i="1"/>
  <c r="I1919" i="1" s="1"/>
  <c r="D1921" i="1"/>
  <c r="I1920" i="1" s="1"/>
  <c r="D1920" i="1"/>
  <c r="D1919" i="1"/>
  <c r="D1918" i="1"/>
  <c r="D1917" i="1"/>
  <c r="D1916" i="1"/>
  <c r="I1915" i="1" s="1"/>
  <c r="D1915" i="1"/>
  <c r="I1913" i="1" s="1"/>
  <c r="D1914" i="1"/>
  <c r="D1913" i="1"/>
  <c r="I1910" i="1" s="1"/>
  <c r="D1912" i="1"/>
  <c r="I1907" i="1" s="1"/>
  <c r="D1911" i="1"/>
  <c r="I1905" i="1" s="1"/>
  <c r="D1910" i="1"/>
  <c r="I1909" i="1" s="1"/>
  <c r="D1909" i="1"/>
  <c r="D1908" i="1"/>
  <c r="D1907" i="1"/>
  <c r="I1906" i="1" s="1"/>
  <c r="D1906" i="1"/>
  <c r="I1900" i="1" s="1"/>
  <c r="D1905" i="1"/>
  <c r="I1903" i="1" s="1"/>
  <c r="D1904" i="1"/>
  <c r="D1903" i="1"/>
  <c r="I1902" i="1" s="1"/>
  <c r="D1902" i="1"/>
  <c r="I1901" i="1" s="1"/>
  <c r="D1901" i="1"/>
  <c r="D1900" i="1"/>
  <c r="I1899" i="1" s="1"/>
  <c r="D1899" i="1"/>
  <c r="D1898" i="1"/>
  <c r="I1892" i="1" s="1"/>
  <c r="D1897" i="1"/>
  <c r="I1896" i="1" s="1"/>
  <c r="D1896" i="1"/>
  <c r="I1895" i="1" s="1"/>
  <c r="D1895" i="1"/>
  <c r="D1894" i="1"/>
  <c r="I1893" i="1" s="1"/>
  <c r="D1893" i="1"/>
  <c r="D1892" i="1"/>
  <c r="I1891" i="1" s="1"/>
  <c r="D1891" i="1"/>
  <c r="I1886" i="1" s="1"/>
  <c r="D1890" i="1"/>
  <c r="I1884" i="1" s="1"/>
  <c r="D1889" i="1"/>
  <c r="I1887" i="1" s="1"/>
  <c r="D1888" i="1"/>
  <c r="I1881" i="1" s="1"/>
  <c r="D1887" i="1"/>
  <c r="D1886" i="1"/>
  <c r="I1885" i="1" s="1"/>
  <c r="D1885" i="1"/>
  <c r="D1884" i="1"/>
  <c r="I1883" i="1" s="1"/>
  <c r="D1883" i="1"/>
  <c r="I1877" i="1" s="1"/>
  <c r="D1882" i="1"/>
  <c r="I1875" i="1" s="1"/>
  <c r="D1881" i="1"/>
  <c r="I1880" i="1" s="1"/>
  <c r="D1880" i="1"/>
  <c r="I1870" i="1" s="1"/>
  <c r="D1879" i="1"/>
  <c r="I1878" i="1" s="1"/>
  <c r="D1878" i="1"/>
  <c r="D1877" i="1"/>
  <c r="I1876" i="1" s="1"/>
  <c r="D1876" i="1"/>
  <c r="D1875" i="1"/>
  <c r="I1874" i="1" s="1"/>
  <c r="D1874" i="1"/>
  <c r="I1868" i="1" s="1"/>
  <c r="D1873" i="1"/>
  <c r="I1872" i="1" s="1"/>
  <c r="D1872" i="1"/>
  <c r="D1871" i="1"/>
  <c r="D1870" i="1"/>
  <c r="I1869" i="1" s="1"/>
  <c r="D1869" i="1"/>
  <c r="D1868" i="1"/>
  <c r="I1867" i="1" s="1"/>
  <c r="D1867" i="1"/>
  <c r="D1866" i="1"/>
  <c r="I1865" i="1" s="1"/>
  <c r="D1865" i="1"/>
  <c r="D1864" i="1"/>
  <c r="D1863" i="1"/>
  <c r="D1862" i="1"/>
  <c r="I1861" i="1" s="1"/>
  <c r="D1861" i="1"/>
  <c r="I1858" i="1" s="1"/>
  <c r="D1860" i="1"/>
  <c r="I1859" i="1" s="1"/>
  <c r="D1859" i="1"/>
  <c r="D1858" i="1"/>
  <c r="I1856" i="1" s="1"/>
  <c r="D1857" i="1"/>
  <c r="I1854" i="1" s="1"/>
  <c r="D1856" i="1"/>
  <c r="I1855" i="1" s="1"/>
  <c r="D1855" i="1"/>
  <c r="D1854" i="1"/>
  <c r="I1853" i="1" s="1"/>
  <c r="D1853" i="1"/>
  <c r="I1852" i="1" s="1"/>
  <c r="D1851" i="1"/>
  <c r="D1852" i="1"/>
  <c r="I1851" i="1" s="1"/>
  <c r="D1850" i="1"/>
  <c r="I1847" i="1" s="1"/>
  <c r="D1849" i="1"/>
  <c r="I1848" i="1" s="1"/>
  <c r="D1848" i="1"/>
  <c r="I1846" i="1" s="1"/>
  <c r="D1847" i="1"/>
  <c r="I1845" i="1" s="1"/>
  <c r="D1846" i="1"/>
  <c r="I1842" i="1" s="1"/>
  <c r="D1845" i="1"/>
  <c r="I1841" i="1" s="1"/>
  <c r="D1844" i="1"/>
  <c r="I1843" i="1" s="1"/>
  <c r="D1843" i="1"/>
  <c r="D1842" i="1"/>
  <c r="I1839" i="1" s="1"/>
  <c r="D1841" i="1"/>
  <c r="I1840" i="1" s="1"/>
  <c r="D1839" i="1"/>
  <c r="D1840" i="1"/>
  <c r="D1837" i="1"/>
  <c r="D1838" i="1"/>
  <c r="I1837" i="1" s="1"/>
  <c r="D1836" i="1"/>
  <c r="I1835" i="1" s="1"/>
  <c r="D1835" i="1"/>
  <c r="I1834" i="1" s="1"/>
  <c r="D1834" i="1"/>
  <c r="I1833" i="1" s="1"/>
  <c r="D1833" i="1"/>
  <c r="D1832" i="1"/>
  <c r="I1831" i="1" s="1"/>
  <c r="D1831" i="1"/>
  <c r="I1830" i="1" s="1"/>
  <c r="D1830" i="1"/>
  <c r="I1829" i="1" s="1"/>
  <c r="D1829" i="1"/>
  <c r="I1828" i="1" s="1"/>
  <c r="D1828" i="1"/>
  <c r="D1827" i="1"/>
  <c r="I1826" i="1" s="1"/>
  <c r="D1826" i="1"/>
  <c r="I1825" i="1" s="1"/>
  <c r="D1825" i="1"/>
  <c r="D1824" i="1"/>
  <c r="I1823" i="1" s="1"/>
  <c r="D1823" i="1"/>
  <c r="I1822" i="1" s="1"/>
  <c r="D1822" i="1"/>
  <c r="D1821" i="1"/>
  <c r="I1820" i="1" s="1"/>
  <c r="D1820" i="1"/>
  <c r="I1819" i="1" s="1"/>
  <c r="D1819" i="1"/>
  <c r="I1818" i="1" s="1"/>
  <c r="D1818" i="1"/>
  <c r="I1817" i="1" s="1"/>
  <c r="D1817" i="1"/>
  <c r="D1816" i="1"/>
  <c r="I1815" i="1" s="1"/>
  <c r="D1815" i="1"/>
  <c r="I1814" i="1" s="1"/>
  <c r="D1814" i="1"/>
  <c r="D1813" i="1"/>
  <c r="I1811" i="1" s="1"/>
  <c r="D1812" i="1"/>
  <c r="I1808" i="1" s="1"/>
  <c r="D1811" i="1"/>
  <c r="I1810" i="1" s="1"/>
  <c r="D1810" i="1"/>
  <c r="D1809" i="1"/>
  <c r="I1806" i="1" s="1"/>
  <c r="D1808" i="1"/>
  <c r="I1807" i="1" s="1"/>
  <c r="D1807" i="1"/>
  <c r="I1805" i="1" s="1"/>
  <c r="D1806" i="1"/>
  <c r="I1804" i="1" s="1"/>
  <c r="D1805" i="1"/>
  <c r="I1803" i="1" s="1"/>
  <c r="D1803" i="1"/>
  <c r="D1804" i="1"/>
  <c r="I1802" i="1" s="1"/>
  <c r="D1802" i="1"/>
  <c r="I1801" i="1" s="1"/>
  <c r="D1801" i="1"/>
  <c r="D1800" i="1"/>
  <c r="I1799" i="1" s="1"/>
  <c r="D1799" i="1"/>
  <c r="I1798" i="1" s="1"/>
  <c r="D1798" i="1"/>
  <c r="D1797" i="1"/>
  <c r="I1796" i="1" s="1"/>
  <c r="D1796" i="1"/>
  <c r="I1795" i="1" s="1"/>
  <c r="D1795" i="1"/>
  <c r="D1794" i="1"/>
  <c r="I1793" i="1" s="1"/>
  <c r="D1793" i="1"/>
  <c r="I1792" i="1" s="1"/>
  <c r="D1792" i="1"/>
  <c r="D1791" i="1"/>
  <c r="I1790" i="1" s="1"/>
  <c r="D1790" i="1"/>
  <c r="I1789" i="1" s="1"/>
  <c r="D1789" i="1"/>
  <c r="D1788" i="1"/>
  <c r="I1787" i="1" s="1"/>
  <c r="D1787" i="1"/>
  <c r="I1786" i="1" s="1"/>
  <c r="D1786" i="1"/>
  <c r="I1785" i="1" s="1"/>
  <c r="D1785" i="1"/>
  <c r="I1783" i="1" s="1"/>
  <c r="D1784" i="1"/>
  <c r="I1781" i="1" s="1"/>
  <c r="D1783" i="1"/>
  <c r="D1782" i="1"/>
  <c r="I1780" i="1" s="1"/>
  <c r="D1781" i="1"/>
  <c r="I1779" i="1" s="1"/>
  <c r="D1780" i="1"/>
  <c r="I1778" i="1" s="1"/>
  <c r="D1779" i="1"/>
  <c r="I1776" i="1" s="1"/>
  <c r="D1778" i="1"/>
  <c r="D1777" i="1"/>
  <c r="I1774" i="1" s="1"/>
  <c r="D1776" i="1"/>
  <c r="I1775" i="1" s="1"/>
  <c r="D1775" i="1"/>
  <c r="D1774" i="1"/>
  <c r="I1773" i="1" s="1"/>
  <c r="D1773" i="1"/>
  <c r="I1772" i="1" s="1"/>
  <c r="D1772" i="1"/>
  <c r="I1771" i="1" s="1"/>
  <c r="D1771" i="1"/>
  <c r="D1770" i="1"/>
  <c r="I1768" i="1" s="1"/>
  <c r="D1769" i="1"/>
  <c r="I1767" i="1" s="1"/>
  <c r="D1768" i="1"/>
  <c r="I1766" i="1" s="1"/>
  <c r="D1767" i="1"/>
  <c r="I1765" i="1" s="1"/>
  <c r="D1766" i="1"/>
  <c r="I1764" i="1" s="1"/>
  <c r="D1765" i="1"/>
  <c r="D1764" i="1"/>
  <c r="I1763" i="1" s="1"/>
  <c r="D1763" i="1"/>
  <c r="D1762" i="1"/>
  <c r="I1761" i="1" s="1"/>
  <c r="D1761" i="1"/>
  <c r="I1760" i="1" s="1"/>
  <c r="D1760" i="1"/>
  <c r="I1759" i="1" s="1"/>
  <c r="D1759" i="1"/>
  <c r="I1758" i="1" s="1"/>
  <c r="D1758" i="1"/>
  <c r="D1757" i="1"/>
  <c r="I1756" i="1" s="1"/>
  <c r="D1756" i="1"/>
  <c r="I1753" i="1" s="1"/>
  <c r="D1755" i="1"/>
  <c r="I1752" i="1" s="1"/>
  <c r="D1754" i="1"/>
  <c r="I1751" i="1" s="1"/>
  <c r="D1753" i="1"/>
  <c r="I1748" i="1" s="1"/>
  <c r="D1752" i="1"/>
  <c r="I1746" i="1" s="1"/>
  <c r="D1751" i="1"/>
  <c r="I1750" i="1" s="1"/>
  <c r="D1750" i="1"/>
  <c r="D1749" i="1"/>
  <c r="I1745" i="1" s="1"/>
  <c r="D1748" i="1"/>
  <c r="I1747" i="1" s="1"/>
  <c r="D1747" i="1"/>
  <c r="D1746" i="1"/>
  <c r="I1744" i="1" s="1"/>
  <c r="D1745" i="1"/>
  <c r="I1743" i="1" s="1"/>
  <c r="D1744" i="1"/>
  <c r="I1742" i="1" s="1"/>
  <c r="D1743" i="1"/>
  <c r="I1740" i="1" s="1"/>
  <c r="D1742" i="1"/>
  <c r="D1741" i="1"/>
  <c r="I1736" i="1" s="1"/>
  <c r="D1740" i="1"/>
  <c r="I1739" i="1" s="1"/>
  <c r="D1739" i="1"/>
  <c r="D1738" i="1"/>
  <c r="I1737" i="1" s="1"/>
  <c r="D1737" i="1"/>
  <c r="I1732" i="1" s="1"/>
  <c r="D1736" i="1"/>
  <c r="I1734" i="1" s="1"/>
  <c r="D1735" i="1"/>
  <c r="I1733" i="1" s="1"/>
  <c r="D1734" i="1"/>
  <c r="D1733" i="1"/>
  <c r="I1730" i="1" s="1"/>
  <c r="D1732" i="1"/>
  <c r="I1726" i="1" s="1"/>
  <c r="D1731" i="1"/>
  <c r="I1729" i="1" s="1"/>
  <c r="D1730" i="1"/>
  <c r="I1727" i="1" s="1"/>
  <c r="D1729" i="1"/>
  <c r="I1728" i="1" s="1"/>
  <c r="D1728" i="1"/>
  <c r="D1727" i="1"/>
  <c r="I1725" i="1" s="1"/>
  <c r="D1726" i="1"/>
  <c r="I1724" i="1" s="1"/>
  <c r="D1725" i="1"/>
  <c r="D1724" i="1"/>
  <c r="D1723" i="1"/>
  <c r="I1722" i="1" s="1"/>
  <c r="D1722" i="1"/>
  <c r="I1721" i="1" s="1"/>
  <c r="D1721" i="1"/>
  <c r="D1720" i="1"/>
  <c r="I1719" i="1" s="1"/>
  <c r="D1719" i="1"/>
  <c r="I1718" i="1" s="1"/>
  <c r="D1718" i="1"/>
  <c r="D1717" i="1"/>
  <c r="I1713" i="1" s="1"/>
  <c r="D1716" i="1"/>
  <c r="I1715" i="1" s="1"/>
  <c r="D1715" i="1"/>
  <c r="I1714" i="1" s="1"/>
  <c r="D1714" i="1"/>
  <c r="D1713" i="1"/>
  <c r="I1712" i="1" s="1"/>
  <c r="D1712" i="1"/>
  <c r="D1711" i="1"/>
  <c r="I1710" i="1" s="1"/>
  <c r="D1710" i="1"/>
  <c r="I1709" i="1" s="1"/>
  <c r="D1709" i="1"/>
  <c r="I1708" i="1" s="1"/>
  <c r="D1708" i="1"/>
  <c r="I1706" i="1" s="1"/>
  <c r="D1707" i="1"/>
  <c r="I1705" i="1" s="1"/>
  <c r="D1706" i="1"/>
  <c r="D1705" i="1"/>
  <c r="I1704" i="1" s="1"/>
  <c r="D1704" i="1"/>
  <c r="D1703" i="1"/>
  <c r="I1700" i="1" s="1"/>
  <c r="D1702" i="1"/>
  <c r="I1701" i="1" s="1"/>
  <c r="D1701" i="1"/>
  <c r="I1697" i="1" s="1"/>
  <c r="D1700" i="1"/>
  <c r="I1699" i="1" s="1"/>
  <c r="D1699" i="1"/>
  <c r="D1698" i="1"/>
  <c r="I1696" i="1" s="1"/>
  <c r="D1697" i="1"/>
  <c r="I1695" i="1" s="1"/>
  <c r="D1696" i="1"/>
  <c r="I1693" i="1" s="1"/>
  <c r="D1695" i="1"/>
  <c r="I1694" i="1" s="1"/>
  <c r="D1694" i="1"/>
  <c r="D1693" i="1"/>
  <c r="I1691" i="1" s="1"/>
  <c r="D1692" i="1"/>
  <c r="I1689" i="1" s="1"/>
  <c r="D1691" i="1"/>
  <c r="I1690" i="1" s="1"/>
  <c r="D1690" i="1"/>
  <c r="D1689" i="1"/>
  <c r="I1688" i="1" s="1"/>
  <c r="D1688" i="1"/>
  <c r="D1687" i="1"/>
  <c r="I1685" i="1" s="1"/>
  <c r="D1686" i="1"/>
  <c r="I1684" i="1" s="1"/>
  <c r="D1685" i="1"/>
  <c r="I1681" i="1" s="1"/>
  <c r="D1684" i="1"/>
  <c r="I1683" i="1" s="1"/>
  <c r="D1683" i="1"/>
  <c r="D1682" i="1"/>
  <c r="I1680" i="1" s="1"/>
  <c r="D1681" i="1"/>
  <c r="I1679" i="1" s="1"/>
  <c r="D1680" i="1"/>
  <c r="I1678" i="1" s="1"/>
  <c r="D1679" i="1"/>
  <c r="I1677" i="1" s="1"/>
  <c r="D1678" i="1"/>
  <c r="D1677" i="1"/>
  <c r="D1676" i="1"/>
  <c r="I1674" i="1" s="1"/>
  <c r="D1675" i="1"/>
  <c r="I1673" i="1" s="1"/>
  <c r="D1674" i="1"/>
  <c r="I1672" i="1" s="1"/>
  <c r="D1673" i="1"/>
  <c r="I1671" i="1" s="1"/>
  <c r="D1672" i="1"/>
  <c r="D1671" i="1"/>
  <c r="I1670" i="1" s="1"/>
  <c r="D1670" i="1"/>
  <c r="I1669" i="1" s="1"/>
  <c r="D1669" i="1"/>
  <c r="D1668" i="1"/>
  <c r="I1667" i="1" s="1"/>
  <c r="D1667" i="1"/>
  <c r="I1666" i="1" s="1"/>
  <c r="D1666" i="1"/>
  <c r="I1664" i="1" s="1"/>
  <c r="D1665" i="1"/>
  <c r="I1662" i="1" s="1"/>
  <c r="D1664" i="1"/>
  <c r="I1663" i="1" s="1"/>
  <c r="D1663" i="1"/>
  <c r="D1662" i="1"/>
  <c r="I1661" i="1" s="1"/>
  <c r="D1661" i="1"/>
  <c r="I1660" i="1" s="1"/>
  <c r="D1660" i="1"/>
  <c r="I1659" i="1" s="1"/>
  <c r="D1659" i="1"/>
  <c r="D1658" i="1"/>
  <c r="I1656" i="1" s="1"/>
  <c r="D1657" i="1"/>
  <c r="I1655" i="1" s="1"/>
  <c r="D1656" i="1"/>
  <c r="I1654" i="1" s="1"/>
  <c r="D1655" i="1"/>
  <c r="I1653" i="1" s="1"/>
  <c r="D1654" i="1"/>
  <c r="D1653" i="1"/>
  <c r="I1652" i="1" s="1"/>
  <c r="D1652" i="1"/>
  <c r="I1651" i="1" s="1"/>
  <c r="D1651" i="1"/>
  <c r="D1650" i="1"/>
  <c r="I1648" i="1" s="1"/>
  <c r="D1649" i="1"/>
  <c r="I1647" i="1" s="1"/>
  <c r="D1648" i="1"/>
  <c r="I1646" i="1" s="1"/>
  <c r="D1647" i="1"/>
  <c r="I1645" i="1" s="1"/>
  <c r="D1646" i="1"/>
  <c r="I1643" i="1" s="1"/>
  <c r="D1645" i="1"/>
  <c r="I1644" i="1" s="1"/>
  <c r="D1644" i="1"/>
  <c r="I1642" i="1" s="1"/>
  <c r="D1643" i="1"/>
  <c r="I1641" i="1" s="1"/>
  <c r="D1642" i="1"/>
  <c r="D1641" i="1"/>
  <c r="D1640" i="1"/>
  <c r="I1639" i="1" s="1"/>
  <c r="D1639" i="1"/>
  <c r="I1638" i="1" s="1"/>
  <c r="D1638" i="1"/>
  <c r="I1637" i="1" s="1"/>
  <c r="D1637" i="1"/>
  <c r="I1636" i="1" s="1"/>
  <c r="D1636" i="1"/>
  <c r="D1635" i="1"/>
  <c r="I1628" i="1" s="1"/>
  <c r="D1634" i="1"/>
  <c r="I1633" i="1" s="1"/>
  <c r="D1633" i="1"/>
  <c r="I1632" i="1" s="1"/>
  <c r="D1632" i="1"/>
  <c r="I1631" i="1" s="1"/>
  <c r="D1631" i="1"/>
  <c r="I1630" i="1" s="1"/>
  <c r="D1630" i="1"/>
  <c r="D1629" i="1"/>
  <c r="I1623" i="1" s="1"/>
  <c r="D1628" i="1"/>
  <c r="I1627" i="1" s="1"/>
  <c r="D1627" i="1"/>
  <c r="D1626" i="1"/>
  <c r="I1625" i="1" s="1"/>
  <c r="D1625" i="1"/>
  <c r="I1624" i="1" s="1"/>
  <c r="D1624" i="1"/>
  <c r="I1621" i="1" s="1"/>
  <c r="D1623" i="1"/>
  <c r="I1622" i="1" s="1"/>
  <c r="D1622" i="1"/>
  <c r="D1621" i="1"/>
  <c r="I1620" i="1" s="1"/>
  <c r="D1620" i="1"/>
  <c r="I1618" i="1" s="1"/>
  <c r="D1619" i="1"/>
  <c r="I1616" i="1" s="1"/>
  <c r="D1618" i="1"/>
  <c r="I1617" i="1" s="1"/>
  <c r="D1617" i="1"/>
  <c r="D1616" i="1"/>
  <c r="I1615" i="1" s="1"/>
  <c r="D1615" i="1"/>
  <c r="I1613" i="1" s="1"/>
  <c r="D1614" i="1"/>
  <c r="I1612" i="1" s="1"/>
  <c r="D1613" i="1"/>
  <c r="I1611" i="1" s="1"/>
  <c r="D1612" i="1"/>
  <c r="I1610" i="1" s="1"/>
  <c r="D1611" i="1"/>
  <c r="D1610" i="1"/>
  <c r="I1609" i="1" s="1"/>
  <c r="D1609" i="1"/>
  <c r="I1608" i="1" s="1"/>
  <c r="D1608" i="1"/>
  <c r="D1607" i="1"/>
  <c r="I1604" i="1" s="1"/>
  <c r="D1606" i="1"/>
  <c r="I1591" i="1" s="1"/>
  <c r="D1605" i="1"/>
  <c r="I1601" i="1" s="1"/>
  <c r="D1604" i="1"/>
  <c r="I1603" i="1" s="1"/>
  <c r="D1603" i="1"/>
  <c r="D1602" i="1"/>
  <c r="I1599" i="1" s="1"/>
  <c r="D1601" i="1"/>
  <c r="I1600" i="1" s="1"/>
  <c r="D1600" i="1"/>
  <c r="I1597" i="1" s="1"/>
  <c r="D1599" i="1"/>
  <c r="I1598" i="1" s="1"/>
  <c r="D1598" i="1"/>
  <c r="I1593" i="1" s="1"/>
  <c r="D1597" i="1"/>
  <c r="I1596" i="1" s="1"/>
  <c r="D1596" i="1"/>
  <c r="D1595" i="1"/>
  <c r="I1585" i="1" s="1"/>
  <c r="D1594" i="1"/>
  <c r="I1587" i="1" s="1"/>
  <c r="D1593" i="1"/>
  <c r="I1592" i="1" s="1"/>
  <c r="D1592" i="1"/>
  <c r="D1591" i="1"/>
  <c r="I1590" i="1" s="1"/>
  <c r="D1590" i="1"/>
  <c r="D1589" i="1"/>
  <c r="I1578" i="1" s="1"/>
  <c r="D1588" i="1"/>
  <c r="I1586" i="1" s="1"/>
  <c r="D1586" i="1"/>
  <c r="I1582" i="1" s="1"/>
  <c r="D1587" i="1"/>
  <c r="I1583" i="1" s="1"/>
  <c r="D1584" i="1"/>
  <c r="D1585" i="1"/>
  <c r="I1584" i="1" s="1"/>
  <c r="D1583" i="1"/>
  <c r="D1582" i="1"/>
  <c r="I1581" i="1" s="1"/>
  <c r="D1581" i="1"/>
  <c r="I1580" i="1" s="1"/>
  <c r="D1580" i="1"/>
  <c r="D1579" i="1"/>
  <c r="I1569" i="1" s="1"/>
  <c r="D1578" i="1"/>
  <c r="I1577" i="1" s="1"/>
  <c r="D1577" i="1"/>
  <c r="I1576" i="1" s="1"/>
  <c r="D1576" i="1"/>
  <c r="I1575" i="1" s="1"/>
  <c r="D1575" i="1"/>
  <c r="I1573" i="1" s="1"/>
  <c r="D1574" i="1"/>
  <c r="I1562" i="1" s="1"/>
  <c r="D1573" i="1"/>
  <c r="I1572" i="1" s="1"/>
  <c r="D1572" i="1"/>
  <c r="D1570" i="1"/>
  <c r="I1555" i="1" s="1"/>
  <c r="D1571" i="1"/>
  <c r="I1567" i="1" s="1"/>
  <c r="D1569" i="1"/>
  <c r="I1568" i="1" s="1"/>
  <c r="D1568" i="1"/>
  <c r="D1567" i="1"/>
  <c r="I1566" i="1" s="1"/>
  <c r="D1566" i="1"/>
  <c r="I1565" i="1" s="1"/>
  <c r="D1565" i="1"/>
  <c r="I1564" i="1" s="1"/>
  <c r="D1564" i="1"/>
  <c r="D1563" i="1"/>
  <c r="I1549" i="1" s="1"/>
  <c r="D1562" i="1"/>
  <c r="I1561" i="1" s="1"/>
  <c r="D1561" i="1"/>
  <c r="I1559" i="1" s="1"/>
  <c r="D1560" i="1"/>
  <c r="I1557" i="1" s="1"/>
  <c r="D1559" i="1"/>
  <c r="I1558" i="1" s="1"/>
  <c r="D1558" i="1"/>
  <c r="D1557" i="1"/>
  <c r="I1556" i="1" s="1"/>
  <c r="D1556" i="1"/>
  <c r="I1554" i="1" s="1"/>
  <c r="D1555" i="1"/>
  <c r="I1552" i="1" s="1"/>
  <c r="D1554" i="1"/>
  <c r="I1553" i="1" s="1"/>
  <c r="D1553" i="1"/>
  <c r="D1552" i="1"/>
  <c r="D1551" i="1"/>
  <c r="I1547" i="1" s="1"/>
  <c r="D1550" i="1"/>
  <c r="I1545" i="1" s="1"/>
  <c r="D1549" i="1"/>
  <c r="I1548" i="1" s="1"/>
  <c r="D1548" i="1"/>
  <c r="D1547" i="1"/>
  <c r="I1544" i="1" s="1"/>
  <c r="D1546" i="1"/>
  <c r="D1545" i="1"/>
  <c r="I1542" i="1" s="1"/>
  <c r="D1544" i="1"/>
  <c r="I1538" i="1" s="1"/>
  <c r="D1543" i="1"/>
  <c r="D1542" i="1"/>
  <c r="I1540" i="1" s="1"/>
  <c r="D1541" i="1"/>
  <c r="D1540" i="1"/>
  <c r="I1539" i="1" s="1"/>
  <c r="D1539" i="1"/>
  <c r="D1538" i="1"/>
  <c r="I1537" i="1" s="1"/>
  <c r="D1537" i="1"/>
  <c r="D1536" i="1"/>
  <c r="I1535" i="1" s="1"/>
  <c r="D1535" i="1"/>
  <c r="I1534" i="1" s="1"/>
  <c r="D1534" i="1"/>
  <c r="I1532" i="1" s="1"/>
  <c r="D1533" i="1"/>
  <c r="I1529" i="1" s="1"/>
  <c r="D1532" i="1"/>
  <c r="I1531" i="1" s="1"/>
  <c r="D1530" i="1"/>
  <c r="D1531" i="1"/>
  <c r="D1529" i="1"/>
  <c r="I1528" i="1" s="1"/>
  <c r="D1528" i="1"/>
  <c r="I1524" i="1" s="1"/>
  <c r="D1527" i="1"/>
  <c r="I1522" i="1" s="1"/>
  <c r="D1526" i="1"/>
  <c r="D1525" i="1"/>
  <c r="D1524" i="1"/>
  <c r="I1523" i="1" s="1"/>
  <c r="D1523" i="1"/>
  <c r="D1522" i="1"/>
  <c r="I1521" i="1" s="1"/>
  <c r="D1521" i="1"/>
  <c r="I1519" i="1" s="1"/>
  <c r="D1520" i="1"/>
  <c r="D1519" i="1"/>
  <c r="I1518" i="1" s="1"/>
  <c r="D1518" i="1"/>
  <c r="D1517" i="1"/>
  <c r="I1511" i="1" s="1"/>
  <c r="D1515" i="1"/>
  <c r="D1516" i="1"/>
  <c r="I1515" i="1" s="1"/>
  <c r="D1513" i="1"/>
  <c r="I1503" i="1" s="1"/>
  <c r="D1514" i="1"/>
  <c r="I1512" i="1" s="1"/>
  <c r="D1512" i="1"/>
  <c r="D1511" i="1"/>
  <c r="I1510" i="1" s="1"/>
  <c r="D1510" i="1"/>
  <c r="I1509" i="1" s="1"/>
  <c r="D1509" i="1"/>
  <c r="I1506" i="1" s="1"/>
  <c r="D1508" i="1"/>
  <c r="I1505" i="1" s="1"/>
  <c r="D1507" i="1"/>
  <c r="I1504" i="1" s="1"/>
  <c r="D1506" i="1"/>
  <c r="D1505" i="1"/>
  <c r="D1504" i="1"/>
  <c r="D1503" i="1"/>
  <c r="I1502" i="1" s="1"/>
  <c r="D1501" i="1"/>
  <c r="I1500" i="1" s="1"/>
  <c r="D1502" i="1"/>
  <c r="I1501" i="1" s="1"/>
  <c r="D1500" i="1"/>
  <c r="I1487" i="1" s="1"/>
  <c r="D1499" i="1"/>
  <c r="D1498" i="1"/>
  <c r="I1495" i="1" s="1"/>
  <c r="D1497" i="1"/>
  <c r="D1496" i="1"/>
  <c r="I1494" i="1" s="1"/>
  <c r="D1495" i="1"/>
  <c r="I1493" i="1" s="1"/>
  <c r="D1494" i="1"/>
  <c r="D1493" i="1"/>
  <c r="I1492" i="1" s="1"/>
  <c r="D1492" i="1"/>
  <c r="I1491" i="1" s="1"/>
  <c r="D1491" i="1"/>
  <c r="D1490" i="1"/>
  <c r="D1489" i="1"/>
  <c r="I1488" i="1" s="1"/>
  <c r="D1488" i="1"/>
  <c r="D1487" i="1"/>
  <c r="I1485" i="1" s="1"/>
  <c r="D1486" i="1"/>
  <c r="D1485" i="1"/>
  <c r="D1484" i="1"/>
  <c r="I1483" i="1" s="1"/>
  <c r="D1483" i="1"/>
  <c r="I1482" i="1" s="1"/>
  <c r="D1482" i="1"/>
  <c r="I1480" i="1" s="1"/>
  <c r="D1481" i="1"/>
  <c r="I1478" i="1" s="1"/>
  <c r="D1480" i="1"/>
  <c r="I1479" i="1" s="1"/>
  <c r="D1479" i="1"/>
  <c r="D1478" i="1"/>
  <c r="D1477" i="1"/>
  <c r="I1472" i="1" s="1"/>
  <c r="D1476" i="1"/>
  <c r="I1474" i="1" s="1"/>
  <c r="D1475" i="1"/>
  <c r="I1469" i="1" s="1"/>
  <c r="D1474" i="1"/>
  <c r="D1473" i="1"/>
  <c r="I1466" i="1" s="1"/>
  <c r="D1472" i="1"/>
  <c r="I1471" i="1" s="1"/>
  <c r="D1471" i="1"/>
  <c r="I1462" i="1" s="1"/>
  <c r="D1470" i="1"/>
  <c r="I1467" i="1" s="1"/>
  <c r="D1469" i="1"/>
  <c r="I1468" i="1" s="1"/>
  <c r="D1468" i="1"/>
  <c r="I1464" i="1" s="1"/>
  <c r="D1467" i="1"/>
  <c r="D1466" i="1"/>
  <c r="I1465" i="1" s="1"/>
  <c r="D1465" i="1"/>
  <c r="I1459" i="1" s="1"/>
  <c r="D1464" i="1"/>
  <c r="I1463" i="1" s="1"/>
  <c r="D1463" i="1"/>
  <c r="D1462" i="1"/>
  <c r="I1461" i="1" s="1"/>
  <c r="D1461" i="1"/>
  <c r="D1460" i="1"/>
  <c r="I1458" i="1" s="1"/>
  <c r="D1459" i="1"/>
  <c r="I1457" i="1" s="1"/>
  <c r="D1458" i="1"/>
  <c r="D1457" i="1"/>
  <c r="D1456" i="1"/>
  <c r="I1455" i="1" s="1"/>
  <c r="D1455" i="1"/>
  <c r="D1454" i="1"/>
  <c r="D1453" i="1"/>
  <c r="I1452" i="1" s="1"/>
  <c r="D1452" i="1"/>
  <c r="I1451" i="1" s="1"/>
  <c r="D1451" i="1"/>
  <c r="D1450" i="1"/>
  <c r="D1449" i="1"/>
  <c r="I1435" i="1" s="1"/>
  <c r="D1448" i="1"/>
  <c r="I1445" i="1" s="1"/>
  <c r="D1447" i="1"/>
  <c r="I1446" i="1" s="1"/>
  <c r="D1446" i="1"/>
  <c r="I1438" i="1" s="1"/>
  <c r="D1445" i="1"/>
  <c r="I1444" i="1" s="1"/>
  <c r="D1444" i="1"/>
  <c r="I1443" i="1" s="1"/>
  <c r="D1443" i="1"/>
  <c r="I1442" i="1" s="1"/>
  <c r="D1442" i="1"/>
  <c r="D1441" i="1"/>
  <c r="I1440" i="1" s="1"/>
  <c r="D1440" i="1"/>
  <c r="I1439" i="1" s="1"/>
  <c r="D1439" i="1"/>
  <c r="I1430" i="1" s="1"/>
  <c r="D1438" i="1"/>
  <c r="I1436" i="1" s="1"/>
  <c r="D1437" i="1"/>
  <c r="I1428" i="1" s="1"/>
  <c r="D1436" i="1"/>
  <c r="D1435" i="1"/>
  <c r="I1434" i="1" s="1"/>
  <c r="D1434" i="1"/>
  <c r="D1432" i="1"/>
  <c r="D1433" i="1"/>
  <c r="I1432" i="1" s="1"/>
  <c r="D1431" i="1"/>
  <c r="I1426" i="1" s="1"/>
  <c r="D1430" i="1"/>
  <c r="I1429" i="1" s="1"/>
  <c r="D1429" i="1"/>
  <c r="D1428" i="1"/>
  <c r="I1427" i="1" s="1"/>
  <c r="D1427" i="1"/>
  <c r="I1424" i="1" s="1"/>
  <c r="D1426" i="1"/>
  <c r="I1425" i="1" s="1"/>
  <c r="D1425" i="1"/>
  <c r="I1422" i="1" s="1"/>
  <c r="D1424" i="1"/>
  <c r="I1423" i="1" s="1"/>
  <c r="D1423" i="1"/>
  <c r="D1422" i="1"/>
  <c r="I1421" i="1" s="1"/>
  <c r="D1421" i="1"/>
  <c r="D1420" i="1"/>
  <c r="I1419" i="1" s="1"/>
  <c r="D1419" i="1"/>
  <c r="D1418" i="1"/>
  <c r="I1417" i="1" s="1"/>
  <c r="D1417" i="1"/>
  <c r="I1416" i="1" s="1"/>
  <c r="D1416" i="1"/>
  <c r="D1415" i="1"/>
  <c r="I1414" i="1" s="1"/>
  <c r="D1414" i="1"/>
  <c r="I1413" i="1" s="1"/>
  <c r="D1413" i="1"/>
  <c r="D1412" i="1"/>
  <c r="I1411" i="1" s="1"/>
  <c r="D1411" i="1"/>
  <c r="I1410" i="1" s="1"/>
  <c r="D1410" i="1"/>
  <c r="I1409" i="1" s="1"/>
  <c r="D1409" i="1"/>
  <c r="I1408" i="1" s="1"/>
  <c r="D1408" i="1"/>
  <c r="D1407" i="1"/>
  <c r="I1406" i="1" s="1"/>
  <c r="D1406" i="1"/>
  <c r="I1404" i="1" s="1"/>
  <c r="D1405" i="1"/>
  <c r="I1403" i="1" s="1"/>
  <c r="D1404" i="1"/>
  <c r="I1402" i="1" s="1"/>
  <c r="D1403" i="1"/>
  <c r="I1399" i="1" s="1"/>
  <c r="D1402" i="1"/>
  <c r="I1401" i="1" s="1"/>
  <c r="D1401" i="1"/>
  <c r="D1400" i="1"/>
  <c r="I1398" i="1" s="1"/>
  <c r="D1399" i="1"/>
  <c r="I1396" i="1" s="1"/>
  <c r="D1398" i="1"/>
  <c r="I1397" i="1" s="1"/>
  <c r="D1397" i="1"/>
  <c r="I1394" i="1" s="1"/>
  <c r="D1396" i="1"/>
  <c r="I1395" i="1" s="1"/>
  <c r="D1395" i="1"/>
  <c r="D1394" i="1"/>
  <c r="I1393" i="1" s="1"/>
  <c r="D1393" i="1"/>
  <c r="D1392" i="1"/>
  <c r="I1391" i="1" s="1"/>
  <c r="D1391" i="1"/>
  <c r="I1390" i="1" s="1"/>
  <c r="D1390" i="1"/>
  <c r="D1389" i="1"/>
  <c r="I1387" i="1" s="1"/>
  <c r="D1388" i="1"/>
  <c r="I1385" i="1" s="1"/>
  <c r="D1387" i="1"/>
  <c r="I1386" i="1" s="1"/>
  <c r="D1386" i="1"/>
  <c r="D1385" i="1"/>
  <c r="I1384" i="1" s="1"/>
  <c r="D1384" i="1"/>
  <c r="D1383" i="1"/>
  <c r="I1382" i="1" s="1"/>
  <c r="D1382" i="1"/>
  <c r="I1381" i="1" s="1"/>
  <c r="D1381" i="1"/>
  <c r="I1380" i="1" s="1"/>
  <c r="D1380" i="1"/>
  <c r="I1379" i="1" s="1"/>
  <c r="D1379" i="1"/>
  <c r="D1378" i="1"/>
  <c r="I1377" i="1" s="1"/>
  <c r="D1377" i="1"/>
  <c r="I1376" i="1" s="1"/>
  <c r="D1376" i="1"/>
  <c r="D1375" i="1"/>
  <c r="I1374" i="1" s="1"/>
  <c r="D1374" i="1"/>
  <c r="I1372" i="1" s="1"/>
  <c r="D1373" i="1"/>
  <c r="I1371" i="1" s="1"/>
  <c r="D1372" i="1"/>
  <c r="I1369" i="1" s="1"/>
  <c r="D1371" i="1"/>
  <c r="I1370" i="1" s="1"/>
  <c r="D1370" i="1"/>
  <c r="D1369" i="1"/>
  <c r="I1368" i="1" s="1"/>
  <c r="D1368" i="1"/>
  <c r="D1367" i="1"/>
  <c r="I1366" i="1" s="1"/>
  <c r="D1366" i="1"/>
  <c r="I1363" i="1" s="1"/>
  <c r="D1365" i="1"/>
  <c r="I1364" i="1" s="1"/>
  <c r="D1364" i="1"/>
  <c r="I1362" i="1" s="1"/>
  <c r="D1363" i="1"/>
  <c r="I1361" i="1" s="1"/>
  <c r="D1362" i="1"/>
  <c r="I1360" i="1" s="1"/>
  <c r="D1361" i="1"/>
  <c r="I1359" i="1" s="1"/>
  <c r="D1360" i="1"/>
  <c r="I1358" i="1" s="1"/>
  <c r="D1359" i="1"/>
  <c r="D1358" i="1"/>
  <c r="D1357" i="1"/>
  <c r="I1356" i="1" s="1"/>
  <c r="D1356" i="1"/>
  <c r="I1355" i="1" s="1"/>
  <c r="D1355" i="1"/>
  <c r="I1353" i="1" s="1"/>
  <c r="D1354" i="1"/>
  <c r="I1351" i="1" s="1"/>
  <c r="D1353" i="1"/>
  <c r="I1352" i="1" s="1"/>
  <c r="D1352" i="1"/>
  <c r="D1351" i="1"/>
  <c r="I1350" i="1" s="1"/>
  <c r="D1350" i="1"/>
  <c r="D1349" i="1"/>
  <c r="I1348" i="1" s="1"/>
  <c r="D1348" i="1"/>
  <c r="I1347" i="1" s="1"/>
  <c r="D1347" i="1"/>
  <c r="I1346" i="1" s="1"/>
  <c r="D1346" i="1"/>
  <c r="I1345" i="1" s="1"/>
  <c r="D1345" i="1"/>
  <c r="D1344" i="1"/>
  <c r="I1343" i="1" s="1"/>
  <c r="D1343" i="1"/>
  <c r="I1341" i="1" s="1"/>
  <c r="D1342" i="1"/>
  <c r="I1340" i="1" s="1"/>
  <c r="D1341" i="1"/>
  <c r="D1340" i="1"/>
  <c r="I1339" i="1" s="1"/>
  <c r="D1339" i="1"/>
  <c r="D1338" i="1"/>
  <c r="I1337" i="1" s="1"/>
  <c r="D1337" i="1"/>
  <c r="I1336" i="1" s="1"/>
  <c r="D1336" i="1"/>
  <c r="D1335" i="1"/>
  <c r="I1334" i="1" s="1"/>
  <c r="D1334" i="1"/>
  <c r="I1333" i="1" s="1"/>
  <c r="D1333" i="1"/>
  <c r="I1332" i="1" s="1"/>
  <c r="D1332" i="1"/>
  <c r="I1331" i="1" s="1"/>
  <c r="D1331" i="1"/>
  <c r="D1330" i="1"/>
  <c r="I1328" i="1" s="1"/>
  <c r="D1329" i="1"/>
  <c r="I1326" i="1" s="1"/>
  <c r="D1328" i="1"/>
  <c r="I1327" i="1" s="1"/>
  <c r="D1327" i="1"/>
  <c r="D1326" i="1"/>
  <c r="I1325" i="1" s="1"/>
  <c r="D1325" i="1"/>
  <c r="I1324" i="1" s="1"/>
  <c r="D1324" i="1"/>
  <c r="I1323" i="1" s="1"/>
  <c r="D1323" i="1"/>
  <c r="D1322" i="1"/>
  <c r="I1321" i="1" s="1"/>
  <c r="D1321" i="1"/>
  <c r="I1320" i="1" s="1"/>
  <c r="D1320" i="1"/>
  <c r="D1319" i="1"/>
  <c r="I1318" i="1" s="1"/>
  <c r="D1318" i="1"/>
  <c r="I1316" i="1" s="1"/>
  <c r="D1317" i="1"/>
  <c r="I1315" i="1" s="1"/>
  <c r="D1316" i="1"/>
  <c r="I1313" i="1" s="1"/>
  <c r="D1315" i="1"/>
  <c r="I1314" i="1" s="1"/>
  <c r="D1314" i="1"/>
  <c r="I1311" i="1" s="1"/>
  <c r="D1313" i="1"/>
  <c r="I1312" i="1" s="1"/>
  <c r="D1311" i="1"/>
  <c r="I1310" i="1" s="1"/>
  <c r="D1312" i="1"/>
  <c r="D1310" i="1"/>
  <c r="D1309" i="1"/>
  <c r="I1307" i="1" s="1"/>
  <c r="D1308" i="1"/>
  <c r="I1305" i="1" s="1"/>
  <c r="D1307" i="1"/>
  <c r="I1303" i="1" s="1"/>
  <c r="D1306" i="1"/>
  <c r="I1304" i="1" s="1"/>
  <c r="D1305" i="1"/>
  <c r="I1301" i="1" s="1"/>
  <c r="D1304" i="1"/>
  <c r="I1296" i="1" s="1"/>
  <c r="D1303" i="1"/>
  <c r="I1300" i="1" s="1"/>
  <c r="D1302" i="1"/>
  <c r="I1299" i="1" s="1"/>
  <c r="D1301" i="1"/>
  <c r="I1297" i="1" s="1"/>
  <c r="D1300" i="1"/>
  <c r="I1298" i="1" s="1"/>
  <c r="D1299" i="1"/>
  <c r="I1295" i="1" s="1"/>
  <c r="D1298" i="1"/>
  <c r="D1297" i="1"/>
  <c r="I1294" i="1" s="1"/>
  <c r="D1296" i="1"/>
  <c r="I1293" i="1" s="1"/>
  <c r="D1295" i="1"/>
  <c r="D1294" i="1"/>
  <c r="D1293" i="1"/>
  <c r="I1292" i="1" s="1"/>
  <c r="D1292" i="1"/>
  <c r="D1291" i="1"/>
  <c r="I1289" i="1" s="1"/>
  <c r="D1290" i="1"/>
  <c r="I1288" i="1" s="1"/>
  <c r="D1289" i="1"/>
  <c r="I1286" i="1" s="1"/>
  <c r="D1288" i="1"/>
  <c r="I1287" i="1" s="1"/>
  <c r="D1287" i="1"/>
  <c r="D1286" i="1"/>
  <c r="I1282" i="1" s="1"/>
  <c r="D1285" i="1"/>
  <c r="I1284" i="1" s="1"/>
  <c r="D1284" i="1"/>
  <c r="I1283" i="1" s="1"/>
  <c r="D1283" i="1"/>
  <c r="D1282" i="1"/>
  <c r="I1281" i="1" s="1"/>
  <c r="D1281" i="1"/>
  <c r="D1280" i="1"/>
  <c r="I1278" i="1" s="1"/>
  <c r="D1279" i="1"/>
  <c r="I1277" i="1" s="1"/>
  <c r="D1278" i="1"/>
  <c r="I1275" i="1" s="1"/>
  <c r="D1277" i="1"/>
  <c r="I1276" i="1" s="1"/>
  <c r="D1276" i="1"/>
  <c r="D1275" i="1"/>
  <c r="I1273" i="1" s="1"/>
  <c r="D1274" i="1"/>
  <c r="I1271" i="1" s="1"/>
  <c r="D1273" i="1"/>
  <c r="I1272" i="1" s="1"/>
  <c r="D1272" i="1"/>
  <c r="D1271" i="1"/>
  <c r="I1270" i="1" s="1"/>
  <c r="D1270" i="1"/>
  <c r="I1268" i="1" s="1"/>
  <c r="D1269" i="1"/>
  <c r="I1265" i="1" s="1"/>
  <c r="D1268" i="1"/>
  <c r="I1267" i="1" s="1"/>
  <c r="D1267" i="1"/>
  <c r="D1266" i="1"/>
  <c r="I1257" i="1" s="1"/>
  <c r="D1265" i="1"/>
  <c r="I1263" i="1" s="1"/>
  <c r="D1264" i="1"/>
  <c r="I1262" i="1" s="1"/>
  <c r="D1263" i="1"/>
  <c r="I1260" i="1" s="1"/>
  <c r="D1262" i="1"/>
  <c r="I1261" i="1" s="1"/>
  <c r="D1261" i="1"/>
  <c r="D1260" i="1"/>
  <c r="I1259" i="1" s="1"/>
  <c r="D1259" i="1"/>
  <c r="D1258" i="1"/>
  <c r="I1255" i="1" s="1"/>
  <c r="D1257" i="1"/>
  <c r="I1256" i="1" s="1"/>
  <c r="D1256" i="1"/>
  <c r="D1255" i="1"/>
  <c r="I1254" i="1" s="1"/>
  <c r="D1254" i="1"/>
  <c r="D1253" i="1"/>
  <c r="I1252" i="1" s="1"/>
  <c r="D1252" i="1"/>
  <c r="I1251" i="1" s="1"/>
  <c r="D1251" i="1"/>
  <c r="I1248" i="1" s="1"/>
  <c r="D1250" i="1"/>
  <c r="I1244" i="1" s="1"/>
  <c r="D1249" i="1"/>
  <c r="I1246" i="1" s="1"/>
  <c r="D1248" i="1"/>
  <c r="I1247" i="1" s="1"/>
  <c r="D1247" i="1"/>
  <c r="D1246" i="1"/>
  <c r="I1245" i="1" s="1"/>
  <c r="D1245" i="1"/>
  <c r="D1244" i="1"/>
  <c r="I1243" i="1" s="1"/>
  <c r="D1243" i="1"/>
  <c r="D1242" i="1"/>
  <c r="I1241" i="1" s="1"/>
  <c r="D1241" i="1"/>
  <c r="I1240" i="1" s="1"/>
  <c r="D1240" i="1"/>
  <c r="D1239" i="1"/>
  <c r="I1238" i="1" s="1"/>
  <c r="D1238" i="1"/>
  <c r="I1237" i="1" s="1"/>
  <c r="D1237" i="1"/>
  <c r="I1236" i="1" s="1"/>
  <c r="D1236" i="1"/>
  <c r="I1235" i="1" s="1"/>
  <c r="D1235" i="1"/>
  <c r="D1234" i="1"/>
  <c r="I1233" i="1" s="1"/>
  <c r="D1233" i="1"/>
  <c r="I1232" i="1" s="1"/>
  <c r="D1232" i="1"/>
  <c r="I1231" i="1" s="1"/>
  <c r="D1231" i="1"/>
  <c r="I1230" i="1" s="1"/>
  <c r="D1230" i="1"/>
  <c r="D1229" i="1"/>
  <c r="I1228" i="1" s="1"/>
  <c r="D1228" i="1"/>
  <c r="I1227" i="1" s="1"/>
  <c r="D1227" i="1"/>
  <c r="D1226" i="1"/>
  <c r="I1225" i="1" s="1"/>
  <c r="D1225" i="1"/>
  <c r="I1224" i="1" s="1"/>
  <c r="D1224" i="1"/>
  <c r="I1223" i="1" s="1"/>
  <c r="D1223" i="1"/>
  <c r="I1222" i="1" s="1"/>
  <c r="D1222" i="1"/>
  <c r="D1221" i="1"/>
  <c r="I1217" i="1" s="1"/>
  <c r="D1220" i="1"/>
  <c r="I1219" i="1" s="1"/>
  <c r="D1219" i="1"/>
  <c r="I1218" i="1" s="1"/>
  <c r="D1218" i="1"/>
  <c r="I1215" i="1" s="1"/>
  <c r="D1216" i="1"/>
  <c r="D1217" i="1"/>
  <c r="I1216" i="1" s="1"/>
  <c r="D1215" i="1"/>
  <c r="I1214" i="1" s="1"/>
  <c r="D1214" i="1"/>
  <c r="D1213" i="1"/>
  <c r="I1211" i="1" s="1"/>
  <c r="D1212" i="1"/>
  <c r="I1209" i="1" s="1"/>
  <c r="D1211" i="1"/>
  <c r="I1210" i="1" s="1"/>
  <c r="D1210" i="1"/>
  <c r="D1209" i="1"/>
  <c r="I1208" i="1" s="1"/>
  <c r="D1208" i="1"/>
  <c r="I1206" i="1" s="1"/>
  <c r="D1207" i="1"/>
  <c r="I1199" i="1" s="1"/>
  <c r="D1206" i="1"/>
  <c r="I1205" i="1" s="1"/>
  <c r="D1205" i="1"/>
  <c r="D1204" i="1"/>
  <c r="I1203" i="1" s="1"/>
  <c r="D1203" i="1"/>
  <c r="I1202" i="1" s="1"/>
  <c r="D1202" i="1"/>
  <c r="I1201" i="1" s="1"/>
  <c r="D1201" i="1"/>
  <c r="I1200" i="1" s="1"/>
  <c r="D1200" i="1"/>
  <c r="D1199" i="1"/>
  <c r="I1198" i="1" s="1"/>
  <c r="D1198" i="1"/>
  <c r="D1197" i="1"/>
  <c r="I1190" i="1" s="1"/>
  <c r="D1196" i="1"/>
  <c r="I1181" i="1" s="1"/>
  <c r="D1195" i="1"/>
  <c r="I1193" i="1" s="1"/>
  <c r="D1194" i="1"/>
  <c r="I1188" i="1" s="1"/>
  <c r="D1192" i="1"/>
  <c r="I1179" i="1" s="1"/>
  <c r="D1193" i="1"/>
  <c r="I1191" i="1" s="1"/>
  <c r="D1191" i="1"/>
  <c r="I1184" i="1" s="1"/>
  <c r="D1190" i="1"/>
  <c r="I1189" i="1" s="1"/>
  <c r="D1189" i="1"/>
  <c r="D1188" i="1"/>
  <c r="I1187" i="1" s="1"/>
  <c r="D1186" i="1"/>
  <c r="I1185" i="1" s="1"/>
  <c r="D1187" i="1"/>
  <c r="I1186" i="1" s="1"/>
  <c r="D1185" i="1"/>
  <c r="D1184" i="1"/>
  <c r="I1183" i="1" s="1"/>
  <c r="D1183" i="1"/>
  <c r="D1182" i="1"/>
  <c r="I1175" i="1" s="1"/>
  <c r="D1181" i="1"/>
  <c r="I1180" i="1" s="1"/>
  <c r="D1180" i="1"/>
  <c r="D1179" i="1"/>
  <c r="I1178" i="1" s="1"/>
  <c r="D1178" i="1"/>
  <c r="D1177" i="1"/>
  <c r="I1172" i="1" s="1"/>
  <c r="D1176" i="1"/>
  <c r="I1163" i="1" s="1"/>
  <c r="D1175" i="1"/>
  <c r="I1174" i="1" s="1"/>
  <c r="D1174" i="1"/>
  <c r="D1173" i="1"/>
  <c r="I1168" i="1" s="1"/>
  <c r="D1172" i="1"/>
  <c r="I1171" i="1" s="1"/>
  <c r="D1171" i="1"/>
  <c r="I1170" i="1" s="1"/>
  <c r="D1170" i="1"/>
  <c r="I1169" i="1" s="1"/>
  <c r="D1169" i="1"/>
  <c r="D1168" i="1"/>
  <c r="I1167" i="1" s="1"/>
  <c r="D1167" i="1"/>
  <c r="I1166" i="1" s="1"/>
  <c r="D1166" i="1"/>
  <c r="I1165" i="1" s="1"/>
  <c r="D1165" i="1"/>
  <c r="D1164" i="1"/>
  <c r="I1153" i="1" s="1"/>
  <c r="D1163" i="1"/>
  <c r="I1162" i="1" s="1"/>
  <c r="D1162" i="1"/>
  <c r="D1161" i="1"/>
  <c r="I1159" i="1" s="1"/>
  <c r="D1160" i="1"/>
  <c r="I1147" i="1" s="1"/>
  <c r="D1159" i="1"/>
  <c r="I1158" i="1" s="1"/>
  <c r="D1158" i="1"/>
  <c r="I1157" i="1" s="1"/>
  <c r="D1157" i="1"/>
  <c r="I1156" i="1" s="1"/>
  <c r="D1156" i="1"/>
  <c r="D1155" i="1"/>
  <c r="I1143" i="1" s="1"/>
  <c r="D1154" i="1"/>
  <c r="I1152" i="1" s="1"/>
  <c r="D1153" i="1"/>
  <c r="I1151" i="1" s="1"/>
  <c r="D1152" i="1"/>
  <c r="I1150" i="1" s="1"/>
  <c r="D1151" i="1"/>
  <c r="D1150" i="1"/>
  <c r="I1149" i="1" s="1"/>
  <c r="D1149" i="1"/>
  <c r="I1148" i="1" s="1"/>
  <c r="D1148" i="1"/>
  <c r="D1147" i="1"/>
  <c r="I1146" i="1" s="1"/>
  <c r="D1146" i="1"/>
  <c r="D1145" i="1"/>
  <c r="I1141" i="1" s="1"/>
  <c r="D1144" i="1"/>
  <c r="I1136" i="1" s="1"/>
  <c r="D1143" i="1"/>
  <c r="I1142" i="1" s="1"/>
  <c r="D1142" i="1"/>
  <c r="D1141" i="1"/>
  <c r="I1139" i="1" s="1"/>
  <c r="D1140" i="1"/>
  <c r="I1129" i="1" s="1"/>
  <c r="D1139" i="1"/>
  <c r="I1138" i="1" s="1"/>
  <c r="D1138" i="1"/>
  <c r="I1137" i="1" s="1"/>
  <c r="D1137" i="1"/>
  <c r="D1136" i="1"/>
  <c r="I1135" i="1" s="1"/>
  <c r="D1135" i="1"/>
  <c r="I1132" i="1" s="1"/>
  <c r="D1134" i="1"/>
  <c r="I1123" i="1" s="1"/>
  <c r="D1133" i="1"/>
  <c r="I1118" i="1" s="1"/>
  <c r="D1132" i="1"/>
  <c r="I1131" i="1" s="1"/>
  <c r="D1131" i="1"/>
  <c r="D1130" i="1"/>
  <c r="I1127" i="1" s="1"/>
  <c r="D1129" i="1"/>
  <c r="I1128" i="1" s="1"/>
  <c r="D1128" i="1"/>
  <c r="I1112" i="1" s="1"/>
  <c r="D1127" i="1"/>
  <c r="I1126" i="1" s="1"/>
  <c r="D1126" i="1"/>
  <c r="I1125" i="1" s="1"/>
  <c r="D1125" i="1"/>
  <c r="I1124" i="1" s="1"/>
  <c r="D1124" i="1"/>
  <c r="D1123" i="1"/>
  <c r="I1121" i="1" s="1"/>
  <c r="D1122" i="1"/>
  <c r="D1121" i="1"/>
  <c r="D1120" i="1"/>
  <c r="I1116" i="1" s="1"/>
  <c r="D1119" i="1"/>
  <c r="I1108" i="1" s="1"/>
  <c r="D1117" i="1"/>
  <c r="D1118" i="1"/>
  <c r="I1117" i="1" s="1"/>
  <c r="D1115" i="1"/>
  <c r="D1116" i="1"/>
  <c r="I1114" i="1" s="1"/>
  <c r="D1114" i="1"/>
  <c r="I1110" i="1" s="1"/>
  <c r="D1113" i="1"/>
  <c r="D1112" i="1"/>
  <c r="I1111" i="1" s="1"/>
  <c r="D1111" i="1"/>
  <c r="D1109" i="1"/>
  <c r="I1104" i="1" s="1"/>
  <c r="D1110" i="1"/>
  <c r="I1109" i="1" s="1"/>
  <c r="D1108" i="1"/>
  <c r="I1107" i="1" s="1"/>
  <c r="D1107" i="1"/>
  <c r="I1106" i="1" s="1"/>
  <c r="D1106" i="1"/>
  <c r="I1105" i="1" s="1"/>
  <c r="D1105" i="1"/>
  <c r="D1104" i="1"/>
  <c r="I1103" i="1" s="1"/>
  <c r="D1103" i="1"/>
  <c r="D1102" i="1"/>
  <c r="D1101" i="1"/>
  <c r="D1100" i="1"/>
  <c r="I1097" i="1" s="1"/>
  <c r="D1099" i="1"/>
  <c r="I1098" i="1" s="1"/>
  <c r="D1098" i="1"/>
  <c r="D1097" i="1"/>
  <c r="I1096" i="1" s="1"/>
  <c r="D1096" i="1"/>
  <c r="I1091" i="1" s="1"/>
  <c r="D1095" i="1"/>
  <c r="D1094" i="1"/>
  <c r="I1085" i="1" s="1"/>
  <c r="D1093" i="1"/>
  <c r="I1092" i="1" s="1"/>
  <c r="D1092" i="1"/>
  <c r="D1091" i="1"/>
  <c r="I1089" i="1" s="1"/>
  <c r="D1090" i="1"/>
  <c r="I1087" i="1" s="1"/>
  <c r="D1089" i="1"/>
  <c r="D1088" i="1"/>
  <c r="D1087" i="1"/>
  <c r="D1086" i="1"/>
  <c r="I1080" i="1" s="1"/>
  <c r="D1085" i="1"/>
  <c r="I1084" i="1" s="1"/>
  <c r="D1084" i="1"/>
  <c r="I1083" i="1" s="1"/>
  <c r="D1083" i="1"/>
  <c r="I1081" i="1" s="1"/>
  <c r="D1082" i="1"/>
  <c r="D1081" i="1"/>
  <c r="D1080" i="1"/>
  <c r="I1079" i="1" s="1"/>
  <c r="D1079" i="1"/>
  <c r="I1077" i="1" s="1"/>
  <c r="D1078" i="1"/>
  <c r="I1075" i="1" s="1"/>
  <c r="D1077" i="1"/>
  <c r="I1076" i="1" s="1"/>
  <c r="D1076" i="1"/>
  <c r="D1075" i="1"/>
  <c r="I1074" i="1" s="1"/>
  <c r="D1074" i="1"/>
  <c r="I1069" i="1" s="1"/>
  <c r="D1072" i="1"/>
  <c r="D1073" i="1"/>
  <c r="I1072" i="1" s="1"/>
  <c r="D1071" i="1"/>
  <c r="I1065" i="1" s="1"/>
  <c r="D1070" i="1"/>
  <c r="I1068" i="1" s="1"/>
  <c r="D1069" i="1"/>
  <c r="I1067" i="1" s="1"/>
  <c r="D1068" i="1"/>
  <c r="I1066" i="1" s="1"/>
  <c r="D1067" i="1"/>
  <c r="D1066" i="1"/>
  <c r="D1065" i="1"/>
  <c r="I1064" i="1" s="1"/>
  <c r="D1064" i="1"/>
  <c r="I1057" i="1" s="1"/>
  <c r="D1063" i="1"/>
  <c r="I1056" i="1" s="1"/>
  <c r="D1062" i="1"/>
  <c r="I1061" i="1" s="1"/>
  <c r="D1061" i="1"/>
  <c r="D1060" i="1"/>
  <c r="I1058" i="1" s="1"/>
  <c r="D1059" i="1"/>
  <c r="I1051" i="1" s="1"/>
  <c r="D1058" i="1"/>
  <c r="D1057" i="1"/>
  <c r="I1055" i="1" s="1"/>
  <c r="D1056" i="1"/>
  <c r="I1054" i="1" s="1"/>
  <c r="D1055" i="1"/>
  <c r="D1054" i="1"/>
  <c r="I1047" i="1" s="1"/>
  <c r="D1053" i="1"/>
  <c r="I1052" i="1" s="1"/>
  <c r="D1052" i="1"/>
  <c r="D1051" i="1"/>
  <c r="I1049" i="1" s="1"/>
  <c r="D1050" i="1"/>
  <c r="I1048" i="1" s="1"/>
  <c r="D1049" i="1"/>
  <c r="I1046" i="1" s="1"/>
  <c r="D1048" i="1"/>
  <c r="D1046" i="1"/>
  <c r="I1045" i="1" s="1"/>
  <c r="D1047" i="1"/>
  <c r="I1044" i="1" s="1"/>
  <c r="D1045" i="1"/>
  <c r="D1044" i="1"/>
  <c r="D1043" i="1"/>
  <c r="I1039" i="1" s="1"/>
  <c r="D1042" i="1"/>
  <c r="I1028" i="1" s="1"/>
  <c r="D1041" i="1"/>
  <c r="D1040" i="1"/>
  <c r="I1038" i="1" s="1"/>
  <c r="D1039" i="1"/>
  <c r="I1037" i="1" s="1"/>
  <c r="D1037" i="1"/>
  <c r="D1038" i="1"/>
  <c r="I1036" i="1" s="1"/>
  <c r="D1036" i="1"/>
  <c r="I1035" i="1" s="1"/>
  <c r="D1035" i="1"/>
  <c r="I1034" i="1" s="1"/>
  <c r="D1034" i="1"/>
  <c r="D1033" i="1"/>
  <c r="I1032" i="1" s="1"/>
  <c r="D1032" i="1"/>
  <c r="I1031" i="1" s="1"/>
  <c r="D1031" i="1"/>
  <c r="I1030" i="1" s="1"/>
  <c r="D1030" i="1"/>
  <c r="I1029" i="1" s="1"/>
  <c r="D1029" i="1"/>
  <c r="D1027" i="1"/>
  <c r="D1028" i="1"/>
  <c r="I1027" i="1" s="1"/>
  <c r="D1026" i="1"/>
  <c r="I1024" i="1" s="1"/>
  <c r="D1025" i="1"/>
  <c r="I1023" i="1" s="1"/>
  <c r="D1024" i="1"/>
  <c r="I1022" i="1" s="1"/>
  <c r="D1023" i="1"/>
  <c r="I1021" i="1" s="1"/>
  <c r="D1022" i="1"/>
  <c r="I1016" i="1" s="1"/>
  <c r="D1021" i="1"/>
  <c r="I1018" i="1" s="1"/>
  <c r="D1020" i="1"/>
  <c r="I1019" i="1" s="1"/>
  <c r="D1019" i="1"/>
  <c r="D1018" i="1"/>
  <c r="I1017" i="1" s="1"/>
  <c r="D1017" i="1"/>
  <c r="D1015" i="1"/>
  <c r="D1016" i="1"/>
  <c r="I1015" i="1" s="1"/>
  <c r="D1014" i="1"/>
  <c r="I1013" i="1" s="1"/>
  <c r="D1013" i="1"/>
  <c r="I1012" i="1" s="1"/>
  <c r="D1012" i="1"/>
  <c r="I1011" i="1" s="1"/>
  <c r="D1011" i="1"/>
  <c r="I1010" i="1" s="1"/>
  <c r="D1010" i="1"/>
  <c r="D1009" i="1"/>
  <c r="I1008" i="1" s="1"/>
  <c r="D1008" i="1"/>
  <c r="I1007" i="1" s="1"/>
  <c r="D1007" i="1"/>
  <c r="D1006" i="1"/>
  <c r="I1005" i="1" s="1"/>
  <c r="D1005" i="1"/>
  <c r="I1004" i="1" s="1"/>
  <c r="D1004" i="1"/>
  <c r="D1003" i="1"/>
  <c r="I1002" i="1" s="1"/>
  <c r="D1002" i="1"/>
  <c r="I1001" i="1" s="1"/>
  <c r="D1001" i="1"/>
  <c r="D1000" i="1"/>
  <c r="I999" i="1" s="1"/>
  <c r="D999" i="1"/>
  <c r="I998" i="1" s="1"/>
  <c r="D998" i="1"/>
  <c r="I997" i="1" s="1"/>
  <c r="D997" i="1"/>
  <c r="I996" i="1" s="1"/>
  <c r="D996" i="1"/>
  <c r="D995" i="1"/>
  <c r="I994" i="1" s="1"/>
  <c r="D994" i="1"/>
  <c r="I993" i="1" s="1"/>
  <c r="D993" i="1"/>
  <c r="D992" i="1"/>
  <c r="I991" i="1" s="1"/>
  <c r="D991" i="1"/>
  <c r="I990" i="1" s="1"/>
  <c r="D990" i="1"/>
  <c r="I989" i="1" s="1"/>
  <c r="D989" i="1"/>
  <c r="I988" i="1" s="1"/>
  <c r="D988" i="1"/>
  <c r="D987" i="1"/>
  <c r="I986" i="1" s="1"/>
  <c r="D986" i="1"/>
  <c r="I984" i="1" s="1"/>
  <c r="D985" i="1"/>
  <c r="I980" i="1" s="1"/>
  <c r="D984" i="1"/>
  <c r="I983" i="1" s="1"/>
  <c r="D983" i="1"/>
  <c r="I982" i="1" s="1"/>
  <c r="D982" i="1"/>
  <c r="D981" i="1"/>
  <c r="I978" i="1" s="1"/>
  <c r="D980" i="1"/>
  <c r="I979" i="1" s="1"/>
  <c r="D979" i="1"/>
  <c r="I977" i="1" s="1"/>
  <c r="D978" i="1"/>
  <c r="I976" i="1" s="1"/>
  <c r="D977" i="1"/>
  <c r="I975" i="1" s="1"/>
  <c r="D976" i="1"/>
  <c r="D975" i="1"/>
  <c r="D974" i="1"/>
  <c r="I973" i="1" s="1"/>
  <c r="D973" i="1"/>
  <c r="I972" i="1" s="1"/>
  <c r="D972" i="1"/>
  <c r="D971" i="1"/>
  <c r="I970" i="1" s="1"/>
  <c r="D970" i="1"/>
  <c r="I969" i="1" s="1"/>
  <c r="D969" i="1"/>
  <c r="I968" i="1" s="1"/>
  <c r="D968" i="1"/>
  <c r="I967" i="1" s="1"/>
  <c r="D967" i="1"/>
  <c r="D966" i="1"/>
  <c r="I956" i="1" s="1"/>
  <c r="D965" i="1"/>
  <c r="I962" i="1" s="1"/>
  <c r="D964" i="1"/>
  <c r="I961" i="1" s="1"/>
  <c r="D963" i="1"/>
  <c r="I960" i="1" s="1"/>
  <c r="D962" i="1"/>
  <c r="I959" i="1" s="1"/>
  <c r="D961" i="1"/>
  <c r="I958" i="1" s="1"/>
  <c r="D960" i="1"/>
  <c r="I957" i="1" s="1"/>
  <c r="D959" i="1"/>
  <c r="D958" i="1"/>
  <c r="D957" i="1"/>
  <c r="D956" i="1"/>
  <c r="I955" i="1" s="1"/>
  <c r="D955" i="1"/>
  <c r="D954" i="1"/>
  <c r="I950" i="1" s="1"/>
  <c r="D953" i="1"/>
  <c r="I952" i="1" s="1"/>
  <c r="D952" i="1"/>
  <c r="I947" i="1" s="1"/>
  <c r="D951" i="1"/>
  <c r="I949" i="1" s="1"/>
  <c r="D950" i="1"/>
  <c r="I948" i="1" s="1"/>
  <c r="D949" i="1"/>
  <c r="I946" i="1" s="1"/>
  <c r="D948" i="1"/>
  <c r="D947" i="1"/>
  <c r="I945" i="1" s="1"/>
  <c r="D946" i="1"/>
  <c r="I943" i="1" s="1"/>
  <c r="D945" i="1"/>
  <c r="I944" i="1" s="1"/>
  <c r="D944" i="1"/>
  <c r="D943" i="1"/>
  <c r="I942" i="1" s="1"/>
  <c r="D942" i="1"/>
  <c r="D941" i="1"/>
  <c r="I938" i="1" s="1"/>
  <c r="D940" i="1"/>
  <c r="I939" i="1" s="1"/>
  <c r="D939" i="1"/>
  <c r="I936" i="1" s="1"/>
  <c r="D938" i="1"/>
  <c r="I937" i="1" s="1"/>
  <c r="D937" i="1"/>
  <c r="D936" i="1"/>
  <c r="D935" i="1"/>
  <c r="I934" i="1" s="1"/>
  <c r="D934" i="1"/>
  <c r="I933" i="1" s="1"/>
  <c r="D933" i="1"/>
  <c r="I932" i="1" s="1"/>
  <c r="D932" i="1"/>
  <c r="I931" i="1" s="1"/>
  <c r="D931" i="1"/>
  <c r="D930" i="1"/>
  <c r="I928" i="1" s="1"/>
  <c r="D929" i="1"/>
  <c r="I926" i="1" s="1"/>
  <c r="D928" i="1"/>
  <c r="I927" i="1" s="1"/>
  <c r="D927" i="1"/>
  <c r="D926" i="1"/>
  <c r="I925" i="1" s="1"/>
  <c r="D925" i="1"/>
  <c r="D924" i="1"/>
  <c r="I921" i="1" s="1"/>
  <c r="D923" i="1"/>
  <c r="I922" i="1" s="1"/>
  <c r="D922" i="1"/>
  <c r="I917" i="1" s="1"/>
  <c r="D921" i="1"/>
  <c r="I920" i="1" s="1"/>
  <c r="D920" i="1"/>
  <c r="I912" i="1" s="1"/>
  <c r="D919" i="1"/>
  <c r="I914" i="1" s="1"/>
  <c r="D918" i="1"/>
  <c r="I915" i="1" s="1"/>
  <c r="D917" i="1"/>
  <c r="I913" i="1" s="1"/>
  <c r="D916" i="1"/>
  <c r="I911" i="1" s="1"/>
  <c r="D915" i="1"/>
  <c r="I910" i="1" s="1"/>
  <c r="D914" i="1"/>
  <c r="I909" i="1" s="1"/>
  <c r="D913" i="1"/>
  <c r="I908" i="1" s="1"/>
  <c r="D912" i="1"/>
  <c r="I907" i="1" s="1"/>
  <c r="D910" i="1"/>
  <c r="D911" i="1"/>
  <c r="I906" i="1" s="1"/>
  <c r="D909" i="1"/>
  <c r="D908" i="1"/>
  <c r="D907" i="1"/>
  <c r="D906" i="1"/>
  <c r="I904" i="1" s="1"/>
  <c r="D905" i="1"/>
  <c r="I902" i="1" s="1"/>
  <c r="D904" i="1"/>
  <c r="I903" i="1" s="1"/>
  <c r="D903" i="1"/>
  <c r="D902" i="1"/>
  <c r="I901" i="1" s="1"/>
  <c r="D901" i="1"/>
  <c r="I900" i="1" s="1"/>
  <c r="D900" i="1"/>
  <c r="I899" i="1" s="1"/>
  <c r="D899" i="1"/>
  <c r="D898" i="1"/>
  <c r="I896" i="1" s="1"/>
  <c r="D897" i="1"/>
  <c r="I894" i="1" s="1"/>
  <c r="D896" i="1"/>
  <c r="I893" i="1" s="1"/>
  <c r="D895" i="1"/>
  <c r="I891" i="1" s="1"/>
  <c r="D894" i="1"/>
  <c r="I892" i="1" s="1"/>
  <c r="D893" i="1"/>
  <c r="D892" i="1"/>
  <c r="I890" i="1" s="1"/>
  <c r="D891" i="1"/>
  <c r="I889" i="1" s="1"/>
  <c r="D890" i="1"/>
  <c r="I888" i="1" s="1"/>
  <c r="D889" i="1"/>
  <c r="I884" i="1" s="1"/>
  <c r="D888" i="1"/>
  <c r="D887" i="1"/>
  <c r="I885" i="1" s="1"/>
  <c r="D886" i="1"/>
  <c r="I881" i="1" s="1"/>
  <c r="D885" i="1"/>
  <c r="I882" i="1" s="1"/>
  <c r="D884" i="1"/>
  <c r="I883" i="1" s="1"/>
  <c r="D883" i="1"/>
  <c r="D882" i="1"/>
  <c r="I879" i="1" s="1"/>
  <c r="D881" i="1"/>
  <c r="I880" i="1" s="1"/>
  <c r="D880" i="1"/>
  <c r="D879" i="1"/>
  <c r="I878" i="1" s="1"/>
  <c r="D878" i="1"/>
  <c r="D877" i="1"/>
  <c r="I875" i="1" s="1"/>
  <c r="D876" i="1"/>
  <c r="I874" i="1" s="1"/>
  <c r="D875" i="1"/>
  <c r="I873" i="1" s="1"/>
  <c r="D874" i="1"/>
  <c r="I870" i="1" s="1"/>
  <c r="D873" i="1"/>
  <c r="D872" i="1"/>
  <c r="I862" i="1" s="1"/>
  <c r="D871" i="1"/>
  <c r="I869" i="1" s="1"/>
  <c r="D870" i="1"/>
  <c r="I863" i="1" s="1"/>
  <c r="D869" i="1"/>
  <c r="I865" i="1" s="1"/>
  <c r="D868" i="1"/>
  <c r="I855" i="1" s="1"/>
  <c r="D867" i="1"/>
  <c r="I864" i="1" s="1"/>
  <c r="D866" i="1"/>
  <c r="I858" i="1" s="1"/>
  <c r="D865" i="1"/>
  <c r="I856" i="1" s="1"/>
  <c r="D864" i="1"/>
  <c r="I860" i="1" s="1"/>
  <c r="D863" i="1"/>
  <c r="I861" i="1" s="1"/>
  <c r="D862" i="1"/>
  <c r="I859" i="1" s="1"/>
  <c r="D861" i="1"/>
  <c r="D860" i="1"/>
  <c r="D859" i="1"/>
  <c r="D858" i="1"/>
  <c r="I853" i="1" s="1"/>
  <c r="D857" i="1"/>
  <c r="I854" i="1" s="1"/>
  <c r="D856" i="1"/>
  <c r="I852" i="1" s="1"/>
  <c r="D855" i="1"/>
  <c r="I850" i="1" s="1"/>
  <c r="D854" i="1"/>
  <c r="I851" i="1" s="1"/>
  <c r="D853" i="1"/>
  <c r="I849" i="1" s="1"/>
  <c r="D852" i="1"/>
  <c r="D851" i="1"/>
  <c r="I847" i="1" s="1"/>
  <c r="D850" i="1"/>
  <c r="I846" i="1" s="1"/>
  <c r="D849" i="1"/>
  <c r="I848" i="1" s="1"/>
  <c r="D848" i="1"/>
  <c r="D847" i="1"/>
  <c r="I844" i="1" s="1"/>
  <c r="D846" i="1"/>
  <c r="I843" i="1" s="1"/>
  <c r="D845" i="1"/>
  <c r="I842" i="1" s="1"/>
  <c r="D844" i="1"/>
  <c r="D843" i="1"/>
  <c r="D842" i="1"/>
  <c r="I841" i="1" s="1"/>
  <c r="D841" i="1"/>
  <c r="I840" i="1" s="1"/>
  <c r="D840" i="1"/>
  <c r="I839" i="1" s="1"/>
  <c r="D839" i="1"/>
  <c r="D838" i="1"/>
  <c r="I837" i="1" s="1"/>
  <c r="D837" i="1"/>
  <c r="I836" i="1" s="1"/>
  <c r="D836" i="1"/>
  <c r="D835" i="1"/>
  <c r="I834" i="1" s="1"/>
  <c r="D834" i="1"/>
  <c r="I833" i="1" s="1"/>
  <c r="D833" i="1"/>
  <c r="D832" i="1"/>
  <c r="I831" i="1" s="1"/>
  <c r="D831" i="1"/>
  <c r="I830" i="1" s="1"/>
  <c r="D830" i="1"/>
  <c r="I829" i="1" s="1"/>
  <c r="D829" i="1"/>
  <c r="I828" i="1" s="1"/>
  <c r="D828" i="1"/>
  <c r="D827" i="1"/>
  <c r="I826" i="1" s="1"/>
  <c r="D826" i="1"/>
  <c r="I825" i="1" s="1"/>
  <c r="D825" i="1"/>
  <c r="I824" i="1" s="1"/>
  <c r="D824" i="1"/>
  <c r="I823" i="1" s="1"/>
  <c r="D823" i="1"/>
  <c r="D822" i="1"/>
  <c r="I821" i="1" s="1"/>
  <c r="D821" i="1"/>
  <c r="I820" i="1" s="1"/>
  <c r="D820" i="1"/>
  <c r="I819" i="1" s="1"/>
  <c r="D819" i="1"/>
  <c r="I818" i="1" s="1"/>
  <c r="D818" i="1"/>
  <c r="D817" i="1"/>
  <c r="I815" i="1" s="1"/>
  <c r="D816" i="1"/>
  <c r="I813" i="1" s="1"/>
  <c r="D815" i="1"/>
  <c r="I814" i="1" s="1"/>
  <c r="D814" i="1"/>
  <c r="D813" i="1"/>
  <c r="I812" i="1" s="1"/>
  <c r="D812" i="1"/>
  <c r="I811" i="1" s="1"/>
  <c r="D811" i="1"/>
  <c r="I810" i="1" s="1"/>
  <c r="D810" i="1"/>
  <c r="D809" i="1"/>
  <c r="I807" i="1" s="1"/>
  <c r="D808" i="1"/>
  <c r="I805" i="1" s="1"/>
  <c r="D807" i="1"/>
  <c r="I806" i="1" s="1"/>
  <c r="D806" i="1"/>
  <c r="D805" i="1"/>
  <c r="I804" i="1" s="1"/>
  <c r="D804" i="1"/>
  <c r="I802" i="1" s="1"/>
  <c r="D803" i="1"/>
  <c r="I798" i="1" s="1"/>
  <c r="D801" i="1"/>
  <c r="I800" i="1" s="1"/>
  <c r="D802" i="1"/>
  <c r="I801" i="1" s="1"/>
  <c r="D800" i="1"/>
  <c r="I799" i="1" s="1"/>
  <c r="D799" i="1"/>
  <c r="D798" i="1"/>
  <c r="I797" i="1" s="1"/>
  <c r="D797" i="1"/>
  <c r="D796" i="1"/>
  <c r="I795" i="1" s="1"/>
  <c r="D795" i="1"/>
  <c r="I794" i="1" s="1"/>
  <c r="D794" i="1"/>
  <c r="I793" i="1" s="1"/>
  <c r="D793" i="1"/>
  <c r="I792" i="1" s="1"/>
  <c r="D792" i="1"/>
  <c r="D791" i="1"/>
  <c r="I789" i="1" s="1"/>
  <c r="D790" i="1"/>
  <c r="I778" i="1" s="1"/>
  <c r="D789" i="1"/>
  <c r="I788" i="1" s="1"/>
  <c r="D788" i="1"/>
  <c r="D787" i="1"/>
  <c r="I784" i="1" s="1"/>
  <c r="D786" i="1"/>
  <c r="I782" i="1" s="1"/>
  <c r="D785" i="1"/>
  <c r="I772" i="1" s="1"/>
  <c r="D784" i="1"/>
  <c r="I783" i="1" s="1"/>
  <c r="D783" i="1"/>
  <c r="I779" i="1" s="1"/>
  <c r="D782" i="1"/>
  <c r="I781" i="1" s="1"/>
  <c r="D781" i="1"/>
  <c r="I775" i="1" s="1"/>
  <c r="D780" i="1"/>
  <c r="I769" i="1" s="1"/>
  <c r="D779" i="1"/>
  <c r="I777" i="1" s="1"/>
  <c r="D778" i="1"/>
  <c r="I776" i="1" s="1"/>
  <c r="D777" i="1"/>
  <c r="D776" i="1"/>
  <c r="D775" i="1"/>
  <c r="I774" i="1" s="1"/>
  <c r="D774" i="1"/>
  <c r="D773" i="1"/>
  <c r="I762" i="1" s="1"/>
  <c r="D772" i="1"/>
  <c r="I771" i="1" s="1"/>
  <c r="D771" i="1"/>
  <c r="D770" i="1"/>
  <c r="I767" i="1" s="1"/>
  <c r="D769" i="1"/>
  <c r="I768" i="1" s="1"/>
  <c r="D768" i="1"/>
  <c r="D767" i="1"/>
  <c r="I765" i="1" s="1"/>
  <c r="D766" i="1"/>
  <c r="I756" i="1" s="1"/>
  <c r="D765" i="1"/>
  <c r="I764" i="1" s="1"/>
  <c r="D764" i="1"/>
  <c r="I763" i="1" s="1"/>
  <c r="D763" i="1"/>
  <c r="D762" i="1"/>
  <c r="I761" i="1" s="1"/>
  <c r="D761" i="1"/>
  <c r="I758" i="1" s="1"/>
  <c r="D760" i="1"/>
  <c r="I746" i="1" s="1"/>
  <c r="D759" i="1"/>
  <c r="I753" i="1" s="1"/>
  <c r="D758" i="1"/>
  <c r="I757" i="1" s="1"/>
  <c r="D757" i="1"/>
  <c r="I755" i="1" s="1"/>
  <c r="D756" i="1"/>
  <c r="I754" i="1" s="1"/>
  <c r="D755" i="1"/>
  <c r="I752" i="1" s="1"/>
  <c r="D754" i="1"/>
  <c r="D753" i="1"/>
  <c r="I750" i="1" s="1"/>
  <c r="D752" i="1"/>
  <c r="D751" i="1"/>
  <c r="I743" i="1" s="1"/>
  <c r="D750" i="1"/>
  <c r="I749" i="1" s="1"/>
  <c r="D749" i="1"/>
  <c r="I748" i="1" s="1"/>
  <c r="D748" i="1"/>
  <c r="D747" i="1"/>
  <c r="I735" i="1" s="1"/>
  <c r="D746" i="1"/>
  <c r="I744" i="1" s="1"/>
  <c r="D745" i="1"/>
  <c r="I742" i="1" s="1"/>
  <c r="D744" i="1"/>
  <c r="D742" i="1"/>
  <c r="I740" i="1" s="1"/>
  <c r="D743" i="1"/>
  <c r="I741" i="1" s="1"/>
  <c r="D740" i="1"/>
  <c r="I739" i="1" s="1"/>
  <c r="D741" i="1"/>
  <c r="D738" i="1"/>
  <c r="D739" i="1"/>
  <c r="I738" i="1" s="1"/>
  <c r="D737" i="1"/>
  <c r="I731" i="1" s="1"/>
  <c r="D736" i="1"/>
  <c r="I732" i="1" s="1"/>
  <c r="D735" i="1"/>
  <c r="I734" i="1" s="1"/>
  <c r="D734" i="1"/>
  <c r="D733" i="1"/>
  <c r="I719" i="1" s="1"/>
  <c r="D732" i="1"/>
  <c r="I730" i="1" s="1"/>
  <c r="D731" i="1"/>
  <c r="I729" i="1" s="1"/>
  <c r="D730" i="1"/>
  <c r="I724" i="1" s="1"/>
  <c r="D729" i="1"/>
  <c r="I726" i="1" s="1"/>
  <c r="D728" i="1"/>
  <c r="D727" i="1"/>
  <c r="D726" i="1"/>
  <c r="I725" i="1" s="1"/>
  <c r="D725" i="1"/>
  <c r="D724" i="1"/>
  <c r="I723" i="1" s="1"/>
  <c r="D723" i="1"/>
  <c r="D722" i="1"/>
  <c r="I721" i="1" s="1"/>
  <c r="D721" i="1"/>
  <c r="I720" i="1" s="1"/>
  <c r="D720" i="1"/>
  <c r="I717" i="1" s="1"/>
  <c r="D719" i="1"/>
  <c r="I718" i="1" s="1"/>
  <c r="D718" i="1"/>
  <c r="D716" i="1"/>
  <c r="I711" i="1" s="1"/>
  <c r="D717" i="1"/>
  <c r="I716" i="1" s="1"/>
  <c r="D715" i="1"/>
  <c r="I713" i="1" s="1"/>
  <c r="D714" i="1"/>
  <c r="I698" i="1" s="1"/>
  <c r="D713" i="1"/>
  <c r="I709" i="1" s="1"/>
  <c r="D712" i="1"/>
  <c r="I696" i="1" s="1"/>
  <c r="D710" i="1"/>
  <c r="D711" i="1"/>
  <c r="I710" i="1" s="1"/>
  <c r="D709" i="1"/>
  <c r="I707" i="1" s="1"/>
  <c r="D708" i="1"/>
  <c r="I704" i="1" s="1"/>
  <c r="D707" i="1"/>
  <c r="I706" i="1" s="1"/>
  <c r="D706" i="1"/>
  <c r="D705" i="1"/>
  <c r="D704" i="1"/>
  <c r="I703" i="1" s="1"/>
  <c r="D703" i="1"/>
  <c r="I702" i="1" s="1"/>
  <c r="D701" i="1"/>
  <c r="D702" i="1"/>
  <c r="I701" i="1" s="1"/>
  <c r="D700" i="1"/>
  <c r="D699" i="1"/>
  <c r="I690" i="1" s="1"/>
  <c r="D698" i="1"/>
  <c r="I697" i="1" s="1"/>
  <c r="D697" i="1"/>
  <c r="D696" i="1"/>
  <c r="I693" i="1" s="1"/>
  <c r="D695" i="1"/>
  <c r="I685" i="1" s="1"/>
  <c r="D694" i="1"/>
  <c r="I692" i="1" s="1"/>
  <c r="D693" i="1"/>
  <c r="D692" i="1"/>
  <c r="D690" i="1"/>
  <c r="I688" i="1" s="1"/>
  <c r="D691" i="1"/>
  <c r="D689" i="1"/>
  <c r="D688" i="1"/>
  <c r="I683" i="1" s="1"/>
  <c r="D686" i="1"/>
  <c r="D687" i="1"/>
  <c r="I686" i="1" s="1"/>
  <c r="D685" i="1"/>
  <c r="I684" i="1" s="1"/>
  <c r="D684" i="1"/>
  <c r="I674" i="1" s="1"/>
  <c r="D683" i="1"/>
  <c r="I682" i="1" s="1"/>
  <c r="D682" i="1"/>
  <c r="D681" i="1"/>
  <c r="D680" i="1"/>
  <c r="I678" i="1" s="1"/>
  <c r="D679" i="1"/>
  <c r="D678" i="1"/>
  <c r="I677" i="1" s="1"/>
  <c r="D677" i="1"/>
  <c r="I672" i="1" s="1"/>
  <c r="D676" i="1"/>
  <c r="I675" i="1" s="1"/>
  <c r="D675" i="1"/>
  <c r="D674" i="1"/>
  <c r="I673" i="1" s="1"/>
  <c r="D673" i="1"/>
  <c r="D672" i="1"/>
  <c r="I671" i="1" s="1"/>
  <c r="D671" i="1"/>
  <c r="D670" i="1"/>
  <c r="I667" i="1" s="1"/>
  <c r="D669" i="1"/>
  <c r="I668" i="1" s="1"/>
  <c r="D668" i="1"/>
  <c r="D667" i="1"/>
  <c r="I666" i="1" s="1"/>
  <c r="D666" i="1"/>
  <c r="I662" i="1" s="1"/>
  <c r="D665" i="1"/>
  <c r="I664" i="1" s="1"/>
  <c r="D663" i="1"/>
  <c r="I656" i="1" s="1"/>
  <c r="D664" i="1"/>
  <c r="D662" i="1"/>
  <c r="I661" i="1" s="1"/>
  <c r="D661" i="1"/>
  <c r="D660" i="1"/>
  <c r="I653" i="1" s="1"/>
  <c r="D659" i="1"/>
  <c r="I658" i="1" s="1"/>
  <c r="D658" i="1"/>
  <c r="I657" i="1" s="1"/>
  <c r="D657" i="1"/>
  <c r="D656" i="1"/>
  <c r="I655" i="1" s="1"/>
  <c r="D655" i="1"/>
  <c r="I649" i="1" s="1"/>
  <c r="D654" i="1"/>
  <c r="I644" i="1" s="1"/>
  <c r="D653" i="1"/>
  <c r="I652" i="1" s="1"/>
  <c r="D652" i="1"/>
  <c r="I647" i="1" s="1"/>
  <c r="D651" i="1"/>
  <c r="I650" i="1" s="1"/>
  <c r="D650" i="1"/>
  <c r="D649" i="1"/>
  <c r="I648" i="1" s="1"/>
  <c r="D648" i="1"/>
  <c r="D647" i="1"/>
  <c r="I646" i="1" s="1"/>
  <c r="D646" i="1"/>
  <c r="D645" i="1"/>
  <c r="I643" i="1" s="1"/>
  <c r="D644" i="1"/>
  <c r="I641" i="1" s="1"/>
  <c r="D643" i="1"/>
  <c r="D642" i="1"/>
  <c r="I635" i="1" s="1"/>
  <c r="D641" i="1"/>
  <c r="I640" i="1" s="1"/>
  <c r="D640" i="1"/>
  <c r="I639" i="1" s="1"/>
  <c r="D639" i="1"/>
  <c r="D638" i="1"/>
  <c r="D637" i="1"/>
  <c r="D636" i="1"/>
  <c r="I633" i="1" s="1"/>
  <c r="D635" i="1"/>
  <c r="I634" i="1" s="1"/>
  <c r="D634" i="1"/>
  <c r="D633" i="1"/>
  <c r="I632" i="1" s="1"/>
  <c r="D632" i="1"/>
  <c r="I630" i="1" s="1"/>
  <c r="D631" i="1"/>
  <c r="I628" i="1" s="1"/>
  <c r="D630" i="1"/>
  <c r="I629" i="1" s="1"/>
  <c r="D629" i="1"/>
  <c r="D628" i="1"/>
  <c r="I627" i="1" s="1"/>
  <c r="D627" i="1"/>
  <c r="I625" i="1" s="1"/>
  <c r="D626" i="1"/>
  <c r="I623" i="1" s="1"/>
  <c r="D625" i="1"/>
  <c r="I624" i="1" s="1"/>
  <c r="D624" i="1"/>
  <c r="I616" i="1" s="1"/>
  <c r="D623" i="1"/>
  <c r="I622" i="1" s="1"/>
  <c r="D622" i="1"/>
  <c r="I621" i="1" s="1"/>
  <c r="D621" i="1"/>
  <c r="I618" i="1" s="1"/>
  <c r="D620" i="1"/>
  <c r="I615" i="1" s="1"/>
  <c r="D619" i="1"/>
  <c r="I617" i="1" s="1"/>
  <c r="D618" i="1"/>
  <c r="D617" i="1"/>
  <c r="D616" i="1"/>
  <c r="I614" i="1" s="1"/>
  <c r="D615" i="1"/>
  <c r="I613" i="1" s="1"/>
  <c r="D614" i="1"/>
  <c r="D613" i="1"/>
  <c r="I612" i="1" s="1"/>
  <c r="D612" i="1"/>
  <c r="I611" i="1" s="1"/>
  <c r="D611" i="1"/>
  <c r="D610" i="1"/>
  <c r="I609" i="1" s="1"/>
  <c r="D609" i="1"/>
  <c r="D608" i="1"/>
  <c r="I607" i="1" s="1"/>
  <c r="D607" i="1"/>
  <c r="I606" i="1" s="1"/>
  <c r="D606" i="1"/>
  <c r="D605" i="1"/>
  <c r="I604" i="1" s="1"/>
  <c r="D604" i="1"/>
  <c r="I601" i="1" s="1"/>
  <c r="D603" i="1"/>
  <c r="I602" i="1" s="1"/>
  <c r="D602" i="1"/>
  <c r="I598" i="1" s="1"/>
  <c r="D601" i="1"/>
  <c r="I600" i="1" s="1"/>
  <c r="D600" i="1"/>
  <c r="I599" i="1" s="1"/>
  <c r="D599" i="1"/>
  <c r="D598" i="1"/>
  <c r="I597" i="1" s="1"/>
  <c r="D597" i="1"/>
  <c r="I596" i="1" s="1"/>
  <c r="D596" i="1"/>
  <c r="D595" i="1"/>
  <c r="I594" i="1" s="1"/>
  <c r="D594" i="1"/>
  <c r="I593" i="1" s="1"/>
  <c r="D593" i="1"/>
  <c r="I592" i="1" s="1"/>
  <c r="D592" i="1"/>
  <c r="I591" i="1" s="1"/>
  <c r="D591" i="1"/>
  <c r="D590" i="1"/>
  <c r="I589" i="1" s="1"/>
  <c r="D589" i="1"/>
  <c r="I588" i="1" s="1"/>
  <c r="D588" i="1"/>
  <c r="D587" i="1"/>
  <c r="I586" i="1" s="1"/>
  <c r="D586" i="1"/>
  <c r="I585" i="1" s="1"/>
  <c r="D585" i="1"/>
  <c r="D584" i="1"/>
  <c r="I583" i="1" s="1"/>
  <c r="D583" i="1"/>
  <c r="I582" i="1" s="1"/>
  <c r="D582" i="1"/>
  <c r="I581" i="1" s="1"/>
  <c r="D581" i="1"/>
  <c r="I580" i="1" s="1"/>
  <c r="D580" i="1"/>
  <c r="D579" i="1"/>
  <c r="I578" i="1" s="1"/>
  <c r="D578" i="1"/>
  <c r="I577" i="1" s="1"/>
  <c r="D577" i="1"/>
  <c r="I576" i="1" s="1"/>
  <c r="D576" i="1"/>
  <c r="I575" i="1" s="1"/>
  <c r="D575" i="1"/>
  <c r="D574" i="1"/>
  <c r="I573" i="1" s="1"/>
  <c r="D573" i="1"/>
  <c r="I572" i="1" s="1"/>
  <c r="D572" i="1"/>
  <c r="D571" i="1"/>
  <c r="I569" i="1" s="1"/>
  <c r="D569" i="1"/>
  <c r="I568" i="1" s="1"/>
  <c r="D570" i="1"/>
  <c r="I567" i="1" s="1"/>
  <c r="D568" i="1"/>
  <c r="I565" i="1" s="1"/>
  <c r="D567" i="1"/>
  <c r="I566" i="1" s="1"/>
  <c r="D566" i="1"/>
  <c r="D565" i="1"/>
  <c r="I564" i="1" s="1"/>
  <c r="D564" i="1"/>
  <c r="D563" i="1"/>
  <c r="I561" i="1" s="1"/>
  <c r="D562" i="1"/>
  <c r="I559" i="1" s="1"/>
  <c r="D561" i="1"/>
  <c r="I560" i="1" s="1"/>
  <c r="D560" i="1"/>
  <c r="D559" i="1"/>
  <c r="I558" i="1" s="1"/>
  <c r="D558" i="1"/>
  <c r="D557" i="1"/>
  <c r="I556" i="1" s="1"/>
  <c r="D556" i="1"/>
  <c r="I555" i="1" s="1"/>
  <c r="D555" i="1"/>
  <c r="D554" i="1"/>
  <c r="I552" i="1" s="1"/>
  <c r="D553" i="1"/>
  <c r="I550" i="1" s="1"/>
  <c r="D552" i="1"/>
  <c r="I549" i="1" s="1"/>
  <c r="D551" i="1"/>
  <c r="I548" i="1" s="1"/>
  <c r="D549" i="1"/>
  <c r="D550" i="1"/>
  <c r="I547" i="1" s="1"/>
  <c r="D547" i="1"/>
  <c r="I545" i="1" s="1"/>
  <c r="D548" i="1"/>
  <c r="I546" i="1" s="1"/>
  <c r="D546" i="1"/>
  <c r="I543" i="1" s="1"/>
  <c r="D545" i="1"/>
  <c r="I544" i="1" s="1"/>
  <c r="D544" i="1"/>
  <c r="D543" i="1"/>
  <c r="I542" i="1" s="1"/>
  <c r="D542" i="1"/>
  <c r="D541" i="1"/>
  <c r="I539" i="1" s="1"/>
  <c r="D540" i="1"/>
  <c r="I537" i="1" s="1"/>
  <c r="D539" i="1"/>
  <c r="I538" i="1" s="1"/>
  <c r="D538" i="1"/>
  <c r="D537" i="1"/>
  <c r="I536" i="1" s="1"/>
  <c r="D536" i="1"/>
  <c r="D535" i="1"/>
  <c r="I534" i="1" s="1"/>
  <c r="D534" i="1"/>
  <c r="I532" i="1" s="1"/>
  <c r="D533" i="1"/>
  <c r="I531" i="1" s="1"/>
  <c r="D532" i="1"/>
  <c r="I530" i="1" s="1"/>
  <c r="D531" i="1"/>
  <c r="I528" i="1" s="1"/>
  <c r="D530" i="1"/>
  <c r="I529" i="1" s="1"/>
  <c r="D529" i="1"/>
  <c r="D528" i="1"/>
  <c r="I526" i="1" s="1"/>
  <c r="D527" i="1"/>
  <c r="I524" i="1" s="1"/>
  <c r="D526" i="1"/>
  <c r="I525" i="1" s="1"/>
  <c r="D525" i="1"/>
  <c r="D524" i="1"/>
  <c r="I523" i="1" s="1"/>
  <c r="D523" i="1"/>
  <c r="I521" i="1" s="1"/>
  <c r="D522" i="1"/>
  <c r="I518" i="1" s="1"/>
  <c r="D521" i="1"/>
  <c r="I519" i="1" s="1"/>
  <c r="D520" i="1"/>
  <c r="I516" i="1" s="1"/>
  <c r="D519" i="1"/>
  <c r="D518" i="1"/>
  <c r="I517" i="1" s="1"/>
  <c r="D517" i="1"/>
  <c r="D516" i="1"/>
  <c r="I515" i="1" s="1"/>
  <c r="D515" i="1"/>
  <c r="I510" i="1" s="1"/>
  <c r="D514" i="1"/>
  <c r="I512" i="1" s="1"/>
  <c r="D513" i="1"/>
  <c r="I508" i="1" s="1"/>
  <c r="D512" i="1"/>
  <c r="I511" i="1" s="1"/>
  <c r="D511" i="1"/>
  <c r="D510" i="1"/>
  <c r="I509" i="1" s="1"/>
  <c r="D509" i="1"/>
  <c r="D508" i="1"/>
  <c r="I507" i="1" s="1"/>
  <c r="D507" i="1"/>
  <c r="D506" i="1"/>
  <c r="I500" i="1" s="1"/>
  <c r="D505" i="1"/>
  <c r="I502" i="1" s="1"/>
  <c r="D504" i="1"/>
  <c r="I503" i="1" s="1"/>
  <c r="D503" i="1"/>
  <c r="I501" i="1" s="1"/>
  <c r="D502" i="1"/>
  <c r="I499" i="1" s="1"/>
  <c r="D501" i="1"/>
  <c r="D500" i="1"/>
  <c r="I496" i="1" s="1"/>
  <c r="D499" i="1"/>
  <c r="I493" i="1" s="1"/>
  <c r="D498" i="1"/>
  <c r="I490" i="1" s="1"/>
  <c r="D497" i="1"/>
  <c r="I495" i="1" s="1"/>
  <c r="D496" i="1"/>
  <c r="I491" i="1" s="1"/>
  <c r="D495" i="1"/>
  <c r="I494" i="1" s="1"/>
  <c r="D494" i="1"/>
  <c r="D493" i="1"/>
  <c r="I492" i="1" s="1"/>
  <c r="D492" i="1"/>
  <c r="D491" i="1"/>
  <c r="I489" i="1" s="1"/>
  <c r="D490" i="1"/>
  <c r="I488" i="1" s="1"/>
  <c r="D489" i="1"/>
  <c r="D488" i="1"/>
  <c r="D487" i="1"/>
  <c r="I485" i="1" s="1"/>
  <c r="D486" i="1"/>
  <c r="I483" i="1" s="1"/>
  <c r="D485" i="1"/>
  <c r="I484" i="1" s="1"/>
  <c r="D484" i="1"/>
  <c r="I482" i="1" s="1"/>
  <c r="D483" i="1"/>
  <c r="I480" i="1" s="1"/>
  <c r="D482" i="1"/>
  <c r="I481" i="1" s="1"/>
  <c r="D481" i="1"/>
  <c r="D480" i="1"/>
  <c r="I479" i="1" s="1"/>
  <c r="D479" i="1"/>
  <c r="I478" i="1" s="1"/>
  <c r="D478" i="1"/>
  <c r="D477" i="1"/>
  <c r="I474" i="1" s="1"/>
  <c r="D476" i="1"/>
  <c r="I475" i="1" s="1"/>
  <c r="D475" i="1"/>
  <c r="I470" i="1" s="1"/>
  <c r="D474" i="1"/>
  <c r="I472" i="1" s="1"/>
  <c r="D473" i="1"/>
  <c r="I464" i="1" s="1"/>
  <c r="D472" i="1"/>
  <c r="D471" i="1"/>
  <c r="I469" i="1" s="1"/>
  <c r="D470" i="1"/>
  <c r="I467" i="1" s="1"/>
  <c r="D469" i="1"/>
  <c r="I468" i="1" s="1"/>
  <c r="D468" i="1"/>
  <c r="D467" i="1"/>
  <c r="I466" i="1" s="1"/>
  <c r="D466" i="1"/>
  <c r="D465" i="1"/>
  <c r="I463" i="1" s="1"/>
  <c r="D464" i="1"/>
  <c r="I461" i="1" s="1"/>
  <c r="D463" i="1"/>
  <c r="I462" i="1" s="1"/>
  <c r="D462" i="1"/>
  <c r="D461" i="1"/>
  <c r="I458" i="1" s="1"/>
  <c r="D460" i="1"/>
  <c r="I456" i="1" s="1"/>
  <c r="D459" i="1"/>
  <c r="I452" i="1" s="1"/>
  <c r="D458" i="1"/>
  <c r="I457" i="1" s="1"/>
  <c r="D457" i="1"/>
  <c r="D456" i="1"/>
  <c r="I455" i="1" s="1"/>
  <c r="D455" i="1"/>
  <c r="I454" i="1" s="1"/>
  <c r="D454" i="1"/>
  <c r="I453" i="1" s="1"/>
  <c r="D453" i="1"/>
  <c r="D452" i="1"/>
  <c r="I451" i="1" s="1"/>
  <c r="D451" i="1"/>
  <c r="I447" i="1" s="1"/>
  <c r="D450" i="1"/>
  <c r="I448" i="1" s="1"/>
  <c r="D449" i="1"/>
  <c r="I446" i="1" s="1"/>
  <c r="D448" i="1"/>
  <c r="I444" i="1" s="1"/>
  <c r="D447" i="1"/>
  <c r="I445" i="1" s="1"/>
  <c r="D446" i="1"/>
  <c r="I443" i="1" s="1"/>
  <c r="D445" i="1"/>
  <c r="D444" i="1"/>
  <c r="I439" i="1" s="1"/>
  <c r="D443" i="1"/>
  <c r="I442" i="1" s="1"/>
  <c r="D442" i="1"/>
  <c r="I441" i="1" s="1"/>
  <c r="D441" i="1"/>
  <c r="D440" i="1"/>
  <c r="I437" i="1" s="1"/>
  <c r="D439" i="1"/>
  <c r="I438" i="1" s="1"/>
  <c r="D438" i="1"/>
  <c r="D437" i="1"/>
  <c r="I436" i="1" s="1"/>
  <c r="D436" i="1"/>
  <c r="I435" i="1" s="1"/>
  <c r="D435" i="1"/>
  <c r="I434" i="1" s="1"/>
  <c r="D434" i="1"/>
  <c r="D433" i="1"/>
  <c r="I432" i="1" s="1"/>
  <c r="D432" i="1"/>
  <c r="I431" i="1" s="1"/>
  <c r="D431" i="1"/>
  <c r="I430" i="1" s="1"/>
  <c r="D430" i="1"/>
  <c r="I429" i="1" s="1"/>
  <c r="D429" i="1"/>
  <c r="D428" i="1"/>
  <c r="I426" i="1" s="1"/>
  <c r="D427" i="1"/>
  <c r="I424" i="1" s="1"/>
  <c r="D426" i="1"/>
  <c r="I425" i="1" s="1"/>
  <c r="D425" i="1"/>
  <c r="D424" i="1"/>
  <c r="I423" i="1" s="1"/>
  <c r="D423" i="1"/>
  <c r="I422" i="1" s="1"/>
  <c r="D422" i="1"/>
  <c r="I421" i="1" s="1"/>
  <c r="D421" i="1"/>
  <c r="D420" i="1"/>
  <c r="I418" i="1" s="1"/>
  <c r="D419" i="1"/>
  <c r="I416" i="1" s="1"/>
  <c r="D418" i="1"/>
  <c r="I417" i="1" s="1"/>
  <c r="D417" i="1"/>
  <c r="D416" i="1"/>
  <c r="I415" i="1" s="1"/>
  <c r="D415" i="1"/>
  <c r="D414" i="1"/>
  <c r="I413" i="1" s="1"/>
  <c r="D413" i="1"/>
  <c r="I412" i="1" s="1"/>
  <c r="D412" i="1"/>
  <c r="D411" i="1"/>
  <c r="I407" i="1" s="1"/>
  <c r="D410" i="1"/>
  <c r="I409" i="1" s="1"/>
  <c r="D409" i="1"/>
  <c r="I408" i="1" s="1"/>
  <c r="D408" i="1"/>
  <c r="I405" i="1" s="1"/>
  <c r="D407" i="1"/>
  <c r="I406" i="1" s="1"/>
  <c r="D406" i="1"/>
  <c r="D405" i="1"/>
  <c r="I404" i="1" s="1"/>
  <c r="D404" i="1"/>
  <c r="D403" i="1"/>
  <c r="I396" i="1" s="1"/>
  <c r="D402" i="1"/>
  <c r="I401" i="1" s="1"/>
  <c r="D401" i="1"/>
  <c r="I400" i="1" s="1"/>
  <c r="D400" i="1"/>
  <c r="I399" i="1" s="1"/>
  <c r="D399" i="1"/>
  <c r="I398" i="1" s="1"/>
  <c r="D398" i="1"/>
  <c r="D397" i="1"/>
  <c r="I393" i="1" s="1"/>
  <c r="D396" i="1"/>
  <c r="I395" i="1" s="1"/>
  <c r="D395" i="1"/>
  <c r="D394" i="1"/>
  <c r="I391" i="1" s="1"/>
  <c r="D393" i="1"/>
  <c r="I392" i="1" s="1"/>
  <c r="D392" i="1"/>
  <c r="D391" i="1"/>
  <c r="I390" i="1" s="1"/>
  <c r="D390" i="1"/>
  <c r="I389" i="1" s="1"/>
  <c r="D389" i="1"/>
  <c r="I388" i="1" s="1"/>
  <c r="D388" i="1"/>
  <c r="D387" i="1"/>
  <c r="I384" i="1" s="1"/>
  <c r="D386" i="1"/>
  <c r="D385" i="1"/>
  <c r="I380" i="1" s="1"/>
  <c r="D384" i="1"/>
  <c r="I383" i="1" s="1"/>
  <c r="D383" i="1"/>
  <c r="D382" i="1"/>
  <c r="I378" i="1" s="1"/>
  <c r="D381" i="1"/>
  <c r="I370" i="1" s="1"/>
  <c r="D380" i="1"/>
  <c r="I379" i="1" s="1"/>
  <c r="D379" i="1"/>
  <c r="I376" i="1" s="1"/>
  <c r="D378" i="1"/>
  <c r="I377" i="1" s="1"/>
  <c r="D377" i="1"/>
  <c r="I373" i="1" s="1"/>
  <c r="D376" i="1"/>
  <c r="I375" i="1" s="1"/>
  <c r="D375" i="1"/>
  <c r="D374" i="1"/>
  <c r="D373" i="1"/>
  <c r="I372" i="1" s="1"/>
  <c r="D372" i="1"/>
  <c r="D371" i="1"/>
  <c r="I360" i="1" s="1"/>
  <c r="D370" i="1"/>
  <c r="I369" i="1" s="1"/>
  <c r="D369" i="1"/>
  <c r="D368" i="1"/>
  <c r="I357" i="1" s="1"/>
  <c r="D367" i="1"/>
  <c r="I366" i="1" s="1"/>
  <c r="D366" i="1"/>
  <c r="I365" i="1" s="1"/>
  <c r="D364" i="1"/>
  <c r="I362" i="1" s="1"/>
  <c r="D365" i="1"/>
  <c r="I363" i="1" s="1"/>
  <c r="D362" i="1"/>
  <c r="D363" i="1"/>
  <c r="I361" i="1" s="1"/>
  <c r="D361" i="1"/>
  <c r="D360" i="1"/>
  <c r="I359" i="1" s="1"/>
  <c r="D359" i="1"/>
  <c r="I355" i="1" s="1"/>
  <c r="D358" i="1"/>
  <c r="D357" i="1"/>
  <c r="I356" i="1" s="1"/>
  <c r="D356" i="1"/>
  <c r="D355" i="1"/>
  <c r="I354" i="1" s="1"/>
  <c r="D354" i="1"/>
  <c r="I353" i="1" s="1"/>
  <c r="D353" i="1"/>
  <c r="I352" i="1" s="1"/>
  <c r="D352" i="1"/>
  <c r="D351" i="1"/>
  <c r="I350" i="1" s="1"/>
  <c r="D350" i="1"/>
  <c r="D349" i="1"/>
  <c r="I347" i="1" s="1"/>
  <c r="D348" i="1"/>
  <c r="D347" i="1"/>
  <c r="I346" i="1" s="1"/>
  <c r="D346" i="1"/>
  <c r="I345" i="1" s="1"/>
  <c r="D345" i="1"/>
  <c r="I344" i="1" s="1"/>
  <c r="D344" i="1"/>
  <c r="D343" i="1"/>
  <c r="I329" i="1" s="1"/>
  <c r="D342" i="1"/>
  <c r="I341" i="1" s="1"/>
  <c r="D341" i="1"/>
  <c r="I340" i="1" s="1"/>
  <c r="D340" i="1"/>
  <c r="I339" i="1" s="1"/>
  <c r="D339" i="1"/>
  <c r="I338" i="1" s="1"/>
  <c r="D338" i="1"/>
  <c r="D337" i="1"/>
  <c r="I335" i="1" s="1"/>
  <c r="D336" i="1"/>
  <c r="I320" i="1" s="1"/>
  <c r="D335" i="1"/>
  <c r="I334" i="1" s="1"/>
  <c r="D334" i="1"/>
  <c r="I333" i="1" s="1"/>
  <c r="D333" i="1"/>
  <c r="I331" i="1" s="1"/>
  <c r="D332" i="1"/>
  <c r="I328" i="1" s="1"/>
  <c r="D331" i="1"/>
  <c r="D329" i="1"/>
  <c r="I327" i="1" s="1"/>
  <c r="D330" i="1"/>
  <c r="D328" i="1"/>
  <c r="I326" i="1" s="1"/>
  <c r="D327" i="1"/>
  <c r="D326" i="1"/>
  <c r="I322" i="1" s="1"/>
  <c r="D325" i="1"/>
  <c r="D324" i="1"/>
  <c r="I323" i="1" s="1"/>
  <c r="D323" i="1"/>
  <c r="D322" i="1"/>
  <c r="I321" i="1" s="1"/>
  <c r="D321" i="1"/>
  <c r="D319" i="1"/>
  <c r="D320" i="1"/>
  <c r="I319" i="1" s="1"/>
  <c r="D317" i="1"/>
  <c r="D318" i="1"/>
  <c r="I317" i="1" s="1"/>
  <c r="D316" i="1"/>
  <c r="I315" i="1" s="1"/>
  <c r="D315" i="1"/>
  <c r="I314" i="1" s="1"/>
  <c r="D314" i="1"/>
  <c r="I311" i="1" s="1"/>
  <c r="D313" i="1"/>
  <c r="I312" i="1" s="1"/>
  <c r="D312" i="1"/>
  <c r="D311" i="1"/>
  <c r="I310" i="1" s="1"/>
  <c r="D310" i="1"/>
  <c r="D309" i="1"/>
  <c r="I304" i="1" s="1"/>
  <c r="D308" i="1"/>
  <c r="D307" i="1"/>
  <c r="I306" i="1" s="1"/>
  <c r="D306" i="1"/>
  <c r="D305" i="1"/>
  <c r="I291" i="1" s="1"/>
  <c r="D304" i="1"/>
  <c r="I303" i="1" s="1"/>
  <c r="D303" i="1"/>
  <c r="I300" i="1" s="1"/>
  <c r="D302" i="1"/>
  <c r="I298" i="1" s="1"/>
  <c r="D301" i="1"/>
  <c r="D300" i="1"/>
  <c r="I299" i="1" s="1"/>
  <c r="D299" i="1"/>
  <c r="D298" i="1"/>
  <c r="I297" i="1" s="1"/>
  <c r="D297" i="1"/>
  <c r="I296" i="1" s="1"/>
  <c r="D296" i="1"/>
  <c r="I295" i="1" s="1"/>
  <c r="D295" i="1"/>
  <c r="D294" i="1"/>
  <c r="D293" i="1"/>
  <c r="I289" i="1" s="1"/>
  <c r="D292" i="1"/>
  <c r="I287" i="1" s="1"/>
  <c r="D291" i="1"/>
  <c r="I290" i="1" s="1"/>
  <c r="D290" i="1"/>
  <c r="D289" i="1"/>
  <c r="I288" i="1" s="1"/>
  <c r="D288" i="1"/>
  <c r="I282" i="1" s="1"/>
  <c r="D286" i="1"/>
  <c r="D287" i="1"/>
  <c r="I285" i="1" s="1"/>
  <c r="D285" i="1"/>
  <c r="I279" i="1" s="1"/>
  <c r="D284" i="1"/>
  <c r="D283" i="1"/>
  <c r="I280" i="1" s="1"/>
  <c r="D282" i="1"/>
  <c r="I281" i="1" s="1"/>
  <c r="D281" i="1"/>
  <c r="D280" i="1"/>
  <c r="I278" i="1" s="1"/>
  <c r="D279" i="1"/>
  <c r="I276" i="1" s="1"/>
  <c r="D278" i="1"/>
  <c r="I272" i="1" s="1"/>
  <c r="D277" i="1"/>
  <c r="I275" i="1" s="1"/>
  <c r="D276" i="1"/>
  <c r="D275" i="1"/>
  <c r="D274" i="1"/>
  <c r="D273" i="1"/>
  <c r="D272" i="1"/>
  <c r="I271" i="1" s="1"/>
  <c r="D271" i="1"/>
  <c r="I265" i="1" s="1"/>
  <c r="D270" i="1"/>
  <c r="I269" i="1" s="1"/>
  <c r="D269" i="1"/>
  <c r="I268" i="1" s="1"/>
  <c r="D267" i="1"/>
  <c r="I266" i="1" s="1"/>
  <c r="D268" i="1"/>
  <c r="I263" i="1" s="1"/>
  <c r="D266" i="1"/>
  <c r="D265" i="1"/>
  <c r="I264" i="1" s="1"/>
  <c r="D264" i="1"/>
  <c r="D263" i="1"/>
  <c r="I262" i="1" s="1"/>
  <c r="D262" i="1"/>
  <c r="D261" i="1"/>
  <c r="I252" i="1" s="1"/>
  <c r="D260" i="1"/>
  <c r="I256" i="1" s="1"/>
  <c r="D259" i="1"/>
  <c r="I257" i="1" s="1"/>
  <c r="D258" i="1"/>
  <c r="I249" i="1" s="1"/>
  <c r="D257" i="1"/>
  <c r="I255" i="1" s="1"/>
  <c r="D256" i="1"/>
  <c r="D255" i="1"/>
  <c r="D254" i="1"/>
  <c r="I253" i="1" s="1"/>
  <c r="D253" i="1"/>
  <c r="D252" i="1"/>
  <c r="I251" i="1" s="1"/>
  <c r="D251" i="1"/>
  <c r="I248" i="1" s="1"/>
  <c r="D250" i="1"/>
  <c r="I240" i="1" s="1"/>
  <c r="D249" i="1"/>
  <c r="I247" i="1" s="1"/>
  <c r="D248" i="1"/>
  <c r="I246" i="1" s="1"/>
  <c r="D247" i="1"/>
  <c r="I245" i="1" s="1"/>
  <c r="D246" i="1"/>
  <c r="D245" i="1"/>
  <c r="I243" i="1" s="1"/>
  <c r="D244" i="1"/>
  <c r="I242" i="1" s="1"/>
  <c r="D243" i="1"/>
  <c r="D242" i="1"/>
  <c r="D241" i="1"/>
  <c r="I231" i="1" s="1"/>
  <c r="D240" i="1"/>
  <c r="I239" i="1" s="1"/>
  <c r="D239" i="1"/>
  <c r="I236" i="1" s="1"/>
  <c r="D238" i="1"/>
  <c r="I237" i="1" s="1"/>
  <c r="D237" i="1"/>
  <c r="D236" i="1"/>
  <c r="I235" i="1" s="1"/>
  <c r="D235" i="1"/>
  <c r="D234" i="1"/>
  <c r="D233" i="1"/>
  <c r="D232" i="1"/>
  <c r="I229" i="1" s="1"/>
  <c r="D231" i="1"/>
  <c r="I230" i="1" s="1"/>
  <c r="D230" i="1"/>
  <c r="D229" i="1"/>
  <c r="I228" i="1" s="1"/>
  <c r="D228" i="1"/>
  <c r="I227" i="1" s="1"/>
  <c r="D227" i="1"/>
  <c r="I226" i="1" s="1"/>
  <c r="D226" i="1"/>
  <c r="D225" i="1"/>
  <c r="I224" i="1" s="1"/>
  <c r="D224" i="1"/>
  <c r="I223" i="1" s="1"/>
  <c r="D223" i="1"/>
  <c r="I222" i="1" s="1"/>
  <c r="D222" i="1"/>
  <c r="I221" i="1" s="1"/>
  <c r="D221" i="1"/>
  <c r="I212" i="1" s="1"/>
  <c r="D220" i="1"/>
  <c r="I219" i="1" s="1"/>
  <c r="D219" i="1"/>
  <c r="I218" i="1" s="1"/>
  <c r="D218" i="1"/>
  <c r="I208" i="1" s="1"/>
  <c r="D217" i="1"/>
  <c r="I213" i="1" s="1"/>
  <c r="D216" i="1"/>
  <c r="I210" i="1" s="1"/>
  <c r="D215" i="1"/>
  <c r="I214" i="1" s="1"/>
  <c r="D214" i="1"/>
  <c r="D213" i="1"/>
  <c r="I204" i="1" s="1"/>
  <c r="D212" i="1"/>
  <c r="I211" i="1" s="1"/>
  <c r="D211" i="1"/>
  <c r="D210" i="1"/>
  <c r="I209" i="1" s="1"/>
  <c r="D209" i="1"/>
  <c r="I206" i="1" s="1"/>
  <c r="D208" i="1"/>
  <c r="I207" i="1" s="1"/>
  <c r="D207" i="1"/>
  <c r="D206" i="1"/>
  <c r="I205" i="1" s="1"/>
  <c r="D205" i="1"/>
  <c r="I202" i="1" s="1"/>
  <c r="D204" i="1"/>
  <c r="I203" i="1" s="1"/>
  <c r="D203" i="1"/>
  <c r="D202" i="1"/>
  <c r="I201" i="1" s="1"/>
  <c r="D201" i="1"/>
  <c r="D200" i="1"/>
  <c r="I199" i="1" s="1"/>
  <c r="D199" i="1"/>
  <c r="I198" i="1" s="1"/>
  <c r="D198" i="1"/>
  <c r="I197" i="1" s="1"/>
  <c r="D197" i="1"/>
  <c r="I196" i="1" s="1"/>
  <c r="D196" i="1"/>
  <c r="D195" i="1"/>
  <c r="I194" i="1" s="1"/>
  <c r="D194" i="1"/>
  <c r="I193" i="1" s="1"/>
  <c r="D193" i="1"/>
  <c r="I192" i="1" s="1"/>
  <c r="D192" i="1"/>
  <c r="I191" i="1" s="1"/>
  <c r="D191" i="1"/>
  <c r="D190" i="1"/>
  <c r="I188" i="1" s="1"/>
  <c r="D189" i="1"/>
  <c r="I186" i="1" s="1"/>
  <c r="D188" i="1"/>
  <c r="I187" i="1" s="1"/>
  <c r="D187" i="1"/>
  <c r="D186" i="1"/>
  <c r="I185" i="1" s="1"/>
  <c r="D185" i="1"/>
  <c r="D184" i="1"/>
  <c r="I183" i="1" s="1"/>
  <c r="D183" i="1"/>
  <c r="I182" i="1" s="1"/>
  <c r="D182" i="1"/>
  <c r="D181" i="1"/>
  <c r="I180" i="1" s="1"/>
  <c r="D180" i="1"/>
  <c r="I179" i="1" s="1"/>
  <c r="D179" i="1"/>
  <c r="I178" i="1" s="1"/>
  <c r="D178" i="1"/>
  <c r="I177" i="1" s="1"/>
  <c r="D177" i="1"/>
  <c r="D176" i="1"/>
  <c r="I173" i="1" s="1"/>
  <c r="D175" i="1"/>
  <c r="I174" i="1" s="1"/>
  <c r="D174" i="1"/>
  <c r="I172" i="1" s="1"/>
  <c r="D173" i="1"/>
  <c r="I171" i="1" s="1"/>
  <c r="D172" i="1"/>
  <c r="D171" i="1"/>
  <c r="D170" i="1"/>
  <c r="I169" i="1" s="1"/>
  <c r="D169" i="1"/>
  <c r="I168" i="1" s="1"/>
  <c r="D168" i="1"/>
  <c r="D167" i="1"/>
  <c r="I163" i="1" s="1"/>
  <c r="D166" i="1"/>
  <c r="I164" i="1" s="1"/>
  <c r="D165" i="1"/>
  <c r="I158" i="1" s="1"/>
  <c r="D164" i="1"/>
  <c r="I162" i="1" s="1"/>
  <c r="D163" i="1"/>
  <c r="I161" i="1" s="1"/>
  <c r="D162" i="1"/>
  <c r="I160" i="1" s="1"/>
  <c r="D161" i="1"/>
  <c r="I155" i="1" s="1"/>
  <c r="D160" i="1"/>
  <c r="I159" i="1" s="1"/>
  <c r="D159" i="1"/>
  <c r="D158" i="1"/>
  <c r="I157" i="1" s="1"/>
  <c r="D157" i="1"/>
  <c r="D156" i="1"/>
  <c r="I153" i="1" s="1"/>
  <c r="D155" i="1"/>
  <c r="I154" i="1" s="1"/>
  <c r="D154" i="1"/>
  <c r="D153" i="1"/>
  <c r="I152" i="1" s="1"/>
  <c r="D152" i="1"/>
  <c r="I151" i="1" s="1"/>
  <c r="D151" i="1"/>
  <c r="I150" i="1" s="1"/>
  <c r="D150" i="1"/>
  <c r="D149" i="1"/>
  <c r="I148" i="1" s="1"/>
  <c r="D148" i="1"/>
  <c r="I147" i="1" s="1"/>
  <c r="D147" i="1"/>
  <c r="D146" i="1"/>
  <c r="I145" i="1" s="1"/>
  <c r="D145" i="1"/>
  <c r="I138" i="1" s="1"/>
  <c r="D144" i="1"/>
  <c r="I142" i="1" s="1"/>
  <c r="D143" i="1"/>
  <c r="I140" i="1" s="1"/>
  <c r="D142" i="1"/>
  <c r="I141" i="1" s="1"/>
  <c r="D141" i="1"/>
  <c r="D140" i="1"/>
  <c r="I139" i="1" s="1"/>
  <c r="D139" i="1"/>
  <c r="D138" i="1"/>
  <c r="I136" i="1" s="1"/>
  <c r="D137" i="1"/>
  <c r="I134" i="1" s="1"/>
  <c r="D136" i="1"/>
  <c r="I135" i="1" s="1"/>
  <c r="D135" i="1"/>
  <c r="D134" i="1"/>
  <c r="I133" i="1" s="1"/>
  <c r="D133" i="1"/>
  <c r="D132" i="1"/>
  <c r="I129" i="1" s="1"/>
  <c r="D131" i="1"/>
  <c r="I130" i="1" s="1"/>
  <c r="D130" i="1"/>
  <c r="I126" i="1" s="1"/>
  <c r="D129" i="1"/>
  <c r="I128" i="1" s="1"/>
  <c r="D128" i="1"/>
  <c r="D127" i="1"/>
  <c r="I118" i="1" s="1"/>
  <c r="D126" i="1"/>
  <c r="I124" i="1" s="1"/>
  <c r="D125" i="1"/>
  <c r="I122" i="1" s="1"/>
  <c r="D124" i="1"/>
  <c r="I123" i="1" s="1"/>
  <c r="D123" i="1"/>
  <c r="D122" i="1"/>
  <c r="I120" i="1" s="1"/>
  <c r="D121" i="1"/>
  <c r="I119" i="1" s="1"/>
  <c r="D120" i="1"/>
  <c r="I114" i="1" s="1"/>
  <c r="D119" i="1"/>
  <c r="I117" i="1" s="1"/>
  <c r="D118" i="1"/>
  <c r="I116" i="1" s="1"/>
  <c r="D117" i="1"/>
  <c r="D116" i="1"/>
  <c r="D115" i="1"/>
  <c r="I111" i="1" s="1"/>
  <c r="D114" i="1"/>
  <c r="I113" i="1" s="1"/>
  <c r="D113" i="1"/>
  <c r="D112" i="1"/>
  <c r="I110" i="1" s="1"/>
  <c r="D111" i="1"/>
  <c r="I109" i="1" s="1"/>
  <c r="D110" i="1"/>
  <c r="I108" i="1" s="1"/>
  <c r="D109" i="1"/>
  <c r="I107" i="1" s="1"/>
  <c r="D108" i="1"/>
  <c r="I104" i="1" s="1"/>
  <c r="D107" i="1"/>
  <c r="I106" i="1" s="1"/>
  <c r="D106" i="1"/>
  <c r="D105" i="1"/>
  <c r="I102" i="1" s="1"/>
  <c r="D104" i="1"/>
  <c r="I103" i="1" s="1"/>
  <c r="D103" i="1"/>
  <c r="D102" i="1"/>
  <c r="I100" i="1" s="1"/>
  <c r="D101" i="1"/>
  <c r="I99" i="1" s="1"/>
  <c r="D100" i="1"/>
  <c r="D99" i="1"/>
  <c r="I98" i="1" s="1"/>
  <c r="D98" i="1"/>
  <c r="I97" i="1" s="1"/>
  <c r="D97" i="1"/>
  <c r="I96" i="1" s="1"/>
  <c r="D96" i="1"/>
  <c r="D95" i="1"/>
  <c r="I92" i="1" s="1"/>
  <c r="D94" i="1"/>
  <c r="I93" i="1" s="1"/>
  <c r="D93" i="1"/>
  <c r="I91" i="1" s="1"/>
  <c r="D92" i="1"/>
  <c r="I89" i="1" s="1"/>
  <c r="D91" i="1"/>
  <c r="I90" i="1" s="1"/>
  <c r="D90" i="1"/>
  <c r="I88" i="1" s="1"/>
  <c r="D89" i="1"/>
  <c r="I87" i="1" s="1"/>
  <c r="D88" i="1"/>
  <c r="D87" i="1"/>
  <c r="I86" i="1" s="1"/>
  <c r="D86" i="1"/>
  <c r="D85" i="1"/>
  <c r="I84" i="1" s="1"/>
  <c r="D84" i="1"/>
  <c r="I83" i="1" s="1"/>
  <c r="D83" i="1"/>
  <c r="D82" i="1"/>
  <c r="I81" i="1" s="1"/>
  <c r="D81" i="1"/>
  <c r="I80" i="1" s="1"/>
  <c r="D80" i="1"/>
  <c r="D79" i="1"/>
  <c r="I73" i="1" s="1"/>
  <c r="D78" i="1"/>
  <c r="I76" i="1" s="1"/>
  <c r="D77" i="1"/>
  <c r="I75" i="1" s="1"/>
  <c r="D76" i="1"/>
  <c r="I72" i="1" s="1"/>
  <c r="D75" i="1"/>
  <c r="I74" i="1" s="1"/>
  <c r="D74" i="1"/>
  <c r="D73" i="1"/>
  <c r="I71" i="1" s="1"/>
  <c r="D72" i="1"/>
  <c r="I69" i="1" s="1"/>
  <c r="D71" i="1"/>
  <c r="D70" i="1"/>
  <c r="I67" i="1" s="1"/>
  <c r="D69" i="1"/>
  <c r="I68" i="1" s="1"/>
  <c r="D68" i="1"/>
  <c r="D67" i="1"/>
  <c r="I66" i="1" s="1"/>
  <c r="D66" i="1"/>
  <c r="I65" i="1" s="1"/>
  <c r="D65" i="1"/>
  <c r="I64" i="1" s="1"/>
  <c r="D64" i="1"/>
  <c r="D63" i="1"/>
  <c r="I60" i="1" s="1"/>
  <c r="D62" i="1"/>
  <c r="I61" i="1" s="1"/>
  <c r="D61" i="1"/>
  <c r="I59" i="1" s="1"/>
  <c r="D60" i="1"/>
  <c r="I57" i="1" s="1"/>
  <c r="D59" i="1"/>
  <c r="I55" i="1" s="1"/>
  <c r="D58" i="1"/>
  <c r="I50" i="1" s="1"/>
  <c r="D57" i="1"/>
  <c r="I52" i="1" s="1"/>
  <c r="D56" i="1"/>
  <c r="I53" i="1" s="1"/>
  <c r="D55" i="1"/>
  <c r="I54" i="1" s="1"/>
  <c r="D54" i="1"/>
  <c r="D53" i="1"/>
  <c r="I49" i="1" s="1"/>
  <c r="D52" i="1"/>
  <c r="I51" i="1" s="1"/>
  <c r="D51" i="1"/>
  <c r="D50" i="1"/>
  <c r="I48" i="1" s="1"/>
  <c r="D49" i="1"/>
  <c r="I46" i="1" s="1"/>
  <c r="D48" i="1"/>
  <c r="I47" i="1" s="1"/>
  <c r="D47" i="1"/>
  <c r="I45" i="1" s="1"/>
  <c r="D46" i="1"/>
  <c r="I43" i="1" s="1"/>
  <c r="D45" i="1"/>
  <c r="D44" i="1"/>
  <c r="I42" i="1" s="1"/>
  <c r="D43" i="1"/>
  <c r="D42" i="1"/>
  <c r="I41" i="1" s="1"/>
  <c r="D41" i="1"/>
  <c r="D40" i="1"/>
  <c r="I39" i="1" s="1"/>
  <c r="D39" i="1"/>
  <c r="I36" i="1" s="1"/>
  <c r="D38" i="1"/>
  <c r="I37" i="1" s="1"/>
  <c r="D37" i="1"/>
  <c r="I35" i="1" s="1"/>
  <c r="D36" i="1"/>
  <c r="I34" i="1" s="1"/>
  <c r="D35" i="1"/>
  <c r="D34" i="1"/>
  <c r="I33" i="1" s="1"/>
  <c r="D33" i="1"/>
  <c r="D32" i="1"/>
  <c r="I31" i="1" s="1"/>
  <c r="D31" i="1"/>
  <c r="I30" i="1" s="1"/>
  <c r="D30" i="1"/>
  <c r="I29" i="1" s="1"/>
  <c r="D29" i="1"/>
  <c r="I28" i="1" s="1"/>
  <c r="D28" i="1"/>
  <c r="D27" i="1"/>
  <c r="I26" i="1" s="1"/>
  <c r="D26" i="1"/>
  <c r="I25" i="1" s="1"/>
  <c r="D25" i="1"/>
  <c r="I24" i="1" s="1"/>
  <c r="D24" i="1"/>
  <c r="I23" i="1" s="1"/>
  <c r="D23" i="1"/>
  <c r="D22" i="1"/>
  <c r="I21" i="1" s="1"/>
  <c r="D21" i="1"/>
  <c r="I19" i="1" s="1"/>
  <c r="D19" i="1"/>
  <c r="I18" i="1" s="1"/>
  <c r="D20" i="1"/>
  <c r="I16" i="1" s="1"/>
  <c r="D18" i="1"/>
  <c r="I17" i="1" s="1"/>
  <c r="D17" i="1"/>
  <c r="D16" i="1"/>
  <c r="I15" i="1" s="1"/>
  <c r="D15" i="1"/>
  <c r="D14" i="1"/>
  <c r="I13" i="1" s="1"/>
  <c r="D13" i="1"/>
  <c r="I12" i="1" s="1"/>
  <c r="D12" i="1"/>
  <c r="D11" i="1"/>
  <c r="I10" i="1" s="1"/>
  <c r="D10" i="1"/>
  <c r="I9" i="1" s="1"/>
  <c r="D9" i="1"/>
  <c r="I8" i="1" s="1"/>
  <c r="D8" i="1"/>
  <c r="I7" i="1" s="1"/>
  <c r="D7" i="1"/>
  <c r="D6" i="1"/>
  <c r="I5" i="1" s="1"/>
  <c r="D5" i="1"/>
  <c r="I4" i="1" s="1"/>
  <c r="D4" i="1"/>
  <c r="D2041" i="1"/>
  <c r="I203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<sst xmlns="http://schemas.openxmlformats.org/spreadsheetml/2006/main" count="24996" uniqueCount="375">
  <si>
    <t>DeviceMAC</t>
  </si>
  <si>
    <t>LogRecordType</t>
  </si>
  <si>
    <t>LogRecordText</t>
  </si>
  <si>
    <t>DetailsData</t>
  </si>
  <si>
    <t>LogDate</t>
  </si>
  <si>
    <t>LogTime</t>
  </si>
  <si>
    <t>PreviousLogIn</t>
  </si>
  <si>
    <t>PreviousLogType</t>
  </si>
  <si>
    <t>PreviousDate</t>
  </si>
  <si>
    <t>PreviousLogTime</t>
  </si>
  <si>
    <t>DataCentre</t>
  </si>
  <si>
    <t>BD:1B:7C:EC</t>
  </si>
  <si>
    <t>CanOnTor</t>
  </si>
  <si>
    <t>CanOnTor/sEmpX</t>
  </si>
  <si>
    <t>14:A1:07:C6</t>
  </si>
  <si>
    <t>L245-ws</t>
  </si>
  <si>
    <t>CanOnTor/gEmpI</t>
  </si>
  <si>
    <t>CanOnTor/gEmpI,L245-ws</t>
  </si>
  <si>
    <t>EB:43:A8:F1</t>
  </si>
  <si>
    <t>CanOnWat</t>
  </si>
  <si>
    <t>CanOnWat/tEmpK</t>
  </si>
  <si>
    <t>DB:BC:96:F4</t>
  </si>
  <si>
    <t>CanOnWat/oEmpT</t>
  </si>
  <si>
    <t>5E:54:59:A5</t>
  </si>
  <si>
    <t>V196-ws</t>
  </si>
  <si>
    <t>CanOnWat/wEmpF</t>
  </si>
  <si>
    <t>CanOnWat/wEmpF,V196-ws</t>
  </si>
  <si>
    <t>71:2A:AA:4D</t>
  </si>
  <si>
    <t>A104-ws</t>
  </si>
  <si>
    <t>CanOnTor/tEmpK</t>
  </si>
  <si>
    <t>CanOnTor/tEmpK,A104-ws</t>
  </si>
  <si>
    <t>02:37:53:54</t>
  </si>
  <si>
    <t>J101-ws</t>
  </si>
  <si>
    <t>CanOnTor/oEmpT</t>
  </si>
  <si>
    <t>CanOnTor/oEmpT,J101-ws</t>
  </si>
  <si>
    <t>5E:CB:E6:9A</t>
  </si>
  <si>
    <t>J135-ws</t>
  </si>
  <si>
    <t>9D:96:50:A1</t>
  </si>
  <si>
    <t>CanOnWat/jEmpG</t>
  </si>
  <si>
    <t>CanOnTor/pEmpL</t>
  </si>
  <si>
    <t>CanOnTor/pEmpL,J135-ws</t>
  </si>
  <si>
    <t>F4:EB:CD:98</t>
  </si>
  <si>
    <t>CanOnWat/pEmpL</t>
  </si>
  <si>
    <t>9A:8F:D0:8C</t>
  </si>
  <si>
    <t>0F:C4:F7:F4</t>
  </si>
  <si>
    <t>G123-ws</t>
  </si>
  <si>
    <t>X136-ws</t>
  </si>
  <si>
    <t>CanOnWat/qEmpD</t>
  </si>
  <si>
    <t>36:BE:B8:D5</t>
  </si>
  <si>
    <t>G233-ws</t>
  </si>
  <si>
    <t>CanOnTor/hEmpW</t>
  </si>
  <si>
    <t>75:BE:A1:ED</t>
  </si>
  <si>
    <t>J165-ws</t>
  </si>
  <si>
    <t>CanOnTor/hEmpW,G123-ws</t>
  </si>
  <si>
    <t>CanOnWat/qEmpD,X136-ws</t>
  </si>
  <si>
    <t>CanOnTor/hEmpP</t>
  </si>
  <si>
    <t>CanOnTor/sEmpX,J165-ws</t>
  </si>
  <si>
    <t>CanOnTor/hEmpP,G233-ws</t>
  </si>
  <si>
    <t>26:F1:B9:5C</t>
  </si>
  <si>
    <t>S198-ws</t>
  </si>
  <si>
    <t>CanOnWat/oEmpO</t>
  </si>
  <si>
    <t>CB:DE:AD:7E</t>
  </si>
  <si>
    <t>X186-ws</t>
  </si>
  <si>
    <t>CanOnWat/oEmpO,S198-ws</t>
  </si>
  <si>
    <t>08:35:3E:AA</t>
  </si>
  <si>
    <t>CanOnWat/xEmpN</t>
  </si>
  <si>
    <t>82:4C:45:8D</t>
  </si>
  <si>
    <t>CanOnWat/jEmpG,X186-ws</t>
  </si>
  <si>
    <t>DF:83:DD:30</t>
  </si>
  <si>
    <t>CanOnWat/hEmpP</t>
  </si>
  <si>
    <t>10:55:F3:63</t>
  </si>
  <si>
    <t>CanOnTor/xEmpE</t>
  </si>
  <si>
    <t>70:0E:C7:EC</t>
  </si>
  <si>
    <t>X237-ws</t>
  </si>
  <si>
    <t>92:F5:1C:C0</t>
  </si>
  <si>
    <t>G206-ws</t>
  </si>
  <si>
    <t>CanOnTor/nEmpM</t>
  </si>
  <si>
    <t>CanOnWat/lEmpA</t>
  </si>
  <si>
    <t>CanOnWat/lEmpA,G206-ws</t>
  </si>
  <si>
    <t>CanOnTor/nEmpM,X237-ws</t>
  </si>
  <si>
    <t>65:0E:31:56</t>
  </si>
  <si>
    <t>Y104-ws</t>
  </si>
  <si>
    <t>CanOnTor/xEmpN</t>
  </si>
  <si>
    <t>7A:99:22:36</t>
  </si>
  <si>
    <t>CanOnTor/xEmpN,Y104-ws</t>
  </si>
  <si>
    <t>BC:DD:C2:45</t>
  </si>
  <si>
    <t>G180-ws</t>
  </si>
  <si>
    <t>69:44:7B:13</t>
  </si>
  <si>
    <t>Q235-ws</t>
  </si>
  <si>
    <t>CanOnWat/zEmpR</t>
  </si>
  <si>
    <t>CanOnWat/xEmpE</t>
  </si>
  <si>
    <t>CanOnWat/zEmpR,G180-ws</t>
  </si>
  <si>
    <t>F7:C5:57:2F</t>
  </si>
  <si>
    <t>A208-ws</t>
  </si>
  <si>
    <t>CanOnWat/xEmpE,Q235-ws</t>
  </si>
  <si>
    <t>4C:0D:F0:40</t>
  </si>
  <si>
    <t>C3:23:C5:CD</t>
  </si>
  <si>
    <t>CanOnTor/zEmpR</t>
  </si>
  <si>
    <t>CanOnWat/nEmpU</t>
  </si>
  <si>
    <t>EB:91:86:8D</t>
  </si>
  <si>
    <t>G231-ws</t>
  </si>
  <si>
    <t>CanOnWat/nEmpU,A208-ws</t>
  </si>
  <si>
    <t>97:0D:93:A6</t>
  </si>
  <si>
    <t>CanOnWat/oEmpJ</t>
  </si>
  <si>
    <t>CanOnTor/xEmpH</t>
  </si>
  <si>
    <t>CanOnTor/xEmpH,G231-ws</t>
  </si>
  <si>
    <t>44:E1:B1:F0</t>
  </si>
  <si>
    <t>CanOnWat/gEmpI</t>
  </si>
  <si>
    <t>05:7A:09:4A</t>
  </si>
  <si>
    <t>Q244-ws</t>
  </si>
  <si>
    <t>DB:CA:35:E6</t>
  </si>
  <si>
    <t>D8:14:1A:50</t>
  </si>
  <si>
    <t>CanOnWat/nEmpM</t>
  </si>
  <si>
    <t>CanOnWat/xEmpS</t>
  </si>
  <si>
    <t>CanOnWat/xEmpS,Q244-ws</t>
  </si>
  <si>
    <t>67:75:C3:FD</t>
  </si>
  <si>
    <t>CanOnWat/xEmpH</t>
  </si>
  <si>
    <t>F4:C0:8F:C6</t>
  </si>
  <si>
    <t>V225-ws</t>
  </si>
  <si>
    <t>CanOnTor/fEmpV</t>
  </si>
  <si>
    <t>C7:88:63:A1</t>
  </si>
  <si>
    <t>G204-ws</t>
  </si>
  <si>
    <t>CanOnTor/fEmpV,V225-ws</t>
  </si>
  <si>
    <t>04:3F:B0:B2</t>
  </si>
  <si>
    <t>CanOnTor/vEmpQ</t>
  </si>
  <si>
    <t>C9:E0:8E:E3</t>
  </si>
  <si>
    <t>F134-ws</t>
  </si>
  <si>
    <t>CanOnWat/vEmpQ</t>
  </si>
  <si>
    <t>CanOnWat/oEmpJ,F134-ws</t>
  </si>
  <si>
    <t>CanOnWat/vEmpQ,G204-ws</t>
  </si>
  <si>
    <t>78:8A:ED:B7</t>
  </si>
  <si>
    <t>68:35:48:5B</t>
  </si>
  <si>
    <t>12:03:75:95</t>
  </si>
  <si>
    <t>CanOnWat/fEmpV</t>
  </si>
  <si>
    <t>13:1E:C6:B4</t>
  </si>
  <si>
    <t>J134-ws</t>
  </si>
  <si>
    <t>CanOnWat/jEmpB</t>
  </si>
  <si>
    <t>CanOnWat/jEmpB,J134-ws</t>
  </si>
  <si>
    <t>A2:42:4A:8F</t>
  </si>
  <si>
    <t>C4:80:E5:9C</t>
  </si>
  <si>
    <t>CanOnWat/cEmpZ</t>
  </si>
  <si>
    <t>E1:8D:B8:17</t>
  </si>
  <si>
    <t>CanOnWat/nEmpY</t>
  </si>
  <si>
    <t>D9:CF:58:FE</t>
  </si>
  <si>
    <t>J111-ws</t>
  </si>
  <si>
    <t>CanOnTor/nEmpY</t>
  </si>
  <si>
    <t>CanOnTor/nEmpY,J111-ws</t>
  </si>
  <si>
    <t>4A:00:B2:4A</t>
  </si>
  <si>
    <t>G118-ws</t>
  </si>
  <si>
    <t>CanOnWat/cEmpZ,G118-ws</t>
  </si>
  <si>
    <t>,CanOnWat/oEmpT</t>
  </si>
  <si>
    <t>,CanOnWat/tEmpK</t>
  </si>
  <si>
    <t>,CanOnWat/pEmpL</t>
  </si>
  <si>
    <t>2E:F0:67:BB</t>
  </si>
  <si>
    <t>CanOnTor/uEmpC</t>
  </si>
  <si>
    <t>,CanOnTor/sEmpX</t>
  </si>
  <si>
    <t>,CanOnWat/jEmpG</t>
  </si>
  <si>
    <t>,CanOnWat/qEmpD</t>
  </si>
  <si>
    <t>,CanOnTor/uEmpC</t>
  </si>
  <si>
    <t>,CanOnWat/hEmpP</t>
  </si>
  <si>
    <t>,CanOnWat/xEmpN</t>
  </si>
  <si>
    <t>,CanOnTor/hEmpW</t>
  </si>
  <si>
    <t>,CanOnTor/xEmpE</t>
  </si>
  <si>
    <t>,CanOnWat/nEmpM</t>
  </si>
  <si>
    <t>,CanOnWat/lEmpA</t>
  </si>
  <si>
    <t>,CanOnTor/zEmpR</t>
  </si>
  <si>
    <t>,CanOnWat/wEmpF</t>
  </si>
  <si>
    <t>,CanOnWat/oEmpJ</t>
  </si>
  <si>
    <t>,CanOnWat/gEmpI</t>
  </si>
  <si>
    <t>,CanOnWat/xEmpH</t>
  </si>
  <si>
    <t>,CanOnWat/xEmpS</t>
  </si>
  <si>
    <t>,CanOnWat/nEmpU</t>
  </si>
  <si>
    <t>,CanOnTor/vEmpQ</t>
  </si>
  <si>
    <t>,CanOnWat/fEmpV</t>
  </si>
  <si>
    <t>,CanOnWat/jEmpB</t>
  </si>
  <si>
    <t>,CanOnWat/cEmpZ</t>
  </si>
  <si>
    <t>,CanOnWat/nEmpY</t>
  </si>
  <si>
    <t>Device Start</t>
  </si>
  <si>
    <t>Row Labels</t>
  </si>
  <si>
    <t>Grand Total</t>
  </si>
  <si>
    <t>Time Difference</t>
  </si>
  <si>
    <t>User Logout is Good</t>
  </si>
  <si>
    <t>User Logout Start</t>
  </si>
  <si>
    <t>log Record Type</t>
  </si>
  <si>
    <t>Type of Record</t>
  </si>
  <si>
    <t>Device Start is Good</t>
  </si>
  <si>
    <t>Device Start Fail</t>
  </si>
  <si>
    <t>Device Connect Network</t>
  </si>
  <si>
    <t>User Login Start</t>
  </si>
  <si>
    <t>User Login Rejected</t>
  </si>
  <si>
    <t>User Login Start is Good</t>
  </si>
  <si>
    <t>User Login Start Fail</t>
  </si>
  <si>
    <t>Device Shutdown Start</t>
  </si>
  <si>
    <t>Device Shutdown Finish</t>
  </si>
  <si>
    <t>PowerDown Or Network Disconnect Discovered</t>
  </si>
  <si>
    <t>Network Reconnect Discovered</t>
  </si>
  <si>
    <t>Count of DetailsData</t>
  </si>
  <si>
    <t>Min of Time Difference</t>
  </si>
  <si>
    <t>Max of Time Difference</t>
  </si>
  <si>
    <t>Average of Time Difference</t>
  </si>
  <si>
    <t>Logged in Duration</t>
  </si>
  <si>
    <t>Min of Logged in Duration</t>
  </si>
  <si>
    <t>Max of Logged in Duration</t>
  </si>
  <si>
    <t>Average of Logged in Duration</t>
  </si>
  <si>
    <t>Notes</t>
  </si>
  <si>
    <t>This answers question 1 ( A list of the devices involved in the data set.  Are they workstations or just Wi-Fi connections?). In order to answer this, we filtered the LogRecordType column of the Tech Data and selected only Log record '102'. This is the Device Starts and it subsequently provides the detailsdata of all the workstations. Afterwards, I extracted the list by inserting a pivot table and obtaining the detaildata into a list as seen below. Subsequently, the result shows 25 workstations in the list.</t>
  </si>
  <si>
    <t>This answers question 2)     A list of the usernames involved in the data set. To do this, we filtered the Tech Dataset to find only the logs that the user login start is good (123). This therefore provides a details data that contains  the usernames for each login. To obtain a list, a pivot table is used to list all the usernames. As seen below, there are 39 usernames that are involved in the dataset.</t>
  </si>
  <si>
    <t xml:space="preserve">Notes: </t>
  </si>
  <si>
    <t>Over Average</t>
  </si>
  <si>
    <t>Count of Over Average</t>
  </si>
  <si>
    <t>FALSE</t>
  </si>
  <si>
    <t>TRUE</t>
  </si>
  <si>
    <t>Another way of finding out if the worksatations need tech support is to find the deviceshutdown duration To obtain this  duration, we filtered the 'logrecord type' column and  selected only 151  (Device Shutdown Finish). This is repeated for the PreviousLogin" column and here we selected 149  (Device Shutdown Start). The data was then copied using 'go to special' and pasted in a new sheet called 'DeviceShutdown Duration". To find the time it took for the shutdowns, we used =(G4-J4)*24*60*60, ie LogTime-PreviousLogTime, To get the figure in seconds, we Multiplied by 24 hours in a day, 60 minutes in an hour and 60 seconds in a minute</t>
  </si>
  <si>
    <t xml:space="preserve">A way of finding out if the worksatations need tech support is to find the Device Start Fails.  To obtain this, we filtered the 'logrecord type' column and  selected only 107  (Device Start Fail). This is repeated for the PreviousLogin" column and here we selected 102  (Device  Start). The data was then copied using 'go to special' and pasted in a new sheet called 'DeviceStart Fails". A pivot chart is used to find out which workstations are failing and the no of times for each. As seen below, there is only one WS that has failed over the duration of the dataset, and it has failed 4 times in total. This suggessts that the WS will need techsupport </t>
  </si>
  <si>
    <t>To obtain the User Logout  duration, we filtered the 'logrecord type' column and  selected only 123  (User Logout is good). This is repeated for the PreviousLogin" column and here we selected 113  (User Login start). The data was then copied using 'go to special' and pasted in a neww sheet called 'User Logout Duration". To find the time it took for the log outs, we used =(G4-K4)*24*60*60, ie LogTime-PreviousLogTime, To get the figure in seconds, we Multiplied by 24 hours in a day, 60 minutes in an hour and 60 seconds in a minute</t>
  </si>
  <si>
    <t>pEmpL</t>
  </si>
  <si>
    <t>gEmpI</t>
  </si>
  <si>
    <t>hEmpP</t>
  </si>
  <si>
    <t>hEmpW</t>
  </si>
  <si>
    <t>nEmpM</t>
  </si>
  <si>
    <t>nEmpY</t>
  </si>
  <si>
    <t>oEmpT</t>
  </si>
  <si>
    <t>sEmpX</t>
  </si>
  <si>
    <t>tEmpK</t>
  </si>
  <si>
    <t>uEmpC</t>
  </si>
  <si>
    <t>vEmpQ</t>
  </si>
  <si>
    <t>xEmpE</t>
  </si>
  <si>
    <t>xEmpH</t>
  </si>
  <si>
    <t>xEmpN</t>
  </si>
  <si>
    <t>zEmpR</t>
  </si>
  <si>
    <t>cEmpZ</t>
  </si>
  <si>
    <t>fEmpV</t>
  </si>
  <si>
    <t>jEmpB</t>
  </si>
  <si>
    <t>jEmpG</t>
  </si>
  <si>
    <t>lEmpA</t>
  </si>
  <si>
    <t>nEmpU</t>
  </si>
  <si>
    <t>oEmpJ</t>
  </si>
  <si>
    <t>oEmpO</t>
  </si>
  <si>
    <t>qEmpD</t>
  </si>
  <si>
    <t>wEmpF</t>
  </si>
  <si>
    <t>xEmpS</t>
  </si>
  <si>
    <t>Usernames</t>
  </si>
  <si>
    <t>Previous Login Time</t>
  </si>
  <si>
    <t xml:space="preserve">As seen in the "Logged in Duration' Sheet, there are NA values observed in the calculations, and this makes it difficult to analyse using a pivot table. In order to combat this, the NA values should be filtered out. Use Go to special and paste in a new sheet called 'Logged in Duration- NO NA". This will then form the table that will be used for the pivottable analysis 					
					</t>
  </si>
  <si>
    <t>DeviceMac</t>
  </si>
  <si>
    <t>Date: 22/7/22</t>
  </si>
  <si>
    <t>Tech Data: Copied and  Vlookup Used</t>
  </si>
  <si>
    <t>Workstations</t>
  </si>
  <si>
    <t xml:space="preserve">Source: Sample NetLog Data 220707.xlsx </t>
  </si>
  <si>
    <t>Source: NetworkLog25.accde</t>
  </si>
  <si>
    <t>WS Start Duration</t>
  </si>
  <si>
    <t>WS Start Duration Pivot</t>
  </si>
  <si>
    <t>User Login Duration</t>
  </si>
  <si>
    <t>User Login Duration Pivot</t>
  </si>
  <si>
    <t>DeviceStart Fails</t>
  </si>
  <si>
    <t>DeviceShutdown Duration Pivot</t>
  </si>
  <si>
    <t>Source: DeviceShutdown Duration Worksheet</t>
  </si>
  <si>
    <t>Logged in Duration- NO NA</t>
  </si>
  <si>
    <t>Source: Logged in Duration- NO NA Worksheet</t>
  </si>
  <si>
    <t>Source: Logged in Duration Worksheet</t>
  </si>
  <si>
    <t>Source: Tech Data Worksheet</t>
  </si>
  <si>
    <t xml:space="preserve">This are the type of Records obtained from the sample Net Log Data Worksheet and pasted here. </t>
  </si>
  <si>
    <t>pEmpv</t>
  </si>
  <si>
    <t>Kolawole Lemo</t>
  </si>
  <si>
    <t>Devices</t>
  </si>
  <si>
    <t>Wi-Fi Devices</t>
  </si>
  <si>
    <t>TempStr</t>
  </si>
  <si>
    <t>UserName</t>
  </si>
  <si>
    <t>Source: Filtered 106</t>
  </si>
  <si>
    <t>Source: Filtered 123</t>
  </si>
  <si>
    <t>To fufil the requirements of question 3 )     (What is the profile (min, max, avg, etc) of time duration for workstations to start?), we created a pivottable using the results obtained form the 'Filtered 106' worksheet. In the pivottable fields, the 'DetailsData' is selected in the row field, and the min, max and average time difference is selected in the value fields. In order to create a pivotchart, the pivottable is selected and aftwerwards the pivotchart option is selected in the Excel insert field. As seen in both the graph and chart, the average start duration is 1.23  minutes, the min is approximately 0.73 minutes  and the highest is 3.3 minutes.</t>
  </si>
  <si>
    <t>To fufil the requirements of question 4)     (What is the profile (min, max, avg, etc) of time duration for users to log in? )  we created a pivottable using the results obtained form the 'Filtered 123' worksheet. In the pivottable fields, the 'DetailsData' is selected in the row field, and the min, max and average time difference is selected in the value fields. In order to create a pivotchart, the pivottable is selected and aftwerwards the pivotchart option is selected in the Excel insert field. As seen in both the graph and chart, the average  login duration is 0.23 minutes, the min is 0 seconds  and the maximum is 7.82 minutes.</t>
  </si>
  <si>
    <t>Time Range; Bands</t>
  </si>
  <si>
    <t>Time</t>
  </si>
  <si>
    <t>By Formula Range</t>
  </si>
  <si>
    <t>1-1.9</t>
  </si>
  <si>
    <t>2-2.9</t>
  </si>
  <si>
    <t>3-3.9</t>
  </si>
  <si>
    <t>6-6.9</t>
  </si>
  <si>
    <t>7-7.9</t>
  </si>
  <si>
    <t>Time range</t>
  </si>
  <si>
    <t>Count of Time range</t>
  </si>
  <si>
    <t>0-0.9</t>
  </si>
  <si>
    <t>Time Range</t>
  </si>
  <si>
    <t>Count of Time Range</t>
  </si>
  <si>
    <t>User Login Start Fails</t>
  </si>
  <si>
    <t>Device Start Fails</t>
  </si>
  <si>
    <t>PreviousLogDate</t>
  </si>
  <si>
    <t>PreviousLogrecord</t>
  </si>
  <si>
    <t>PreviousLogRecord</t>
  </si>
  <si>
    <t xml:space="preserve">To obtain the logged in duration, we filtered the 'logrecord type' column and  selected only 144  (User Logout is good) and 123 (User Login Start is Good).  The data was then copied using 'go to special' and pasted in a neww sheet called 'Logged In Duration".  For the vlookup formula for the 'time' data, Create a new column and label 'previous login'. Use the vlookup formula and select the DeviceMac address as the lookup value, a sliding range of 12 rows into logrecord '123'  for the array, the column number of 'time' , and set as approximate match. To find the time it took for the log outs, we used =(G4-H4)*24*60, ie LogTime-PreviousLogTime, To get the figure in seconds, we Multiplied by 24 hours in a day, 60 minutes in an hour and 60 seconds in a minute					
					</t>
  </si>
  <si>
    <t>Usernames Pivot</t>
  </si>
  <si>
    <t>DeviceMac Pivot</t>
  </si>
  <si>
    <t>900+</t>
  </si>
  <si>
    <t>Under 600</t>
  </si>
  <si>
    <t>600-699</t>
  </si>
  <si>
    <t>700-799</t>
  </si>
  <si>
    <t>800-899</t>
  </si>
  <si>
    <t>To obtain the WS Start duration, we filtered the 'logrecord type' column and  selected only 106 (Device start is good). This is repeated for the PreviousLogin" column and here we selected 102 (Device start is good). The data was then copied using 'go to special' and pasted in a neww sheet called 'Filtered 106". To find the time it took for the ws to start, we used =(G4-K4)*24*60, ie LogTime-PreviousLogTime, To get the figure in seconds, we Multiplied by 24 hours in a day, 60 minutes in an hour. A time range is also created using the vlookup formula (=VLOOKUP(M4,'Time range Bands'!$A$3:$B$13,2,TRUE)) and the ranges from the time range sheet</t>
  </si>
  <si>
    <t>To obtain the User Login  duration, we filtered the 'logrecord type' column and  selected only 123  (User Login Start is good). This is repeated for the PreviousLogin" column and here we selected 113  (User Login start). The data was then copied using 'go to special' and pasted in a neww sheet called 'Filtered 123". To find the time it took for the log ins, we used =(G4-K4)*24*60, ie LogTime-PreviousLogTime, To get the figure in seconds, we Multiplied by 24 hours in a day, 60 minutes in an hour. A time range is also created using the vlookup formula( =VLOOKUP(M4,'Time range Bands'!$A$3:$B$13,2,TRUE)) and the ranges from the time range sheet</t>
  </si>
  <si>
    <t xml:space="preserve">A way of finding Ws that needs tech support is to find the time ranges for the WS Start Duration. This was obtained from the Filtered 106 sheet; Here a pivot chart is created and thetime range is selcted at the row field, as well as counted in the value field.  The user loginduration pivot was obtained from the filtered 12 sheet. and the prior process is repeated here as well.  The User Login Start Fails pivot was obtained by filtering the Tech Data for logrecord type '135", go to special -&gt; visible values only, and pasting in the tech support worksheet. Another way of finding out if the worksatations need tech support is to find the Device Start Fails.  To obtain this, we filtered the 'logrecord type' column and  selected only 107  (Device Start Fail). This is repeated for the PreviousLogin" column and here we selected 102  (Device  Start). The data was then copied using 'go to special' and pasted in a new sheet called 'DeviceStart Fails" As seen below, there is only one WS that has failed over the duration of the dataset, and it has failed 4 times in total. This suggessts that the WS will need techsupport.  </t>
  </si>
  <si>
    <t>Tech Support Workseet</t>
  </si>
  <si>
    <t>WorkDay Status</t>
  </si>
  <si>
    <t xml:space="preserve">To fufil the requirements of question 6)   What is the profile (min, max, avg, etc) of user logged in durations?  we created a pivottable using the results obtained form the 'Logged in Duartion- NO NA' worksheet. As seen in this sheet, there are 2 tables. In the pivottable fields for the first table,  the 'DetailsMac' is selected in the row field, and the min, max and average time difference is selected in the value fields. For the second table,the time range is elected in the row field and counted in the value pivot field. The two tables are created by highlighting and clicking insere pivotchart in the excel ribbon. </t>
  </si>
  <si>
    <t xml:space="preserve">These are the time range bands that were created specifically to answer the neccesary requirements. For the first time range, the formula, =A3&amp;"-"&amp;A3+0.9 is used in Cell B3 and replicated. </t>
  </si>
  <si>
    <t xml:space="preserve">1)	Copy sample data and paste in another sheet. Label the sheet ' Tech Data'. Copy data again and paste towards the right side of the data 										
2)	Copy data again and paste towards the right side of the data. We now have to sort the copied  data. We do this by clicking 'Data' -&gt; 'Sort' on the excel tab. In the column section, we are sorting  'Date'  by 'newest to oldest' and 'Time' by 'Largest to Smallest'. This step  will put the newest records at the top 										
3)	To complete the dataset, we would need to find out the previous recorded data (Date, Log record type, Data Type, Time)  for the device mac address. To do this, we first have to cut the deviceMac address column and paste as the first column on the left										
4)	 For the vlookup formula for the 'time' data, Create a new column and label 'previous time'. Use the vlookup formula and select the DeviceMac address as the lookup value, a sliding range of 8 datasets for the array, the column number of 'time' , and set as approximate match. 										
5)	Repeat step 5 for 'Date', 'Log Record Type' and 'Data Type'										
6)	To get the exact description of the login record type and insert to the dataset, we first need to create a new sheet and label 'Type of Record'. After, copy the log record type) and paste in the 'Type of Record' sheet. Copy type of record  and paste in the new sheet										
7)	We will then need to apply the vlookup formula on the " Tech data" sheet to find the exact type of record.  Create a new column beside the log record and select the vlookup formula. Pick the 'log record type' as the lookup value, the 'Type of record" worksheet  as the table array (remember to  put dollar sign up), and exact match. 										
8)	Repeat step 7 for 'Previous Log Record"																</t>
  </si>
  <si>
    <t>SEE  FURTHER RIGHT FOR NOTES-------&gt;</t>
  </si>
  <si>
    <t>In order to fully get  a descriptive statistic of the device shutdown durations,   we created a pivottable using the results obtained form the 'Filtered 151' worksheet. In the pivottable fields, the 'DetailsData' is selected in the row field, and the min, max and average time difference is selected in the value fields. The Row labels column and  average of time difference colum were copied and pasted in cells H9:I35 for further analysis. To calculate how many of the worstations are shutting down slower than average, the If function is used , where  =IF(I10&gt;$I$35,TRUE,FALSE). In order to create a pivotchart, the pivottable is selected and aftwerwards the pivotchart option is selected in the Excel insert field. As seen in both the graph and chart, the average shutdown duration is 48.7 seconds, the min is  approximately 20 seconds  and the maximum is 79 seconds.. The charst also show that there are currently 11 workstations that take longer than average to shutdown. This will therefore be helpful if tech support could take a look at them. In addition, A208-ws is particularly of interest as its min, max and average values are considered to be outliers (it takes a significantly longer time to shutdown than the other workstations)</t>
  </si>
  <si>
    <t>This Excel workbook was:</t>
  </si>
  <si>
    <t>Created by:</t>
  </si>
  <si>
    <t>Created on:</t>
  </si>
  <si>
    <t>Created for:</t>
  </si>
  <si>
    <t>Practical D - Issues and Requirements 22July15 (INFO 8135)</t>
  </si>
  <si>
    <t>List of Spreadsheets</t>
  </si>
  <si>
    <t>S.No.</t>
  </si>
  <si>
    <t>Sheet Name</t>
  </si>
  <si>
    <t>Net Log- Deliverables</t>
  </si>
  <si>
    <t>Record Types</t>
  </si>
  <si>
    <t>NetLogDM1</t>
  </si>
  <si>
    <t>Username list</t>
  </si>
  <si>
    <t>Startups Logins</t>
  </si>
  <si>
    <t>Users Logins</t>
  </si>
  <si>
    <t>User Logged in Durations</t>
  </si>
  <si>
    <t>Slow Startup</t>
  </si>
  <si>
    <t>Slow Shutdown</t>
  </si>
  <si>
    <t>Tech support</t>
  </si>
  <si>
    <t>Net Log- Deliverables : Practical D INFO8135</t>
  </si>
  <si>
    <t>Started</t>
  </si>
  <si>
    <t>Finished</t>
  </si>
  <si>
    <t>ID</t>
  </si>
  <si>
    <t>Deliverable Name</t>
  </si>
  <si>
    <t>Description</t>
  </si>
  <si>
    <t>Date</t>
  </si>
  <si>
    <t>Data Overview</t>
  </si>
  <si>
    <t>The data has several different event types, and records the Device MAC, date, time, data centre, and variable data in a description field. See the sample spreadsheet, and the July 5th memo from the Senior IT Manager. The data primarily deals with:
1) Workstation (cabled to the network) startup and shutdown2) Wi-FI connected devices that connect or disconnect, and3) user logins and logouts</t>
  </si>
  <si>
    <t xml:space="preserve">Copy the List of different record types from the Sample Netlog Data workbook into a "Record Types" worksheet in the Project Workbook. </t>
  </si>
  <si>
    <t>Start no higher than Row 6. Select the "NetLog DM1" range. Sort it newest TO Oldest by LogDate and LogTime. Set up columns to the right of the NetLog column names for "Previous" Date, Time, RecordType and Details Data. Use "Prev" as a shortform Prefix like "PrevLogDate".</t>
  </si>
  <si>
    <t>2:00PM</t>
  </si>
  <si>
    <t>Vlookup Formula works</t>
  </si>
  <si>
    <t>For the first (oldest) row in the data model, create an Exact match Vlookup formula that searches for the next (younger) Device MAC record in the NetLog data, and returns the Found record's LogDate. Use a Search range of about 12 lines, starting at the next record in the list; DO NOT MAKE THIS RANGE ABSOLUTE VALUE $ . Copy this "Previous Data for a Device MAC" Vlookup formula to all other rows in the NetLog DM. There will be the occasional #NA. If there are many, increase the height (rows) of the search range. For the first (oldest) row in the data model, create an Exact match Vlookup formula that searches for the next (younger) Device MAC record in the NetLog data, and returns the Found record's LogTime. Create formulas for recordtype and details Data as well. Select the entire range of Vlookup cells. Copy them, then paste, Special, Values on top of the copied range. This locks in the
values.</t>
  </si>
  <si>
    <t>Devices spreadsheet</t>
  </si>
  <si>
    <t>Create a "Devices" sheet. Use a Pivot Table only to extract a list
of Devices</t>
  </si>
  <si>
    <t xml:space="preserve">Extract the Usernames from the string in the Username List spreadsheet </t>
  </si>
  <si>
    <t>Start a new column to the right of the DetailsData column heading and use "Text to Column" feature on "Data" ribbon to extract the usernames.</t>
  </si>
  <si>
    <t>Create a "Startups
Logins" sheet.</t>
  </si>
  <si>
    <t>Calculate the time difference between Start, and Start is Good.
Multiply by 24 and 60 to get minutes. Keep formatting as a general number, because Excel wants to convert back to time. Name the column "StartTime". Copy to all rows. Create Pivot Table to show the Min, Max and Average of the Start Times. Clear the cells in the Input range that have #N/A in them.</t>
  </si>
  <si>
    <t>Filter Records for
Type 144 "user
Logout is Good".
Copy filtered
records to a new
sheet.</t>
  </si>
  <si>
    <t>Create a "Filtered 144" sheet. Filter the NetLog DM Records for
Type 144. Select all the filtered records. In the ribbon, select
Home, Find and Select, Go To Special, Copy Visible Cells only.
Copy, then Paste Special, Values the filtered records to that new
sheet. Start no higher than Row 6. Widen columns as needed.
Adjust row heights as needed. Format dates and times as needed.</t>
  </si>
  <si>
    <t>User Logins</t>
  </si>
  <si>
    <t>Profile the users'
login time durations Using log codes 123 &amp; 113. What is the profile (min, max, avg, etc) of time duration for users to log in?</t>
  </si>
  <si>
    <t>3:00PM</t>
  </si>
  <si>
    <t>Tech Support</t>
  </si>
  <si>
    <t>Could workstations needing tech
support be identified from this
data? Can we determine if workstations need tech support from these times?
(startup or shutdown fails? slow startup or shutdowns)? Here slowness was calculated in "Slow Startup" &amp; "Slow Shutdown" spreadsheets.</t>
  </si>
  <si>
    <t>3:30PM</t>
  </si>
  <si>
    <t>Profile the users'
logged in durations</t>
  </si>
  <si>
    <t>What is the profile (min, max, avg, etc) of user logged in durations? Can be seen in "User Logged in Durations".</t>
  </si>
  <si>
    <t>4:00PM</t>
  </si>
  <si>
    <t>Junior DA Job
Postings usually
list job
responsibilities</t>
  </si>
  <si>
    <t>Job Postings for Junior DA's usually list the job responsibilities.
Analyzing these can help the Junior DA prepare for the tasks
potential employers would want them to do.</t>
  </si>
  <si>
    <t>2:30PM</t>
  </si>
  <si>
    <t>July 15,2022</t>
  </si>
  <si>
    <t>This was gotten from the NetLogDM1 worksheet. The data was initially filtered for logrecordtype "112". We used Go to special-&gt; Visible cells only to copy and paste in this new worksheet. This workshet will be used to find out the workstations and wifi devices</t>
  </si>
  <si>
    <t xml:space="preserve">This was gotten from the NetLogDM1 worksheet. The data was initially filtered for logrecordtype "113". We used Go to special-&gt; Visible cells only to copy and paste in this new worksheet. This worksheet will be used to find out the usernames </t>
  </si>
  <si>
    <t xml:space="preserve">Source: NetLogDM1 </t>
  </si>
  <si>
    <t xml:space="preserve">Source: TNetLogDM1 </t>
  </si>
  <si>
    <t>Filtered 112</t>
  </si>
  <si>
    <t>Source:NetLogDM1</t>
  </si>
  <si>
    <t>Filtered 106</t>
  </si>
  <si>
    <t>Filtered 123</t>
  </si>
  <si>
    <t>Filtered 151</t>
  </si>
  <si>
    <t>Date: July 22, 2022</t>
  </si>
  <si>
    <t>Filtered 113</t>
  </si>
  <si>
    <t>Filtered 144</t>
  </si>
  <si>
    <t>Logged in Duration: 144 + 123</t>
  </si>
  <si>
    <t xml:space="preserve">Before obtaining requirements, create a pivot chart for devices from the original dataset  by selecting devicemac in the pivottable  fields. This will be used to crosscheck for errors 1. To get the Wifi devices and workstations, the filtered 112 worksheet was used to create a devicemac pivot. set the rows to devicemac and details data. In the pivottable design-&gt; report layout to tabular, turn off subtotals.  This was then sorted and splitted into the appropriate classifiactions.    2. To get the usernames, we created a usernames pivot from filtered 113 worsheet. The rows were set to devicemac and details data. In the pivottable design-&gt; report layout to tabular, turn off subtotals.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</si>
</sst>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7" formatCode="0.000"/>
    <numFmt numFmtId="173" formatCode="[$-F800]dddd\,\ mmmm\ dd\,\ yyyy"/>
  </numFmts>
  <fonts count="12" x14ac:knownFonts="1">
    <font>
      <sz val="11"/>
      <color theme="1"/>
      <name val="Calibri"/>
      <family val="2"/>
      <scheme val="minor"/>
    </font>
    <font>
      <sz val="11"/>
      <color theme="0"/>
      <name val="Calibri"/>
      <family val="2"/>
      <scheme val="minor"/>
    </font>
    <font>
      <b/>
      <sz val="11"/>
      <color theme="1"/>
      <name val="Calibri"/>
      <family val="2"/>
      <scheme val="minor"/>
    </font>
    <font>
      <b/>
      <sz val="14"/>
      <color theme="1"/>
      <name val="Calibri Light"/>
      <family val="2"/>
      <scheme val="major"/>
    </font>
    <font>
      <b/>
      <sz val="14"/>
      <color theme="1"/>
      <name val="Calibri Light (Headings)"/>
    </font>
    <font>
      <b/>
      <sz val="14"/>
      <color theme="1"/>
      <name val="Calibri"/>
      <family val="2"/>
      <scheme val="minor"/>
    </font>
    <font>
      <b/>
      <sz val="14"/>
      <color theme="1"/>
      <name val="Calibri (Body)"/>
    </font>
    <font>
      <b/>
      <sz val="14"/>
      <color rgb="FF000000"/>
      <name val="Calibri"/>
      <family val="2"/>
      <scheme val="minor"/>
    </font>
    <font>
      <sz val="14"/>
      <color theme="1"/>
      <name val="Calibri"/>
      <family val="2"/>
      <scheme val="minor"/>
    </font>
    <font>
      <b/>
      <u/>
      <sz val="16"/>
      <color theme="1"/>
      <name val="Calibri"/>
      <family val="2"/>
      <scheme val="minor"/>
    </font>
    <font>
      <sz val="8"/>
      <name val="Calibri"/>
      <family val="2"/>
      <scheme val="minor"/>
    </font>
    <font>
      <b/>
      <sz val="14"/>
      <color rgb="FF000000"/>
      <name val="Calibri Light"/>
      <family val="2"/>
    </font>
  </fonts>
  <fills count="7">
    <fill>
      <patternFill patternType="none"/>
    </fill>
    <fill>
      <patternFill patternType="gray125"/>
    </fill>
    <fill>
      <patternFill patternType="solid">
        <fgColor theme="8" tint="0.79998168889431442"/>
        <bgColor indexed="64"/>
      </patternFill>
    </fill>
    <fill>
      <patternFill patternType="solid">
        <fgColor theme="8"/>
        <bgColor indexed="64"/>
      </patternFill>
    </fill>
    <fill>
      <patternFill patternType="solid">
        <fgColor theme="6" tint="0.79998168889431442"/>
        <bgColor indexed="64"/>
      </patternFill>
    </fill>
    <fill>
      <patternFill patternType="solid">
        <fgColor theme="4" tint="0.79998168889431442"/>
        <bgColor theme="4" tint="0.79998168889431442"/>
      </patternFill>
    </fill>
    <fill>
      <patternFill patternType="solid">
        <fgColor theme="4" tint="0.59999389629810485"/>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4" tint="0.39997558519241921"/>
      </bottom>
      <diagonal/>
    </border>
    <border>
      <left/>
      <right/>
      <top style="thin">
        <color theme="4" tint="0.3999755851924192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9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14" fontId="0" fillId="0" borderId="0" xfId="0" applyNumberFormat="1" applyAlignment="1">
      <alignment vertical="center"/>
    </xf>
    <xf numFmtId="0" fontId="0" fillId="0" borderId="5" xfId="0" applyBorder="1"/>
    <xf numFmtId="0" fontId="0" fillId="0" borderId="6" xfId="0" applyBorder="1"/>
    <xf numFmtId="0" fontId="0" fillId="0" borderId="7" xfId="0" applyBorder="1"/>
    <xf numFmtId="14" fontId="0" fillId="0" borderId="7" xfId="0" applyNumberFormat="1" applyBorder="1" applyAlignment="1">
      <alignment vertical="center"/>
    </xf>
    <xf numFmtId="0" fontId="0" fillId="0" borderId="8" xfId="0" applyBorder="1"/>
    <xf numFmtId="0" fontId="0" fillId="2" borderId="0" xfId="0" applyFill="1"/>
    <xf numFmtId="0" fontId="1" fillId="3" borderId="2" xfId="0" applyFont="1" applyFill="1" applyBorder="1"/>
    <xf numFmtId="164" fontId="0" fillId="4" borderId="2" xfId="0" applyNumberFormat="1" applyFill="1" applyBorder="1"/>
    <xf numFmtId="164" fontId="0" fillId="4" borderId="0" xfId="0" applyNumberFormat="1" applyFill="1" applyAlignment="1">
      <alignment vertical="center"/>
    </xf>
    <xf numFmtId="164" fontId="0" fillId="4" borderId="7" xfId="0" applyNumberFormat="1" applyFill="1" applyBorder="1" applyAlignment="1">
      <alignment vertical="center"/>
    </xf>
    <xf numFmtId="0" fontId="0" fillId="4" borderId="0" xfId="0" applyFill="1" applyAlignment="1">
      <alignment vertical="center"/>
    </xf>
    <xf numFmtId="14" fontId="0" fillId="4" borderId="0" xfId="0" applyNumberFormat="1" applyFill="1" applyAlignment="1">
      <alignment vertical="center"/>
    </xf>
    <xf numFmtId="0" fontId="0" fillId="0" borderId="0" xfId="0" pivotButton="1"/>
    <xf numFmtId="0" fontId="0" fillId="0" borderId="0" xfId="0" applyAlignment="1">
      <alignment horizontal="left"/>
    </xf>
    <xf numFmtId="164" fontId="0" fillId="4" borderId="0" xfId="0" applyNumberFormat="1" applyFill="1"/>
    <xf numFmtId="2" fontId="0" fillId="0" borderId="0" xfId="0" applyNumberFormat="1"/>
    <xf numFmtId="1" fontId="0" fillId="0" borderId="0" xfId="0" applyNumberFormat="1"/>
    <xf numFmtId="0" fontId="0" fillId="0" borderId="0" xfId="0" applyNumberFormat="1"/>
    <xf numFmtId="0" fontId="2" fillId="5" borderId="9" xfId="0" applyFont="1" applyFill="1" applyBorder="1"/>
    <xf numFmtId="164" fontId="0" fillId="4" borderId="0" xfId="0" applyNumberFormat="1" applyFill="1" applyBorder="1"/>
    <xf numFmtId="164" fontId="0" fillId="0" borderId="0" xfId="0" applyNumberFormat="1"/>
    <xf numFmtId="0" fontId="2" fillId="5" borderId="10" xfId="0" applyFont="1" applyFill="1" applyBorder="1" applyAlignment="1">
      <alignment horizontal="left"/>
    </xf>
    <xf numFmtId="0" fontId="2" fillId="5" borderId="10" xfId="0" applyNumberFormat="1" applyFont="1" applyFill="1" applyBorder="1"/>
    <xf numFmtId="0" fontId="2" fillId="0" borderId="0" xfId="0" applyFont="1" applyAlignment="1">
      <alignment horizontal="center"/>
    </xf>
    <xf numFmtId="0" fontId="2" fillId="0" borderId="11" xfId="0" applyFont="1" applyBorder="1"/>
    <xf numFmtId="0" fontId="0" fillId="0" borderId="12" xfId="0" applyBorder="1"/>
    <xf numFmtId="0" fontId="0" fillId="0" borderId="13" xfId="0" applyBorder="1"/>
    <xf numFmtId="0" fontId="0" fillId="0" borderId="0" xfId="0" applyAlignment="1">
      <alignment vertical="top" wrapText="1"/>
    </xf>
    <xf numFmtId="0" fontId="0" fillId="0" borderId="0" xfId="0" applyAlignment="1">
      <alignment vertical="center" wrapText="1"/>
    </xf>
    <xf numFmtId="0" fontId="3" fillId="0" borderId="0" xfId="0" applyFont="1"/>
    <xf numFmtId="0" fontId="4" fillId="0" borderId="0" xfId="0" applyFont="1"/>
    <xf numFmtId="0" fontId="5" fillId="0" borderId="0" xfId="0" applyFont="1" applyAlignment="1"/>
    <xf numFmtId="0" fontId="6" fillId="0" borderId="0" xfId="0" applyFont="1"/>
    <xf numFmtId="0" fontId="5" fillId="0" borderId="0" xfId="0" applyFont="1"/>
    <xf numFmtId="0" fontId="7" fillId="0" borderId="0" xfId="0" applyFont="1" applyAlignment="1">
      <alignment horizontal="center"/>
    </xf>
    <xf numFmtId="0" fontId="7" fillId="0" borderId="0" xfId="0" applyFont="1" applyAlignment="1">
      <alignment wrapText="1"/>
    </xf>
    <xf numFmtId="0" fontId="7" fillId="0" borderId="0" xfId="0" applyFont="1"/>
    <xf numFmtId="0" fontId="0" fillId="0" borderId="0" xfId="0" applyAlignment="1">
      <alignment horizontal="center" wrapText="1"/>
    </xf>
    <xf numFmtId="0" fontId="0" fillId="0" borderId="0" xfId="0" applyAlignment="1">
      <alignment horizontal="center"/>
    </xf>
    <xf numFmtId="0" fontId="5"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xf>
    <xf numFmtId="0" fontId="0" fillId="0" borderId="0" xfId="0" applyAlignment="1">
      <alignment vertical="center" wrapText="1"/>
    </xf>
    <xf numFmtId="0" fontId="0" fillId="0" borderId="0" xfId="0" applyAlignment="1">
      <alignment wrapText="1"/>
    </xf>
    <xf numFmtId="0" fontId="2" fillId="0" borderId="9" xfId="0" applyFont="1" applyBorder="1"/>
    <xf numFmtId="0" fontId="2" fillId="0" borderId="0" xfId="0" applyFont="1"/>
    <xf numFmtId="167" fontId="0" fillId="0" borderId="0" xfId="0" applyNumberFormat="1"/>
    <xf numFmtId="0" fontId="0" fillId="0" borderId="14" xfId="0" applyBorder="1"/>
    <xf numFmtId="1" fontId="0" fillId="0" borderId="4" xfId="0" applyNumberFormat="1" applyBorder="1"/>
    <xf numFmtId="1" fontId="0" fillId="0" borderId="6" xfId="0" applyNumberFormat="1" applyBorder="1"/>
    <xf numFmtId="0" fontId="5" fillId="0" borderId="7" xfId="0" applyFont="1" applyBorder="1" applyAlignment="1">
      <alignment horizontal="center"/>
    </xf>
    <xf numFmtId="14" fontId="0" fillId="0" borderId="0" xfId="0" applyNumberFormat="1"/>
    <xf numFmtId="164" fontId="0" fillId="4" borderId="14" xfId="0" applyNumberFormat="1" applyFill="1" applyBorder="1"/>
    <xf numFmtId="0" fontId="8" fillId="0" borderId="0" xfId="0" applyFont="1"/>
    <xf numFmtId="0" fontId="2" fillId="6" borderId="15" xfId="0" applyFont="1" applyFill="1" applyBorder="1" applyAlignment="1">
      <alignment horizontal="center"/>
    </xf>
    <xf numFmtId="0" fontId="2" fillId="6" borderId="16" xfId="0" applyFont="1" applyFill="1" applyBorder="1" applyAlignment="1">
      <alignment horizontal="center"/>
    </xf>
    <xf numFmtId="0" fontId="0" fillId="0" borderId="18" xfId="0" applyBorder="1"/>
    <xf numFmtId="0" fontId="0" fillId="0" borderId="19" xfId="0" applyBorder="1"/>
    <xf numFmtId="0" fontId="0" fillId="0" borderId="20" xfId="0" applyBorder="1"/>
    <xf numFmtId="15" fontId="0" fillId="0" borderId="21" xfId="0" applyNumberFormat="1" applyBorder="1" applyAlignment="1">
      <alignment horizontal="left"/>
    </xf>
    <xf numFmtId="0" fontId="0" fillId="0" borderId="21" xfId="0" applyBorder="1"/>
    <xf numFmtId="0" fontId="2" fillId="0" borderId="22" xfId="0" applyFont="1" applyBorder="1"/>
    <xf numFmtId="0" fontId="2" fillId="0" borderId="23" xfId="0" applyFont="1" applyBorder="1"/>
    <xf numFmtId="0" fontId="0" fillId="0" borderId="22" xfId="0" applyBorder="1" applyAlignment="1">
      <alignment horizontal="left"/>
    </xf>
    <xf numFmtId="0" fontId="0" fillId="0" borderId="24" xfId="0" applyBorder="1" applyAlignment="1">
      <alignment horizontal="left"/>
    </xf>
    <xf numFmtId="0" fontId="0" fillId="0" borderId="23" xfId="0" applyBorder="1"/>
    <xf numFmtId="0" fontId="9" fillId="0" borderId="7" xfId="0" applyFont="1" applyBorder="1" applyAlignment="1">
      <alignment vertical="center"/>
    </xf>
    <xf numFmtId="0" fontId="0" fillId="0" borderId="25" xfId="0" applyBorder="1" applyAlignment="1">
      <alignment vertical="center"/>
    </xf>
    <xf numFmtId="0" fontId="0" fillId="0" borderId="25" xfId="0" applyBorder="1"/>
    <xf numFmtId="0" fontId="2" fillId="0" borderId="25" xfId="0" applyFont="1" applyBorder="1"/>
    <xf numFmtId="0" fontId="2" fillId="0" borderId="17" xfId="0" applyFont="1" applyBorder="1" applyAlignment="1">
      <alignment vertical="center"/>
    </xf>
    <xf numFmtId="0" fontId="2" fillId="0" borderId="26" xfId="0" applyFont="1" applyBorder="1" applyAlignment="1">
      <alignment vertical="center"/>
    </xf>
    <xf numFmtId="0" fontId="2" fillId="0" borderId="26" xfId="0" applyFont="1" applyBorder="1"/>
    <xf numFmtId="0" fontId="2" fillId="0" borderId="27" xfId="0" applyFont="1" applyBorder="1"/>
    <xf numFmtId="0" fontId="0" fillId="0" borderId="22" xfId="0" applyBorder="1" applyAlignment="1">
      <alignment vertical="center" wrapText="1"/>
    </xf>
    <xf numFmtId="0" fontId="0" fillId="0" borderId="14" xfId="0" applyBorder="1" applyAlignment="1">
      <alignment vertical="center" wrapText="1"/>
    </xf>
    <xf numFmtId="0" fontId="0" fillId="0" borderId="14" xfId="0" applyBorder="1" applyAlignment="1">
      <alignment wrapText="1"/>
    </xf>
    <xf numFmtId="173" fontId="0" fillId="0" borderId="14" xfId="0" applyNumberFormat="1" applyBorder="1" applyAlignment="1">
      <alignment wrapText="1"/>
    </xf>
    <xf numFmtId="18" fontId="0" fillId="0" borderId="14" xfId="0" applyNumberFormat="1" applyBorder="1" applyAlignment="1">
      <alignment wrapText="1"/>
    </xf>
    <xf numFmtId="18" fontId="0" fillId="0" borderId="23" xfId="0" applyNumberFormat="1" applyBorder="1" applyAlignment="1">
      <alignment wrapText="1"/>
    </xf>
    <xf numFmtId="0" fontId="0" fillId="0" borderId="28" xfId="0" applyBorder="1" applyAlignment="1">
      <alignment vertical="center"/>
    </xf>
    <xf numFmtId="0" fontId="0" fillId="0" borderId="29" xfId="0" applyBorder="1" applyAlignment="1">
      <alignment vertical="center" wrapText="1"/>
    </xf>
    <xf numFmtId="0" fontId="0" fillId="0" borderId="29" xfId="0" applyBorder="1" applyAlignment="1">
      <alignment wrapText="1"/>
    </xf>
    <xf numFmtId="173" fontId="0" fillId="0" borderId="29" xfId="0" applyNumberFormat="1" applyBorder="1" applyAlignment="1">
      <alignment wrapText="1"/>
    </xf>
    <xf numFmtId="0" fontId="0" fillId="0" borderId="0" xfId="0" applyAlignment="1">
      <alignment vertical="center"/>
    </xf>
    <xf numFmtId="14" fontId="0" fillId="0" borderId="14" xfId="0" applyNumberFormat="1" applyBorder="1" applyAlignment="1">
      <alignment wrapText="1"/>
    </xf>
    <xf numFmtId="14" fontId="0" fillId="0" borderId="29" xfId="0" applyNumberFormat="1" applyBorder="1" applyAlignment="1">
      <alignment wrapText="1"/>
    </xf>
    <xf numFmtId="0" fontId="3" fillId="0" borderId="0" xfId="0" applyFont="1" applyAlignment="1">
      <alignment horizontal="center"/>
    </xf>
    <xf numFmtId="0" fontId="11" fillId="0" borderId="0" xfId="0" applyFont="1"/>
    <xf numFmtId="0" fontId="11" fillId="0" borderId="0" xfId="0" applyFont="1" applyAlignment="1">
      <alignment horizontal="center"/>
    </xf>
    <xf numFmtId="0" fontId="0" fillId="0" borderId="17"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pivotCacheDefinition" Target="pivotCache/pivotCacheDefinition9.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4.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7.xml"/><Relationship Id="rId37" Type="http://schemas.openxmlformats.org/officeDocument/2006/relationships/pivotCacheDefinition" Target="pivotCache/pivotCacheDefinition1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3.xml"/><Relationship Id="rId36" Type="http://schemas.openxmlformats.org/officeDocument/2006/relationships/pivotCacheDefinition" Target="pivotCache/pivotCacheDefinition1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openxmlformats.org/officeDocument/2006/relationships/pivotCacheDefinition" Target="pivotCache/pivotCacheDefinition10.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pivotCacheDefinition" Target="pivotCache/pivotCacheDefinition8.xml"/><Relationship Id="rId38" Type="http://schemas.openxmlformats.org/officeDocument/2006/relationships/pivotCacheDefinition" Target="pivotCache/pivotCacheDefinition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[INFO8135_BC5 PRACTICAL D_Kola.xlsx]WS Start Duration Pivot!PivotTable4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68094419169118E-2"/>
          <c:y val="4.145077720207254E-2"/>
          <c:w val="0.76223877420727815"/>
          <c:h val="0.86032087634123455"/>
        </c:manualLayout>
      </c:layout>
      <c:barChart>
        <c:barDir val="col"/>
        <c:grouping val="clustered"/>
        <c:varyColors val="0"/>
        <c:ser>
          <c:idx val="0"/>
          <c:order val="0"/>
          <c:tx>
            <c:strRef>
              <c:f>'WS Start Duration Pivot'!$B$3</c:f>
              <c:strCache>
                <c:ptCount val="1"/>
                <c:pt idx="0">
                  <c:v>Min of Time Difference</c:v>
                </c:pt>
              </c:strCache>
            </c:strRef>
          </c:tx>
          <c:spPr>
            <a:solidFill>
              <a:schemeClr val="accent1"/>
            </a:solidFill>
            <a:ln>
              <a:noFill/>
            </a:ln>
            <a:effectLst/>
          </c:spPr>
          <c:invertIfNegative val="0"/>
          <c:cat>
            <c:strRef>
              <c:f>'WS Start Duration Pivot'!$A$4:$A$29</c:f>
              <c:strCache>
                <c:ptCount val="25"/>
                <c:pt idx="0">
                  <c:v>A104-ws</c:v>
                </c:pt>
                <c:pt idx="1">
                  <c:v>A208-ws</c:v>
                </c:pt>
                <c:pt idx="2">
                  <c:v>F134-ws</c:v>
                </c:pt>
                <c:pt idx="3">
                  <c:v>G118-ws</c:v>
                </c:pt>
                <c:pt idx="4">
                  <c:v>G123-ws</c:v>
                </c:pt>
                <c:pt idx="5">
                  <c:v>G180-ws</c:v>
                </c:pt>
                <c:pt idx="6">
                  <c:v>G204-ws</c:v>
                </c:pt>
                <c:pt idx="7">
                  <c:v>G206-ws</c:v>
                </c:pt>
                <c:pt idx="8">
                  <c:v>G231-ws</c:v>
                </c:pt>
                <c:pt idx="9">
                  <c:v>G233-ws</c:v>
                </c:pt>
                <c:pt idx="10">
                  <c:v>J101-ws</c:v>
                </c:pt>
                <c:pt idx="11">
                  <c:v>J111-ws</c:v>
                </c:pt>
                <c:pt idx="12">
                  <c:v>J134-ws</c:v>
                </c:pt>
                <c:pt idx="13">
                  <c:v>J135-ws</c:v>
                </c:pt>
                <c:pt idx="14">
                  <c:v>J165-ws</c:v>
                </c:pt>
                <c:pt idx="15">
                  <c:v>L245-ws</c:v>
                </c:pt>
                <c:pt idx="16">
                  <c:v>Q235-ws</c:v>
                </c:pt>
                <c:pt idx="17">
                  <c:v>Q244-ws</c:v>
                </c:pt>
                <c:pt idx="18">
                  <c:v>S198-ws</c:v>
                </c:pt>
                <c:pt idx="19">
                  <c:v>V196-ws</c:v>
                </c:pt>
                <c:pt idx="20">
                  <c:v>V225-ws</c:v>
                </c:pt>
                <c:pt idx="21">
                  <c:v>X136-ws</c:v>
                </c:pt>
                <c:pt idx="22">
                  <c:v>X186-ws</c:v>
                </c:pt>
                <c:pt idx="23">
                  <c:v>X237-ws</c:v>
                </c:pt>
                <c:pt idx="24">
                  <c:v>Y104-ws</c:v>
                </c:pt>
              </c:strCache>
            </c:strRef>
          </c:cat>
          <c:val>
            <c:numRef>
              <c:f>'WS Start Duration Pivot'!$B$4:$B$29</c:f>
              <c:numCache>
                <c:formatCode>General</c:formatCode>
                <c:ptCount val="25"/>
                <c:pt idx="0">
                  <c:v>0.90000000083819032</c:v>
                </c:pt>
                <c:pt idx="1">
                  <c:v>2.6166666287463158</c:v>
                </c:pt>
                <c:pt idx="2">
                  <c:v>0.76666665729135275</c:v>
                </c:pt>
                <c:pt idx="3">
                  <c:v>0.74999994481913745</c:v>
                </c:pt>
                <c:pt idx="4">
                  <c:v>0.78333335928618908</c:v>
                </c:pt>
                <c:pt idx="5">
                  <c:v>0.91666670283302665</c:v>
                </c:pt>
                <c:pt idx="6">
                  <c:v>0.83333332906477153</c:v>
                </c:pt>
                <c:pt idx="7">
                  <c:v>2.9500001342967153</c:v>
                </c:pt>
                <c:pt idx="8">
                  <c:v>0.76666665729135275</c:v>
                </c:pt>
                <c:pt idx="9">
                  <c:v>0.73333338950760663</c:v>
                </c:pt>
                <c:pt idx="10">
                  <c:v>1.0166667890734971</c:v>
                </c:pt>
                <c:pt idx="11">
                  <c:v>0.88333328836597502</c:v>
                </c:pt>
                <c:pt idx="12">
                  <c:v>0.76666665729135275</c:v>
                </c:pt>
                <c:pt idx="13">
                  <c:v>0.81666676327586174</c:v>
                </c:pt>
                <c:pt idx="14">
                  <c:v>0.73333324282430112</c:v>
                </c:pt>
                <c:pt idx="15">
                  <c:v>0.94999997061677277</c:v>
                </c:pt>
                <c:pt idx="16">
                  <c:v>0.76666665729135275</c:v>
                </c:pt>
                <c:pt idx="17">
                  <c:v>0.91666670283302665</c:v>
                </c:pt>
                <c:pt idx="18">
                  <c:v>0.8166666270699352</c:v>
                </c:pt>
                <c:pt idx="19">
                  <c:v>0.8166667737532407</c:v>
                </c:pt>
                <c:pt idx="20">
                  <c:v>0.91666670283302665</c:v>
                </c:pt>
                <c:pt idx="21">
                  <c:v>0.95000011730007827</c:v>
                </c:pt>
                <c:pt idx="22">
                  <c:v>0.86666674353182316</c:v>
                </c:pt>
                <c:pt idx="23">
                  <c:v>0.83333332906477153</c:v>
                </c:pt>
                <c:pt idx="24">
                  <c:v>0.75000009150244296</c:v>
                </c:pt>
              </c:numCache>
            </c:numRef>
          </c:val>
          <c:extLst>
            <c:ext xmlns:c16="http://schemas.microsoft.com/office/drawing/2014/chart" uri="{C3380CC4-5D6E-409C-BE32-E72D297353CC}">
              <c16:uniqueId val="{00000000-D909-9D40-AC09-34D215C1F1AD}"/>
            </c:ext>
          </c:extLst>
        </c:ser>
        <c:ser>
          <c:idx val="1"/>
          <c:order val="1"/>
          <c:tx>
            <c:strRef>
              <c:f>'WS Start Duration Pivot'!$C$3</c:f>
              <c:strCache>
                <c:ptCount val="1"/>
                <c:pt idx="0">
                  <c:v>Max of Time Difference</c:v>
                </c:pt>
              </c:strCache>
            </c:strRef>
          </c:tx>
          <c:spPr>
            <a:solidFill>
              <a:schemeClr val="accent2"/>
            </a:solidFill>
            <a:ln>
              <a:noFill/>
            </a:ln>
            <a:effectLst/>
          </c:spPr>
          <c:invertIfNegative val="0"/>
          <c:cat>
            <c:strRef>
              <c:f>'WS Start Duration Pivot'!$A$4:$A$29</c:f>
              <c:strCache>
                <c:ptCount val="25"/>
                <c:pt idx="0">
                  <c:v>A104-ws</c:v>
                </c:pt>
                <c:pt idx="1">
                  <c:v>A208-ws</c:v>
                </c:pt>
                <c:pt idx="2">
                  <c:v>F134-ws</c:v>
                </c:pt>
                <c:pt idx="3">
                  <c:v>G118-ws</c:v>
                </c:pt>
                <c:pt idx="4">
                  <c:v>G123-ws</c:v>
                </c:pt>
                <c:pt idx="5">
                  <c:v>G180-ws</c:v>
                </c:pt>
                <c:pt idx="6">
                  <c:v>G204-ws</c:v>
                </c:pt>
                <c:pt idx="7">
                  <c:v>G206-ws</c:v>
                </c:pt>
                <c:pt idx="8">
                  <c:v>G231-ws</c:v>
                </c:pt>
                <c:pt idx="9">
                  <c:v>G233-ws</c:v>
                </c:pt>
                <c:pt idx="10">
                  <c:v>J101-ws</c:v>
                </c:pt>
                <c:pt idx="11">
                  <c:v>J111-ws</c:v>
                </c:pt>
                <c:pt idx="12">
                  <c:v>J134-ws</c:v>
                </c:pt>
                <c:pt idx="13">
                  <c:v>J135-ws</c:v>
                </c:pt>
                <c:pt idx="14">
                  <c:v>J165-ws</c:v>
                </c:pt>
                <c:pt idx="15">
                  <c:v>L245-ws</c:v>
                </c:pt>
                <c:pt idx="16">
                  <c:v>Q235-ws</c:v>
                </c:pt>
                <c:pt idx="17">
                  <c:v>Q244-ws</c:v>
                </c:pt>
                <c:pt idx="18">
                  <c:v>S198-ws</c:v>
                </c:pt>
                <c:pt idx="19">
                  <c:v>V196-ws</c:v>
                </c:pt>
                <c:pt idx="20">
                  <c:v>V225-ws</c:v>
                </c:pt>
                <c:pt idx="21">
                  <c:v>X136-ws</c:v>
                </c:pt>
                <c:pt idx="22">
                  <c:v>X186-ws</c:v>
                </c:pt>
                <c:pt idx="23">
                  <c:v>X237-ws</c:v>
                </c:pt>
                <c:pt idx="24">
                  <c:v>Y104-ws</c:v>
                </c:pt>
              </c:strCache>
            </c:strRef>
          </c:cat>
          <c:val>
            <c:numRef>
              <c:f>'WS Start Duration Pivot'!$C$4:$C$29</c:f>
              <c:numCache>
                <c:formatCode>General</c:formatCode>
                <c:ptCount val="25"/>
                <c:pt idx="0">
                  <c:v>1.3833334157243371</c:v>
                </c:pt>
                <c:pt idx="1">
                  <c:v>3.30000004847534</c:v>
                </c:pt>
                <c:pt idx="2">
                  <c:v>1.3666667137295008</c:v>
                </c:pt>
                <c:pt idx="3">
                  <c:v>1.2166666577104479</c:v>
                </c:pt>
                <c:pt idx="4">
                  <c:v>1.2166666577104479</c:v>
                </c:pt>
                <c:pt idx="5">
                  <c:v>1.3666667032521218</c:v>
                </c:pt>
                <c:pt idx="6">
                  <c:v>1.2666667636949569</c:v>
                </c:pt>
                <c:pt idx="7">
                  <c:v>3.2333333767019212</c:v>
                </c:pt>
                <c:pt idx="8">
                  <c:v>1.2833334761671722</c:v>
                </c:pt>
                <c:pt idx="9">
                  <c:v>1.3833332585636526</c:v>
                </c:pt>
                <c:pt idx="10">
                  <c:v>1.3666667032521218</c:v>
                </c:pt>
                <c:pt idx="11">
                  <c:v>1.3166665867902339</c:v>
                </c:pt>
                <c:pt idx="12">
                  <c:v>1.3833334157243371</c:v>
                </c:pt>
                <c:pt idx="13">
                  <c:v>1.300000031478703</c:v>
                </c:pt>
                <c:pt idx="14">
                  <c:v>1.2833333190064877</c:v>
                </c:pt>
                <c:pt idx="15">
                  <c:v>1.3833334052469581</c:v>
                </c:pt>
                <c:pt idx="16">
                  <c:v>1.3833332585636526</c:v>
                </c:pt>
                <c:pt idx="17">
                  <c:v>1.2666666274890304</c:v>
                </c:pt>
                <c:pt idx="18">
                  <c:v>1.3333332992624491</c:v>
                </c:pt>
                <c:pt idx="19">
                  <c:v>1.2166666577104479</c:v>
                </c:pt>
                <c:pt idx="20">
                  <c:v>1.3833332690410316</c:v>
                </c:pt>
                <c:pt idx="21">
                  <c:v>1.2499999150168151</c:v>
                </c:pt>
                <c:pt idx="22">
                  <c:v>1.2166666577104479</c:v>
                </c:pt>
                <c:pt idx="23">
                  <c:v>1.3500000012572855</c:v>
                </c:pt>
                <c:pt idx="24">
                  <c:v>1.3833334052469581</c:v>
                </c:pt>
              </c:numCache>
            </c:numRef>
          </c:val>
          <c:extLst>
            <c:ext xmlns:c16="http://schemas.microsoft.com/office/drawing/2014/chart" uri="{C3380CC4-5D6E-409C-BE32-E72D297353CC}">
              <c16:uniqueId val="{00000001-D909-9D40-AC09-34D215C1F1AD}"/>
            </c:ext>
          </c:extLst>
        </c:ser>
        <c:ser>
          <c:idx val="2"/>
          <c:order val="2"/>
          <c:tx>
            <c:strRef>
              <c:f>'WS Start Duration Pivot'!$D$3</c:f>
              <c:strCache>
                <c:ptCount val="1"/>
                <c:pt idx="0">
                  <c:v>Average of Time Difference</c:v>
                </c:pt>
              </c:strCache>
            </c:strRef>
          </c:tx>
          <c:spPr>
            <a:solidFill>
              <a:schemeClr val="accent3"/>
            </a:solidFill>
            <a:ln>
              <a:noFill/>
            </a:ln>
            <a:effectLst/>
          </c:spPr>
          <c:invertIfNegative val="0"/>
          <c:cat>
            <c:strRef>
              <c:f>'WS Start Duration Pivot'!$A$4:$A$29</c:f>
              <c:strCache>
                <c:ptCount val="25"/>
                <c:pt idx="0">
                  <c:v>A104-ws</c:v>
                </c:pt>
                <c:pt idx="1">
                  <c:v>A208-ws</c:v>
                </c:pt>
                <c:pt idx="2">
                  <c:v>F134-ws</c:v>
                </c:pt>
                <c:pt idx="3">
                  <c:v>G118-ws</c:v>
                </c:pt>
                <c:pt idx="4">
                  <c:v>G123-ws</c:v>
                </c:pt>
                <c:pt idx="5">
                  <c:v>G180-ws</c:v>
                </c:pt>
                <c:pt idx="6">
                  <c:v>G204-ws</c:v>
                </c:pt>
                <c:pt idx="7">
                  <c:v>G206-ws</c:v>
                </c:pt>
                <c:pt idx="8">
                  <c:v>G231-ws</c:v>
                </c:pt>
                <c:pt idx="9">
                  <c:v>G233-ws</c:v>
                </c:pt>
                <c:pt idx="10">
                  <c:v>J101-ws</c:v>
                </c:pt>
                <c:pt idx="11">
                  <c:v>J111-ws</c:v>
                </c:pt>
                <c:pt idx="12">
                  <c:v>J134-ws</c:v>
                </c:pt>
                <c:pt idx="13">
                  <c:v>J135-ws</c:v>
                </c:pt>
                <c:pt idx="14">
                  <c:v>J165-ws</c:v>
                </c:pt>
                <c:pt idx="15">
                  <c:v>L245-ws</c:v>
                </c:pt>
                <c:pt idx="16">
                  <c:v>Q235-ws</c:v>
                </c:pt>
                <c:pt idx="17">
                  <c:v>Q244-ws</c:v>
                </c:pt>
                <c:pt idx="18">
                  <c:v>S198-ws</c:v>
                </c:pt>
                <c:pt idx="19">
                  <c:v>V196-ws</c:v>
                </c:pt>
                <c:pt idx="20">
                  <c:v>V225-ws</c:v>
                </c:pt>
                <c:pt idx="21">
                  <c:v>X136-ws</c:v>
                </c:pt>
                <c:pt idx="22">
                  <c:v>X186-ws</c:v>
                </c:pt>
                <c:pt idx="23">
                  <c:v>X237-ws</c:v>
                </c:pt>
                <c:pt idx="24">
                  <c:v>Y104-ws</c:v>
                </c:pt>
              </c:strCache>
            </c:strRef>
          </c:cat>
          <c:val>
            <c:numRef>
              <c:f>'WS Start Duration Pivot'!$D$4:$D$29</c:f>
              <c:numCache>
                <c:formatCode>General</c:formatCode>
                <c:ptCount val="25"/>
                <c:pt idx="0">
                  <c:v>1.1500000131782144</c:v>
                </c:pt>
                <c:pt idx="1">
                  <c:v>2.8366666864603758</c:v>
                </c:pt>
                <c:pt idx="2">
                  <c:v>1.0866666524671018</c:v>
                </c:pt>
                <c:pt idx="3">
                  <c:v>1.0266666614916176</c:v>
                </c:pt>
                <c:pt idx="4">
                  <c:v>1.0066666484344751</c:v>
                </c:pt>
                <c:pt idx="5">
                  <c:v>1.1733333687298</c:v>
                </c:pt>
                <c:pt idx="6">
                  <c:v>1.0433333655819297</c:v>
                </c:pt>
                <c:pt idx="7">
                  <c:v>3.083333414979279</c:v>
                </c:pt>
                <c:pt idx="8">
                  <c:v>0.88000004435889423</c:v>
                </c:pt>
                <c:pt idx="9">
                  <c:v>1.0700000049546361</c:v>
                </c:pt>
                <c:pt idx="10">
                  <c:v>1.230000019306317</c:v>
                </c:pt>
                <c:pt idx="11">
                  <c:v>1.0733333453536034</c:v>
                </c:pt>
                <c:pt idx="12">
                  <c:v>1.0466666787397116</c:v>
                </c:pt>
                <c:pt idx="13">
                  <c:v>1.1466667000204325</c:v>
                </c:pt>
                <c:pt idx="14">
                  <c:v>0.9299999785143882</c:v>
                </c:pt>
                <c:pt idx="15">
                  <c:v>1.1466666727792472</c:v>
                </c:pt>
                <c:pt idx="16">
                  <c:v>1.0866666231304407</c:v>
                </c:pt>
                <c:pt idx="17">
                  <c:v>1.0766666606068611</c:v>
                </c:pt>
                <c:pt idx="18">
                  <c:v>1.0733333202078938</c:v>
                </c:pt>
                <c:pt idx="19">
                  <c:v>0.99000003235414624</c:v>
                </c:pt>
                <c:pt idx="20">
                  <c:v>1.1866666213609278</c:v>
                </c:pt>
                <c:pt idx="21">
                  <c:v>1.1166666301432997</c:v>
                </c:pt>
                <c:pt idx="22">
                  <c:v>1.056666704127565</c:v>
                </c:pt>
                <c:pt idx="23">
                  <c:v>1.0933333353605121</c:v>
                </c:pt>
                <c:pt idx="24">
                  <c:v>1.0666666917968541</c:v>
                </c:pt>
              </c:numCache>
            </c:numRef>
          </c:val>
          <c:extLst>
            <c:ext xmlns:c16="http://schemas.microsoft.com/office/drawing/2014/chart" uri="{C3380CC4-5D6E-409C-BE32-E72D297353CC}">
              <c16:uniqueId val="{00000002-D909-9D40-AC09-34D215C1F1AD}"/>
            </c:ext>
          </c:extLst>
        </c:ser>
        <c:dLbls>
          <c:showLegendKey val="0"/>
          <c:showVal val="0"/>
          <c:showCatName val="0"/>
          <c:showSerName val="0"/>
          <c:showPercent val="0"/>
          <c:showBubbleSize val="0"/>
        </c:dLbls>
        <c:gapWidth val="219"/>
        <c:overlap val="-27"/>
        <c:axId val="1183027615"/>
        <c:axId val="1183018287"/>
      </c:barChart>
      <c:catAx>
        <c:axId val="118302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018287"/>
        <c:crosses val="autoZero"/>
        <c:auto val="1"/>
        <c:lblAlgn val="ctr"/>
        <c:lblOffset val="100"/>
        <c:noMultiLvlLbl val="0"/>
      </c:catAx>
      <c:valAx>
        <c:axId val="118301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02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[INFO8135_BC5 PRACTICAL D_Kola.xlsx]User Login Duration Pivot!PivotTable5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'User Login Duration Pivot'!$B$4</c:f>
              <c:strCache>
                <c:ptCount val="1"/>
                <c:pt idx="0">
                  <c:v>Min of Time Difference</c:v>
                </c:pt>
              </c:strCache>
            </c:strRef>
          </c:tx>
          <c:spPr>
            <a:solidFill>
              <a:schemeClr val="accent1"/>
            </a:solidFill>
            <a:ln>
              <a:noFill/>
            </a:ln>
            <a:effectLst/>
          </c:spPr>
          <c:invertIfNegative val="0"/>
          <c:cat>
            <c:strRef>
              <c:f>'User Login Duration Pivot'!$A$5:$A$44</c:f>
              <c:strCache>
                <c:ptCount val="39"/>
                <c:pt idx="0">
                  <c:v>CanOnTor/fEmpV</c:v>
                </c:pt>
                <c:pt idx="1">
                  <c:v>CanOnTor/gEmpI</c:v>
                </c:pt>
                <c:pt idx="2">
                  <c:v>CanOnTor/hEmpP</c:v>
                </c:pt>
                <c:pt idx="3">
                  <c:v>CanOnTor/hEmpW</c:v>
                </c:pt>
                <c:pt idx="4">
                  <c:v>CanOnTor/nEmpM</c:v>
                </c:pt>
                <c:pt idx="5">
                  <c:v>CanOnTor/nEmpY</c:v>
                </c:pt>
                <c:pt idx="6">
                  <c:v>CanOnTor/oEmpT</c:v>
                </c:pt>
                <c:pt idx="7">
                  <c:v>CanOnTor/pEmpL</c:v>
                </c:pt>
                <c:pt idx="8">
                  <c:v>CanOnTor/sEmpX</c:v>
                </c:pt>
                <c:pt idx="9">
                  <c:v>CanOnTor/tEmpK</c:v>
                </c:pt>
                <c:pt idx="10">
                  <c:v>CanOnTor/uEmpC</c:v>
                </c:pt>
                <c:pt idx="11">
                  <c:v>CanOnTor/vEmpQ</c:v>
                </c:pt>
                <c:pt idx="12">
                  <c:v>CanOnTor/xEmpE</c:v>
                </c:pt>
                <c:pt idx="13">
                  <c:v>CanOnTor/xEmpH</c:v>
                </c:pt>
                <c:pt idx="14">
                  <c:v>CanOnTor/xEmpN</c:v>
                </c:pt>
                <c:pt idx="15">
                  <c:v>CanOnTor/zEmpR</c:v>
                </c:pt>
                <c:pt idx="16">
                  <c:v>CanOnWat/cEmpZ</c:v>
                </c:pt>
                <c:pt idx="17">
                  <c:v>CanOnWat/fEmpV</c:v>
                </c:pt>
                <c:pt idx="18">
                  <c:v>CanOnWat/gEmpI</c:v>
                </c:pt>
                <c:pt idx="19">
                  <c:v>CanOnWat/hEmpP</c:v>
                </c:pt>
                <c:pt idx="20">
                  <c:v>CanOnWat/jEmpB</c:v>
                </c:pt>
                <c:pt idx="21">
                  <c:v>CanOnWat/jEmpG</c:v>
                </c:pt>
                <c:pt idx="22">
                  <c:v>CanOnWat/lEmpA</c:v>
                </c:pt>
                <c:pt idx="23">
                  <c:v>CanOnWat/nEmpM</c:v>
                </c:pt>
                <c:pt idx="24">
                  <c:v>CanOnWat/nEmpU</c:v>
                </c:pt>
                <c:pt idx="25">
                  <c:v>CanOnWat/nEmpY</c:v>
                </c:pt>
                <c:pt idx="26">
                  <c:v>CanOnWat/oEmpJ</c:v>
                </c:pt>
                <c:pt idx="27">
                  <c:v>CanOnWat/oEmpO</c:v>
                </c:pt>
                <c:pt idx="28">
                  <c:v>CanOnWat/oEmpT</c:v>
                </c:pt>
                <c:pt idx="29">
                  <c:v>CanOnWat/pEmpL</c:v>
                </c:pt>
                <c:pt idx="30">
                  <c:v>CanOnWat/qEmpD</c:v>
                </c:pt>
                <c:pt idx="31">
                  <c:v>CanOnWat/tEmpK</c:v>
                </c:pt>
                <c:pt idx="32">
                  <c:v>CanOnWat/vEmpQ</c:v>
                </c:pt>
                <c:pt idx="33">
                  <c:v>CanOnWat/wEmpF</c:v>
                </c:pt>
                <c:pt idx="34">
                  <c:v>CanOnWat/xEmpE</c:v>
                </c:pt>
                <c:pt idx="35">
                  <c:v>CanOnWat/xEmpH</c:v>
                </c:pt>
                <c:pt idx="36">
                  <c:v>CanOnWat/xEmpN</c:v>
                </c:pt>
                <c:pt idx="37">
                  <c:v>CanOnWat/xEmpS</c:v>
                </c:pt>
                <c:pt idx="38">
                  <c:v>CanOnWat/zEmpR</c:v>
                </c:pt>
              </c:strCache>
            </c:strRef>
          </c:cat>
          <c:val>
            <c:numRef>
              <c:f>'User Login Duration Pivot'!$B$5:$B$44</c:f>
              <c:numCache>
                <c:formatCode>General</c:formatCode>
                <c:ptCount val="39"/>
                <c:pt idx="0">
                  <c:v>4.9999969778582454E-2</c:v>
                </c:pt>
                <c:pt idx="1">
                  <c:v>1.6666555311530828E-2</c:v>
                </c:pt>
                <c:pt idx="2">
                  <c:v>1.6666712472215295E-2</c:v>
                </c:pt>
                <c:pt idx="3">
                  <c:v>3.3333267783746123E-2</c:v>
                </c:pt>
                <c:pt idx="4">
                  <c:v>8.3333373768255115E-2</c:v>
                </c:pt>
                <c:pt idx="5">
                  <c:v>8.3333227084949613E-2</c:v>
                </c:pt>
                <c:pt idx="6">
                  <c:v>4.9999969778582454E-2</c:v>
                </c:pt>
                <c:pt idx="7">
                  <c:v>3.3333257306367159E-2</c:v>
                </c:pt>
                <c:pt idx="8">
                  <c:v>3.3333267783746123E-2</c:v>
                </c:pt>
                <c:pt idx="9">
                  <c:v>1.666670199483633E-2</c:v>
                </c:pt>
                <c:pt idx="10">
                  <c:v>0.13333334354683757</c:v>
                </c:pt>
                <c:pt idx="11">
                  <c:v>0.1500000455416739</c:v>
                </c:pt>
                <c:pt idx="12">
                  <c:v>4.9999959301203489E-2</c:v>
                </c:pt>
                <c:pt idx="13">
                  <c:v>9.9999939557164907E-2</c:v>
                </c:pt>
                <c:pt idx="14">
                  <c:v>4.9999959301203489E-2</c:v>
                </c:pt>
                <c:pt idx="15">
                  <c:v>0</c:v>
                </c:pt>
                <c:pt idx="16">
                  <c:v>3.3333403989672661E-2</c:v>
                </c:pt>
                <c:pt idx="17">
                  <c:v>3.3333267783746123E-2</c:v>
                </c:pt>
                <c:pt idx="18">
                  <c:v>3.3333414467051625E-2</c:v>
                </c:pt>
                <c:pt idx="19">
                  <c:v>1.666670199483633E-2</c:v>
                </c:pt>
                <c:pt idx="20">
                  <c:v>6.6666671773418784E-2</c:v>
                </c:pt>
                <c:pt idx="21">
                  <c:v>6.6666671773418784E-2</c:v>
                </c:pt>
                <c:pt idx="22">
                  <c:v>0</c:v>
                </c:pt>
                <c:pt idx="23">
                  <c:v>0.11666677775792778</c:v>
                </c:pt>
                <c:pt idx="24">
                  <c:v>1.666670199483633E-2</c:v>
                </c:pt>
                <c:pt idx="25">
                  <c:v>0</c:v>
                </c:pt>
                <c:pt idx="26">
                  <c:v>0</c:v>
                </c:pt>
                <c:pt idx="27">
                  <c:v>1.666670199483633E-2</c:v>
                </c:pt>
                <c:pt idx="28">
                  <c:v>0</c:v>
                </c:pt>
                <c:pt idx="29">
                  <c:v>5.0000116461887956E-2</c:v>
                </c:pt>
                <c:pt idx="30">
                  <c:v>4.9999959301203489E-2</c:v>
                </c:pt>
                <c:pt idx="31">
                  <c:v>8.3333227084949613E-2</c:v>
                </c:pt>
                <c:pt idx="32">
                  <c:v>0</c:v>
                </c:pt>
                <c:pt idx="33">
                  <c:v>1.6666555311530828E-2</c:v>
                </c:pt>
                <c:pt idx="34">
                  <c:v>3.3333267783746123E-2</c:v>
                </c:pt>
                <c:pt idx="35">
                  <c:v>0.15000005601905286</c:v>
                </c:pt>
                <c:pt idx="36">
                  <c:v>8.3333373768255115E-2</c:v>
                </c:pt>
                <c:pt idx="37">
                  <c:v>3.3333267783746123E-2</c:v>
                </c:pt>
                <c:pt idx="38">
                  <c:v>1.666670199483633E-2</c:v>
                </c:pt>
              </c:numCache>
            </c:numRef>
          </c:val>
          <c:extLst>
            <c:ext xmlns:c16="http://schemas.microsoft.com/office/drawing/2014/chart" uri="{C3380CC4-5D6E-409C-BE32-E72D297353CC}">
              <c16:uniqueId val="{00000000-A563-BA45-BEB2-4D0298FC1C31}"/>
            </c:ext>
          </c:extLst>
        </c:ser>
        <c:ser>
          <c:idx val="1"/>
          <c:order val="1"/>
          <c:tx>
            <c:strRef>
              <c:f>'User Login Duration Pivot'!$C$4</c:f>
              <c:strCache>
                <c:ptCount val="1"/>
                <c:pt idx="0">
                  <c:v>Max of Time Difference</c:v>
                </c:pt>
              </c:strCache>
            </c:strRef>
          </c:tx>
          <c:spPr>
            <a:solidFill>
              <a:schemeClr val="accent2"/>
            </a:solidFill>
            <a:ln>
              <a:noFill/>
            </a:ln>
            <a:effectLst/>
          </c:spPr>
          <c:invertIfNegative val="0"/>
          <c:cat>
            <c:strRef>
              <c:f>'User Login Duration Pivot'!$A$5:$A$44</c:f>
              <c:strCache>
                <c:ptCount val="39"/>
                <c:pt idx="0">
                  <c:v>CanOnTor/fEmpV</c:v>
                </c:pt>
                <c:pt idx="1">
                  <c:v>CanOnTor/gEmpI</c:v>
                </c:pt>
                <c:pt idx="2">
                  <c:v>CanOnTor/hEmpP</c:v>
                </c:pt>
                <c:pt idx="3">
                  <c:v>CanOnTor/hEmpW</c:v>
                </c:pt>
                <c:pt idx="4">
                  <c:v>CanOnTor/nEmpM</c:v>
                </c:pt>
                <c:pt idx="5">
                  <c:v>CanOnTor/nEmpY</c:v>
                </c:pt>
                <c:pt idx="6">
                  <c:v>CanOnTor/oEmpT</c:v>
                </c:pt>
                <c:pt idx="7">
                  <c:v>CanOnTor/pEmpL</c:v>
                </c:pt>
                <c:pt idx="8">
                  <c:v>CanOnTor/sEmpX</c:v>
                </c:pt>
                <c:pt idx="9">
                  <c:v>CanOnTor/tEmpK</c:v>
                </c:pt>
                <c:pt idx="10">
                  <c:v>CanOnTor/uEmpC</c:v>
                </c:pt>
                <c:pt idx="11">
                  <c:v>CanOnTor/vEmpQ</c:v>
                </c:pt>
                <c:pt idx="12">
                  <c:v>CanOnTor/xEmpE</c:v>
                </c:pt>
                <c:pt idx="13">
                  <c:v>CanOnTor/xEmpH</c:v>
                </c:pt>
                <c:pt idx="14">
                  <c:v>CanOnTor/xEmpN</c:v>
                </c:pt>
                <c:pt idx="15">
                  <c:v>CanOnTor/zEmpR</c:v>
                </c:pt>
                <c:pt idx="16">
                  <c:v>CanOnWat/cEmpZ</c:v>
                </c:pt>
                <c:pt idx="17">
                  <c:v>CanOnWat/fEmpV</c:v>
                </c:pt>
                <c:pt idx="18">
                  <c:v>CanOnWat/gEmpI</c:v>
                </c:pt>
                <c:pt idx="19">
                  <c:v>CanOnWat/hEmpP</c:v>
                </c:pt>
                <c:pt idx="20">
                  <c:v>CanOnWat/jEmpB</c:v>
                </c:pt>
                <c:pt idx="21">
                  <c:v>CanOnWat/jEmpG</c:v>
                </c:pt>
                <c:pt idx="22">
                  <c:v>CanOnWat/lEmpA</c:v>
                </c:pt>
                <c:pt idx="23">
                  <c:v>CanOnWat/nEmpM</c:v>
                </c:pt>
                <c:pt idx="24">
                  <c:v>CanOnWat/nEmpU</c:v>
                </c:pt>
                <c:pt idx="25">
                  <c:v>CanOnWat/nEmpY</c:v>
                </c:pt>
                <c:pt idx="26">
                  <c:v>CanOnWat/oEmpJ</c:v>
                </c:pt>
                <c:pt idx="27">
                  <c:v>CanOnWat/oEmpO</c:v>
                </c:pt>
                <c:pt idx="28">
                  <c:v>CanOnWat/oEmpT</c:v>
                </c:pt>
                <c:pt idx="29">
                  <c:v>CanOnWat/pEmpL</c:v>
                </c:pt>
                <c:pt idx="30">
                  <c:v>CanOnWat/qEmpD</c:v>
                </c:pt>
                <c:pt idx="31">
                  <c:v>CanOnWat/tEmpK</c:v>
                </c:pt>
                <c:pt idx="32">
                  <c:v>CanOnWat/vEmpQ</c:v>
                </c:pt>
                <c:pt idx="33">
                  <c:v>CanOnWat/wEmpF</c:v>
                </c:pt>
                <c:pt idx="34">
                  <c:v>CanOnWat/xEmpE</c:v>
                </c:pt>
                <c:pt idx="35">
                  <c:v>CanOnWat/xEmpH</c:v>
                </c:pt>
                <c:pt idx="36">
                  <c:v>CanOnWat/xEmpN</c:v>
                </c:pt>
                <c:pt idx="37">
                  <c:v>CanOnWat/xEmpS</c:v>
                </c:pt>
                <c:pt idx="38">
                  <c:v>CanOnWat/zEmpR</c:v>
                </c:pt>
              </c:strCache>
            </c:strRef>
          </c:cat>
          <c:val>
            <c:numRef>
              <c:f>'User Login Duration Pivot'!$C$5:$C$44</c:f>
              <c:numCache>
                <c:formatCode>General</c:formatCode>
                <c:ptCount val="39"/>
                <c:pt idx="0">
                  <c:v>0.20000001532025635</c:v>
                </c:pt>
                <c:pt idx="1">
                  <c:v>0.53333323798142374</c:v>
                </c:pt>
                <c:pt idx="2">
                  <c:v>0.23333342978730798</c:v>
                </c:pt>
                <c:pt idx="3">
                  <c:v>0.20000001532025635</c:v>
                </c:pt>
                <c:pt idx="4">
                  <c:v>1.4000001072417945</c:v>
                </c:pt>
                <c:pt idx="5">
                  <c:v>0.18333331332542002</c:v>
                </c:pt>
                <c:pt idx="6">
                  <c:v>1.6333333903457969</c:v>
                </c:pt>
                <c:pt idx="7">
                  <c:v>0.1499998988583684</c:v>
                </c:pt>
                <c:pt idx="8">
                  <c:v>0.23333328310400248</c:v>
                </c:pt>
                <c:pt idx="9">
                  <c:v>0.20000001532025635</c:v>
                </c:pt>
                <c:pt idx="10">
                  <c:v>0.20000001532025635</c:v>
                </c:pt>
                <c:pt idx="11">
                  <c:v>0.20000001532025635</c:v>
                </c:pt>
                <c:pt idx="12">
                  <c:v>0.20000001532025635</c:v>
                </c:pt>
                <c:pt idx="13">
                  <c:v>0.23333341930992901</c:v>
                </c:pt>
                <c:pt idx="14">
                  <c:v>0.20000001532025635</c:v>
                </c:pt>
                <c:pt idx="15">
                  <c:v>0.18333346000872552</c:v>
                </c:pt>
                <c:pt idx="16">
                  <c:v>0.23333327262662351</c:v>
                </c:pt>
                <c:pt idx="17">
                  <c:v>0.11666664155200124</c:v>
                </c:pt>
                <c:pt idx="18">
                  <c:v>0.13333320734091103</c:v>
                </c:pt>
                <c:pt idx="19">
                  <c:v>0.21666658110916615</c:v>
                </c:pt>
                <c:pt idx="20">
                  <c:v>0.23333341930992901</c:v>
                </c:pt>
                <c:pt idx="21">
                  <c:v>0.21666672779247165</c:v>
                </c:pt>
                <c:pt idx="22">
                  <c:v>7.7833333401940763</c:v>
                </c:pt>
                <c:pt idx="23">
                  <c:v>0.23333328310400248</c:v>
                </c:pt>
                <c:pt idx="24">
                  <c:v>7.8166666079778224</c:v>
                </c:pt>
                <c:pt idx="25">
                  <c:v>0.20000001532025635</c:v>
                </c:pt>
                <c:pt idx="26">
                  <c:v>0.16666674753651023</c:v>
                </c:pt>
                <c:pt idx="27">
                  <c:v>1.1333334306254983</c:v>
                </c:pt>
                <c:pt idx="28">
                  <c:v>6.3499999651685357</c:v>
                </c:pt>
                <c:pt idx="29">
                  <c:v>0.21666672779247165</c:v>
                </c:pt>
                <c:pt idx="30">
                  <c:v>0.20000001532025635</c:v>
                </c:pt>
                <c:pt idx="31">
                  <c:v>0.23333328310400248</c:v>
                </c:pt>
                <c:pt idx="32">
                  <c:v>0.18333331332542002</c:v>
                </c:pt>
                <c:pt idx="33">
                  <c:v>0.23333342978730798</c:v>
                </c:pt>
                <c:pt idx="34">
                  <c:v>0.20000001532025635</c:v>
                </c:pt>
                <c:pt idx="35">
                  <c:v>0.23333327262662351</c:v>
                </c:pt>
                <c:pt idx="36">
                  <c:v>0.23333328310400248</c:v>
                </c:pt>
                <c:pt idx="37">
                  <c:v>0.23333341930992901</c:v>
                </c:pt>
                <c:pt idx="38">
                  <c:v>0.23333341930992901</c:v>
                </c:pt>
              </c:numCache>
            </c:numRef>
          </c:val>
          <c:extLst>
            <c:ext xmlns:c16="http://schemas.microsoft.com/office/drawing/2014/chart" uri="{C3380CC4-5D6E-409C-BE32-E72D297353CC}">
              <c16:uniqueId val="{00000001-A563-BA45-BEB2-4D0298FC1C31}"/>
            </c:ext>
          </c:extLst>
        </c:ser>
        <c:ser>
          <c:idx val="2"/>
          <c:order val="2"/>
          <c:tx>
            <c:strRef>
              <c:f>'User Login Duration Pivot'!$D$4</c:f>
              <c:strCache>
                <c:ptCount val="1"/>
                <c:pt idx="0">
                  <c:v>Average of Time Difference</c:v>
                </c:pt>
              </c:strCache>
            </c:strRef>
          </c:tx>
          <c:spPr>
            <a:solidFill>
              <a:schemeClr val="accent3"/>
            </a:solidFill>
            <a:ln>
              <a:noFill/>
            </a:ln>
            <a:effectLst/>
          </c:spPr>
          <c:invertIfNegative val="0"/>
          <c:cat>
            <c:strRef>
              <c:f>'User Login Duration Pivot'!$A$5:$A$44</c:f>
              <c:strCache>
                <c:ptCount val="39"/>
                <c:pt idx="0">
                  <c:v>CanOnTor/fEmpV</c:v>
                </c:pt>
                <c:pt idx="1">
                  <c:v>CanOnTor/gEmpI</c:v>
                </c:pt>
                <c:pt idx="2">
                  <c:v>CanOnTor/hEmpP</c:v>
                </c:pt>
                <c:pt idx="3">
                  <c:v>CanOnTor/hEmpW</c:v>
                </c:pt>
                <c:pt idx="4">
                  <c:v>CanOnTor/nEmpM</c:v>
                </c:pt>
                <c:pt idx="5">
                  <c:v>CanOnTor/nEmpY</c:v>
                </c:pt>
                <c:pt idx="6">
                  <c:v>CanOnTor/oEmpT</c:v>
                </c:pt>
                <c:pt idx="7">
                  <c:v>CanOnTor/pEmpL</c:v>
                </c:pt>
                <c:pt idx="8">
                  <c:v>CanOnTor/sEmpX</c:v>
                </c:pt>
                <c:pt idx="9">
                  <c:v>CanOnTor/tEmpK</c:v>
                </c:pt>
                <c:pt idx="10">
                  <c:v>CanOnTor/uEmpC</c:v>
                </c:pt>
                <c:pt idx="11">
                  <c:v>CanOnTor/vEmpQ</c:v>
                </c:pt>
                <c:pt idx="12">
                  <c:v>CanOnTor/xEmpE</c:v>
                </c:pt>
                <c:pt idx="13">
                  <c:v>CanOnTor/xEmpH</c:v>
                </c:pt>
                <c:pt idx="14">
                  <c:v>CanOnTor/xEmpN</c:v>
                </c:pt>
                <c:pt idx="15">
                  <c:v>CanOnTor/zEmpR</c:v>
                </c:pt>
                <c:pt idx="16">
                  <c:v>CanOnWat/cEmpZ</c:v>
                </c:pt>
                <c:pt idx="17">
                  <c:v>CanOnWat/fEmpV</c:v>
                </c:pt>
                <c:pt idx="18">
                  <c:v>CanOnWat/gEmpI</c:v>
                </c:pt>
                <c:pt idx="19">
                  <c:v>CanOnWat/hEmpP</c:v>
                </c:pt>
                <c:pt idx="20">
                  <c:v>CanOnWat/jEmpB</c:v>
                </c:pt>
                <c:pt idx="21">
                  <c:v>CanOnWat/jEmpG</c:v>
                </c:pt>
                <c:pt idx="22">
                  <c:v>CanOnWat/lEmpA</c:v>
                </c:pt>
                <c:pt idx="23">
                  <c:v>CanOnWat/nEmpM</c:v>
                </c:pt>
                <c:pt idx="24">
                  <c:v>CanOnWat/nEmpU</c:v>
                </c:pt>
                <c:pt idx="25">
                  <c:v>CanOnWat/nEmpY</c:v>
                </c:pt>
                <c:pt idx="26">
                  <c:v>CanOnWat/oEmpJ</c:v>
                </c:pt>
                <c:pt idx="27">
                  <c:v>CanOnWat/oEmpO</c:v>
                </c:pt>
                <c:pt idx="28">
                  <c:v>CanOnWat/oEmpT</c:v>
                </c:pt>
                <c:pt idx="29">
                  <c:v>CanOnWat/pEmpL</c:v>
                </c:pt>
                <c:pt idx="30">
                  <c:v>CanOnWat/qEmpD</c:v>
                </c:pt>
                <c:pt idx="31">
                  <c:v>CanOnWat/tEmpK</c:v>
                </c:pt>
                <c:pt idx="32">
                  <c:v>CanOnWat/vEmpQ</c:v>
                </c:pt>
                <c:pt idx="33">
                  <c:v>CanOnWat/wEmpF</c:v>
                </c:pt>
                <c:pt idx="34">
                  <c:v>CanOnWat/xEmpE</c:v>
                </c:pt>
                <c:pt idx="35">
                  <c:v>CanOnWat/xEmpH</c:v>
                </c:pt>
                <c:pt idx="36">
                  <c:v>CanOnWat/xEmpN</c:v>
                </c:pt>
                <c:pt idx="37">
                  <c:v>CanOnWat/xEmpS</c:v>
                </c:pt>
                <c:pt idx="38">
                  <c:v>CanOnWat/zEmpR</c:v>
                </c:pt>
              </c:strCache>
            </c:strRef>
          </c:cat>
          <c:val>
            <c:numRef>
              <c:f>'User Login Duration Pivot'!$D$5:$D$44</c:f>
              <c:numCache>
                <c:formatCode>General</c:formatCode>
                <c:ptCount val="39"/>
                <c:pt idx="0">
                  <c:v>0.14333333750255406</c:v>
                </c:pt>
                <c:pt idx="1">
                  <c:v>0.18999993754550815</c:v>
                </c:pt>
                <c:pt idx="2">
                  <c:v>0.11666669812984765</c:v>
                </c:pt>
                <c:pt idx="3">
                  <c:v>0.12833333190064877</c:v>
                </c:pt>
                <c:pt idx="4">
                  <c:v>0.39000003668479621</c:v>
                </c:pt>
                <c:pt idx="5">
                  <c:v>0.14333330607041717</c:v>
                </c:pt>
                <c:pt idx="6">
                  <c:v>0.4366667247377336</c:v>
                </c:pt>
                <c:pt idx="7">
                  <c:v>7.6666634296998382E-2</c:v>
                </c:pt>
                <c:pt idx="8">
                  <c:v>0.12999998847953975</c:v>
                </c:pt>
                <c:pt idx="9">
                  <c:v>0.12333332234993577</c:v>
                </c:pt>
                <c:pt idx="10">
                  <c:v>0.15666666976176202</c:v>
                </c:pt>
                <c:pt idx="11">
                  <c:v>0.17999999597668648</c:v>
                </c:pt>
                <c:pt idx="12">
                  <c:v>0.14666667580604553</c:v>
                </c:pt>
                <c:pt idx="13">
                  <c:v>0.17333331517875195</c:v>
                </c:pt>
                <c:pt idx="14">
                  <c:v>0.11666666669771075</c:v>
                </c:pt>
                <c:pt idx="15">
                  <c:v>0.1333333775983192</c:v>
                </c:pt>
                <c:pt idx="16">
                  <c:v>0.16499997989740223</c:v>
                </c:pt>
                <c:pt idx="17">
                  <c:v>9.6666653640568256E-2</c:v>
                </c:pt>
                <c:pt idx="18">
                  <c:v>7.3333327425643802E-2</c:v>
                </c:pt>
                <c:pt idx="19">
                  <c:v>0.11666666879318655</c:v>
                </c:pt>
                <c:pt idx="20">
                  <c:v>0.14333329140208662</c:v>
                </c:pt>
                <c:pt idx="21">
                  <c:v>0.16666668048128486</c:v>
                </c:pt>
                <c:pt idx="22">
                  <c:v>0.88166666950564831</c:v>
                </c:pt>
                <c:pt idx="23">
                  <c:v>0.1866666809655726</c:v>
                </c:pt>
                <c:pt idx="24">
                  <c:v>0.89666668872814626</c:v>
                </c:pt>
                <c:pt idx="25">
                  <c:v>0.1300000031478703</c:v>
                </c:pt>
                <c:pt idx="26">
                  <c:v>9.8333366797305644E-2</c:v>
                </c:pt>
                <c:pt idx="27">
                  <c:v>0.35000000847503543</c:v>
                </c:pt>
                <c:pt idx="28">
                  <c:v>1.3300000112503767</c:v>
                </c:pt>
                <c:pt idx="29">
                  <c:v>0.13750005833571777</c:v>
                </c:pt>
                <c:pt idx="30">
                  <c:v>0.10666665912140161</c:v>
                </c:pt>
                <c:pt idx="31">
                  <c:v>0.16666660713963211</c:v>
                </c:pt>
                <c:pt idx="32">
                  <c:v>0.10666667693294585</c:v>
                </c:pt>
                <c:pt idx="33">
                  <c:v>0.16499997989740223</c:v>
                </c:pt>
                <c:pt idx="34">
                  <c:v>0.10333333443850279</c:v>
                </c:pt>
                <c:pt idx="35">
                  <c:v>0.19000005489215255</c:v>
                </c:pt>
                <c:pt idx="36">
                  <c:v>0.15333327697589993</c:v>
                </c:pt>
                <c:pt idx="37">
                  <c:v>9.3333340482786298E-2</c:v>
                </c:pt>
                <c:pt idx="38">
                  <c:v>0.13000002619810402</c:v>
                </c:pt>
              </c:numCache>
            </c:numRef>
          </c:val>
          <c:extLst>
            <c:ext xmlns:c16="http://schemas.microsoft.com/office/drawing/2014/chart" uri="{C3380CC4-5D6E-409C-BE32-E72D297353CC}">
              <c16:uniqueId val="{00000002-A563-BA45-BEB2-4D0298FC1C31}"/>
            </c:ext>
          </c:extLst>
        </c:ser>
        <c:dLbls>
          <c:showLegendKey val="0"/>
          <c:showVal val="0"/>
          <c:showCatName val="0"/>
          <c:showSerName val="0"/>
          <c:showPercent val="0"/>
          <c:showBubbleSize val="0"/>
        </c:dLbls>
        <c:gapWidth val="219"/>
        <c:overlap val="-27"/>
        <c:axId val="247667008"/>
        <c:axId val="1176246959"/>
      </c:barChart>
      <c:catAx>
        <c:axId val="24766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246959"/>
        <c:crosses val="autoZero"/>
        <c:auto val="1"/>
        <c:lblAlgn val="ctr"/>
        <c:lblOffset val="100"/>
        <c:noMultiLvlLbl val="0"/>
      </c:catAx>
      <c:valAx>
        <c:axId val="117624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66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'DeviceShutdown; Tech Support 2'!$I$9</c:f>
              <c:strCache>
                <c:ptCount val="1"/>
                <c:pt idx="0">
                  <c:v>Average of Time Difference</c:v>
                </c:pt>
              </c:strCache>
            </c:strRef>
          </c:tx>
          <c:spPr>
            <a:solidFill>
              <a:schemeClr val="accent1"/>
            </a:solidFill>
            <a:ln>
              <a:noFill/>
            </a:ln>
            <a:effectLst/>
          </c:spPr>
          <c:invertIfNegative val="0"/>
          <c:cat>
            <c:strRef>
              <c:f>'DeviceShutdown; Tech Support 2'!$H$10:$H$35</c:f>
              <c:strCache>
                <c:ptCount val="26"/>
                <c:pt idx="0">
                  <c:v>G118-ws</c:v>
                </c:pt>
                <c:pt idx="1">
                  <c:v>S198-ws</c:v>
                </c:pt>
                <c:pt idx="2">
                  <c:v>G233-ws</c:v>
                </c:pt>
                <c:pt idx="3">
                  <c:v>X136-ws</c:v>
                </c:pt>
                <c:pt idx="4">
                  <c:v>Q235-ws</c:v>
                </c:pt>
                <c:pt idx="5">
                  <c:v>G204-ws</c:v>
                </c:pt>
                <c:pt idx="6">
                  <c:v>G231-ws</c:v>
                </c:pt>
                <c:pt idx="7">
                  <c:v>Y104-ws</c:v>
                </c:pt>
                <c:pt idx="8">
                  <c:v>V196-ws</c:v>
                </c:pt>
                <c:pt idx="9">
                  <c:v>J101-ws</c:v>
                </c:pt>
                <c:pt idx="10">
                  <c:v>L245-ws</c:v>
                </c:pt>
                <c:pt idx="11">
                  <c:v>A104-ws</c:v>
                </c:pt>
                <c:pt idx="12">
                  <c:v>J111-ws</c:v>
                </c:pt>
                <c:pt idx="13">
                  <c:v>Q244-ws</c:v>
                </c:pt>
                <c:pt idx="14">
                  <c:v>V225-ws</c:v>
                </c:pt>
                <c:pt idx="15">
                  <c:v>J135-ws</c:v>
                </c:pt>
                <c:pt idx="16">
                  <c:v>G180-ws</c:v>
                </c:pt>
                <c:pt idx="17">
                  <c:v>X237-ws</c:v>
                </c:pt>
                <c:pt idx="18">
                  <c:v>G123-ws</c:v>
                </c:pt>
                <c:pt idx="19">
                  <c:v>J165-ws</c:v>
                </c:pt>
                <c:pt idx="20">
                  <c:v>F134-ws</c:v>
                </c:pt>
                <c:pt idx="21">
                  <c:v>G206-ws</c:v>
                </c:pt>
                <c:pt idx="22">
                  <c:v>X186-ws</c:v>
                </c:pt>
                <c:pt idx="23">
                  <c:v>J134-ws</c:v>
                </c:pt>
                <c:pt idx="24">
                  <c:v>A208-ws</c:v>
                </c:pt>
                <c:pt idx="25">
                  <c:v>Grand Total</c:v>
                </c:pt>
              </c:strCache>
            </c:strRef>
          </c:cat>
          <c:val>
            <c:numRef>
              <c:f>'DeviceShutdown; Tech Support 2'!$I$10:$I$35</c:f>
              <c:numCache>
                <c:formatCode>General</c:formatCode>
                <c:ptCount val="26"/>
                <c:pt idx="0">
                  <c:v>34.99999875202775</c:v>
                </c:pt>
                <c:pt idx="1">
                  <c:v>35.999997351318598</c:v>
                </c:pt>
                <c:pt idx="2">
                  <c:v>38.199995728209615</c:v>
                </c:pt>
                <c:pt idx="3">
                  <c:v>40.399995362386107</c:v>
                </c:pt>
                <c:pt idx="4">
                  <c:v>40.600001192651689</c:v>
                </c:pt>
                <c:pt idx="5">
                  <c:v>42.79999730642885</c:v>
                </c:pt>
                <c:pt idx="6">
                  <c:v>43.199996645562351</c:v>
                </c:pt>
                <c:pt idx="7">
                  <c:v>43.400000338442624</c:v>
                </c:pt>
                <c:pt idx="8">
                  <c:v>44.600001624785364</c:v>
                </c:pt>
                <c:pt idx="9">
                  <c:v>44.800000162795186</c:v>
                </c:pt>
                <c:pt idx="10">
                  <c:v>46.800001258961856</c:v>
                </c:pt>
                <c:pt idx="11">
                  <c:v>47.599999560043216</c:v>
                </c:pt>
                <c:pt idx="12">
                  <c:v>47.800001744180918</c:v>
                </c:pt>
                <c:pt idx="13">
                  <c:v>48.40000125579536</c:v>
                </c:pt>
                <c:pt idx="14">
                  <c:v>50.199998407624662</c:v>
                </c:pt>
                <c:pt idx="15">
                  <c:v>50.599999255500734</c:v>
                </c:pt>
                <c:pt idx="16">
                  <c:v>50.800001439638436</c:v>
                </c:pt>
                <c:pt idx="17">
                  <c:v>50.800001439638436</c:v>
                </c:pt>
                <c:pt idx="18">
                  <c:v>52.200001138262451</c:v>
                </c:pt>
                <c:pt idx="19">
                  <c:v>53.5999990766868</c:v>
                </c:pt>
                <c:pt idx="20">
                  <c:v>55.400003143586218</c:v>
                </c:pt>
                <c:pt idx="21">
                  <c:v>57.799998046830297</c:v>
                </c:pt>
                <c:pt idx="22">
                  <c:v>60.800001388415694</c:v>
                </c:pt>
                <c:pt idx="23">
                  <c:v>62.400001510977745</c:v>
                </c:pt>
                <c:pt idx="24">
                  <c:v>73.799999398179352</c:v>
                </c:pt>
                <c:pt idx="25">
                  <c:v>48.719999701157214</c:v>
                </c:pt>
              </c:numCache>
            </c:numRef>
          </c:val>
          <c:extLst>
            <c:ext xmlns:c16="http://schemas.microsoft.com/office/drawing/2014/chart" uri="{C3380CC4-5D6E-409C-BE32-E72D297353CC}">
              <c16:uniqueId val="{00000000-65DB-2246-8F51-06B4EC3B40E9}"/>
            </c:ext>
          </c:extLst>
        </c:ser>
        <c:dLbls>
          <c:showLegendKey val="0"/>
          <c:showVal val="0"/>
          <c:showCatName val="0"/>
          <c:showSerName val="0"/>
          <c:showPercent val="0"/>
          <c:showBubbleSize val="0"/>
        </c:dLbls>
        <c:gapWidth val="219"/>
        <c:overlap val="-27"/>
        <c:axId val="979219792"/>
        <c:axId val="979223664"/>
      </c:barChart>
      <c:catAx>
        <c:axId val="979219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223664"/>
        <c:crosses val="autoZero"/>
        <c:auto val="1"/>
        <c:lblAlgn val="ctr"/>
        <c:lblOffset val="100"/>
        <c:noMultiLvlLbl val="0"/>
      </c:catAx>
      <c:valAx>
        <c:axId val="97922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219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[INFO8135_BC5 PRACTICAL D_Kola.xlsx]WorkdayStats!PivotTable9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WorkdayStats!$B$6</c:f>
              <c:strCache>
                <c:ptCount val="1"/>
                <c:pt idx="0">
                  <c:v>Min of Logged in Duration</c:v>
                </c:pt>
              </c:strCache>
            </c:strRef>
          </c:tx>
          <c:spPr>
            <a:solidFill>
              <a:schemeClr val="accent1"/>
            </a:solidFill>
            <a:ln>
              <a:noFill/>
            </a:ln>
            <a:effectLst/>
          </c:spPr>
          <c:invertIfNegative val="0"/>
          <c:cat>
            <c:strRef>
              <c:f>WorkdayStats!$A$7:$A$45</c:f>
              <c:strCache>
                <c:ptCount val="38"/>
                <c:pt idx="0">
                  <c:v>CanOnTor/fEmpV</c:v>
                </c:pt>
                <c:pt idx="1">
                  <c:v>CanOnTor/gEmpI</c:v>
                </c:pt>
                <c:pt idx="2">
                  <c:v>CanOnTor/hEmpP</c:v>
                </c:pt>
                <c:pt idx="3">
                  <c:v>CanOnTor/hEmpW</c:v>
                </c:pt>
                <c:pt idx="4">
                  <c:v>CanOnTor/nEmpM</c:v>
                </c:pt>
                <c:pt idx="5">
                  <c:v>CanOnTor/nEmpY</c:v>
                </c:pt>
                <c:pt idx="6">
                  <c:v>CanOnTor/oEmpT</c:v>
                </c:pt>
                <c:pt idx="7">
                  <c:v>CanOnTor/pEmpL</c:v>
                </c:pt>
                <c:pt idx="8">
                  <c:v>CanOnTor/sEmpX</c:v>
                </c:pt>
                <c:pt idx="9">
                  <c:v>CanOnTor/tEmpK</c:v>
                </c:pt>
                <c:pt idx="10">
                  <c:v>CanOnTor/vEmpQ</c:v>
                </c:pt>
                <c:pt idx="11">
                  <c:v>CanOnTor/xEmpE</c:v>
                </c:pt>
                <c:pt idx="12">
                  <c:v>CanOnTor/xEmpH</c:v>
                </c:pt>
                <c:pt idx="13">
                  <c:v>CanOnTor/xEmpN</c:v>
                </c:pt>
                <c:pt idx="14">
                  <c:v>CanOnTor/zEmpR</c:v>
                </c:pt>
                <c:pt idx="15">
                  <c:v>CanOnWat/cEmpZ</c:v>
                </c:pt>
                <c:pt idx="16">
                  <c:v>CanOnWat/fEmpV</c:v>
                </c:pt>
                <c:pt idx="17">
                  <c:v>CanOnWat/gEmpI</c:v>
                </c:pt>
                <c:pt idx="18">
                  <c:v>CanOnWat/hEmpP</c:v>
                </c:pt>
                <c:pt idx="19">
                  <c:v>CanOnWat/jEmpB</c:v>
                </c:pt>
                <c:pt idx="20">
                  <c:v>CanOnWat/jEmpG</c:v>
                </c:pt>
                <c:pt idx="21">
                  <c:v>CanOnWat/lEmpA</c:v>
                </c:pt>
                <c:pt idx="22">
                  <c:v>CanOnWat/nEmpM</c:v>
                </c:pt>
                <c:pt idx="23">
                  <c:v>CanOnWat/nEmpU</c:v>
                </c:pt>
                <c:pt idx="24">
                  <c:v>CanOnWat/nEmpY</c:v>
                </c:pt>
                <c:pt idx="25">
                  <c:v>CanOnWat/oEmpJ</c:v>
                </c:pt>
                <c:pt idx="26">
                  <c:v>CanOnWat/oEmpO</c:v>
                </c:pt>
                <c:pt idx="27">
                  <c:v>CanOnWat/oEmpT</c:v>
                </c:pt>
                <c:pt idx="28">
                  <c:v>CanOnWat/pEmpL</c:v>
                </c:pt>
                <c:pt idx="29">
                  <c:v>CanOnWat/qEmpD</c:v>
                </c:pt>
                <c:pt idx="30">
                  <c:v>CanOnWat/tEmpK</c:v>
                </c:pt>
                <c:pt idx="31">
                  <c:v>CanOnWat/vEmpQ</c:v>
                </c:pt>
                <c:pt idx="32">
                  <c:v>CanOnWat/wEmpF</c:v>
                </c:pt>
                <c:pt idx="33">
                  <c:v>CanOnWat/xEmpE</c:v>
                </c:pt>
                <c:pt idx="34">
                  <c:v>CanOnWat/xEmpH</c:v>
                </c:pt>
                <c:pt idx="35">
                  <c:v>CanOnWat/xEmpN</c:v>
                </c:pt>
                <c:pt idx="36">
                  <c:v>CanOnWat/xEmpS</c:v>
                </c:pt>
                <c:pt idx="37">
                  <c:v>CanOnWat/zEmpR</c:v>
                </c:pt>
              </c:strCache>
            </c:strRef>
          </c:cat>
          <c:val>
            <c:numRef>
              <c:f>WorkdayStats!$B$7:$B$45</c:f>
              <c:numCache>
                <c:formatCode>General</c:formatCode>
                <c:ptCount val="38"/>
                <c:pt idx="0">
                  <c:v>532.11666672024876</c:v>
                </c:pt>
                <c:pt idx="1">
                  <c:v>535.98333340021782</c:v>
                </c:pt>
                <c:pt idx="2">
                  <c:v>533.98333324701525</c:v>
                </c:pt>
                <c:pt idx="3">
                  <c:v>527.94999993871897</c:v>
                </c:pt>
                <c:pt idx="4">
                  <c:v>528.04999987827614</c:v>
                </c:pt>
                <c:pt idx="5">
                  <c:v>532.74999988730997</c:v>
                </c:pt>
                <c:pt idx="6">
                  <c:v>525.63333326485008</c:v>
                </c:pt>
                <c:pt idx="7">
                  <c:v>539.63333322666585</c:v>
                </c:pt>
                <c:pt idx="8">
                  <c:v>527.91666667093523</c:v>
                </c:pt>
                <c:pt idx="9">
                  <c:v>527.95000008540228</c:v>
                </c:pt>
                <c:pt idx="10">
                  <c:v>532.31666673556902</c:v>
                </c:pt>
                <c:pt idx="11">
                  <c:v>530.79999998677522</c:v>
                </c:pt>
                <c:pt idx="12">
                  <c:v>531.48333327029832</c:v>
                </c:pt>
                <c:pt idx="13">
                  <c:v>528.93333344953135</c:v>
                </c:pt>
                <c:pt idx="14">
                  <c:v>526.48333329590969</c:v>
                </c:pt>
                <c:pt idx="15">
                  <c:v>529.18333329842426</c:v>
                </c:pt>
                <c:pt idx="16">
                  <c:v>529.60000003105961</c:v>
                </c:pt>
                <c:pt idx="17">
                  <c:v>527.21666668541729</c:v>
                </c:pt>
                <c:pt idx="18">
                  <c:v>529.11666677333415</c:v>
                </c:pt>
                <c:pt idx="19">
                  <c:v>526.81666665477678</c:v>
                </c:pt>
                <c:pt idx="20">
                  <c:v>525.41666668374091</c:v>
                </c:pt>
                <c:pt idx="21">
                  <c:v>528.34999996935949</c:v>
                </c:pt>
                <c:pt idx="22">
                  <c:v>529.06666665687226</c:v>
                </c:pt>
                <c:pt idx="23">
                  <c:v>526.16666663903743</c:v>
                </c:pt>
                <c:pt idx="24">
                  <c:v>537.41666678572074</c:v>
                </c:pt>
                <c:pt idx="25">
                  <c:v>530.75000001699664</c:v>
                </c:pt>
                <c:pt idx="26">
                  <c:v>530.20000007702038</c:v>
                </c:pt>
                <c:pt idx="27">
                  <c:v>531.56666663358919</c:v>
                </c:pt>
                <c:pt idx="28">
                  <c:v>528.33333325688727</c:v>
                </c:pt>
                <c:pt idx="29">
                  <c:v>529.4333332835231</c:v>
                </c:pt>
                <c:pt idx="30">
                  <c:v>525.39999999222346</c:v>
                </c:pt>
                <c:pt idx="31">
                  <c:v>532.08333331625909</c:v>
                </c:pt>
                <c:pt idx="32">
                  <c:v>526.11666666925885</c:v>
                </c:pt>
                <c:pt idx="33">
                  <c:v>533.03333328687586</c:v>
                </c:pt>
                <c:pt idx="34">
                  <c:v>526.28333328058943</c:v>
                </c:pt>
                <c:pt idx="35">
                  <c:v>527.18333328142762</c:v>
                </c:pt>
                <c:pt idx="36">
                  <c:v>536.21666668332182</c:v>
                </c:pt>
                <c:pt idx="37">
                  <c:v>539.45000007050112</c:v>
                </c:pt>
              </c:numCache>
            </c:numRef>
          </c:val>
          <c:extLst>
            <c:ext xmlns:c16="http://schemas.microsoft.com/office/drawing/2014/chart" uri="{C3380CC4-5D6E-409C-BE32-E72D297353CC}">
              <c16:uniqueId val="{00000000-90CB-E942-9908-8E05B9EB6FAD}"/>
            </c:ext>
          </c:extLst>
        </c:ser>
        <c:ser>
          <c:idx val="1"/>
          <c:order val="1"/>
          <c:tx>
            <c:strRef>
              <c:f>WorkdayStats!$C$6</c:f>
              <c:strCache>
                <c:ptCount val="1"/>
                <c:pt idx="0">
                  <c:v>Max of Logged in Duration</c:v>
                </c:pt>
              </c:strCache>
            </c:strRef>
          </c:tx>
          <c:spPr>
            <a:solidFill>
              <a:schemeClr val="accent2"/>
            </a:solidFill>
            <a:ln>
              <a:noFill/>
            </a:ln>
            <a:effectLst/>
          </c:spPr>
          <c:invertIfNegative val="0"/>
          <c:cat>
            <c:strRef>
              <c:f>WorkdayStats!$A$7:$A$45</c:f>
              <c:strCache>
                <c:ptCount val="38"/>
                <c:pt idx="0">
                  <c:v>CanOnTor/fEmpV</c:v>
                </c:pt>
                <c:pt idx="1">
                  <c:v>CanOnTor/gEmpI</c:v>
                </c:pt>
                <c:pt idx="2">
                  <c:v>CanOnTor/hEmpP</c:v>
                </c:pt>
                <c:pt idx="3">
                  <c:v>CanOnTor/hEmpW</c:v>
                </c:pt>
                <c:pt idx="4">
                  <c:v>CanOnTor/nEmpM</c:v>
                </c:pt>
                <c:pt idx="5">
                  <c:v>CanOnTor/nEmpY</c:v>
                </c:pt>
                <c:pt idx="6">
                  <c:v>CanOnTor/oEmpT</c:v>
                </c:pt>
                <c:pt idx="7">
                  <c:v>CanOnTor/pEmpL</c:v>
                </c:pt>
                <c:pt idx="8">
                  <c:v>CanOnTor/sEmpX</c:v>
                </c:pt>
                <c:pt idx="9">
                  <c:v>CanOnTor/tEmpK</c:v>
                </c:pt>
                <c:pt idx="10">
                  <c:v>CanOnTor/vEmpQ</c:v>
                </c:pt>
                <c:pt idx="11">
                  <c:v>CanOnTor/xEmpE</c:v>
                </c:pt>
                <c:pt idx="12">
                  <c:v>CanOnTor/xEmpH</c:v>
                </c:pt>
                <c:pt idx="13">
                  <c:v>CanOnTor/xEmpN</c:v>
                </c:pt>
                <c:pt idx="14">
                  <c:v>CanOnTor/zEmpR</c:v>
                </c:pt>
                <c:pt idx="15">
                  <c:v>CanOnWat/cEmpZ</c:v>
                </c:pt>
                <c:pt idx="16">
                  <c:v>CanOnWat/fEmpV</c:v>
                </c:pt>
                <c:pt idx="17">
                  <c:v>CanOnWat/gEmpI</c:v>
                </c:pt>
                <c:pt idx="18">
                  <c:v>CanOnWat/hEmpP</c:v>
                </c:pt>
                <c:pt idx="19">
                  <c:v>CanOnWat/jEmpB</c:v>
                </c:pt>
                <c:pt idx="20">
                  <c:v>CanOnWat/jEmpG</c:v>
                </c:pt>
                <c:pt idx="21">
                  <c:v>CanOnWat/lEmpA</c:v>
                </c:pt>
                <c:pt idx="22">
                  <c:v>CanOnWat/nEmpM</c:v>
                </c:pt>
                <c:pt idx="23">
                  <c:v>CanOnWat/nEmpU</c:v>
                </c:pt>
                <c:pt idx="24">
                  <c:v>CanOnWat/nEmpY</c:v>
                </c:pt>
                <c:pt idx="25">
                  <c:v>CanOnWat/oEmpJ</c:v>
                </c:pt>
                <c:pt idx="26">
                  <c:v>CanOnWat/oEmpO</c:v>
                </c:pt>
                <c:pt idx="27">
                  <c:v>CanOnWat/oEmpT</c:v>
                </c:pt>
                <c:pt idx="28">
                  <c:v>CanOnWat/pEmpL</c:v>
                </c:pt>
                <c:pt idx="29">
                  <c:v>CanOnWat/qEmpD</c:v>
                </c:pt>
                <c:pt idx="30">
                  <c:v>CanOnWat/tEmpK</c:v>
                </c:pt>
                <c:pt idx="31">
                  <c:v>CanOnWat/vEmpQ</c:v>
                </c:pt>
                <c:pt idx="32">
                  <c:v>CanOnWat/wEmpF</c:v>
                </c:pt>
                <c:pt idx="33">
                  <c:v>CanOnWat/xEmpE</c:v>
                </c:pt>
                <c:pt idx="34">
                  <c:v>CanOnWat/xEmpH</c:v>
                </c:pt>
                <c:pt idx="35">
                  <c:v>CanOnWat/xEmpN</c:v>
                </c:pt>
                <c:pt idx="36">
                  <c:v>CanOnWat/xEmpS</c:v>
                </c:pt>
                <c:pt idx="37">
                  <c:v>CanOnWat/zEmpR</c:v>
                </c:pt>
              </c:strCache>
            </c:strRef>
          </c:cat>
          <c:val>
            <c:numRef>
              <c:f>WorkdayStats!$C$7:$C$45</c:f>
              <c:numCache>
                <c:formatCode>General</c:formatCode>
                <c:ptCount val="38"/>
                <c:pt idx="0">
                  <c:v>905.93333323253319</c:v>
                </c:pt>
                <c:pt idx="1">
                  <c:v>905.88333327323198</c:v>
                </c:pt>
                <c:pt idx="2">
                  <c:v>906.65000006672926</c:v>
                </c:pt>
                <c:pt idx="3">
                  <c:v>910.43333337293006</c:v>
                </c:pt>
                <c:pt idx="4">
                  <c:v>910.55000001448207</c:v>
                </c:pt>
                <c:pt idx="5">
                  <c:v>906.74999999580905</c:v>
                </c:pt>
                <c:pt idx="6">
                  <c:v>913.10000011813827</c:v>
                </c:pt>
                <c:pt idx="7">
                  <c:v>900.58333334396593</c:v>
                </c:pt>
                <c:pt idx="8">
                  <c:v>911.18333332822658</c:v>
                </c:pt>
                <c:pt idx="9">
                  <c:v>914.39999985625036</c:v>
                </c:pt>
                <c:pt idx="10">
                  <c:v>909.39999988186173</c:v>
                </c:pt>
                <c:pt idx="11">
                  <c:v>909.16666660923511</c:v>
                </c:pt>
                <c:pt idx="12">
                  <c:v>909.13333334145136</c:v>
                </c:pt>
                <c:pt idx="13">
                  <c:v>913.31666654208675</c:v>
                </c:pt>
                <c:pt idx="14">
                  <c:v>905.8833332627546</c:v>
                </c:pt>
                <c:pt idx="15">
                  <c:v>910.93333334312774</c:v>
                </c:pt>
                <c:pt idx="16">
                  <c:v>908.75000001280569</c:v>
                </c:pt>
                <c:pt idx="17">
                  <c:v>906.86666664783843</c:v>
                </c:pt>
                <c:pt idx="18">
                  <c:v>915.36666667554528</c:v>
                </c:pt>
                <c:pt idx="19">
                  <c:v>912.46666665771045</c:v>
                </c:pt>
                <c:pt idx="20">
                  <c:v>915.20000006421469</c:v>
                </c:pt>
                <c:pt idx="21">
                  <c:v>919.54999987618066</c:v>
                </c:pt>
                <c:pt idx="22">
                  <c:v>910.56666658027098</c:v>
                </c:pt>
                <c:pt idx="23">
                  <c:v>914.16666671982966</c:v>
                </c:pt>
                <c:pt idx="24">
                  <c:v>903.06666661868803</c:v>
                </c:pt>
                <c:pt idx="25">
                  <c:v>917.08333329297602</c:v>
                </c:pt>
                <c:pt idx="26">
                  <c:v>908.86666665435769</c:v>
                </c:pt>
                <c:pt idx="27">
                  <c:v>907.7499999362044</c:v>
                </c:pt>
                <c:pt idx="28">
                  <c:v>911.2000000406988</c:v>
                </c:pt>
                <c:pt idx="29">
                  <c:v>911.23333328752778</c:v>
                </c:pt>
                <c:pt idx="30">
                  <c:v>916.33333333767951</c:v>
                </c:pt>
                <c:pt idx="31">
                  <c:v>907.03333324869163</c:v>
                </c:pt>
                <c:pt idx="32">
                  <c:v>915.28333329129964</c:v>
                </c:pt>
                <c:pt idx="33">
                  <c:v>899.59999995888211</c:v>
                </c:pt>
                <c:pt idx="34">
                  <c:v>911.66666674311273</c:v>
                </c:pt>
                <c:pt idx="35">
                  <c:v>904.74999997881241</c:v>
                </c:pt>
                <c:pt idx="36">
                  <c:v>903.81666672066785</c:v>
                </c:pt>
                <c:pt idx="37">
                  <c:v>893.29999997396953</c:v>
                </c:pt>
              </c:numCache>
            </c:numRef>
          </c:val>
          <c:extLst>
            <c:ext xmlns:c16="http://schemas.microsoft.com/office/drawing/2014/chart" uri="{C3380CC4-5D6E-409C-BE32-E72D297353CC}">
              <c16:uniqueId val="{00000001-90CB-E942-9908-8E05B9EB6FAD}"/>
            </c:ext>
          </c:extLst>
        </c:ser>
        <c:ser>
          <c:idx val="2"/>
          <c:order val="2"/>
          <c:tx>
            <c:strRef>
              <c:f>WorkdayStats!$D$6</c:f>
              <c:strCache>
                <c:ptCount val="1"/>
                <c:pt idx="0">
                  <c:v>Average of Logged in Duration</c:v>
                </c:pt>
              </c:strCache>
            </c:strRef>
          </c:tx>
          <c:spPr>
            <a:solidFill>
              <a:schemeClr val="accent3"/>
            </a:solidFill>
            <a:ln>
              <a:noFill/>
            </a:ln>
            <a:effectLst/>
          </c:spPr>
          <c:invertIfNegative val="0"/>
          <c:cat>
            <c:strRef>
              <c:f>WorkdayStats!$A$7:$A$45</c:f>
              <c:strCache>
                <c:ptCount val="38"/>
                <c:pt idx="0">
                  <c:v>CanOnTor/fEmpV</c:v>
                </c:pt>
                <c:pt idx="1">
                  <c:v>CanOnTor/gEmpI</c:v>
                </c:pt>
                <c:pt idx="2">
                  <c:v>CanOnTor/hEmpP</c:v>
                </c:pt>
                <c:pt idx="3">
                  <c:v>CanOnTor/hEmpW</c:v>
                </c:pt>
                <c:pt idx="4">
                  <c:v>CanOnTor/nEmpM</c:v>
                </c:pt>
                <c:pt idx="5">
                  <c:v>CanOnTor/nEmpY</c:v>
                </c:pt>
                <c:pt idx="6">
                  <c:v>CanOnTor/oEmpT</c:v>
                </c:pt>
                <c:pt idx="7">
                  <c:v>CanOnTor/pEmpL</c:v>
                </c:pt>
                <c:pt idx="8">
                  <c:v>CanOnTor/sEmpX</c:v>
                </c:pt>
                <c:pt idx="9">
                  <c:v>CanOnTor/tEmpK</c:v>
                </c:pt>
                <c:pt idx="10">
                  <c:v>CanOnTor/vEmpQ</c:v>
                </c:pt>
                <c:pt idx="11">
                  <c:v>CanOnTor/xEmpE</c:v>
                </c:pt>
                <c:pt idx="12">
                  <c:v>CanOnTor/xEmpH</c:v>
                </c:pt>
                <c:pt idx="13">
                  <c:v>CanOnTor/xEmpN</c:v>
                </c:pt>
                <c:pt idx="14">
                  <c:v>CanOnTor/zEmpR</c:v>
                </c:pt>
                <c:pt idx="15">
                  <c:v>CanOnWat/cEmpZ</c:v>
                </c:pt>
                <c:pt idx="16">
                  <c:v>CanOnWat/fEmpV</c:v>
                </c:pt>
                <c:pt idx="17">
                  <c:v>CanOnWat/gEmpI</c:v>
                </c:pt>
                <c:pt idx="18">
                  <c:v>CanOnWat/hEmpP</c:v>
                </c:pt>
                <c:pt idx="19">
                  <c:v>CanOnWat/jEmpB</c:v>
                </c:pt>
                <c:pt idx="20">
                  <c:v>CanOnWat/jEmpG</c:v>
                </c:pt>
                <c:pt idx="21">
                  <c:v>CanOnWat/lEmpA</c:v>
                </c:pt>
                <c:pt idx="22">
                  <c:v>CanOnWat/nEmpM</c:v>
                </c:pt>
                <c:pt idx="23">
                  <c:v>CanOnWat/nEmpU</c:v>
                </c:pt>
                <c:pt idx="24">
                  <c:v>CanOnWat/nEmpY</c:v>
                </c:pt>
                <c:pt idx="25">
                  <c:v>CanOnWat/oEmpJ</c:v>
                </c:pt>
                <c:pt idx="26">
                  <c:v>CanOnWat/oEmpO</c:v>
                </c:pt>
                <c:pt idx="27">
                  <c:v>CanOnWat/oEmpT</c:v>
                </c:pt>
                <c:pt idx="28">
                  <c:v>CanOnWat/pEmpL</c:v>
                </c:pt>
                <c:pt idx="29">
                  <c:v>CanOnWat/qEmpD</c:v>
                </c:pt>
                <c:pt idx="30">
                  <c:v>CanOnWat/tEmpK</c:v>
                </c:pt>
                <c:pt idx="31">
                  <c:v>CanOnWat/vEmpQ</c:v>
                </c:pt>
                <c:pt idx="32">
                  <c:v>CanOnWat/wEmpF</c:v>
                </c:pt>
                <c:pt idx="33">
                  <c:v>CanOnWat/xEmpE</c:v>
                </c:pt>
                <c:pt idx="34">
                  <c:v>CanOnWat/xEmpH</c:v>
                </c:pt>
                <c:pt idx="35">
                  <c:v>CanOnWat/xEmpN</c:v>
                </c:pt>
                <c:pt idx="36">
                  <c:v>CanOnWat/xEmpS</c:v>
                </c:pt>
                <c:pt idx="37">
                  <c:v>CanOnWat/zEmpR</c:v>
                </c:pt>
              </c:strCache>
            </c:strRef>
          </c:cat>
          <c:val>
            <c:numRef>
              <c:f>WorkdayStats!$D$7:$D$45</c:f>
              <c:numCache>
                <c:formatCode>General</c:formatCode>
                <c:ptCount val="38"/>
                <c:pt idx="0">
                  <c:v>702.00555555173196</c:v>
                </c:pt>
                <c:pt idx="1">
                  <c:v>720.0104166730307</c:v>
                </c:pt>
                <c:pt idx="2">
                  <c:v>701.30740740802139</c:v>
                </c:pt>
                <c:pt idx="3">
                  <c:v>701.18888889555819</c:v>
                </c:pt>
                <c:pt idx="4">
                  <c:v>701.25925924861804</c:v>
                </c:pt>
                <c:pt idx="5">
                  <c:v>701.73518518335186</c:v>
                </c:pt>
                <c:pt idx="6">
                  <c:v>701.09444444766268</c:v>
                </c:pt>
                <c:pt idx="7">
                  <c:v>700.93703704071231</c:v>
                </c:pt>
                <c:pt idx="8">
                  <c:v>705.05462963192258</c:v>
                </c:pt>
                <c:pt idx="9">
                  <c:v>701.51666667195968</c:v>
                </c:pt>
                <c:pt idx="10">
                  <c:v>702.11296295979992</c:v>
                </c:pt>
                <c:pt idx="11">
                  <c:v>712.06875000047148</c:v>
                </c:pt>
                <c:pt idx="12">
                  <c:v>711.26875000729342</c:v>
                </c:pt>
                <c:pt idx="13">
                  <c:v>699.38888889621012</c:v>
                </c:pt>
                <c:pt idx="14">
                  <c:v>691.00238094222732</c:v>
                </c:pt>
                <c:pt idx="15">
                  <c:v>705.54509804317013</c:v>
                </c:pt>
                <c:pt idx="16">
                  <c:v>701.36666667181998</c:v>
                </c:pt>
                <c:pt idx="17">
                  <c:v>715.92291667882819</c:v>
                </c:pt>
                <c:pt idx="18">
                  <c:v>700.54999999934807</c:v>
                </c:pt>
                <c:pt idx="19">
                  <c:v>706.61078432458453</c:v>
                </c:pt>
                <c:pt idx="20">
                  <c:v>701.26666666415986</c:v>
                </c:pt>
                <c:pt idx="21">
                  <c:v>700.16666667244863</c:v>
                </c:pt>
                <c:pt idx="22">
                  <c:v>699.33148147189058</c:v>
                </c:pt>
                <c:pt idx="23">
                  <c:v>701.29166667175014</c:v>
                </c:pt>
                <c:pt idx="24">
                  <c:v>702.75185183971189</c:v>
                </c:pt>
                <c:pt idx="25">
                  <c:v>700.06203703931533</c:v>
                </c:pt>
                <c:pt idx="26">
                  <c:v>699.49629628797993</c:v>
                </c:pt>
                <c:pt idx="27">
                  <c:v>702.05555556807667</c:v>
                </c:pt>
                <c:pt idx="28">
                  <c:v>718.17083332221955</c:v>
                </c:pt>
                <c:pt idx="29">
                  <c:v>699.55092591932043</c:v>
                </c:pt>
                <c:pt idx="30">
                  <c:v>701.24629630357958</c:v>
                </c:pt>
                <c:pt idx="31">
                  <c:v>716.64166666872916</c:v>
                </c:pt>
                <c:pt idx="32">
                  <c:v>717.95729166326055</c:v>
                </c:pt>
                <c:pt idx="33">
                  <c:v>699.22777777654119</c:v>
                </c:pt>
                <c:pt idx="34">
                  <c:v>700.96296295989305</c:v>
                </c:pt>
                <c:pt idx="35">
                  <c:v>700.23703704006039</c:v>
                </c:pt>
                <c:pt idx="36">
                  <c:v>704.34019608546373</c:v>
                </c:pt>
                <c:pt idx="37">
                  <c:v>700.16851851250976</c:v>
                </c:pt>
              </c:numCache>
            </c:numRef>
          </c:val>
          <c:extLst>
            <c:ext xmlns:c16="http://schemas.microsoft.com/office/drawing/2014/chart" uri="{C3380CC4-5D6E-409C-BE32-E72D297353CC}">
              <c16:uniqueId val="{00000002-90CB-E942-9908-8E05B9EB6FAD}"/>
            </c:ext>
          </c:extLst>
        </c:ser>
        <c:dLbls>
          <c:showLegendKey val="0"/>
          <c:showVal val="0"/>
          <c:showCatName val="0"/>
          <c:showSerName val="0"/>
          <c:showPercent val="0"/>
          <c:showBubbleSize val="0"/>
        </c:dLbls>
        <c:gapWidth val="219"/>
        <c:overlap val="-27"/>
        <c:axId val="1358596367"/>
        <c:axId val="1358599791"/>
      </c:barChart>
      <c:catAx>
        <c:axId val="135859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599791"/>
        <c:crosses val="autoZero"/>
        <c:auto val="1"/>
        <c:lblAlgn val="ctr"/>
        <c:lblOffset val="100"/>
        <c:noMultiLvlLbl val="0"/>
      </c:catAx>
      <c:valAx>
        <c:axId val="1358599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5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[INFO8135_BC5 PRACTICAL D_Kola.xlsx]WorkdayStats!PivotTable10</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WorkdayStats!$H$6</c:f>
              <c:strCache>
                <c:ptCount val="1"/>
                <c:pt idx="0">
                  <c:v>Total</c:v>
                </c:pt>
              </c:strCache>
            </c:strRef>
          </c:tx>
          <c:spPr>
            <a:solidFill>
              <a:schemeClr val="accent1"/>
            </a:solidFill>
            <a:ln>
              <a:noFill/>
            </a:ln>
            <a:effectLst/>
          </c:spPr>
          <c:invertIfNegative val="0"/>
          <c:cat>
            <c:strRef>
              <c:f>WorkdayStats!$G$7:$G$12</c:f>
              <c:strCache>
                <c:ptCount val="5"/>
                <c:pt idx="0">
                  <c:v>600-699</c:v>
                </c:pt>
                <c:pt idx="1">
                  <c:v>700-799</c:v>
                </c:pt>
                <c:pt idx="2">
                  <c:v>800-899</c:v>
                </c:pt>
                <c:pt idx="3">
                  <c:v>900+</c:v>
                </c:pt>
                <c:pt idx="4">
                  <c:v>Under 600</c:v>
                </c:pt>
              </c:strCache>
            </c:strRef>
          </c:cat>
          <c:val>
            <c:numRef>
              <c:f>WorkdayStats!$H$7:$H$12</c:f>
              <c:numCache>
                <c:formatCode>General</c:formatCode>
                <c:ptCount val="5"/>
                <c:pt idx="0">
                  <c:v>3</c:v>
                </c:pt>
                <c:pt idx="1">
                  <c:v>1</c:v>
                </c:pt>
                <c:pt idx="2">
                  <c:v>124</c:v>
                </c:pt>
                <c:pt idx="3">
                  <c:v>70</c:v>
                </c:pt>
                <c:pt idx="4">
                  <c:v>230</c:v>
                </c:pt>
              </c:numCache>
            </c:numRef>
          </c:val>
          <c:extLst>
            <c:ext xmlns:c16="http://schemas.microsoft.com/office/drawing/2014/chart" uri="{C3380CC4-5D6E-409C-BE32-E72D297353CC}">
              <c16:uniqueId val="{00000000-C8C7-5543-B87D-01702A747C82}"/>
            </c:ext>
          </c:extLst>
        </c:ser>
        <c:dLbls>
          <c:showLegendKey val="0"/>
          <c:showVal val="0"/>
          <c:showCatName val="0"/>
          <c:showSerName val="0"/>
          <c:showPercent val="0"/>
          <c:showBubbleSize val="0"/>
        </c:dLbls>
        <c:gapWidth val="219"/>
        <c:overlap val="-27"/>
        <c:axId val="1487098719"/>
        <c:axId val="1487100367"/>
      </c:barChart>
      <c:catAx>
        <c:axId val="148709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00367"/>
        <c:crosses val="autoZero"/>
        <c:auto val="1"/>
        <c:lblAlgn val="ctr"/>
        <c:lblOffset val="100"/>
        <c:noMultiLvlLbl val="0"/>
      </c:catAx>
      <c:valAx>
        <c:axId val="148710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09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819150</xdr:colOff>
      <xdr:row>11</xdr:row>
      <xdr:rowOff>0</xdr:rowOff>
    </xdr:from>
    <xdr:to>
      <xdr:col>15</xdr:col>
      <xdr:colOff>749300</xdr:colOff>
      <xdr:row>38</xdr:row>
      <xdr:rowOff>0</xdr:rowOff>
    </xdr:to>
    <xdr:graphicFrame macro="">
      <xdr:nvGraphicFramePr>
        <xdr:cNvPr id="3" name="Chart 2">
          <a:extLst>
            <a:ext uri="{FF2B5EF4-FFF2-40B4-BE49-F238E27FC236}">
              <a16:creationId xmlns:a16="http://schemas.microsoft.com/office/drawing/2014/main" id="{10648350-ADC5-8BBA-6A8C-EAB872805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317500</xdr:colOff>
      <xdr:row>11</xdr:row>
      <xdr:rowOff>171450</xdr:rowOff>
    </xdr:from>
    <xdr:to>
      <xdr:col>18</xdr:col>
      <xdr:colOff>152400</xdr:colOff>
      <xdr:row>37</xdr:row>
      <xdr:rowOff>38100</xdr:rowOff>
    </xdr:to>
    <xdr:graphicFrame macro="">
      <xdr:nvGraphicFramePr>
        <xdr:cNvPr id="2" name="Chart 1">
          <a:extLst>
            <a:ext uri="{FF2B5EF4-FFF2-40B4-BE49-F238E27FC236}">
              <a16:creationId xmlns:a16="http://schemas.microsoft.com/office/drawing/2014/main" id="{31A9F6BA-FF04-0FDB-DB7F-E69B38455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482600</xdr:colOff>
      <xdr:row>9</xdr:row>
      <xdr:rowOff>165100</xdr:rowOff>
    </xdr:from>
    <xdr:to>
      <xdr:col>20</xdr:col>
      <xdr:colOff>673100</xdr:colOff>
      <xdr:row>34</xdr:row>
      <xdr:rowOff>0</xdr:rowOff>
    </xdr:to>
    <xdr:graphicFrame macro="">
      <xdr:nvGraphicFramePr>
        <xdr:cNvPr id="3" name="Chart 2">
          <a:extLst>
            <a:ext uri="{FF2B5EF4-FFF2-40B4-BE49-F238E27FC236}">
              <a16:creationId xmlns:a16="http://schemas.microsoft.com/office/drawing/2014/main" id="{6E867BD9-E502-6575-A10A-9B8257BF0E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457200</xdr:colOff>
      <xdr:row>31</xdr:row>
      <xdr:rowOff>101600</xdr:rowOff>
    </xdr:from>
    <xdr:to>
      <xdr:col>13</xdr:col>
      <xdr:colOff>76200</xdr:colOff>
      <xdr:row>54</xdr:row>
      <xdr:rowOff>165100</xdr:rowOff>
    </xdr:to>
    <xdr:graphicFrame macro="">
      <xdr:nvGraphicFramePr>
        <xdr:cNvPr id="4" name="Chart 3">
          <a:extLst>
            <a:ext uri="{FF2B5EF4-FFF2-40B4-BE49-F238E27FC236}">
              <a16:creationId xmlns:a16="http://schemas.microsoft.com/office/drawing/2014/main" id="{2DE9100E-5037-F5AF-E09C-A8CE6AD43E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812800</xdr:colOff>
      <xdr:row>15</xdr:row>
      <xdr:rowOff>12700</xdr:rowOff>
    </xdr:from>
    <xdr:to>
      <xdr:col>9</xdr:col>
      <xdr:colOff>469900</xdr:colOff>
      <xdr:row>29</xdr:row>
      <xdr:rowOff>88900</xdr:rowOff>
    </xdr:to>
    <xdr:graphicFrame macro="">
      <xdr:nvGraphicFramePr>
        <xdr:cNvPr id="5" name="Chart 4">
          <a:extLst>
            <a:ext uri="{FF2B5EF4-FFF2-40B4-BE49-F238E27FC236}">
              <a16:creationId xmlns:a16="http://schemas.microsoft.com/office/drawing/2014/main" id="{3C64F6A1-8CEF-0548-E1CC-A8D9DB9CCE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uconestogacon-my.sharepoint.com/personal/akundu6002_conestogac_on_ca/Documents/Dataset%20W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steps"/>
      <sheetName val="Sample Tech Data"/>
      <sheetName val="Sheet2"/>
      <sheetName val="Type of Record"/>
      <sheetName val="Tech Data Updated"/>
      <sheetName val="Requirements"/>
    </sheetNames>
    <sheetDataSet>
      <sheetData sheetId="0"/>
      <sheetData sheetId="1"/>
      <sheetData sheetId="2"/>
      <sheetData sheetId="3">
        <row r="1">
          <cell r="A1" t="str">
            <v>log Record Type</v>
          </cell>
          <cell r="B1" t="str">
            <v>Type of Record</v>
          </cell>
        </row>
        <row r="2">
          <cell r="A2">
            <v>102</v>
          </cell>
          <cell r="B2" t="str">
            <v>Device Start</v>
          </cell>
        </row>
        <row r="3">
          <cell r="A3">
            <v>106</v>
          </cell>
          <cell r="B3" t="str">
            <v>Device Start is Good</v>
          </cell>
        </row>
        <row r="4">
          <cell r="A4">
            <v>107</v>
          </cell>
          <cell r="B4" t="str">
            <v>Device Start Fail</v>
          </cell>
        </row>
        <row r="5">
          <cell r="A5">
            <v>112</v>
          </cell>
          <cell r="B5" t="str">
            <v>Device Connect Network</v>
          </cell>
        </row>
        <row r="6">
          <cell r="A6">
            <v>113</v>
          </cell>
          <cell r="B6" t="str">
            <v>User Login Start</v>
          </cell>
        </row>
        <row r="7">
          <cell r="A7">
            <v>119</v>
          </cell>
          <cell r="B7" t="str">
            <v>User Login Rejected</v>
          </cell>
        </row>
        <row r="8">
          <cell r="A8">
            <v>123</v>
          </cell>
          <cell r="B8" t="str">
            <v>User Login Start is Good</v>
          </cell>
        </row>
        <row r="9">
          <cell r="A9">
            <v>135</v>
          </cell>
          <cell r="B9" t="str">
            <v>User Login Start Fail</v>
          </cell>
        </row>
        <row r="10">
          <cell r="A10">
            <v>139</v>
          </cell>
          <cell r="B10" t="str">
            <v>User Logout Start</v>
          </cell>
        </row>
        <row r="11">
          <cell r="A11">
            <v>144</v>
          </cell>
          <cell r="B11" t="str">
            <v>User Logout is Good</v>
          </cell>
        </row>
        <row r="12">
          <cell r="A12">
            <v>149</v>
          </cell>
          <cell r="B12" t="str">
            <v>Device Shutdown Start</v>
          </cell>
        </row>
        <row r="13">
          <cell r="A13">
            <v>151</v>
          </cell>
          <cell r="B13" t="str">
            <v>Device Shutdown Finish</v>
          </cell>
        </row>
        <row r="14">
          <cell r="A14">
            <v>156</v>
          </cell>
          <cell r="B14" t="str">
            <v>PowerDown Or Network Disconnect Discovered</v>
          </cell>
        </row>
        <row r="15">
          <cell r="A15">
            <v>158</v>
          </cell>
          <cell r="B15" t="str">
            <v>Network Reconnect Discovered</v>
          </cell>
        </row>
      </sheetData>
      <sheetData sheetId="4"/>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10648" createdVersion="8" refreshedVersion="8" minRefreshableVersion="3" recordCount="270" xr:uid="{A51D316B-767E-8347-A93B-3EC6E2BAF4D5}">
  <cacheSource type="worksheet">
    <worksheetSource ref="B3:L273" sheet="Filtered 113"/>
  </cacheSource>
  <cacheFields count="11">
    <cacheField name="DeviceMAC" numFmtId="0">
      <sharedItems count="50">
        <s v="71:2A:AA:4D"/>
        <s v="EB:43:A8:F1"/>
        <s v="02:37:53:54"/>
        <s v="26:F1:B9:5C"/>
        <s v="DB:BC:96:F4"/>
        <s v="5E:CB:E6:9A"/>
        <s v="F4:EB:CD:98"/>
        <s v="75:BE:A1:ED"/>
        <s v="9D:96:50:A1"/>
        <s v="BD:1B:7C:EC"/>
        <s v="0F:C4:F7:F4"/>
        <s v="CB:DE:AD:7E"/>
        <s v="7A:99:22:36"/>
        <s v="2E:F0:67:BB"/>
        <s v="10:55:F3:63"/>
        <s v="36:BE:B8:D5"/>
        <s v="65:0E:31:56"/>
        <s v="DF:83:DD:30"/>
        <s v="08:35:3E:AA"/>
        <s v="9A:8F:D0:8C"/>
        <s v="69:44:7B:13"/>
        <s v="82:4C:45:8D"/>
        <s v="92:F5:1C:C0"/>
        <s v="BC:DD:C2:45"/>
        <s v="D8:14:1A:50"/>
        <s v="70:0E:C7:EC"/>
        <s v="DB:CA:35:E6"/>
        <s v="97:0D:93:A6"/>
        <s v="4C:0D:F0:40"/>
        <s v="5E:54:59:A5"/>
        <s v="44:E1:B1:F0"/>
        <s v="C3:23:C5:CD"/>
        <s v="C9:E0:8E:E3"/>
        <s v="14:A1:07:C6"/>
        <s v="EB:91:86:8D"/>
        <s v="78:8A:ED:B7"/>
        <s v="F7:C5:57:2F"/>
        <s v="67:75:C3:FD"/>
        <s v="05:7A:09:4A"/>
        <s v="04:3F:B0:B2"/>
        <s v="68:35:48:5B"/>
        <s v="C7:88:63:A1"/>
        <s v="F4:C0:8F:C6"/>
        <s v="12:03:75:95"/>
        <s v="13:1E:C6:B4"/>
        <s v="A2:42:4A:8F"/>
        <s v="C4:80:E5:9C"/>
        <s v="4A:00:B2:4A"/>
        <s v="D9:CF:58:FE"/>
        <s v="E1:8D:B8:17"/>
      </sharedItems>
    </cacheField>
    <cacheField name="LogRecordType" numFmtId="0">
      <sharedItems containsSemiMixedTypes="0" containsString="0" containsNumber="1" containsInteger="1" minValue="113" maxValue="113"/>
    </cacheField>
    <cacheField name="LogRecordText" numFmtId="0">
      <sharedItems/>
    </cacheField>
    <cacheField name="DetailsData" numFmtId="0">
      <sharedItems count="50">
        <s v="CanOnTor/tEmpK,A104-ws"/>
        <s v="CanOnWat/tEmpK"/>
        <s v="CanOnTor/oEmpT,J101-ws"/>
        <s v="CanOnWat/oEmpO,S198-ws"/>
        <s v="CanOnWat/oEmpT"/>
        <s v="CanOnTor/pEmpL,J135-ws"/>
        <s v="CanOnWat/pEmpL"/>
        <s v="CanOnTor/sEmpX,J165-ws"/>
        <s v="CanOnWat/jEmpG"/>
        <s v="CanOnTor/sEmpX"/>
        <s v="CanOnWat/qEmpD,X136-ws"/>
        <s v="CanOnWat/jEmpG,X186-ws"/>
        <s v="CanOnWat/qEmpD"/>
        <s v="CanOnTor/uEmpC"/>
        <s v="CanOnTor/xEmpE"/>
        <s v="CanOnTor/hEmpP,G233-ws"/>
        <s v="CanOnTor/xEmpN,Y104-ws"/>
        <s v="CanOnWat/hEmpP"/>
        <s v="CanOnWat/xEmpN"/>
        <s v="CanOnTor/hEmpW,G123-ws"/>
        <s v="CanOnWat/xEmpE,Q235-ws"/>
        <s v="CanOnTor/hEmpW"/>
        <s v="CanOnWat/lEmpA,G206-ws"/>
        <s v="CanOnWat/zEmpR,G180-ws"/>
        <s v="CanOnWat/nEmpM"/>
        <s v="CanOnTor/nEmpM,X237-ws"/>
        <s v="CanOnWat/lEmpA"/>
        <s v="CanOnWat/oEmpJ"/>
        <s v="CanOnTor/zEmpR"/>
        <s v="CanOnWat/wEmpF,V196-ws"/>
        <s v="CanOnWat/gEmpI"/>
        <s v="CanOnWat/wEmpF"/>
        <s v="CanOnWat/oEmpJ,F134-ws"/>
        <s v="CanOnTor/gEmpI,L245-ws"/>
        <s v="CanOnTor/xEmpH,G231-ws"/>
        <s v="CanOnWat/xEmpS"/>
        <s v="CanOnWat/nEmpU,A208-ws"/>
        <s v="CanOnWat/xEmpH"/>
        <s v="CanOnWat/xEmpS,Q244-ws"/>
        <s v="CanOnTor/vEmpQ"/>
        <s v="CanOnWat/nEmpU"/>
        <s v="CanOnWat/vEmpQ,G204-ws"/>
        <s v="CanOnTor/fEmpV,V225-ws"/>
        <s v="CanOnWat/fEmpV"/>
        <s v="CanOnWat/jEmpB,J134-ws"/>
        <s v="CanOnWat/jEmpB"/>
        <s v="CanOnWat/cEmpZ"/>
        <s v="CanOnWat/cEmpZ,G118-ws"/>
        <s v="CanOnTor/nEmpY,J111-ws"/>
        <s v="CanOnWat/nEmpY"/>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06:17:13" maxDate="2022-06-03T08:05:31"/>
    </cacheField>
    <cacheField name="PreviousLogIn" numFmtId="0">
      <sharedItems containsMixedTypes="1" containsNumber="1" containsInteger="1" minValue="106" maxValue="135"/>
    </cacheField>
    <cacheField name="PreviousLogType" numFmtId="164">
      <sharedItems/>
    </cacheField>
    <cacheField name="PreviousDate" numFmtId="14">
      <sharedItems containsDate="1" containsMixedTypes="1" minDate="2022-05-30T00:00:00" maxDate="2022-06-04T00:00:00"/>
    </cacheField>
    <cacheField name="PreviousLogTime" numFmtId="164">
      <sharedItems containsDate="1" containsMixedTypes="1" minDate="2022-05-30T06:11:03" maxDate="2022-06-03T08:02:53"/>
    </cacheField>
    <cacheField name="DataCentr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222219" createdVersion="8" refreshedVersion="8" minRefreshableVersion="3" recordCount="250" xr:uid="{28283929-97FC-8645-8CF6-67738296DD88}">
  <cacheSource type="worksheet">
    <worksheetSource ref="A6:K256" sheet="Filtered 112"/>
  </cacheSource>
  <cacheFields count="11">
    <cacheField name="DeviceMAC" numFmtId="0">
      <sharedItems count="50">
        <s v="71:2A:AA:4D"/>
        <s v="02:37:53:54"/>
        <s v="26:F1:B9:5C"/>
        <s v="5E:CB:E6:9A"/>
        <s v="DB:BC:96:F4"/>
        <s v="EB:43:A8:F1"/>
        <s v="75:BE:A1:ED"/>
        <s v="F4:EB:CD:98"/>
        <s v="0F:C4:F7:F4"/>
        <s v="CB:DE:AD:7E"/>
        <s v="36:BE:B8:D5"/>
        <s v="BD:1B:7C:EC"/>
        <s v="9D:96:50:A1"/>
        <s v="65:0E:31:56"/>
        <s v="7A:99:22:36"/>
        <s v="9A:8F:D0:8C"/>
        <s v="2E:F0:67:BB"/>
        <s v="69:44:7B:13"/>
        <s v="DF:83:DD:30"/>
        <s v="92:F5:1C:C0"/>
        <s v="08:35:3E:AA"/>
        <s v="BC:DD:C2:45"/>
        <s v="82:4C:45:8D"/>
        <s v="10:55:F3:63"/>
        <s v="70:0E:C7:EC"/>
        <s v="D8:14:1A:50"/>
        <s v="5E:54:59:A5"/>
        <s v="DB:CA:35:E6"/>
        <s v="C9:E0:8E:E3"/>
        <s v="4C:0D:F0:40"/>
        <s v="14:A1:07:C6"/>
        <s v="C3:23:C5:CD"/>
        <s v="EB:91:86:8D"/>
        <s v="97:0D:93:A6"/>
        <s v="F7:C5:57:2F"/>
        <s v="44:E1:B1:F0"/>
        <s v="05:7A:09:4A"/>
        <s v="67:75:C3:FD"/>
        <s v="78:8A:ED:B7"/>
        <s v="C7:88:63:A1"/>
        <s v="F4:C0:8F:C6"/>
        <s v="68:35:48:5B"/>
        <s v="04:3F:B0:B2"/>
        <s v="12:03:75:95"/>
        <s v="13:1E:C6:B4"/>
        <s v="A2:42:4A:8F"/>
        <s v="4A:00:B2:4A"/>
        <s v="C4:80:E5:9C"/>
        <s v="D9:CF:58:FE"/>
        <s v="E1:8D:B8:17"/>
      </sharedItems>
    </cacheField>
    <cacheField name="LogRecordType" numFmtId="0">
      <sharedItems containsSemiMixedTypes="0" containsString="0" containsNumber="1" containsInteger="1" minValue="112" maxValue="112"/>
    </cacheField>
    <cacheField name="LogRecordText" numFmtId="0">
      <sharedItems/>
    </cacheField>
    <cacheField name="DetailsData" numFmtId="0">
      <sharedItems count="50">
        <s v="A104-ws"/>
        <s v="J101-ws"/>
        <s v="S198-ws"/>
        <s v="J135-ws"/>
        <s v=",CanOnWat/oEmpT"/>
        <s v=",CanOnWat/tEmpK"/>
        <s v="J165-ws"/>
        <s v=",CanOnWat/pEmpL"/>
        <s v="X136-ws"/>
        <s v="X186-ws"/>
        <s v="G233-ws"/>
        <s v=",CanOnTor/sEmpX"/>
        <s v=",CanOnWat/jEmpG"/>
        <s v="Y104-ws"/>
        <s v=",CanOnWat/qEmpD"/>
        <s v="G123-ws"/>
        <s v=",CanOnTor/uEmpC"/>
        <s v="Q235-ws"/>
        <s v=",CanOnWat/hEmpP"/>
        <s v="G206-ws"/>
        <s v=",CanOnWat/xEmpN"/>
        <s v="G180-ws"/>
        <s v=",CanOnTor/hEmpW"/>
        <s v=",CanOnTor/xEmpE"/>
        <s v="X237-ws"/>
        <s v=",CanOnWat/nEmpM"/>
        <s v="V196-ws"/>
        <s v=",CanOnWat/lEmpA"/>
        <s v="F134-ws"/>
        <s v=",CanOnTor/zEmpR"/>
        <s v="L245-ws"/>
        <s v=",CanOnWat/wEmpF"/>
        <s v="G231-ws"/>
        <s v=",CanOnWat/oEmpJ"/>
        <s v="A208-ws"/>
        <s v=",CanOnWat/gEmpI"/>
        <s v="Q244-ws"/>
        <s v=",CanOnWat/xEmpH"/>
        <s v=",CanOnWat/xEmpS"/>
        <s v="G204-ws"/>
        <s v="V225-ws"/>
        <s v=",CanOnWat/nEmpU"/>
        <s v=",CanOnTor/vEmpQ"/>
        <s v=",CanOnWat/fEmpV"/>
        <s v="J134-ws"/>
        <s v=",CanOnWat/jEmpB"/>
        <s v="G118-ws"/>
        <s v=",CanOnWat/cEmpZ"/>
        <s v="J111-ws"/>
        <s v=",CanOnWat/nEmpY"/>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06:11:03" maxDate="2022-06-03T08:02:07"/>
    </cacheField>
    <cacheField name="PreviousLogIn" numFmtId="0">
      <sharedItems containsMixedTypes="1" containsNumber="1" containsInteger="1" minValue="106" maxValue="123"/>
    </cacheField>
    <cacheField name="PreviousLogType" numFmtId="164">
      <sharedItems/>
    </cacheField>
    <cacheField name="PreviousDate" numFmtId="14">
      <sharedItems containsDate="1" containsMixedTypes="1" minDate="2022-05-30T00:00:00" maxDate="2022-06-04T00:00:00"/>
    </cacheField>
    <cacheField name="PreviousLogTime" numFmtId="164">
      <sharedItems containsDate="1" containsMixedTypes="1" minDate="2022-05-30T06:15:58" maxDate="2022-06-03T08:01:58"/>
    </cacheField>
    <cacheField name="DataCentr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453704" createdVersion="8" refreshedVersion="8" minRefreshableVersion="3" recordCount="2038" xr:uid="{30950880-F146-7C46-816A-230B486345E1}">
  <cacheSource type="worksheet">
    <worksheetSource ref="B3:L2041" sheet="NetLogDM1"/>
  </cacheSource>
  <cacheFields count="11">
    <cacheField name="DeviceMAC" numFmtId="0">
      <sharedItems count="50">
        <s v="BD:1B:7C:EC"/>
        <s v="14:A1:07:C6"/>
        <s v="EB:43:A8:F1"/>
        <s v="DB:BC:96:F4"/>
        <s v="5E:54:59:A5"/>
        <s v="71:2A:AA:4D"/>
        <s v="02:37:53:54"/>
        <s v="5E:CB:E6:9A"/>
        <s v="9D:96:50:A1"/>
        <s v="F4:EB:CD:98"/>
        <s v="9A:8F:D0:8C"/>
        <s v="0F:C4:F7:F4"/>
        <s v="36:BE:B8:D5"/>
        <s v="75:BE:A1:ED"/>
        <s v="26:F1:B9:5C"/>
        <s v="CB:DE:AD:7E"/>
        <s v="08:35:3E:AA"/>
        <s v="82:4C:45:8D"/>
        <s v="DF:83:DD:30"/>
        <s v="10:55:F3:63"/>
        <s v="70:0E:C7:EC"/>
        <s v="92:F5:1C:C0"/>
        <s v="65:0E:31:56"/>
        <s v="7A:99:22:36"/>
        <s v="BC:DD:C2:45"/>
        <s v="69:44:7B:13"/>
        <s v="F7:C5:57:2F"/>
        <s v="4C:0D:F0:40"/>
        <s v="C3:23:C5:CD"/>
        <s v="EB:91:86:8D"/>
        <s v="97:0D:93:A6"/>
        <s v="44:E1:B1:F0"/>
        <s v="05:7A:09:4A"/>
        <s v="DB:CA:35:E6"/>
        <s v="D8:14:1A:50"/>
        <s v="67:75:C3:FD"/>
        <s v="F4:C0:8F:C6"/>
        <s v="C7:88:63:A1"/>
        <s v="04:3F:B0:B2"/>
        <s v="C9:E0:8E:E3"/>
        <s v="78:8A:ED:B7"/>
        <s v="68:35:48:5B"/>
        <s v="12:03:75:95"/>
        <s v="13:1E:C6:B4"/>
        <s v="A2:42:4A:8F"/>
        <s v="C4:80:E5:9C"/>
        <s v="E1:8D:B8:17"/>
        <s v="D9:CF:58:FE"/>
        <s v="4A:00:B2:4A"/>
        <s v="2E:F0:67:BB"/>
      </sharedItems>
    </cacheField>
    <cacheField name="LogRecordType" numFmtId="0">
      <sharedItems containsSemiMixedTypes="0" containsString="0" containsNumber="1" containsInteger="1" minValue="102" maxValue="156"/>
    </cacheField>
    <cacheField name="LogRecordText" numFmtId="0">
      <sharedItems/>
    </cacheField>
    <cacheField name="DetailsData" numFmtId="0">
      <sharedItems containsBlank="1"/>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06:11:03" maxDate="2022-06-03T18:10:55"/>
    </cacheField>
    <cacheField name="PreviousLogIn" numFmtId="0">
      <sharedItems containsMixedTypes="1" containsNumber="1" containsInteger="1" minValue="102" maxValue="151"/>
    </cacheField>
    <cacheField name="PreviousLogType" numFmtId="164">
      <sharedItems/>
    </cacheField>
    <cacheField name="PreviousDate" numFmtId="14">
      <sharedItems containsDate="1" containsMixedTypes="1" minDate="2022-05-30T00:00:00" maxDate="2022-06-04T00:00:00"/>
    </cacheField>
    <cacheField name="PreviousLogTime" numFmtId="164">
      <sharedItems containsDate="1" containsMixedTypes="1" minDate="2022-05-30T06:11:03" maxDate="2022-06-03T18:10:41"/>
    </cacheField>
    <cacheField name="DataCentre"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569442" createdVersion="8" refreshedVersion="8" minRefreshableVersion="3" recordCount="25" xr:uid="{692F952C-AB5C-0948-A397-0585B304AC7E}">
  <cacheSource type="worksheet">
    <worksheetSource ref="H9:J34" sheet="DeviceShutdown; Tech Support 2"/>
  </cacheSource>
  <cacheFields count="3">
    <cacheField name="DetailsData" numFmtId="0">
      <sharedItems/>
    </cacheField>
    <cacheField name="Average of Time Difference" numFmtId="0">
      <sharedItems containsSemiMixedTypes="0" containsString="0" containsNumber="1" minValue="34.99999875202775" maxValue="73.799999398179352"/>
    </cacheField>
    <cacheField name="Over Average" numFmtId="0">
      <sharedItems count="2">
        <b v="0"/>
        <b v="1"/>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685188" createdVersion="8" refreshedVersion="8" minRefreshableVersion="3" recordCount="248" xr:uid="{0455BC03-0774-7845-91FB-CE7882C39AEA}">
  <cacheSource type="worksheet">
    <worksheetSource ref="B3:M251" sheet="Filtered 123"/>
  </cacheSource>
  <cacheFields count="12">
    <cacheField name="DeviceMAC" numFmtId="0">
      <sharedItems/>
    </cacheField>
    <cacheField name="LogRecordType" numFmtId="0">
      <sharedItems containsSemiMixedTypes="0" containsString="0" containsNumber="1" containsInteger="1" minValue="123" maxValue="123"/>
    </cacheField>
    <cacheField name="LogRecordText" numFmtId="0">
      <sharedItems/>
    </cacheField>
    <cacheField name="DetailsData" numFmtId="0">
      <sharedItems count="39">
        <s v="CanOnTor/tEmpK"/>
        <s v="CanOnWat/tEmpK"/>
        <s v="CanOnTor/oEmpT"/>
        <s v="CanOnWat/oEmpO"/>
        <s v="CanOnWat/oEmpT"/>
        <s v="CanOnTor/pEmpL"/>
        <s v="CanOnWat/pEmpL"/>
        <s v="CanOnTor/sEmpX"/>
        <s v="CanOnWat/jEmpG"/>
        <s v="CanOnWat/qEmpD"/>
        <s v="CanOnTor/xEmpE"/>
        <s v="CanOnTor/uEmpC"/>
        <s v="CanOnTor/hEmpP"/>
        <s v="CanOnTor/xEmpN"/>
        <s v="CanOnWat/hEmpP"/>
        <s v="CanOnWat/xEmpN"/>
        <s v="CanOnTor/hEmpW"/>
        <s v="CanOnWat/xEmpE"/>
        <s v="CanOnWat/lEmpA"/>
        <s v="CanOnWat/zEmpR"/>
        <s v="CanOnWat/nEmpM"/>
        <s v="CanOnTor/nEmpM"/>
        <s v="CanOnWat/oEmpJ"/>
        <s v="CanOnTor/zEmpR"/>
        <s v="CanOnWat/wEmpF"/>
        <s v="CanOnWat/gEmpI"/>
        <s v="CanOnTor/gEmpI"/>
        <s v="CanOnTor/xEmpH"/>
        <s v="CanOnWat/xEmpS"/>
        <s v="CanOnWat/nEmpU"/>
        <s v="CanOnWat/xEmpH"/>
        <s v="CanOnTor/vEmpQ"/>
        <s v="CanOnWat/vEmpQ"/>
        <s v="CanOnTor/fEmpV"/>
        <s v="CanOnWat/fEmpV"/>
        <s v="CanOnWat/jEmpB"/>
        <s v="CanOnWat/cEmpZ"/>
        <s v="CanOnTor/nEmpY"/>
        <s v="CanOnWat/nEmpY"/>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06:17:20" maxDate="2022-06-03T08:05:39"/>
    </cacheField>
    <cacheField name="PreviousLogIn" numFmtId="0">
      <sharedItems containsSemiMixedTypes="0" containsString="0" containsNumber="1" containsInteger="1" minValue="112" maxValue="113"/>
    </cacheField>
    <cacheField name="PreviousLogType" numFmtId="164">
      <sharedItems/>
    </cacheField>
    <cacheField name="PreviousDate" numFmtId="14">
      <sharedItems containsSemiMixedTypes="0" containsNonDate="0" containsDate="1" containsString="0" minDate="2022-05-30T00:00:00" maxDate="2022-06-04T00:00:00"/>
    </cacheField>
    <cacheField name="PreviousLogTime" numFmtId="164">
      <sharedItems containsSemiMixedTypes="0" containsNonDate="0" containsDate="1" containsString="0" minDate="2022-05-30T06:17:13" maxDate="2022-06-03T08:05:31"/>
    </cacheField>
    <cacheField name="DataCentre" numFmtId="0">
      <sharedItems/>
    </cacheField>
    <cacheField name="Time Difference" numFmtId="167">
      <sharedItems containsSemiMixedTypes="0" containsString="0" containsNumber="1" minValue="0" maxValue="7.816666607977822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685188" createdVersion="8" refreshedVersion="8" minRefreshableVersion="3" recordCount="125" xr:uid="{022975CC-EE3B-8D4C-800C-FD402E0DD775}">
  <cacheSource type="worksheet">
    <worksheetSource ref="B3:M128" sheet="Filtered 106"/>
  </cacheSource>
  <cacheFields count="12">
    <cacheField name="DeviceMAC" numFmtId="0">
      <sharedItems/>
    </cacheField>
    <cacheField name="LogRecordType" numFmtId="0">
      <sharedItems containsSemiMixedTypes="0" containsString="0" containsNumber="1" containsInteger="1" minValue="106" maxValue="106"/>
    </cacheField>
    <cacheField name="LogRecordText" numFmtId="0">
      <sharedItems/>
    </cacheField>
    <cacheField name="DetailsData" numFmtId="0">
      <sharedItems count="25">
        <s v="A104-ws"/>
        <s v="J101-ws"/>
        <s v="S198-ws"/>
        <s v="J135-ws"/>
        <s v="J165-ws"/>
        <s v="X136-ws"/>
        <s v="X186-ws"/>
        <s v="G233-ws"/>
        <s v="Y104-ws"/>
        <s v="G123-ws"/>
        <s v="Q235-ws"/>
        <s v="G206-ws"/>
        <s v="G180-ws"/>
        <s v="X237-ws"/>
        <s v="V196-ws"/>
        <s v="F134-ws"/>
        <s v="L245-ws"/>
        <s v="G231-ws"/>
        <s v="A208-ws"/>
        <s v="Q244-ws"/>
        <s v="G204-ws"/>
        <s v="V225-ws"/>
        <s v="J134-ws"/>
        <s v="G118-ws"/>
        <s v="J111-ws"/>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06:15:58" maxDate="2022-06-03T08:01:58"/>
    </cacheField>
    <cacheField name="PreviousLogIn" numFmtId="0">
      <sharedItems containsSemiMixedTypes="0" containsString="0" containsNumber="1" containsInteger="1" minValue="102" maxValue="107"/>
    </cacheField>
    <cacheField name="PreviousLogType" numFmtId="164">
      <sharedItems/>
    </cacheField>
    <cacheField name="PreviousDate" numFmtId="14">
      <sharedItems containsSemiMixedTypes="0" containsNonDate="0" containsDate="1" containsString="0" minDate="2022-05-30T00:00:00" maxDate="2022-06-04T00:00:00"/>
    </cacheField>
    <cacheField name="PreviousLogTime" numFmtId="164">
      <sharedItems containsSemiMixedTypes="0" containsNonDate="0" containsDate="1" containsString="0" minDate="2022-05-30T06:14:58" maxDate="2022-06-03T08:00:38"/>
    </cacheField>
    <cacheField name="DataCentre" numFmtId="0">
      <sharedItems/>
    </cacheField>
    <cacheField name="Time Difference" numFmtId="2">
      <sharedItems containsSemiMixedTypes="0" containsString="0" containsNumber="1" minValue="0.73333324282430112" maxValue="3.30000004847534"/>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800927" createdVersion="8" refreshedVersion="8" minRefreshableVersion="3" recordCount="4" xr:uid="{1F819DBB-FEF7-9741-BBC7-5B1089CB6042}">
  <cacheSource type="worksheet">
    <worksheetSource ref="B3:L7" sheet="DeviceStart Fails"/>
  </cacheSource>
  <cacheFields count="11">
    <cacheField name="DeviceMAC" numFmtId="0">
      <sharedItems/>
    </cacheField>
    <cacheField name="LogRecordType" numFmtId="0">
      <sharedItems containsSemiMixedTypes="0" containsString="0" containsNumber="1" containsInteger="1" minValue="107" maxValue="107"/>
    </cacheField>
    <cacheField name="LogRecordText" numFmtId="0">
      <sharedItems/>
    </cacheField>
    <cacheField name="DetailsData" numFmtId="0">
      <sharedItems count="1">
        <s v="A208-ws"/>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07:09:06" maxDate="2022-06-03T07:08:45"/>
    </cacheField>
    <cacheField name="PreviousLogIn" numFmtId="0">
      <sharedItems containsSemiMixedTypes="0" containsString="0" containsNumber="1" containsInteger="1" minValue="102" maxValue="102"/>
    </cacheField>
    <cacheField name="PreviousLogType" numFmtId="164">
      <sharedItems/>
    </cacheField>
    <cacheField name="PreviousDate" numFmtId="14">
      <sharedItems containsSemiMixedTypes="0" containsNonDate="0" containsDate="1" containsString="0" minDate="2022-05-30T00:00:00" maxDate="2022-06-04T00:00:00"/>
    </cacheField>
    <cacheField name="PreviousLogTime" numFmtId="164">
      <sharedItems containsSemiMixedTypes="0" containsNonDate="0" containsDate="1" containsString="0" minDate="2022-05-30T07:04:24" maxDate="2022-06-03T07:08:29"/>
    </cacheField>
    <cacheField name="DataCentre"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800927" createdVersion="8" refreshedVersion="8" minRefreshableVersion="3" recordCount="125" xr:uid="{A30CA35D-BBDF-1A4E-B616-39036621CF5E}">
  <cacheSource type="worksheet">
    <worksheetSource ref="A3:L128" sheet="Filtered 151"/>
  </cacheSource>
  <cacheFields count="12">
    <cacheField name="DeviceMAC" numFmtId="0">
      <sharedItems/>
    </cacheField>
    <cacheField name="LogRecordType" numFmtId="0">
      <sharedItems containsSemiMixedTypes="0" containsString="0" containsNumber="1" containsInteger="1" minValue="151" maxValue="151"/>
    </cacheField>
    <cacheField name="LogRecordText" numFmtId="0">
      <sharedItems/>
    </cacheField>
    <cacheField name="DetailsData" numFmtId="0">
      <sharedItems count="25">
        <s v="L245-ws"/>
        <s v="V196-ws"/>
        <s v="A104-ws"/>
        <s v="J101-ws"/>
        <s v="J135-ws"/>
        <s v="G123-ws"/>
        <s v="X136-ws"/>
        <s v="G233-ws"/>
        <s v="J165-ws"/>
        <s v="S198-ws"/>
        <s v="X186-ws"/>
        <s v="X237-ws"/>
        <s v="G206-ws"/>
        <s v="Y104-ws"/>
        <s v="G180-ws"/>
        <s v="Q235-ws"/>
        <s v="A208-ws"/>
        <s v="G231-ws"/>
        <s v="Q244-ws"/>
        <s v="V225-ws"/>
        <s v="G204-ws"/>
        <s v="F134-ws"/>
        <s v="J134-ws"/>
        <s v="J111-ws"/>
        <s v="G118-ws"/>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15:12:39" maxDate="2022-06-03T17:54:02"/>
    </cacheField>
    <cacheField name="PreviousLogIn" numFmtId="0">
      <sharedItems containsSemiMixedTypes="0" containsString="0" containsNumber="1" containsInteger="1" minValue="149" maxValue="149"/>
    </cacheField>
    <cacheField name="PreviousLogType" numFmtId="164">
      <sharedItems/>
    </cacheField>
    <cacheField name="PreviousDate" numFmtId="14">
      <sharedItems containsSemiMixedTypes="0" containsNonDate="0" containsDate="1" containsString="0" minDate="2022-05-30T00:00:00" maxDate="2022-06-04T00:00:00"/>
    </cacheField>
    <cacheField name="PreviousLogTime" numFmtId="164">
      <sharedItems containsSemiMixedTypes="0" containsNonDate="0" containsDate="1" containsString="0" minDate="2022-05-30T15:11:22" maxDate="2022-06-03T17:53:02"/>
    </cacheField>
    <cacheField name="DataCentre" numFmtId="0">
      <sharedItems/>
    </cacheField>
    <cacheField name="Time Difference" numFmtId="1">
      <sharedItems containsSemiMixedTypes="0" containsString="0" containsNumber="1" minValue="19.999992731027305" maxValue="79.000004637055099"/>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800927" createdVersion="8" refreshedVersion="8" minRefreshableVersion="3" recordCount="250" xr:uid="{0FA1F85B-E3E9-204B-B739-D62F1334CE6B}">
  <cacheSource type="worksheet">
    <worksheetSource ref="B7:E257" sheet="Usernames"/>
  </cacheSource>
  <cacheFields count="4">
    <cacheField name="DeviceMAC" numFmtId="0">
      <sharedItems/>
    </cacheField>
    <cacheField name="LogRecordType" numFmtId="0">
      <sharedItems containsSemiMixedTypes="0" containsString="0" containsNumber="1" containsInteger="1" minValue="123" maxValue="123"/>
    </cacheField>
    <cacheField name="LogRecordText" numFmtId="0">
      <sharedItems/>
    </cacheField>
    <cacheField name="DetailsData" numFmtId="0">
      <sharedItems count="39">
        <s v="CanOnTor/tEmpK"/>
        <s v="CanOnWat/tEmpK"/>
        <s v="CanOnTor/oEmpT"/>
        <s v="CanOnWat/oEmpO"/>
        <s v="CanOnWat/oEmpT"/>
        <s v="CanOnTor/pEmpL"/>
        <s v="CanOnWat/pEmpL"/>
        <s v="CanOnTor/sEmpX"/>
        <s v="CanOnWat/jEmpG"/>
        <s v="CanOnWat/qEmpD"/>
        <s v="CanOnTor/xEmpE"/>
        <s v="CanOnTor/uEmpC"/>
        <s v="CanOnTor/hEmpP"/>
        <s v="CanOnTor/xEmpN"/>
        <s v="CanOnWat/hEmpP"/>
        <s v="CanOnWat/xEmpN"/>
        <s v="CanOnTor/hEmpW"/>
        <s v="CanOnWat/xEmpE"/>
        <s v="CanOnWat/lEmpA"/>
        <s v="CanOnWat/zEmpR"/>
        <s v="CanOnWat/nEmpM"/>
        <s v="CanOnTor/nEmpM"/>
        <s v="CanOnWat/oEmpJ"/>
        <s v="CanOnTor/zEmpR"/>
        <s v="CanOnWat/wEmpF"/>
        <s v="CanOnWat/gEmpI"/>
        <s v="CanOnTor/gEmpI"/>
        <s v="CanOnTor/xEmpH"/>
        <s v="CanOnWat/xEmpS"/>
        <s v="CanOnWat/nEmpU"/>
        <s v="CanOnWat/xEmpH"/>
        <s v="CanOnTor/vEmpQ"/>
        <s v="CanOnWat/vEmpQ"/>
        <s v="CanOnTor/fEmpV"/>
        <s v="CanOnWat/fEmpV"/>
        <s v="CanOnWat/jEmpB"/>
        <s v="CanOnWat/cEmpZ"/>
        <s v="CanOnTor/nEmpY"/>
        <s v="CanOnWat/nEmpY"/>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916666" createdVersion="6" refreshedVersion="8" minRefreshableVersion="3" recordCount="129" xr:uid="{65657F49-9A13-4AD8-B8CE-5237C154E8EB}">
  <cacheSource type="worksheet">
    <worksheetSource ref="B9:E138" sheet="workstations"/>
  </cacheSource>
  <cacheFields count="4">
    <cacheField name="DeviceMAC" numFmtId="0">
      <sharedItems/>
    </cacheField>
    <cacheField name="LogRecordType" numFmtId="0">
      <sharedItems containsSemiMixedTypes="0" containsString="0" containsNumber="1" containsInteger="1" minValue="102" maxValue="102"/>
    </cacheField>
    <cacheField name="LogRecordText" numFmtId="0">
      <sharedItems/>
    </cacheField>
    <cacheField name="DetailsData" numFmtId="0">
      <sharedItems count="25">
        <s v="A104-ws"/>
        <s v="J101-ws"/>
        <s v="S198-ws"/>
        <s v="J135-ws"/>
        <s v="J165-ws"/>
        <s v="X136-ws"/>
        <s v="X186-ws"/>
        <s v="G233-ws"/>
        <s v="Y104-ws"/>
        <s v="G123-ws"/>
        <s v="Q235-ws"/>
        <s v="G206-ws"/>
        <s v="G180-ws"/>
        <s v="X237-ws"/>
        <s v="V196-ws"/>
        <s v="F134-ws"/>
        <s v="L245-ws"/>
        <s v="G231-ws"/>
        <s v="A208-ws"/>
        <s v="Q244-ws"/>
        <s v="G204-ws"/>
        <s v="V225-ws"/>
        <s v="J134-ws"/>
        <s v="G118-ws"/>
        <s v="J111-ws"/>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7916666" createdVersion="8" refreshedVersion="8" minRefreshableVersion="3" recordCount="125" xr:uid="{244E83EA-FD92-B04F-8FE3-7BB8D7BCD307}">
  <cacheSource type="worksheet">
    <worksheetSource ref="B3:N128" sheet="Filtered 106"/>
  </cacheSource>
  <cacheFields count="13">
    <cacheField name="DeviceMAC" numFmtId="0">
      <sharedItems/>
    </cacheField>
    <cacheField name="LogRecordType" numFmtId="0">
      <sharedItems containsSemiMixedTypes="0" containsString="0" containsNumber="1" containsInteger="1" minValue="106" maxValue="106"/>
    </cacheField>
    <cacheField name="LogRecordText" numFmtId="0">
      <sharedItems/>
    </cacheField>
    <cacheField name="DetailsData" numFmtId="0">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06:15:58" maxDate="2022-06-03T08:01:58"/>
    </cacheField>
    <cacheField name="PreviousLogIn" numFmtId="0">
      <sharedItems containsSemiMixedTypes="0" containsString="0" containsNumber="1" containsInteger="1" minValue="102" maxValue="107"/>
    </cacheField>
    <cacheField name="PreviousLogType" numFmtId="164">
      <sharedItems/>
    </cacheField>
    <cacheField name="PreviousDate" numFmtId="14">
      <sharedItems containsSemiMixedTypes="0" containsNonDate="0" containsDate="1" containsString="0" minDate="2022-05-30T00:00:00" maxDate="2022-06-04T00:00:00"/>
    </cacheField>
    <cacheField name="PreviousLogTime" numFmtId="164">
      <sharedItems containsSemiMixedTypes="0" containsNonDate="0" containsDate="1" containsString="0" minDate="2022-05-30T06:14:58" maxDate="2022-06-03T08:00:38"/>
    </cacheField>
    <cacheField name="DataCentre" numFmtId="0">
      <sharedItems/>
    </cacheField>
    <cacheField name="Time Difference" numFmtId="2">
      <sharedItems containsSemiMixedTypes="0" containsString="0" containsNumber="1" minValue="0.73333324282430112" maxValue="3.30000004847534"/>
    </cacheField>
    <cacheField name="Time range" numFmtId="0">
      <sharedItems count="5">
        <s v="1-1.9"/>
        <s v="0-0.9"/>
        <s v="2-2.9"/>
        <s v="3-3.9"/>
        <s v="0.5-1.4" u="1"/>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64198032404" createdVersion="8" refreshedVersion="8" minRefreshableVersion="3" recordCount="248" xr:uid="{3E51700C-3177-8C48-9A2B-24BABA40ED8E}">
  <cacheSource type="worksheet">
    <worksheetSource ref="B3:N251" sheet="Filtered 123"/>
  </cacheSource>
  <cacheFields count="13">
    <cacheField name="DeviceMAC" numFmtId="0">
      <sharedItems/>
    </cacheField>
    <cacheField name="LogRecordType" numFmtId="0">
      <sharedItems containsSemiMixedTypes="0" containsString="0" containsNumber="1" containsInteger="1" minValue="123" maxValue="123"/>
    </cacheField>
    <cacheField name="LogRecordText" numFmtId="0">
      <sharedItems/>
    </cacheField>
    <cacheField name="DetailsData" numFmtId="0">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06:17:20" maxDate="2022-06-03T08:05:39"/>
    </cacheField>
    <cacheField name="PreviousLogIn" numFmtId="0">
      <sharedItems containsSemiMixedTypes="0" containsString="0" containsNumber="1" containsInteger="1" minValue="112" maxValue="113"/>
    </cacheField>
    <cacheField name="PreviousLogType" numFmtId="164">
      <sharedItems/>
    </cacheField>
    <cacheField name="PreviousDate" numFmtId="14">
      <sharedItems containsSemiMixedTypes="0" containsNonDate="0" containsDate="1" containsString="0" minDate="2022-05-30T00:00:00" maxDate="2022-06-04T00:00:00"/>
    </cacheField>
    <cacheField name="PreviousLogTime" numFmtId="164">
      <sharedItems containsSemiMixedTypes="0" containsNonDate="0" containsDate="1" containsString="0" minDate="2022-05-30T06:17:13" maxDate="2022-06-03T08:05:31"/>
    </cacheField>
    <cacheField name="DataCentre" numFmtId="0">
      <sharedItems/>
    </cacheField>
    <cacheField name="Time Difference" numFmtId="167">
      <sharedItems containsSemiMixedTypes="0" containsString="0" containsNumber="1" minValue="0" maxValue="7.8166666079778224"/>
    </cacheField>
    <cacheField name="Time Range" numFmtId="0">
      <sharedItems count="4">
        <s v="0-0.9"/>
        <s v="1-1.9"/>
        <s v="6-6.9"/>
        <s v="7-7.9"/>
      </sharedItems>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lawole Lemo" refreshedDate="44765.780682407407" createdVersion="8" refreshedVersion="8" minRefreshableVersion="3" recordCount="428" xr:uid="{7B2F6BAA-BB27-4D4D-B251-2855A3EBB98E}">
  <cacheSource type="worksheet">
    <worksheetSource ref="B3:M431" sheet="Logged in Duration- NO NA"/>
  </cacheSource>
  <cacheFields count="12">
    <cacheField name="DeviceMAC" numFmtId="0">
      <sharedItems count="49">
        <s v="BD:1B:7C:EC"/>
        <s v="EB:43:A8:F1"/>
        <s v="DB:BC:96:F4"/>
        <s v="71:2A:AA:4D"/>
        <s v="02:37:53:54"/>
        <s v="9D:96:50:A1"/>
        <s v="5E:CB:E6:9A"/>
        <s v="F4:EB:CD:98"/>
        <s v="0F:C4:F7:F4"/>
        <s v="9A:8F:D0:8C"/>
        <s v="36:BE:B8:D5"/>
        <s v="75:BE:A1:ED"/>
        <s v="26:F1:B9:5C"/>
        <s v="08:35:3E:AA"/>
        <s v="82:4C:45:8D"/>
        <s v="CB:DE:AD:7E"/>
        <s v="DF:83:DD:30"/>
        <s v="10:55:F3:63"/>
        <s v="70:0E:C7:EC"/>
        <s v="92:F5:1C:C0"/>
        <s v="65:0E:31:56"/>
        <s v="7A:99:22:36"/>
        <s v="BC:DD:C2:45"/>
        <s v="69:44:7B:13"/>
        <s v="4C:0D:F0:40"/>
        <s v="C3:23:C5:CD"/>
        <s v="F7:C5:57:2F"/>
        <s v="97:0D:93:A6"/>
        <s v="EB:91:86:8D"/>
        <s v="44:E1:B1:F0"/>
        <s v="DB:CA:35:E6"/>
        <s v="D8:14:1A:50"/>
        <s v="05:7A:09:4A"/>
        <s v="67:75:C3:FD"/>
        <s v="F4:C0:8F:C6"/>
        <s v="04:3F:B0:B2"/>
        <s v="C7:88:63:A1"/>
        <s v="C9:E0:8E:E3"/>
        <s v="78:8A:ED:B7"/>
        <s v="68:35:48:5B"/>
        <s v="12:03:75:95"/>
        <s v="13:1E:C6:B4"/>
        <s v="A2:42:4A:8F"/>
        <s v="C4:80:E5:9C"/>
        <s v="E1:8D:B8:17"/>
        <s v="D9:CF:58:FE"/>
        <s v="4A:00:B2:4A"/>
        <s v="5E:54:59:A5"/>
        <s v="14:A1:07:C6"/>
      </sharedItems>
    </cacheField>
    <cacheField name="LogRecordType" numFmtId="0">
      <sharedItems containsSemiMixedTypes="0" containsString="0" containsNumber="1" containsInteger="1" minValue="123" maxValue="144"/>
    </cacheField>
    <cacheField name="LogRecordText" numFmtId="0">
      <sharedItems/>
    </cacheField>
    <cacheField name="DetailsData" numFmtId="0">
      <sharedItems count="38">
        <s v="CanOnTor/sEmpX"/>
        <s v="CanOnWat/tEmpK"/>
        <s v="CanOnWat/oEmpT"/>
        <s v="CanOnTor/tEmpK"/>
        <s v="CanOnTor/oEmpT"/>
        <s v="CanOnWat/jEmpG"/>
        <s v="CanOnTor/pEmpL"/>
        <s v="CanOnWat/pEmpL"/>
        <s v="CanOnWat/qEmpD"/>
        <s v="CanOnTor/hEmpW"/>
        <s v="CanOnTor/hEmpP"/>
        <s v="CanOnWat/oEmpO"/>
        <s v="CanOnWat/xEmpN"/>
        <s v="CanOnWat/hEmpP"/>
        <s v="CanOnTor/xEmpE"/>
        <s v="CanOnTor/nEmpM"/>
        <s v="CanOnWat/lEmpA"/>
        <s v="CanOnTor/xEmpN"/>
        <s v="CanOnWat/zEmpR"/>
        <s v="CanOnWat/xEmpE"/>
        <s v="CanOnTor/zEmpR"/>
        <s v="CanOnWat/wEmpF"/>
        <s v="CanOnWat/nEmpU"/>
        <s v="CanOnWat/oEmpJ"/>
        <s v="CanOnTor/xEmpH"/>
        <s v="CanOnWat/gEmpI"/>
        <s v="CanOnWat/nEmpM"/>
        <s v="CanOnWat/xEmpS"/>
        <s v="CanOnWat/xEmpH"/>
        <s v="CanOnTor/fEmpV"/>
        <s v="CanOnTor/vEmpQ"/>
        <s v="CanOnWat/vEmpQ"/>
        <s v="CanOnWat/fEmpV"/>
        <s v="CanOnWat/jEmpB"/>
        <s v="CanOnWat/cEmpZ"/>
        <s v="CanOnWat/nEmpY"/>
        <s v="CanOnTor/nEmpY"/>
        <s v="CanOnTor/gEmpI"/>
      </sharedItems>
    </cacheField>
    <cacheField name="LogDate" numFmtId="14">
      <sharedItems containsSemiMixedTypes="0" containsNonDate="0" containsDate="1" containsString="0" minDate="2022-05-30T00:00:00" maxDate="2022-06-04T00:00:00"/>
    </cacheField>
    <cacheField name="LogTime" numFmtId="164">
      <sharedItems containsSemiMixedTypes="0" containsNonDate="0" containsDate="1" containsString="0" minDate="2022-05-30T15:10:05" maxDate="2022-06-03T18:10:41"/>
    </cacheField>
    <cacheField name="PreviousLogRecord" numFmtId="0">
      <sharedItems containsSemiMixedTypes="0" containsString="0" containsNumber="1" containsInteger="1" minValue="123" maxValue="144"/>
    </cacheField>
    <cacheField name="PreviousLogrecord2" numFmtId="14">
      <sharedItems/>
    </cacheField>
    <cacheField name="PreviousLogDate" numFmtId="14">
      <sharedItems containsSemiMixedTypes="0" containsNonDate="0" containsDate="1" containsString="0" minDate="2022-05-30T00:00:00" maxDate="2022-06-04T00:00:00"/>
    </cacheField>
    <cacheField name="Previous Login Time" numFmtId="164">
      <sharedItems containsSemiMixedTypes="0" containsNonDate="0" containsDate="1" containsString="0" minDate="2022-05-30T06:17:20" maxDate="2022-06-03T08:05:39"/>
    </cacheField>
    <cacheField name="Logged in Duration" numFmtId="2">
      <sharedItems containsSemiMixedTypes="0" containsString="0" containsNumber="1" minValue="525.39999999222346" maxValue="919.54999987618066" count="422">
        <n v="622.46666663442738"/>
        <n v="556.53333336347714"/>
        <n v="558.35000006714836"/>
        <n v="548.71666674502194"/>
        <n v="548.14999996684492"/>
        <n v="556.83333331835456"/>
        <n v="549.01666671037674"/>
        <n v="549.03333326568827"/>
        <n v="552.6666666730307"/>
        <n v="559.26666662329808"/>
        <n v="553.1166666734498"/>
        <n v="547.5166666531004"/>
        <n v="532.64999995823018"/>
        <n v="551.133333358448"/>
        <n v="552.78333331458271"/>
        <n v="543.51666662958451"/>
        <n v="545.15000000945292"/>
        <n v="542.28333325940184"/>
        <n v="554.08333334606141"/>
        <n v="548.11666670953855"/>
        <n v="531.88333344762214"/>
        <n v="529.85000001615845"/>
        <n v="539.45000007050112"/>
        <n v="533.03333328687586"/>
        <n v="544.45000003441237"/>
        <n v="558.04999996558763"/>
        <n v="542.13333336054347"/>
        <n v="555.18333336221986"/>
        <n v="540.96666667261161"/>
        <n v="535.48333344049752"/>
        <n v="534.11666659056209"/>
        <n v="558.18333331961185"/>
        <n v="552.35000001615845"/>
        <n v="559.18333324952982"/>
        <n v="549.86666659475304"/>
        <n v="556.48333339369856"/>
        <n v="531.81666661868803"/>
        <n v="537.2833334421739"/>
        <n v="544.18333333684132"/>
        <n v="551.91666671773419"/>
        <n v="556.71666667680256"/>
        <n v="549.06666666967794"/>
        <n v="545.16666672192514"/>
        <n v="565.24999997229315"/>
        <n v="554.95000007911585"/>
        <n v="534.94999991962686"/>
        <n v="914.39999985625036"/>
        <n v="899.51666673179716"/>
        <n v="905.50000008079223"/>
        <n v="908.86666665435769"/>
        <n v="887.15000001364388"/>
        <n v="890.68333319853991"/>
        <n v="881.0000000637956"/>
        <n v="895.99999996600673"/>
        <n v="915.20000006421469"/>
        <n v="899.883333358448"/>
        <n v="904.38333335216157"/>
        <n v="887.26666665519588"/>
        <n v="911.23333328752778"/>
        <n v="833.25000010197982"/>
        <n v="890.90000006253831"/>
        <n v="913.31666654208675"/>
        <n v="904.26666672108695"/>
        <n v="891.34999992675148"/>
        <n v="902.60000006295741"/>
        <n v="893.35000007995404"/>
        <n v="891.40000003273599"/>
        <n v="907.03333324869163"/>
        <n v="885.03333320841193"/>
        <n v="894.8499999800697"/>
        <n v="910.55000001448207"/>
        <n v="889.46666655130684"/>
        <n v="917.08333329297602"/>
        <n v="889.63333329884335"/>
        <n v="884.00000001071021"/>
        <n v="905.98333334899507"/>
        <n v="898.55000006966293"/>
        <n v="888.85000007576309"/>
        <n v="880.98333336180076"/>
        <n v="887.81666673137806"/>
        <n v="897.99999998300336"/>
        <n v="892.45000007911585"/>
        <n v="896.18333327933215"/>
        <n v="896.56666675466113"/>
        <n v="889.03333338908851"/>
        <n v="914.16666671982966"/>
        <n v="899.71666661091149"/>
        <n v="893.15000006463379"/>
        <n v="872.48333332361653"/>
        <n v="912.46666665771045"/>
        <n v="884.90000002202578"/>
        <n v="869.64999997755513"/>
        <n v="895.23333345539868"/>
        <n v="890.63333337544464"/>
        <n v="903.06666661868803"/>
        <n v="558.58333333977498"/>
        <n v="552.21666667261161"/>
        <n v="547.95000009820797"/>
        <n v="536.28333336557262"/>
        <n v="551.99999994481914"/>
        <n v="535.76666653621942"/>
        <n v="548.21666663861834"/>
        <n v="545.4833333787974"/>
        <n v="530.20000007702038"/>
        <n v="527.95000008540228"/>
        <n v="547.88333341595717"/>
        <n v="556.26666667638347"/>
        <n v="540.26666669757105"/>
        <n v="549.36666662455536"/>
        <n v="547.06666665268131"/>
        <n v="535.58333338005468"/>
        <n v="557.51666659140028"/>
        <n v="542.30000010807998"/>
        <n v="536.06666663778014"/>
        <n v="558.38333332445472"/>
        <n v="536.2666666531004"/>
        <n v="546.28333344007842"/>
        <n v="529.4333332835231"/>
        <n v="550.11666657985188"/>
        <n v="525.41666668374091"/>
        <n v="528.93333344953135"/>
        <n v="532.31666673556902"/>
        <n v="552.60000000125729"/>
        <n v="542.33333337586373"/>
        <n v="568.84999997564591"/>
        <n v="547.65000000712462"/>
        <n v="528.04999987827614"/>
        <n v="541.01666664239019"/>
        <n v="558.85000003734604"/>
        <n v="550.23333335760981"/>
        <n v="541.95000004721805"/>
        <n v="530.75000001699664"/>
        <n v="542.54999994649552"/>
        <n v="577.89999994332902"/>
        <n v="546.29999999538995"/>
        <n v="540.15000004554167"/>
        <n v="556.03333339327946"/>
        <n v="526.16666663903743"/>
        <n v="540.20000002579764"/>
        <n v="526.81666665477678"/>
        <n v="549.14999989676289"/>
        <n v="537.41666678572074"/>
        <n v="910.33333329716697"/>
        <n v="816.79999996558763"/>
        <n v="891.59999990137294"/>
        <n v="896.91666666883975"/>
        <n v="913.10000011813827"/>
        <n v="900.26666668709368"/>
        <n v="911.2000000406988"/>
        <n v="852.99999998300336"/>
        <n v="890.44999991543591"/>
        <n v="903.98333333199844"/>
        <n v="886.64999990724027"/>
        <n v="899.34999998426065"/>
        <n v="906.65000006672926"/>
        <n v="906.60000009695068"/>
        <n v="878.69999995571561"/>
        <n v="883.84999997564591"/>
        <n v="883.61666669254191"/>
        <n v="902.41666661342606"/>
        <n v="880.93333324533887"/>
        <n v="911.18333332822658"/>
        <n v="902.26666670409031"/>
        <n v="910.43333337293006"/>
        <n v="911.99999994481914"/>
        <n v="877.05000014626421"/>
        <n v="899.58333340357058"/>
        <n v="910.56666658027098"/>
        <n v="878.46666667261161"/>
        <n v="886.21666675549932"/>
        <n v="898.63333329674788"/>
        <n v="905.88333327323198"/>
        <n v="900.33333335886709"/>
        <n v="882.05000011017546"/>
        <n v="909.13333334145136"/>
        <n v="904.98333326191641"/>
        <n v="903.2833333464805"/>
        <n v="884.13333336473443"/>
        <n v="885.16666656243615"/>
        <n v="890.1666666730307"/>
        <n v="857.61666662874632"/>
        <n v="898.39999986696057"/>
        <n v="895.98333326401189"/>
        <n v="908.75000001280569"/>
        <n v="889.26666667219251"/>
        <n v="821.88333330326714"/>
        <n v="838.24999991920777"/>
        <n v="904.58333336748183"/>
        <n v="895.09999997564591"/>
        <n v="883.44999993452802"/>
        <n v="624.55000003566965"/>
        <n v="586.81666670367122"/>
        <n v="551.96666669799015"/>
        <n v="556.83333330787718"/>
        <n v="545.41666670702398"/>
        <n v="552.66666666255333"/>
        <n v="559.06666675466113"/>
        <n v="556.48333324701525"/>
        <n v="557.56666669738479"/>
        <n v="536.91666666883975"/>
        <n v="550.91666664113291"/>
        <n v="540.24999998509884"/>
        <n v="559.48333319392987"/>
        <n v="540.61666674795561"/>
        <n v="525.63333326485008"/>
        <n v="559.98333332128823"/>
        <n v="536.84999999706633"/>
        <n v="528.33333325688727"/>
        <n v="533.98333324701525"/>
        <n v="532.56666657398455"/>
        <n v="539.11666670115665"/>
        <n v="554.31666661868803"/>
        <n v="558.26666668290272"/>
        <n v="537.88333334145136"/>
        <n v="541.80000000167638"/>
        <n v="527.94999993871897"/>
        <n v="535.46666659181938"/>
        <n v="528.34999996935949"/>
        <n v="541.61666668835096"/>
        <n v="556.13333332235925"/>
        <n v="527.21666669589467"/>
        <n v="529.06666665687226"/>
        <n v="554.26666665938683"/>
        <n v="540.38333332864568"/>
        <n v="535.98333340021782"/>
        <n v="550.88333338382654"/>
        <n v="537.99999998300336"/>
        <n v="541.70000006211922"/>
        <n v="531.48333327029832"/>
        <n v="545.63333342433907"/>
        <n v="542.16666676453315"/>
        <n v="552.41666668793187"/>
        <n v="529.60000003105961"/>
        <n v="556.98333336389624"/>
        <n v="535.06666670786217"/>
        <n v="544.8000000952743"/>
        <n v="890.10000000125729"/>
        <n v="893.11666665016674"/>
        <n v="916.33333333767951"/>
        <n v="907.7499999362044"/>
        <n v="903.93333335174248"/>
        <n v="900.58333334396593"/>
        <n v="897.86666663945653"/>
        <n v="885.9333332197275"/>
        <n v="905.33333333325572"/>
        <n v="915.36666667554528"/>
        <n v="890.98333330010064"/>
        <n v="897.50000001280569"/>
        <n v="868.0000000318978"/>
        <n v="880.7833333464805"/>
        <n v="833.03333337418735"/>
        <n v="898.73333337251097"/>
        <n v="887.73333322140388"/>
        <n v="904.43333333241753"/>
        <n v="899.19999993871897"/>
        <n v="872.48333347029984"/>
        <n v="909.16666660923511"/>
        <n v="893.29999997396953"/>
        <n v="896.58333330997266"/>
        <n v="905.8833332627546"/>
        <n v="881.86666666064411"/>
        <n v="872.21666663652286"/>
        <n v="897.08333328017034"/>
        <n v="915.28333329129964"/>
        <n v="904.23333331709728"/>
        <n v="857.45000001741573"/>
        <n v="897.01666675508022"/>
        <n v="888.58333325246349"/>
        <n v="865.01666664029472"/>
        <n v="889.26666666171513"/>
        <n v="911.66666674311273"/>
        <n v="891.71666668960825"/>
        <n v="901.81666670367122"/>
        <n v="903.81666672066785"/>
        <n v="901.46666663233191"/>
        <n v="886.58333338215016"/>
        <n v="882.44999999413267"/>
        <n v="905.93333323253319"/>
        <n v="888.66666662623174"/>
        <n v="860.05000008037314"/>
        <n v="889.61666658637114"/>
        <n v="884.76666666800156"/>
        <n v="910.93333334312774"/>
        <n v="881.59999996307306"/>
        <n v="883.43333323253319"/>
        <n v="608.68333340040408"/>
        <n v="560.28333341237158"/>
        <n v="550.91666663065553"/>
        <n v="546.30000000586733"/>
        <n v="567.06666652928106"/>
        <n v="559.14999998174608"/>
        <n v="560.0166667252779"/>
        <n v="534.30000005057082"/>
        <n v="547.94999995152466"/>
        <n v="539.63333322666585"/>
        <n v="534.98333333409391"/>
        <n v="550.86666667135432"/>
        <n v="531.56666663358919"/>
        <n v="552.13333343504928"/>
        <n v="541.35000000125729"/>
        <n v="525.39999999222346"/>
        <n v="543.21666667470708"/>
        <n v="535.13333337963559"/>
        <n v="548.93333347281441"/>
        <n v="542.4333333154209"/>
        <n v="543.08333333116025"/>
        <n v="527.18333328142762"/>
        <n v="542.60000006295741"/>
        <n v="529.11666677333415"/>
        <n v="549.91666670073755"/>
        <n v="530.79999998677522"/>
        <n v="526.48333329590969"/>
        <n v="586.3000000314787"/>
        <n v="549.0000000083819"/>
        <n v="542.08333324408159"/>
        <n v="535.00000002561137"/>
        <n v="549.91666656453162"/>
        <n v="557.60000011185184"/>
        <n v="552.39999998593703"/>
        <n v="526.11666666925885"/>
        <n v="552.63333340524696"/>
        <n v="533.06666654418223"/>
        <n v="536.21666668332182"/>
        <n v="535.90000003692694"/>
        <n v="526.28333328058943"/>
        <n v="532.11666672024876"/>
        <n v="548.83333339705132"/>
        <n v="554.21666668960825"/>
        <n v="559.88333338173106"/>
        <n v="548.53333343169652"/>
        <n v="529.18333329842426"/>
        <n v="885.04999992088415"/>
        <n v="886.8833333265502"/>
        <n v="887.48333338298835"/>
        <n v="905.26666665100493"/>
        <n v="901.9833333150018"/>
        <n v="899.766666716896"/>
        <n v="911.39999989885837"/>
        <n v="895.60000007157214"/>
        <n v="881.56666670576669"/>
        <n v="904.74999997881241"/>
        <n v="906.59999995026737"/>
        <n v="892.20000009401701"/>
        <n v="885.14999984996393"/>
        <n v="888.24999988311902"/>
        <n v="841.6500000434462"/>
        <n v="891.55000007827766"/>
        <n v="903.13333329046145"/>
        <n v="873.18333345581777"/>
        <n v="888.9166666008532"/>
        <n v="892.56666672066785"/>
        <n v="899.59999995888211"/>
        <n v="919.54999987618066"/>
        <n v="857.96666668960825"/>
        <n v="882.89999999455176"/>
        <n v="905.80000003566965"/>
        <n v="909.60000005434267"/>
        <n v="881.78333328687586"/>
        <n v="885.34999986528419"/>
        <n v="878.45000011730008"/>
        <n v="899.70000004512258"/>
        <n v="906.86666664783843"/>
        <n v="815.66666668164544"/>
        <n v="887.91666667093523"/>
        <n v="879.8666667798534"/>
        <n v="791.38333338196389"/>
        <n v="892.35000000335276"/>
        <n v="897.48333331081085"/>
        <n v="909.39999988186173"/>
        <n v="881.65000007953495"/>
        <n v="901.59999998635612"/>
        <n v="901.3000000314787"/>
        <n v="910.83333326736465"/>
        <n v="883.1499999796506"/>
        <n v="884.53333324869163"/>
        <n v="891.5333332400769"/>
        <n v="906.74999999580905"/>
        <n v="597.75000004679896"/>
        <n v="581.03333338047378"/>
        <n v="554.93333337712102"/>
        <n v="553.20000004721805"/>
        <n v="559.06666660797782"/>
        <n v="559.41666666883975"/>
        <n v="530.13333325856365"/>
        <n v="554.3000000633765"/>
        <n v="542.05000013345852"/>
        <n v="537.15000009862706"/>
        <n v="548.93333332613111"/>
        <n v="538.99999992339872"/>
        <n v="535.99999996600673"/>
        <n v="545.06666664616205"/>
        <n v="559.09999987576157"/>
        <n v="557.95000003650784"/>
        <n v="551.79999992949888"/>
        <n v="541.20000010239892"/>
        <n v="548.33333328017034"/>
        <n v="533.86666675214656"/>
        <n v="560.26666669989936"/>
        <n v="560.28333325521089"/>
        <n v="532.08333330578171"/>
        <n v="538.36666675633751"/>
        <n v="554.61666672024876"/>
        <n v="534.95000006631017"/>
        <n v="527.91666667093523"/>
        <n v="557.86666666273959"/>
        <n v="551.03333327220753"/>
        <n v="531.78333321469836"/>
        <n v="540.65000002621673"/>
        <n v="529.06666679307818"/>
        <n v="558.09999993536621"/>
        <n v="529.65000000083819"/>
        <n v="545.86666669696569"/>
        <n v="527.21666668541729"/>
        <n v="545.38333329255693"/>
        <n v="537.79999996768311"/>
        <n v="558.28333339537494"/>
        <n v="532.08333331625909"/>
        <n v="548.20000007282943"/>
        <n v="535.88333332445472"/>
        <n v="555.09999997797422"/>
        <n v="530.00000006170012"/>
        <n v="532.74999988730997"/>
      </sharedItems>
    </cacheField>
    <cacheField name="Time Range" numFmtId="2">
      <sharedItems count="5">
        <s v="600-699"/>
        <s v="Under 600"/>
        <s v="900+"/>
        <s v="800-899"/>
        <s v="700-79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0">
  <r>
    <x v="0"/>
    <n v="113"/>
    <s v="User Login Start"/>
    <x v="0"/>
    <d v="2022-06-03T00:00:00"/>
    <d v="2022-06-03T08:05:31"/>
    <n v="135"/>
    <s v="User Login Start Fail"/>
    <d v="2022-06-03T00:00:00"/>
    <d v="2022-06-03T08:02:53"/>
    <s v="CanOnTor"/>
  </r>
  <r>
    <x v="1"/>
    <n v="113"/>
    <s v="User Login Start"/>
    <x v="1"/>
    <d v="2022-06-03T00:00:00"/>
    <d v="2022-06-03T08:04:14"/>
    <n v="135"/>
    <s v="User Login Start Fail"/>
    <d v="2022-06-03T00:00:00"/>
    <d v="2022-06-03T08:00:45"/>
    <s v="CanOnWat"/>
  </r>
  <r>
    <x v="0"/>
    <n v="113"/>
    <s v="User Login Start"/>
    <x v="0"/>
    <d v="2022-06-03T00:00:00"/>
    <d v="2022-06-03T08:02:47"/>
    <n v="112"/>
    <s v="Device Connect Network"/>
    <d v="2022-06-03T00:00:00"/>
    <d v="2022-06-03T08:02:07"/>
    <s v="CanOnTor"/>
  </r>
  <r>
    <x v="2"/>
    <n v="113"/>
    <s v="User Login Start"/>
    <x v="2"/>
    <d v="2022-06-03T00:00:00"/>
    <d v="2022-06-03T08:02:12"/>
    <n v="112"/>
    <s v="Device Connect Network"/>
    <d v="2022-06-03T00:00:00"/>
    <d v="2022-06-03T08:00:09"/>
    <s v="CanOnTor"/>
  </r>
  <r>
    <x v="3"/>
    <n v="113"/>
    <s v="User Login Start"/>
    <x v="3"/>
    <d v="2022-06-03T00:00:00"/>
    <d v="2022-06-03T08:01:21"/>
    <n v="135"/>
    <s v="User Login Start Fail"/>
    <d v="2022-06-03T00:00:00"/>
    <d v="2022-06-03T07:58:24"/>
    <s v="CanOnWat"/>
  </r>
  <r>
    <x v="4"/>
    <n v="113"/>
    <s v="User Login Start"/>
    <x v="4"/>
    <d v="2022-06-03T00:00:00"/>
    <d v="2022-06-03T08:00:39"/>
    <e v="#N/A"/>
    <e v="#N/A"/>
    <e v="#N/A"/>
    <e v="#N/A"/>
    <s v="CanOnWat"/>
  </r>
  <r>
    <x v="1"/>
    <n v="113"/>
    <s v="User Login Start"/>
    <x v="1"/>
    <d v="2022-06-03T00:00:00"/>
    <d v="2022-06-03T08:00:34"/>
    <e v="#N/A"/>
    <e v="#N/A"/>
    <e v="#N/A"/>
    <e v="#N/A"/>
    <s v="CanOnWat"/>
  </r>
  <r>
    <x v="3"/>
    <n v="113"/>
    <s v="User Login Start"/>
    <x v="3"/>
    <d v="2022-06-03T00:00:00"/>
    <d v="2022-06-03T07:58:21"/>
    <n v="112"/>
    <s v="Device Connect Network"/>
    <d v="2022-06-03T00:00:00"/>
    <d v="2022-06-03T07:57:23"/>
    <s v="CanOnWat"/>
  </r>
  <r>
    <x v="5"/>
    <n v="113"/>
    <s v="User Login Start"/>
    <x v="5"/>
    <d v="2022-06-03T00:00:00"/>
    <d v="2022-06-03T07:56:02"/>
    <n v="112"/>
    <s v="Device Connect Network"/>
    <d v="2022-06-03T00:00:00"/>
    <d v="2022-06-03T07:55:38"/>
    <s v="CanOnTor"/>
  </r>
  <r>
    <x v="6"/>
    <n v="113"/>
    <s v="User Login Start"/>
    <x v="6"/>
    <d v="2022-06-03T00:00:00"/>
    <d v="2022-06-03T07:55:06"/>
    <n v="112"/>
    <s v="Device Connect Network"/>
    <d v="2022-06-03T00:00:00"/>
    <d v="2022-06-03T07:48:18"/>
    <s v="CanOnWat"/>
  </r>
  <r>
    <x v="7"/>
    <n v="113"/>
    <s v="User Login Start"/>
    <x v="7"/>
    <d v="2022-06-03T00:00:00"/>
    <d v="2022-06-03T07:50:14"/>
    <n v="112"/>
    <s v="Device Connect Network"/>
    <d v="2022-06-03T00:00:00"/>
    <d v="2022-06-03T07:48:40"/>
    <s v="CanOnTor"/>
  </r>
  <r>
    <x v="8"/>
    <n v="113"/>
    <s v="User Login Start"/>
    <x v="8"/>
    <d v="2022-06-03T00:00:00"/>
    <d v="2022-06-03T07:49:01"/>
    <e v="#N/A"/>
    <e v="#N/A"/>
    <e v="#N/A"/>
    <e v="#N/A"/>
    <s v="CanOnWat"/>
  </r>
  <r>
    <x v="9"/>
    <n v="113"/>
    <s v="User Login Start"/>
    <x v="9"/>
    <d v="2022-06-03T00:00:00"/>
    <d v="2022-06-03T07:48:09"/>
    <e v="#N/A"/>
    <e v="#N/A"/>
    <e v="#N/A"/>
    <e v="#N/A"/>
    <s v="CanOnTor"/>
  </r>
  <r>
    <x v="10"/>
    <n v="113"/>
    <s v="User Login Start"/>
    <x v="10"/>
    <d v="2022-06-03T00:00:00"/>
    <d v="2022-06-03T07:48:01"/>
    <n v="112"/>
    <s v="Device Connect Network"/>
    <d v="2022-06-03T00:00:00"/>
    <d v="2022-06-03T07:47:33"/>
    <s v="CanOnWat"/>
  </r>
  <r>
    <x v="11"/>
    <n v="113"/>
    <s v="User Login Start"/>
    <x v="11"/>
    <d v="2022-06-03T00:00:00"/>
    <d v="2022-06-03T07:47:30"/>
    <n v="112"/>
    <s v="Device Connect Network"/>
    <d v="2022-06-03T00:00:00"/>
    <d v="2022-06-03T07:47:01"/>
    <s v="CanOnWat"/>
  </r>
  <r>
    <x v="12"/>
    <n v="113"/>
    <s v="User Login Start"/>
    <x v="12"/>
    <d v="2022-06-03T00:00:00"/>
    <d v="2022-06-03T07:46:43"/>
    <e v="#N/A"/>
    <e v="#N/A"/>
    <e v="#N/A"/>
    <e v="#N/A"/>
    <s v="CanOnWat"/>
  </r>
  <r>
    <x v="13"/>
    <n v="113"/>
    <s v="User Login Start"/>
    <x v="13"/>
    <d v="2022-06-03T00:00:00"/>
    <d v="2022-06-03T07:46:07"/>
    <e v="#N/A"/>
    <e v="#N/A"/>
    <e v="#N/A"/>
    <e v="#N/A"/>
    <s v="CanOnTor"/>
  </r>
  <r>
    <x v="14"/>
    <n v="113"/>
    <s v="User Login Start"/>
    <x v="14"/>
    <d v="2022-06-03T00:00:00"/>
    <d v="2022-06-03T07:46:05"/>
    <e v="#N/A"/>
    <e v="#N/A"/>
    <e v="#N/A"/>
    <e v="#N/A"/>
    <s v="CanOnTor"/>
  </r>
  <r>
    <x v="15"/>
    <n v="113"/>
    <s v="User Login Start"/>
    <x v="15"/>
    <d v="2022-06-03T00:00:00"/>
    <d v="2022-06-03T07:45:22"/>
    <n v="112"/>
    <s v="Device Connect Network"/>
    <d v="2022-06-03T00:00:00"/>
    <d v="2022-06-03T07:44:23"/>
    <s v="CanOnTor"/>
  </r>
  <r>
    <x v="16"/>
    <n v="113"/>
    <s v="User Login Start"/>
    <x v="16"/>
    <d v="2022-06-03T00:00:00"/>
    <d v="2022-06-03T07:45:18"/>
    <n v="135"/>
    <s v="User Login Start Fail"/>
    <d v="2022-06-03T00:00:00"/>
    <d v="2022-06-03T07:42:30"/>
    <s v="CanOnTor"/>
  </r>
  <r>
    <x v="17"/>
    <n v="113"/>
    <s v="User Login Start"/>
    <x v="17"/>
    <d v="2022-06-03T00:00:00"/>
    <d v="2022-06-03T07:44:23"/>
    <e v="#N/A"/>
    <e v="#N/A"/>
    <e v="#N/A"/>
    <e v="#N/A"/>
    <s v="CanOnWat"/>
  </r>
  <r>
    <x v="16"/>
    <n v="113"/>
    <s v="User Login Start"/>
    <x v="16"/>
    <d v="2022-06-03T00:00:00"/>
    <d v="2022-06-03T07:42:20"/>
    <n v="112"/>
    <s v="Device Connect Network"/>
    <d v="2022-06-03T00:00:00"/>
    <d v="2022-06-03T07:40:56"/>
    <s v="CanOnTor"/>
  </r>
  <r>
    <x v="18"/>
    <n v="113"/>
    <s v="User Login Start"/>
    <x v="18"/>
    <d v="2022-06-03T00:00:00"/>
    <d v="2022-06-03T07:40:57"/>
    <e v="#N/A"/>
    <e v="#N/A"/>
    <e v="#N/A"/>
    <e v="#N/A"/>
    <s v="CanOnWat"/>
  </r>
  <r>
    <x v="19"/>
    <n v="113"/>
    <s v="User Login Start"/>
    <x v="19"/>
    <d v="2022-06-03T00:00:00"/>
    <d v="2022-06-03T07:40:51"/>
    <n v="112"/>
    <s v="Device Connect Network"/>
    <d v="2022-06-03T00:00:00"/>
    <d v="2022-06-03T07:39:35"/>
    <s v="CanOnTor"/>
  </r>
  <r>
    <x v="20"/>
    <n v="113"/>
    <s v="User Login Start"/>
    <x v="20"/>
    <d v="2022-06-03T00:00:00"/>
    <d v="2022-06-03T07:40:27"/>
    <n v="112"/>
    <s v="Device Connect Network"/>
    <d v="2022-06-03T00:00:00"/>
    <d v="2022-06-03T07:39:07"/>
    <s v="CanOnWat"/>
  </r>
  <r>
    <x v="21"/>
    <n v="113"/>
    <s v="User Login Start"/>
    <x v="21"/>
    <d v="2022-06-03T00:00:00"/>
    <d v="2022-06-03T07:38:46"/>
    <n v="112"/>
    <s v="Device Connect Network"/>
    <d v="2022-06-03T00:00:00"/>
    <d v="2022-06-03T07:31:48"/>
    <s v="CanOnTor"/>
  </r>
  <r>
    <x v="22"/>
    <n v="113"/>
    <s v="User Login Start"/>
    <x v="22"/>
    <d v="2022-06-03T00:00:00"/>
    <d v="2022-06-03T07:35:59"/>
    <n v="112"/>
    <s v="Device Connect Network"/>
    <d v="2022-06-03T00:00:00"/>
    <d v="2022-06-03T07:35:54"/>
    <s v="CanOnWat"/>
  </r>
  <r>
    <x v="23"/>
    <n v="113"/>
    <s v="User Login Start"/>
    <x v="23"/>
    <d v="2022-06-03T00:00:00"/>
    <d v="2022-06-03T07:34:15"/>
    <n v="112"/>
    <s v="Device Connect Network"/>
    <d v="2022-06-03T00:00:00"/>
    <d v="2022-06-03T07:32:47"/>
    <s v="CanOnWat"/>
  </r>
  <r>
    <x v="24"/>
    <n v="113"/>
    <s v="User Login Start"/>
    <x v="24"/>
    <d v="2022-06-03T00:00:00"/>
    <d v="2022-06-03T07:31:34"/>
    <e v="#N/A"/>
    <e v="#N/A"/>
    <e v="#N/A"/>
    <e v="#N/A"/>
    <s v="CanOnWat"/>
  </r>
  <r>
    <x v="25"/>
    <n v="113"/>
    <s v="User Login Start"/>
    <x v="25"/>
    <d v="2022-06-03T00:00:00"/>
    <d v="2022-06-03T07:30:41"/>
    <n v="112"/>
    <s v="Device Connect Network"/>
    <d v="2022-06-03T00:00:00"/>
    <d v="2022-06-03T07:29:48"/>
    <s v="CanOnTor"/>
  </r>
  <r>
    <x v="26"/>
    <n v="113"/>
    <s v="User Login Start"/>
    <x v="26"/>
    <d v="2022-06-03T00:00:00"/>
    <d v="2022-06-03T07:30:26"/>
    <e v="#N/A"/>
    <e v="#N/A"/>
    <e v="#N/A"/>
    <e v="#N/A"/>
    <s v="CanOnWat"/>
  </r>
  <r>
    <x v="27"/>
    <n v="113"/>
    <s v="User Login Start"/>
    <x v="27"/>
    <d v="2022-06-03T00:00:00"/>
    <d v="2022-06-03T07:28:05"/>
    <e v="#N/A"/>
    <e v="#N/A"/>
    <e v="#N/A"/>
    <e v="#N/A"/>
    <s v="CanOnWat"/>
  </r>
  <r>
    <x v="28"/>
    <n v="113"/>
    <s v="User Login Start"/>
    <x v="28"/>
    <d v="2022-06-03T00:00:00"/>
    <d v="2022-06-03T07:27:59"/>
    <n v="112"/>
    <s v="Device Connect Network"/>
    <d v="2022-06-03T00:00:00"/>
    <d v="2022-06-03T07:22:08"/>
    <s v="CanOnTor"/>
  </r>
  <r>
    <x v="29"/>
    <n v="113"/>
    <s v="User Login Start"/>
    <x v="29"/>
    <d v="2022-06-03T00:00:00"/>
    <d v="2022-06-03T07:26:03"/>
    <n v="112"/>
    <s v="Device Connect Network"/>
    <d v="2022-06-03T00:00:00"/>
    <d v="2022-06-03T07:24:18"/>
    <s v="CanOnWat"/>
  </r>
  <r>
    <x v="30"/>
    <n v="113"/>
    <s v="User Login Start"/>
    <x v="30"/>
    <d v="2022-06-03T00:00:00"/>
    <d v="2022-06-03T07:26:00"/>
    <e v="#N/A"/>
    <e v="#N/A"/>
    <e v="#N/A"/>
    <e v="#N/A"/>
    <s v="CanOnWat"/>
  </r>
  <r>
    <x v="31"/>
    <n v="113"/>
    <s v="User Login Start"/>
    <x v="31"/>
    <d v="2022-06-03T00:00:00"/>
    <d v="2022-06-03T07:23:58"/>
    <n v="112"/>
    <s v="Device Connect Network"/>
    <d v="2022-06-03T00:00:00"/>
    <d v="2022-06-03T07:16:56"/>
    <s v="CanOnWat"/>
  </r>
  <r>
    <x v="32"/>
    <n v="113"/>
    <s v="User Login Start"/>
    <x v="32"/>
    <d v="2022-06-03T00:00:00"/>
    <d v="2022-06-03T07:23:10"/>
    <n v="112"/>
    <s v="Device Connect Network"/>
    <d v="2022-06-03T00:00:00"/>
    <d v="2022-06-03T07:22:48"/>
    <s v="CanOnWat"/>
  </r>
  <r>
    <x v="33"/>
    <n v="113"/>
    <s v="User Login Start"/>
    <x v="33"/>
    <d v="2022-06-03T00:00:00"/>
    <d v="2022-06-03T07:19:55"/>
    <n v="112"/>
    <s v="Device Connect Network"/>
    <d v="2022-06-03T00:00:00"/>
    <d v="2022-06-03T07:19:06"/>
    <s v="CanOnTor"/>
  </r>
  <r>
    <x v="34"/>
    <n v="113"/>
    <s v="User Login Start"/>
    <x v="34"/>
    <d v="2022-06-03T00:00:00"/>
    <d v="2022-06-03T07:14:44"/>
    <n v="112"/>
    <s v="Device Connect Network"/>
    <d v="2022-06-03T00:00:00"/>
    <d v="2022-06-03T07:14:25"/>
    <s v="CanOnTor"/>
  </r>
  <r>
    <x v="35"/>
    <n v="113"/>
    <s v="User Login Start"/>
    <x v="35"/>
    <d v="2022-06-03T00:00:00"/>
    <d v="2022-06-03T07:13:21"/>
    <e v="#N/A"/>
    <e v="#N/A"/>
    <e v="#N/A"/>
    <e v="#N/A"/>
    <s v="CanOnWat"/>
  </r>
  <r>
    <x v="36"/>
    <n v="113"/>
    <s v="User Login Start"/>
    <x v="36"/>
    <d v="2022-06-03T00:00:00"/>
    <d v="2022-06-03T07:13:01"/>
    <n v="112"/>
    <s v="Device Connect Network"/>
    <d v="2022-06-03T00:00:00"/>
    <d v="2022-06-03T07:11:31"/>
    <s v="CanOnWat"/>
  </r>
  <r>
    <x v="37"/>
    <n v="113"/>
    <s v="User Login Start"/>
    <x v="37"/>
    <d v="2022-06-03T00:00:00"/>
    <d v="2022-06-03T07:10:57"/>
    <n v="112"/>
    <s v="Device Connect Network"/>
    <d v="2022-06-03T00:00:00"/>
    <d v="2022-06-03T07:04:39"/>
    <s v="CanOnWat"/>
  </r>
  <r>
    <x v="38"/>
    <n v="113"/>
    <s v="User Login Start"/>
    <x v="38"/>
    <d v="2022-06-03T00:00:00"/>
    <d v="2022-06-03T07:07:00"/>
    <n v="112"/>
    <s v="Device Connect Network"/>
    <d v="2022-06-03T00:00:00"/>
    <d v="2022-06-03T07:06:48"/>
    <s v="CanOnWat"/>
  </r>
  <r>
    <x v="39"/>
    <n v="113"/>
    <s v="User Login Start"/>
    <x v="39"/>
    <d v="2022-06-03T00:00:00"/>
    <d v="2022-06-03T07:06:48"/>
    <e v="#N/A"/>
    <e v="#N/A"/>
    <e v="#N/A"/>
    <e v="#N/A"/>
    <s v="CanOnTor"/>
  </r>
  <r>
    <x v="40"/>
    <n v="113"/>
    <s v="User Login Start"/>
    <x v="40"/>
    <d v="2022-06-03T00:00:00"/>
    <d v="2022-06-03T07:04:19"/>
    <n v="112"/>
    <s v="Device Connect Network"/>
    <d v="2022-06-03T00:00:00"/>
    <d v="2022-06-03T06:57:02"/>
    <s v="CanOnWat"/>
  </r>
  <r>
    <x v="41"/>
    <n v="113"/>
    <s v="User Login Start"/>
    <x v="41"/>
    <d v="2022-06-03T00:00:00"/>
    <d v="2022-06-03T06:59:05"/>
    <n v="112"/>
    <s v="Device Connect Network"/>
    <d v="2022-06-03T00:00:00"/>
    <d v="2022-06-03T06:57:35"/>
    <s v="CanOnWat"/>
  </r>
  <r>
    <x v="42"/>
    <n v="113"/>
    <s v="User Login Start"/>
    <x v="42"/>
    <d v="2022-06-03T00:00:00"/>
    <d v="2022-06-03T06:58:21"/>
    <n v="112"/>
    <s v="Device Connect Network"/>
    <d v="2022-06-03T00:00:00"/>
    <d v="2022-06-03T06:57:14"/>
    <s v="CanOnTor"/>
  </r>
  <r>
    <x v="43"/>
    <n v="113"/>
    <s v="User Login Start"/>
    <x v="43"/>
    <d v="2022-06-03T00:00:00"/>
    <d v="2022-06-03T06:56:24"/>
    <n v="112"/>
    <s v="Device Connect Network"/>
    <d v="2022-06-03T00:00:00"/>
    <d v="2022-06-03T06:50:25"/>
    <s v="CanOnWat"/>
  </r>
  <r>
    <x v="44"/>
    <n v="113"/>
    <s v="User Login Start"/>
    <x v="44"/>
    <d v="2022-06-03T00:00:00"/>
    <d v="2022-06-03T06:40:15"/>
    <n v="112"/>
    <s v="Device Connect Network"/>
    <d v="2022-06-03T00:00:00"/>
    <d v="2022-06-03T06:39:57"/>
    <s v="CanOnWat"/>
  </r>
  <r>
    <x v="45"/>
    <n v="113"/>
    <s v="User Login Start"/>
    <x v="45"/>
    <d v="2022-06-03T00:00:00"/>
    <d v="2022-06-03T06:38:35"/>
    <n v="112"/>
    <s v="Device Connect Network"/>
    <d v="2022-06-03T00:00:00"/>
    <d v="2022-06-03T06:31:55"/>
    <s v="CanOnWat"/>
  </r>
  <r>
    <x v="46"/>
    <n v="113"/>
    <s v="User Login Start"/>
    <x v="46"/>
    <d v="2022-06-03T00:00:00"/>
    <d v="2022-06-03T06:37:52"/>
    <n v="112"/>
    <s v="Device Connect Network"/>
    <d v="2022-06-03T00:00:00"/>
    <d v="2022-06-03T06:23:24"/>
    <s v="CanOnWat"/>
  </r>
  <r>
    <x v="47"/>
    <n v="113"/>
    <s v="User Login Start"/>
    <x v="47"/>
    <d v="2022-06-03T00:00:00"/>
    <d v="2022-06-03T06:31:30"/>
    <n v="112"/>
    <s v="Device Connect Network"/>
    <d v="2022-06-03T00:00:00"/>
    <d v="2022-06-03T06:30:38"/>
    <s v="CanOnWat"/>
  </r>
  <r>
    <x v="48"/>
    <n v="113"/>
    <s v="User Login Start"/>
    <x v="48"/>
    <d v="2022-06-03T00:00:00"/>
    <d v="2022-06-03T06:17:50"/>
    <n v="112"/>
    <s v="Device Connect Network"/>
    <d v="2022-06-03T00:00:00"/>
    <d v="2022-06-03T06:16:51"/>
    <s v="CanOnTor"/>
  </r>
  <r>
    <x v="49"/>
    <n v="113"/>
    <s v="User Login Start"/>
    <x v="49"/>
    <d v="2022-06-03T00:00:00"/>
    <d v="2022-06-03T06:17:24"/>
    <n v="112"/>
    <s v="Device Connect Network"/>
    <d v="2022-06-03T00:00:00"/>
    <d v="2022-06-03T06:10:28"/>
    <s v="CanOnWat"/>
  </r>
  <r>
    <x v="1"/>
    <n v="113"/>
    <s v="User Login Start"/>
    <x v="1"/>
    <d v="2022-06-02T00:00:00"/>
    <d v="2022-06-02T08:08:32"/>
    <e v="#N/A"/>
    <e v="#N/A"/>
    <e v="#N/A"/>
    <e v="#N/A"/>
    <s v="CanOnWat"/>
  </r>
  <r>
    <x v="0"/>
    <n v="113"/>
    <s v="User Login Start"/>
    <x v="0"/>
    <d v="2022-06-02T00:00:00"/>
    <d v="2022-06-02T08:03:17"/>
    <n v="112"/>
    <s v="Device Connect Network"/>
    <d v="2022-06-02T00:00:00"/>
    <d v="2022-06-02T08:02:35"/>
    <s v="CanOnTor"/>
  </r>
  <r>
    <x v="3"/>
    <n v="113"/>
    <s v="User Login Start"/>
    <x v="3"/>
    <d v="2022-06-02T00:00:00"/>
    <d v="2022-06-02T08:02:18"/>
    <n v="135"/>
    <s v="User Login Start Fail"/>
    <d v="2022-06-02T00:00:00"/>
    <d v="2022-06-02T07:58:33"/>
    <s v="CanOnWat"/>
  </r>
  <r>
    <x v="4"/>
    <n v="113"/>
    <s v="User Login Start"/>
    <x v="4"/>
    <d v="2022-06-02T00:00:00"/>
    <d v="2022-06-02T08:01:05"/>
    <e v="#N/A"/>
    <e v="#N/A"/>
    <e v="#N/A"/>
    <e v="#N/A"/>
    <s v="CanOnWat"/>
  </r>
  <r>
    <x v="2"/>
    <n v="113"/>
    <s v="User Login Start"/>
    <x v="2"/>
    <d v="2022-06-02T00:00:00"/>
    <d v="2022-06-02T08:00:59"/>
    <n v="112"/>
    <s v="Device Connect Network"/>
    <d v="2022-06-02T00:00:00"/>
    <d v="2022-06-02T07:59:42"/>
    <s v="CanOnTor"/>
  </r>
  <r>
    <x v="3"/>
    <n v="113"/>
    <s v="User Login Start"/>
    <x v="3"/>
    <d v="2022-06-02T00:00:00"/>
    <d v="2022-06-02T07:58:32"/>
    <n v="112"/>
    <s v="Device Connect Network"/>
    <d v="2022-06-02T00:00:00"/>
    <d v="2022-06-02T07:57:52"/>
    <s v="CanOnWat"/>
  </r>
  <r>
    <x v="5"/>
    <n v="113"/>
    <s v="User Login Start"/>
    <x v="5"/>
    <d v="2022-06-02T00:00:00"/>
    <d v="2022-06-02T07:57:21"/>
    <n v="112"/>
    <s v="Device Connect Network"/>
    <d v="2022-06-02T00:00:00"/>
    <d v="2022-06-02T07:55:47"/>
    <s v="CanOnTor"/>
  </r>
  <r>
    <x v="6"/>
    <n v="113"/>
    <s v="User Login Start"/>
    <x v="6"/>
    <d v="2022-06-02T00:00:00"/>
    <d v="2022-06-02T07:55:21"/>
    <n v="112"/>
    <s v="Device Connect Network"/>
    <d v="2022-06-02T00:00:00"/>
    <d v="2022-06-02T07:48:44"/>
    <s v="CanOnWat"/>
  </r>
  <r>
    <x v="7"/>
    <n v="113"/>
    <s v="User Login Start"/>
    <x v="7"/>
    <d v="2022-06-02T00:00:00"/>
    <d v="2022-06-02T07:48:51"/>
    <n v="112"/>
    <s v="Device Connect Network"/>
    <d v="2022-06-02T00:00:00"/>
    <d v="2022-06-02T07:48:44"/>
    <s v="CanOnTor"/>
  </r>
  <r>
    <x v="8"/>
    <n v="113"/>
    <s v="User Login Start"/>
    <x v="8"/>
    <d v="2022-06-02T00:00:00"/>
    <d v="2022-06-02T07:48:27"/>
    <e v="#N/A"/>
    <e v="#N/A"/>
    <e v="#N/A"/>
    <e v="#N/A"/>
    <s v="CanOnWat"/>
  </r>
  <r>
    <x v="11"/>
    <n v="113"/>
    <s v="User Login Start"/>
    <x v="11"/>
    <d v="2022-06-02T00:00:00"/>
    <d v="2022-06-02T07:48:16"/>
    <n v="112"/>
    <s v="Device Connect Network"/>
    <d v="2022-06-02T00:00:00"/>
    <d v="2022-06-02T07:47:54"/>
    <s v="CanOnWat"/>
  </r>
  <r>
    <x v="10"/>
    <n v="113"/>
    <s v="User Login Start"/>
    <x v="10"/>
    <d v="2022-06-02T00:00:00"/>
    <d v="2022-06-02T07:48:09"/>
    <n v="112"/>
    <s v="Device Connect Network"/>
    <d v="2022-06-02T00:00:00"/>
    <d v="2022-06-02T07:47:26"/>
    <s v="CanOnWat"/>
  </r>
  <r>
    <x v="9"/>
    <n v="113"/>
    <s v="User Login Start"/>
    <x v="9"/>
    <d v="2022-06-02T00:00:00"/>
    <d v="2022-06-02T07:48:02"/>
    <e v="#N/A"/>
    <e v="#N/A"/>
    <e v="#N/A"/>
    <e v="#N/A"/>
    <s v="CanOnTor"/>
  </r>
  <r>
    <x v="13"/>
    <n v="113"/>
    <s v="User Login Start"/>
    <x v="13"/>
    <d v="2022-06-02T00:00:00"/>
    <d v="2022-06-02T07:46:47"/>
    <e v="#N/A"/>
    <e v="#N/A"/>
    <e v="#N/A"/>
    <e v="#N/A"/>
    <s v="CanOnTor"/>
  </r>
  <r>
    <x v="15"/>
    <n v="113"/>
    <s v="User Login Start"/>
    <x v="15"/>
    <d v="2022-06-02T00:00:00"/>
    <d v="2022-06-02T07:46:19"/>
    <n v="112"/>
    <s v="Device Connect Network"/>
    <d v="2022-06-02T00:00:00"/>
    <d v="2022-06-02T07:45:14"/>
    <s v="CanOnTor"/>
  </r>
  <r>
    <x v="12"/>
    <n v="113"/>
    <s v="User Login Start"/>
    <x v="12"/>
    <d v="2022-06-02T00:00:00"/>
    <d v="2022-06-02T07:46:01"/>
    <e v="#N/A"/>
    <e v="#N/A"/>
    <e v="#N/A"/>
    <e v="#N/A"/>
    <s v="CanOnWat"/>
  </r>
  <r>
    <x v="17"/>
    <n v="113"/>
    <s v="User Login Start"/>
    <x v="17"/>
    <d v="2022-06-02T00:00:00"/>
    <d v="2022-06-02T07:43:51"/>
    <e v="#N/A"/>
    <e v="#N/A"/>
    <e v="#N/A"/>
    <e v="#N/A"/>
    <s v="CanOnWat"/>
  </r>
  <r>
    <x v="16"/>
    <n v="113"/>
    <s v="User Login Start"/>
    <x v="16"/>
    <d v="2022-06-02T00:00:00"/>
    <d v="2022-06-02T07:42:54"/>
    <n v="112"/>
    <s v="Device Connect Network"/>
    <d v="2022-06-02T00:00:00"/>
    <d v="2022-06-02T07:41:41"/>
    <s v="CanOnTor"/>
  </r>
  <r>
    <x v="19"/>
    <n v="113"/>
    <s v="User Login Start"/>
    <x v="19"/>
    <d v="2022-06-02T00:00:00"/>
    <d v="2022-06-02T07:41:57"/>
    <n v="112"/>
    <s v="Device Connect Network"/>
    <d v="2022-06-02T00:00:00"/>
    <d v="2022-06-02T07:40:01"/>
    <s v="CanOnTor"/>
  </r>
  <r>
    <x v="18"/>
    <n v="113"/>
    <s v="User Login Start"/>
    <x v="18"/>
    <d v="2022-06-02T00:00:00"/>
    <d v="2022-06-02T07:41:44"/>
    <e v="#N/A"/>
    <e v="#N/A"/>
    <e v="#N/A"/>
    <e v="#N/A"/>
    <s v="CanOnWat"/>
  </r>
  <r>
    <x v="20"/>
    <n v="113"/>
    <s v="User Login Start"/>
    <x v="20"/>
    <d v="2022-06-02T00:00:00"/>
    <d v="2022-06-02T07:40:10"/>
    <n v="112"/>
    <s v="Device Connect Network"/>
    <d v="2022-06-02T00:00:00"/>
    <d v="2022-06-02T07:39:24"/>
    <s v="CanOnWat"/>
  </r>
  <r>
    <x v="28"/>
    <n v="113"/>
    <s v="User Login Start"/>
    <x v="28"/>
    <d v="2022-06-02T00:00:00"/>
    <d v="2022-06-02T07:39:28"/>
    <n v="123"/>
    <s v="User Login Start is Good"/>
    <d v="2022-06-02T00:00:00"/>
    <d v="2022-06-02T07:39:28"/>
    <s v="CanOnTor"/>
  </r>
  <r>
    <x v="26"/>
    <n v="113"/>
    <s v="User Login Start"/>
    <x v="26"/>
    <d v="2022-06-02T00:00:00"/>
    <d v="2022-06-02T07:38:44"/>
    <e v="#N/A"/>
    <e v="#N/A"/>
    <e v="#N/A"/>
    <e v="#N/A"/>
    <s v="CanOnWat"/>
  </r>
  <r>
    <x v="14"/>
    <n v="113"/>
    <s v="User Login Start"/>
    <x v="14"/>
    <d v="2022-06-02T00:00:00"/>
    <d v="2022-06-02T07:38:36"/>
    <n v="112"/>
    <s v="Device Connect Network"/>
    <d v="2022-06-02T00:00:00"/>
    <d v="2022-06-02T07:32:13"/>
    <s v="CanOnTor"/>
  </r>
  <r>
    <x v="21"/>
    <n v="113"/>
    <s v="User Login Start"/>
    <x v="21"/>
    <d v="2022-06-02T00:00:00"/>
    <d v="2022-06-02T07:38:02"/>
    <n v="112"/>
    <s v="Device Connect Network"/>
    <d v="2022-06-02T00:00:00"/>
    <d v="2022-06-02T07:31:23"/>
    <s v="CanOnTor"/>
  </r>
  <r>
    <x v="22"/>
    <n v="113"/>
    <s v="User Login Start"/>
    <x v="22"/>
    <d v="2022-06-02T00:00:00"/>
    <d v="2022-06-02T07:36:52"/>
    <n v="112"/>
    <s v="Device Connect Network"/>
    <d v="2022-06-02T00:00:00"/>
    <d v="2022-06-02T07:35:46"/>
    <s v="CanOnWat"/>
  </r>
  <r>
    <x v="23"/>
    <n v="113"/>
    <s v="User Login Start"/>
    <x v="23"/>
    <d v="2022-06-02T00:00:00"/>
    <d v="2022-06-02T07:32:53"/>
    <n v="112"/>
    <s v="Device Connect Network"/>
    <d v="2022-06-02T00:00:00"/>
    <d v="2022-06-02T07:32:21"/>
    <s v="CanOnWat"/>
  </r>
  <r>
    <x v="25"/>
    <n v="113"/>
    <s v="User Login Start"/>
    <x v="25"/>
    <d v="2022-06-02T00:00:00"/>
    <d v="2022-06-02T07:32:13"/>
    <n v="123"/>
    <s v="User Login Start is Good"/>
    <d v="2022-06-02T00:00:00"/>
    <d v="2022-06-02T07:32:13"/>
    <s v="CanOnTor"/>
  </r>
  <r>
    <x v="25"/>
    <n v="113"/>
    <s v="User Login Start"/>
    <x v="25"/>
    <d v="2022-06-02T00:00:00"/>
    <d v="2022-06-02T07:30:49"/>
    <n v="135"/>
    <s v="User Login Start Fail"/>
    <d v="2022-06-02T00:00:00"/>
    <d v="2022-06-02T07:30:49"/>
    <s v="CanOnTor"/>
  </r>
  <r>
    <x v="24"/>
    <n v="113"/>
    <s v="User Login Start"/>
    <x v="24"/>
    <d v="2022-06-02T00:00:00"/>
    <d v="2022-06-02T07:30:23"/>
    <n v="112"/>
    <s v="Device Connect Network"/>
    <d v="2022-06-02T00:00:00"/>
    <d v="2022-06-02T07:23:26"/>
    <s v="CanOnWat"/>
  </r>
  <r>
    <x v="29"/>
    <n v="113"/>
    <s v="User Login Start"/>
    <x v="29"/>
    <d v="2022-06-02T00:00:00"/>
    <d v="2022-06-02T07:24:32"/>
    <n v="112"/>
    <s v="Device Connect Network"/>
    <d v="2022-06-02T00:00:00"/>
    <d v="2022-06-02T07:23:44"/>
    <s v="CanOnWat"/>
  </r>
  <r>
    <x v="32"/>
    <n v="113"/>
    <s v="User Login Start"/>
    <x v="32"/>
    <d v="2022-06-02T00:00:00"/>
    <d v="2022-06-02T07:24:06"/>
    <n v="112"/>
    <s v="Device Connect Network"/>
    <d v="2022-06-02T00:00:00"/>
    <d v="2022-06-02T07:23:50"/>
    <s v="CanOnWat"/>
  </r>
  <r>
    <x v="31"/>
    <n v="113"/>
    <s v="User Login Start"/>
    <x v="31"/>
    <d v="2022-06-02T00:00:00"/>
    <d v="2022-06-02T07:23:03"/>
    <n v="112"/>
    <s v="Device Connect Network"/>
    <d v="2022-06-02T00:00:00"/>
    <d v="2022-06-02T07:15:47"/>
    <s v="CanOnWat"/>
  </r>
  <r>
    <x v="33"/>
    <n v="113"/>
    <s v="User Login Start"/>
    <x v="33"/>
    <d v="2022-06-02T00:00:00"/>
    <d v="2022-06-02T07:20:47"/>
    <n v="123"/>
    <s v="User Login Start is Good"/>
    <d v="2022-06-02T00:00:00"/>
    <d v="2022-06-02T07:20:47"/>
    <s v="CanOnTor"/>
  </r>
  <r>
    <x v="27"/>
    <n v="113"/>
    <s v="User Login Start"/>
    <x v="27"/>
    <d v="2022-06-02T00:00:00"/>
    <d v="2022-06-02T07:20:06"/>
    <n v="112"/>
    <s v="Device Connect Network"/>
    <d v="2022-06-02T00:00:00"/>
    <d v="2022-06-02T07:13:11"/>
    <s v="CanOnWat"/>
  </r>
  <r>
    <x v="30"/>
    <n v="113"/>
    <s v="User Login Start"/>
    <x v="30"/>
    <d v="2022-06-02T00:00:00"/>
    <d v="2022-06-02T07:18:57"/>
    <n v="112"/>
    <s v="Device Connect Network"/>
    <d v="2022-06-02T00:00:00"/>
    <d v="2022-06-02T07:11:42"/>
    <s v="CanOnWat"/>
  </r>
  <r>
    <x v="34"/>
    <n v="113"/>
    <s v="User Login Start"/>
    <x v="34"/>
    <d v="2022-06-02T00:00:00"/>
    <d v="2022-06-02T07:14:27"/>
    <n v="112"/>
    <s v="Device Connect Network"/>
    <d v="2022-06-02T00:00:00"/>
    <d v="2022-06-02T07:13:12"/>
    <s v="CanOnTor"/>
  </r>
  <r>
    <x v="36"/>
    <n v="113"/>
    <s v="User Login Start"/>
    <x v="36"/>
    <d v="2022-06-02T00:00:00"/>
    <d v="2022-06-02T07:12:57"/>
    <n v="112"/>
    <s v="Device Connect Network"/>
    <d v="2022-06-02T00:00:00"/>
    <d v="2022-06-02T07:12:30"/>
    <s v="CanOnWat"/>
  </r>
  <r>
    <x v="37"/>
    <n v="113"/>
    <s v="User Login Start"/>
    <x v="37"/>
    <d v="2022-06-02T00:00:00"/>
    <d v="2022-06-02T07:12:53"/>
    <n v="112"/>
    <s v="Device Connect Network"/>
    <d v="2022-06-02T00:00:00"/>
    <d v="2022-06-02T07:06:15"/>
    <s v="CanOnWat"/>
  </r>
  <r>
    <x v="38"/>
    <n v="113"/>
    <s v="User Login Start"/>
    <x v="38"/>
    <d v="2022-06-02T00:00:00"/>
    <d v="2022-06-02T07:07:54"/>
    <n v="112"/>
    <s v="Device Connect Network"/>
    <d v="2022-06-02T00:00:00"/>
    <d v="2022-06-02T07:06:16"/>
    <s v="CanOnWat"/>
  </r>
  <r>
    <x v="35"/>
    <n v="113"/>
    <s v="User Login Start"/>
    <x v="35"/>
    <d v="2022-06-02T00:00:00"/>
    <d v="2022-06-02T07:05:06"/>
    <n v="112"/>
    <s v="Device Connect Network"/>
    <d v="2022-06-02T00:00:00"/>
    <d v="2022-06-02T06:58:30"/>
    <s v="CanOnWat"/>
  </r>
  <r>
    <x v="40"/>
    <n v="113"/>
    <s v="User Login Start"/>
    <x v="40"/>
    <d v="2022-06-02T00:00:00"/>
    <d v="2022-06-02T07:03:53"/>
    <n v="112"/>
    <s v="Device Connect Network"/>
    <d v="2022-06-02T00:00:00"/>
    <d v="2022-06-02T06:57:00"/>
    <s v="CanOnWat"/>
  </r>
  <r>
    <x v="41"/>
    <n v="113"/>
    <s v="User Login Start"/>
    <x v="41"/>
    <d v="2022-06-02T00:00:00"/>
    <d v="2022-06-02T06:59:15"/>
    <n v="112"/>
    <s v="Device Connect Network"/>
    <d v="2022-06-02T00:00:00"/>
    <d v="2022-06-02T06:57:50"/>
    <s v="CanOnWat"/>
  </r>
  <r>
    <x v="39"/>
    <n v="113"/>
    <s v="User Login Start"/>
    <x v="39"/>
    <d v="2022-06-02T00:00:00"/>
    <d v="2022-06-02T06:58:56"/>
    <n v="112"/>
    <s v="Device Connect Network"/>
    <d v="2022-06-02T00:00:00"/>
    <d v="2022-06-02T06:51:22"/>
    <s v="CanOnTor"/>
  </r>
  <r>
    <x v="42"/>
    <n v="113"/>
    <s v="User Login Start"/>
    <x v="42"/>
    <d v="2022-06-02T00:00:00"/>
    <d v="2022-06-02T06:58:51"/>
    <n v="112"/>
    <s v="Device Connect Network"/>
    <d v="2022-06-02T00:00:00"/>
    <d v="2022-06-02T06:57:13"/>
    <s v="CanOnTor"/>
  </r>
  <r>
    <x v="43"/>
    <n v="113"/>
    <s v="User Login Start"/>
    <x v="43"/>
    <d v="2022-06-02T00:00:00"/>
    <d v="2022-06-02T06:55:05"/>
    <n v="112"/>
    <s v="Device Connect Network"/>
    <d v="2022-06-02T00:00:00"/>
    <d v="2022-06-02T06:49:11"/>
    <s v="CanOnWat"/>
  </r>
  <r>
    <x v="44"/>
    <n v="113"/>
    <s v="User Login Start"/>
    <x v="44"/>
    <d v="2022-06-02T00:00:00"/>
    <d v="2022-06-02T06:41:06"/>
    <n v="112"/>
    <s v="Device Connect Network"/>
    <d v="2022-06-02T00:00:00"/>
    <d v="2022-06-02T06:40:13"/>
    <s v="CanOnWat"/>
  </r>
  <r>
    <x v="45"/>
    <n v="113"/>
    <s v="User Login Start"/>
    <x v="45"/>
    <d v="2022-06-02T00:00:00"/>
    <d v="2022-06-02T06:37:42"/>
    <n v="112"/>
    <s v="Device Connect Network"/>
    <d v="2022-06-02T00:00:00"/>
    <d v="2022-06-02T06:31:49"/>
    <s v="CanOnWat"/>
  </r>
  <r>
    <x v="47"/>
    <n v="113"/>
    <s v="User Login Start"/>
    <x v="47"/>
    <d v="2022-06-02T00:00:00"/>
    <d v="2022-06-02T06:35:56"/>
    <n v="113"/>
    <s v="User Login Start"/>
    <d v="2022-06-02T00:00:00"/>
    <d v="2022-06-02T06:32:19"/>
    <s v="CanOnWat"/>
  </r>
  <r>
    <x v="47"/>
    <n v="113"/>
    <s v="User Login Start"/>
    <x v="47"/>
    <d v="2022-06-02T00:00:00"/>
    <d v="2022-06-02T06:32:19"/>
    <n v="135"/>
    <s v="User Login Start Fail"/>
    <d v="2022-06-02T00:00:00"/>
    <d v="2022-06-02T06:32:19"/>
    <s v="CanOnWat"/>
  </r>
  <r>
    <x v="46"/>
    <n v="113"/>
    <s v="User Login Start"/>
    <x v="46"/>
    <d v="2022-06-02T00:00:00"/>
    <d v="2022-06-02T06:30:31"/>
    <n v="112"/>
    <s v="Device Connect Network"/>
    <d v="2022-06-02T00:00:00"/>
    <d v="2022-06-02T06:23:36"/>
    <s v="CanOnWat"/>
  </r>
  <r>
    <x v="48"/>
    <n v="113"/>
    <s v="User Login Start"/>
    <x v="48"/>
    <d v="2022-06-02T00:00:00"/>
    <d v="2022-06-02T06:18:02"/>
    <n v="112"/>
    <s v="Device Connect Network"/>
    <d v="2022-06-02T00:00:00"/>
    <d v="2022-06-02T06:17:18"/>
    <s v="CanOnTor"/>
  </r>
  <r>
    <x v="49"/>
    <n v="113"/>
    <s v="User Login Start"/>
    <x v="49"/>
    <d v="2022-06-02T00:00:00"/>
    <d v="2022-06-02T06:16:57"/>
    <n v="112"/>
    <s v="Device Connect Network"/>
    <d v="2022-06-02T00:00:00"/>
    <d v="2022-06-02T06:10:26"/>
    <s v="CanOnWat"/>
  </r>
  <r>
    <x v="2"/>
    <n v="113"/>
    <s v="User Login Start"/>
    <x v="2"/>
    <d v="2022-06-01T00:00:00"/>
    <d v="2022-06-01T08:02:25"/>
    <n v="123"/>
    <s v="User Login Start is Good"/>
    <d v="2022-06-01T00:00:00"/>
    <d v="2022-06-01T08:02:25"/>
    <s v="CanOnTor"/>
  </r>
  <r>
    <x v="0"/>
    <n v="113"/>
    <s v="User Login Start"/>
    <x v="0"/>
    <d v="2022-06-01T00:00:00"/>
    <d v="2022-06-01T08:01:48"/>
    <n v="112"/>
    <s v="Device Connect Network"/>
    <d v="2022-06-01T00:00:00"/>
    <d v="2022-06-01T08:00:55"/>
    <s v="CanOnTor"/>
  </r>
  <r>
    <x v="1"/>
    <n v="113"/>
    <s v="User Login Start"/>
    <x v="1"/>
    <d v="2022-06-01T00:00:00"/>
    <d v="2022-06-01T08:01:08"/>
    <e v="#N/A"/>
    <e v="#N/A"/>
    <e v="#N/A"/>
    <e v="#N/A"/>
    <s v="CanOnWat"/>
  </r>
  <r>
    <x v="4"/>
    <n v="113"/>
    <s v="User Login Start"/>
    <x v="4"/>
    <d v="2022-06-01T00:00:00"/>
    <d v="2022-06-01T07:58:58"/>
    <n v="123"/>
    <s v="User Login Start is Good"/>
    <d v="2022-06-01T00:00:00"/>
    <d v="2022-06-01T07:58:58"/>
    <s v="CanOnWat"/>
  </r>
  <r>
    <x v="3"/>
    <n v="113"/>
    <s v="User Login Start"/>
    <x v="3"/>
    <d v="2022-06-01T00:00:00"/>
    <d v="2022-06-01T07:58:55"/>
    <n v="112"/>
    <s v="Device Connect Network"/>
    <d v="2022-06-01T00:00:00"/>
    <d v="2022-06-01T07:58:09"/>
    <s v="CanOnWat"/>
  </r>
  <r>
    <x v="5"/>
    <n v="113"/>
    <s v="User Login Start"/>
    <x v="5"/>
    <d v="2022-06-01T00:00:00"/>
    <d v="2022-06-01T07:56:57"/>
    <n v="112"/>
    <s v="Device Connect Network"/>
    <d v="2022-06-01T00:00:00"/>
    <d v="2022-06-01T07:56:11"/>
    <s v="CanOnTor"/>
  </r>
  <r>
    <x v="6"/>
    <n v="113"/>
    <s v="User Login Start"/>
    <x v="6"/>
    <d v="2022-06-01T00:00:00"/>
    <d v="2022-06-01T07:55:58"/>
    <n v="112"/>
    <s v="Device Connect Network"/>
    <d v="2022-06-01T00:00:00"/>
    <d v="2022-06-01T07:49:28"/>
    <s v="CanOnWat"/>
  </r>
  <r>
    <x v="10"/>
    <n v="113"/>
    <s v="User Login Start"/>
    <x v="10"/>
    <d v="2022-06-01T00:00:00"/>
    <d v="2022-06-01T07:48:50"/>
    <n v="112"/>
    <s v="Device Connect Network"/>
    <d v="2022-06-01T00:00:00"/>
    <d v="2022-06-01T07:48:28"/>
    <s v="CanOnWat"/>
  </r>
  <r>
    <x v="7"/>
    <n v="113"/>
    <s v="User Login Start"/>
    <x v="7"/>
    <d v="2022-06-01T00:00:00"/>
    <d v="2022-06-01T07:48:50"/>
    <n v="112"/>
    <s v="Device Connect Network"/>
    <d v="2022-06-01T00:00:00"/>
    <d v="2022-06-01T07:47:37"/>
    <s v="CanOnTor"/>
  </r>
  <r>
    <x v="17"/>
    <n v="113"/>
    <s v="User Login Start"/>
    <x v="17"/>
    <d v="2022-06-01T00:00:00"/>
    <d v="2022-06-01T07:48:24"/>
    <e v="#N/A"/>
    <e v="#N/A"/>
    <e v="#N/A"/>
    <e v="#N/A"/>
    <s v="CanOnWat"/>
  </r>
  <r>
    <x v="9"/>
    <n v="113"/>
    <s v="User Login Start"/>
    <x v="9"/>
    <d v="2022-06-01T00:00:00"/>
    <d v="2022-06-01T07:47:56"/>
    <e v="#N/A"/>
    <e v="#N/A"/>
    <e v="#N/A"/>
    <e v="#N/A"/>
    <s v="CanOnTor"/>
  </r>
  <r>
    <x v="11"/>
    <n v="113"/>
    <s v="User Login Start"/>
    <x v="11"/>
    <d v="2022-06-01T00:00:00"/>
    <d v="2022-06-01T07:47:24"/>
    <n v="112"/>
    <s v="Device Connect Network"/>
    <d v="2022-06-01T00:00:00"/>
    <d v="2022-06-01T07:46:28"/>
    <s v="CanOnWat"/>
  </r>
  <r>
    <x v="8"/>
    <n v="113"/>
    <s v="User Login Start"/>
    <x v="8"/>
    <d v="2022-06-01T00:00:00"/>
    <d v="2022-06-01T07:47:02"/>
    <e v="#N/A"/>
    <e v="#N/A"/>
    <e v="#N/A"/>
    <e v="#N/A"/>
    <s v="CanOnWat"/>
  </r>
  <r>
    <x v="12"/>
    <n v="113"/>
    <s v="User Login Start"/>
    <x v="12"/>
    <d v="2022-06-01T00:00:00"/>
    <d v="2022-06-01T07:46:48"/>
    <e v="#N/A"/>
    <e v="#N/A"/>
    <e v="#N/A"/>
    <e v="#N/A"/>
    <s v="CanOnWat"/>
  </r>
  <r>
    <x v="15"/>
    <n v="113"/>
    <s v="User Login Start"/>
    <x v="15"/>
    <d v="2022-06-01T00:00:00"/>
    <d v="2022-06-01T07:45:33"/>
    <n v="112"/>
    <s v="Device Connect Network"/>
    <d v="2022-06-01T00:00:00"/>
    <d v="2022-06-01T07:43:24"/>
    <s v="CanOnTor"/>
  </r>
  <r>
    <x v="13"/>
    <n v="113"/>
    <s v="User Login Start"/>
    <x v="13"/>
    <d v="2022-06-01T00:00:00"/>
    <d v="2022-06-01T07:45:28"/>
    <e v="#N/A"/>
    <e v="#N/A"/>
    <e v="#N/A"/>
    <e v="#N/A"/>
    <s v="CanOnTor"/>
  </r>
  <r>
    <x v="17"/>
    <n v="113"/>
    <s v="User Login Start"/>
    <x v="17"/>
    <d v="2022-06-01T00:00:00"/>
    <d v="2022-06-01T07:44:59"/>
    <n v="135"/>
    <s v="User Login Start Fail"/>
    <d v="2022-06-01T00:00:00"/>
    <d v="2022-06-01T07:44:59"/>
    <s v="CanOnWat"/>
  </r>
  <r>
    <x v="16"/>
    <n v="113"/>
    <s v="User Login Start"/>
    <x v="16"/>
    <d v="2022-06-01T00:00:00"/>
    <d v="2022-06-01T07:42:40"/>
    <n v="112"/>
    <s v="Device Connect Network"/>
    <d v="2022-06-01T00:00:00"/>
    <d v="2022-06-01T07:41:56"/>
    <s v="CanOnTor"/>
  </r>
  <r>
    <x v="19"/>
    <n v="113"/>
    <s v="User Login Start"/>
    <x v="19"/>
    <d v="2022-06-01T00:00:00"/>
    <d v="2022-06-01T07:40:47"/>
    <n v="112"/>
    <s v="Device Connect Network"/>
    <d v="2022-06-01T00:00:00"/>
    <d v="2022-06-01T07:40:37"/>
    <s v="CanOnTor"/>
  </r>
  <r>
    <x v="18"/>
    <n v="113"/>
    <s v="User Login Start"/>
    <x v="18"/>
    <d v="2022-06-01T00:00:00"/>
    <d v="2022-06-01T07:40:06"/>
    <e v="#N/A"/>
    <e v="#N/A"/>
    <e v="#N/A"/>
    <e v="#N/A"/>
    <s v="CanOnWat"/>
  </r>
  <r>
    <x v="20"/>
    <n v="113"/>
    <s v="User Login Start"/>
    <x v="20"/>
    <d v="2022-06-01T00:00:00"/>
    <d v="2022-06-01T07:40:00"/>
    <n v="112"/>
    <s v="Device Connect Network"/>
    <d v="2022-06-01T00:00:00"/>
    <d v="2022-06-01T07:39:12"/>
    <s v="CanOnWat"/>
  </r>
  <r>
    <x v="21"/>
    <n v="113"/>
    <s v="User Login Start"/>
    <x v="21"/>
    <d v="2022-06-01T00:00:00"/>
    <d v="2022-06-01T07:39:42"/>
    <e v="#N/A"/>
    <e v="#N/A"/>
    <e v="#N/A"/>
    <e v="#N/A"/>
    <s v="CanOnTor"/>
  </r>
  <r>
    <x v="14"/>
    <n v="113"/>
    <s v="User Login Start"/>
    <x v="14"/>
    <d v="2022-06-01T00:00:00"/>
    <d v="2022-06-01T07:38:31"/>
    <e v="#N/A"/>
    <e v="#N/A"/>
    <e v="#N/A"/>
    <e v="#N/A"/>
    <s v="CanOnTor"/>
  </r>
  <r>
    <x v="23"/>
    <n v="113"/>
    <s v="User Login Start"/>
    <x v="23"/>
    <d v="2022-06-01T00:00:00"/>
    <d v="2022-06-01T07:36:34"/>
    <n v="135"/>
    <s v="User Login Start Fail"/>
    <d v="2022-06-01T00:00:00"/>
    <d v="2022-06-01T07:33:38"/>
    <s v="CanOnWat"/>
  </r>
  <r>
    <x v="22"/>
    <n v="113"/>
    <s v="User Login Start"/>
    <x v="22"/>
    <d v="2022-06-01T00:00:00"/>
    <d v="2022-06-01T07:36:29"/>
    <n v="112"/>
    <s v="Device Connect Network"/>
    <d v="2022-06-01T00:00:00"/>
    <d v="2022-06-01T07:35:11"/>
    <s v="CanOnWat"/>
  </r>
  <r>
    <x v="23"/>
    <n v="113"/>
    <s v="User Login Start"/>
    <x v="23"/>
    <d v="2022-06-01T00:00:00"/>
    <d v="2022-06-01T07:33:38"/>
    <n v="112"/>
    <s v="Device Connect Network"/>
    <d v="2022-06-01T00:00:00"/>
    <d v="2022-06-01T07:32:33"/>
    <s v="CanOnWat"/>
  </r>
  <r>
    <x v="28"/>
    <n v="113"/>
    <s v="User Login Start"/>
    <x v="28"/>
    <d v="2022-06-01T00:00:00"/>
    <d v="2022-06-01T07:33:24"/>
    <n v="135"/>
    <s v="User Login Start Fail"/>
    <d v="2022-06-01T00:00:00"/>
    <d v="2022-06-01T07:29:41"/>
    <s v="CanOnTor"/>
  </r>
  <r>
    <x v="26"/>
    <n v="113"/>
    <s v="User Login Start"/>
    <x v="26"/>
    <d v="2022-06-01T00:00:00"/>
    <d v="2022-06-01T07:32:12"/>
    <n v="123"/>
    <s v="User Login Start is Good"/>
    <d v="2022-06-01T00:00:00"/>
    <d v="2022-06-01T07:32:12"/>
    <s v="CanOnWat"/>
  </r>
  <r>
    <x v="24"/>
    <n v="113"/>
    <s v="User Login Start"/>
    <x v="24"/>
    <d v="2022-06-01T00:00:00"/>
    <d v="2022-06-01T07:30:52"/>
    <n v="112"/>
    <s v="Device Connect Network"/>
    <d v="2022-06-01T00:00:00"/>
    <d v="2022-06-01T07:24:14"/>
    <s v="CanOnWat"/>
  </r>
  <r>
    <x v="25"/>
    <n v="113"/>
    <s v="User Login Start"/>
    <x v="25"/>
    <d v="2022-06-01T00:00:00"/>
    <d v="2022-06-01T07:30:42"/>
    <n v="112"/>
    <s v="Device Connect Network"/>
    <d v="2022-06-01T00:00:00"/>
    <d v="2022-06-01T07:30:13"/>
    <s v="CanOnTor"/>
  </r>
  <r>
    <x v="28"/>
    <n v="113"/>
    <s v="User Login Start"/>
    <x v="28"/>
    <d v="2022-06-01T00:00:00"/>
    <d v="2022-06-01T07:29:30"/>
    <n v="112"/>
    <s v="Device Connect Network"/>
    <d v="2022-06-01T00:00:00"/>
    <d v="2022-06-01T07:23:09"/>
    <s v="CanOnTor"/>
  </r>
  <r>
    <x v="29"/>
    <n v="113"/>
    <s v="User Login Start"/>
    <x v="29"/>
    <d v="2022-06-01T00:00:00"/>
    <d v="2022-06-01T07:26:13"/>
    <n v="112"/>
    <s v="Device Connect Network"/>
    <d v="2022-06-01T00:00:00"/>
    <d v="2022-06-01T07:24:07"/>
    <s v="CanOnWat"/>
  </r>
  <r>
    <x v="32"/>
    <n v="113"/>
    <s v="User Login Start"/>
    <x v="32"/>
    <d v="2022-06-01T00:00:00"/>
    <d v="2022-06-01T07:23:36"/>
    <n v="112"/>
    <s v="Device Connect Network"/>
    <d v="2022-06-01T00:00:00"/>
    <d v="2022-06-01T07:23:12"/>
    <s v="CanOnWat"/>
  </r>
  <r>
    <x v="31"/>
    <n v="113"/>
    <s v="User Login Start"/>
    <x v="31"/>
    <d v="2022-06-01T00:00:00"/>
    <d v="2022-06-01T07:23:01"/>
    <n v="112"/>
    <s v="Device Connect Network"/>
    <d v="2022-06-01T00:00:00"/>
    <d v="2022-06-01T07:17:03"/>
    <s v="CanOnWat"/>
  </r>
  <r>
    <x v="27"/>
    <n v="113"/>
    <s v="User Login Start"/>
    <x v="27"/>
    <d v="2022-06-01T00:00:00"/>
    <d v="2022-06-01T07:19:27"/>
    <n v="112"/>
    <s v="Device Connect Network"/>
    <d v="2022-06-01T00:00:00"/>
    <d v="2022-06-01T07:12:44"/>
    <s v="CanOnWat"/>
  </r>
  <r>
    <x v="33"/>
    <n v="113"/>
    <s v="User Login Start"/>
    <x v="33"/>
    <d v="2022-06-01T00:00:00"/>
    <d v="2022-06-01T07:18:46"/>
    <n v="106"/>
    <s v="Device Start is Good"/>
    <d v="2022-06-01T00:00:00"/>
    <d v="2022-06-01T07:18:42"/>
    <s v="CanOnTor"/>
  </r>
  <r>
    <x v="30"/>
    <n v="113"/>
    <s v="User Login Start"/>
    <x v="30"/>
    <d v="2022-06-01T00:00:00"/>
    <d v="2022-06-01T07:18:35"/>
    <n v="112"/>
    <s v="Device Connect Network"/>
    <d v="2022-06-01T00:00:00"/>
    <d v="2022-06-01T07:10:45"/>
    <s v="CanOnWat"/>
  </r>
  <r>
    <x v="34"/>
    <n v="113"/>
    <s v="User Login Start"/>
    <x v="34"/>
    <d v="2022-06-01T00:00:00"/>
    <d v="2022-06-01T07:13:46"/>
    <n v="112"/>
    <s v="Device Connect Network"/>
    <d v="2022-06-01T00:00:00"/>
    <d v="2022-06-01T07:13:05"/>
    <s v="CanOnTor"/>
  </r>
  <r>
    <x v="37"/>
    <n v="113"/>
    <s v="User Login Start"/>
    <x v="37"/>
    <d v="2022-06-01T00:00:00"/>
    <d v="2022-06-01T07:11:35"/>
    <n v="112"/>
    <s v="Device Connect Network"/>
    <d v="2022-06-01T00:00:00"/>
    <d v="2022-06-01T07:05:10"/>
    <s v="CanOnWat"/>
  </r>
  <r>
    <x v="38"/>
    <n v="113"/>
    <s v="User Login Start"/>
    <x v="38"/>
    <d v="2022-06-01T00:00:00"/>
    <d v="2022-06-01T07:07:27"/>
    <n v="112"/>
    <s v="Device Connect Network"/>
    <d v="2022-06-01T00:00:00"/>
    <d v="2022-06-01T07:06:54"/>
    <s v="CanOnWat"/>
  </r>
  <r>
    <x v="36"/>
    <n v="113"/>
    <s v="User Login Start"/>
    <x v="36"/>
    <d v="2022-06-01T00:00:00"/>
    <d v="2022-06-01T07:06:21"/>
    <n v="112"/>
    <s v="Device Connect Network"/>
    <d v="2022-06-01T00:00:00"/>
    <d v="2022-06-01T07:06:11"/>
    <s v="CanOnWat"/>
  </r>
  <r>
    <x v="35"/>
    <n v="113"/>
    <s v="User Login Start"/>
    <x v="35"/>
    <d v="2022-06-01T00:00:00"/>
    <d v="2022-06-01T07:05:29"/>
    <n v="112"/>
    <s v="Device Connect Network"/>
    <d v="2022-06-01T00:00:00"/>
    <d v="2022-06-01T06:58:15"/>
    <s v="CanOnWat"/>
  </r>
  <r>
    <x v="40"/>
    <n v="113"/>
    <s v="User Login Start"/>
    <x v="40"/>
    <d v="2022-06-01T00:00:00"/>
    <d v="2022-06-01T07:02:47"/>
    <n v="112"/>
    <s v="Device Connect Network"/>
    <d v="2022-06-01T00:00:00"/>
    <d v="2022-06-01T06:56:01"/>
    <s v="CanOnWat"/>
  </r>
  <r>
    <x v="39"/>
    <n v="113"/>
    <s v="User Login Start"/>
    <x v="39"/>
    <d v="2022-06-01T00:00:00"/>
    <d v="2022-06-01T06:58:21"/>
    <n v="112"/>
    <s v="Device Connect Network"/>
    <d v="2022-06-01T00:00:00"/>
    <d v="2022-06-01T06:51:17"/>
    <s v="CanOnTor"/>
  </r>
  <r>
    <x v="41"/>
    <n v="113"/>
    <s v="User Login Start"/>
    <x v="41"/>
    <d v="2022-06-01T00:00:00"/>
    <d v="2022-06-01T06:57:32"/>
    <n v="112"/>
    <s v="Device Connect Network"/>
    <d v="2022-06-01T00:00:00"/>
    <d v="2022-06-01T06:56:10"/>
    <s v="CanOnWat"/>
  </r>
  <r>
    <x v="42"/>
    <n v="113"/>
    <s v="User Login Start"/>
    <x v="42"/>
    <d v="2022-06-01T00:00:00"/>
    <d v="2022-06-01T06:57:13"/>
    <n v="112"/>
    <s v="Device Connect Network"/>
    <d v="2022-06-01T00:00:00"/>
    <d v="2022-06-01T06:57:13"/>
    <s v="CanOnTor"/>
  </r>
  <r>
    <x v="43"/>
    <n v="113"/>
    <s v="User Login Start"/>
    <x v="43"/>
    <d v="2022-06-01T00:00:00"/>
    <d v="2022-06-01T06:56:43"/>
    <n v="112"/>
    <s v="Device Connect Network"/>
    <d v="2022-06-01T00:00:00"/>
    <d v="2022-06-01T06:48:53"/>
    <s v="CanOnWat"/>
  </r>
  <r>
    <x v="45"/>
    <n v="113"/>
    <s v="User Login Start"/>
    <x v="45"/>
    <d v="2022-06-01T00:00:00"/>
    <d v="2022-06-01T06:46:39"/>
    <n v="112"/>
    <s v="Device Connect Network"/>
    <d v="2022-06-01T00:00:00"/>
    <d v="2022-06-01T06:31:37"/>
    <s v="CanOnWat"/>
  </r>
  <r>
    <x v="44"/>
    <n v="113"/>
    <s v="User Login Start"/>
    <x v="44"/>
    <d v="2022-06-01T00:00:00"/>
    <d v="2022-06-01T06:39:27"/>
    <n v="106"/>
    <s v="Device Start is Good"/>
    <d v="2022-06-01T00:00:00"/>
    <d v="2022-06-01T06:39:23"/>
    <s v="CanOnWat"/>
  </r>
  <r>
    <x v="47"/>
    <n v="113"/>
    <s v="User Login Start"/>
    <x v="47"/>
    <d v="2022-06-01T00:00:00"/>
    <d v="2022-06-01T06:33:16"/>
    <n v="112"/>
    <s v="Device Connect Network"/>
    <d v="2022-06-01T00:00:00"/>
    <d v="2022-06-01T06:31:35"/>
    <s v="CanOnWat"/>
  </r>
  <r>
    <x v="46"/>
    <n v="113"/>
    <s v="User Login Start"/>
    <x v="46"/>
    <d v="2022-06-01T00:00:00"/>
    <d v="2022-06-01T06:30:42"/>
    <n v="112"/>
    <s v="Device Connect Network"/>
    <d v="2022-06-01T00:00:00"/>
    <d v="2022-06-01T06:24:09"/>
    <s v="CanOnWat"/>
  </r>
  <r>
    <x v="48"/>
    <n v="113"/>
    <s v="User Login Start"/>
    <x v="48"/>
    <d v="2022-06-01T00:00:00"/>
    <d v="2022-06-01T06:18:09"/>
    <n v="112"/>
    <s v="Device Connect Network"/>
    <d v="2022-06-01T00:00:00"/>
    <d v="2022-06-01T06:16:33"/>
    <s v="CanOnTor"/>
  </r>
  <r>
    <x v="49"/>
    <n v="113"/>
    <s v="User Login Start"/>
    <x v="49"/>
    <d v="2022-06-01T00:00:00"/>
    <d v="2022-06-01T06:16:38"/>
    <n v="112"/>
    <s v="Device Connect Network"/>
    <d v="2022-06-01T00:00:00"/>
    <d v="2022-06-01T06:09:59"/>
    <s v="CanOnWat"/>
  </r>
  <r>
    <x v="6"/>
    <n v="113"/>
    <s v="User Login Start"/>
    <x v="6"/>
    <d v="2022-05-31T00:00:00"/>
    <d v="2022-05-31T08:03:39"/>
    <e v="#N/A"/>
    <e v="#N/A"/>
    <e v="#N/A"/>
    <e v="#N/A"/>
    <s v="CanOnWat"/>
  </r>
  <r>
    <x v="0"/>
    <n v="113"/>
    <s v="User Login Start"/>
    <x v="0"/>
    <d v="2022-05-31T00:00:00"/>
    <d v="2022-05-31T08:02:20"/>
    <n v="112"/>
    <s v="Device Connect Network"/>
    <d v="2022-05-31T00:00:00"/>
    <d v="2022-05-31T08:01:04"/>
    <s v="CanOnTor"/>
  </r>
  <r>
    <x v="2"/>
    <n v="113"/>
    <s v="User Login Start"/>
    <x v="2"/>
    <d v="2022-05-31T00:00:00"/>
    <d v="2022-05-31T08:01:17"/>
    <n v="112"/>
    <s v="Device Connect Network"/>
    <d v="2022-05-31T00:00:00"/>
    <d v="2022-05-31T08:00:18"/>
    <s v="CanOnTor"/>
  </r>
  <r>
    <x v="3"/>
    <n v="113"/>
    <s v="User Login Start"/>
    <x v="3"/>
    <d v="2022-05-31T00:00:00"/>
    <d v="2022-05-31T07:59:50"/>
    <n v="112"/>
    <s v="Device Connect Network"/>
    <d v="2022-05-31T00:00:00"/>
    <d v="2022-05-31T07:58:27"/>
    <s v="CanOnWat"/>
  </r>
  <r>
    <x v="4"/>
    <n v="113"/>
    <s v="User Login Start"/>
    <x v="4"/>
    <d v="2022-05-31T00:00:00"/>
    <d v="2022-05-31T07:59:39"/>
    <e v="#N/A"/>
    <e v="#N/A"/>
    <e v="#N/A"/>
    <e v="#N/A"/>
    <s v="CanOnWat"/>
  </r>
  <r>
    <x v="1"/>
    <n v="113"/>
    <s v="User Login Start"/>
    <x v="1"/>
    <d v="2022-05-31T00:00:00"/>
    <d v="2022-05-31T07:59:28"/>
    <n v="112"/>
    <s v="Device Connect Network"/>
    <d v="2022-05-31T00:00:00"/>
    <d v="2022-05-31T07:53:02"/>
    <s v="CanOnWat"/>
  </r>
  <r>
    <x v="8"/>
    <n v="113"/>
    <s v="User Login Start"/>
    <x v="8"/>
    <d v="2022-05-31T00:00:00"/>
    <d v="2022-05-31T07:58:47"/>
    <n v="135"/>
    <s v="User Login Start Fail"/>
    <d v="2022-05-31T00:00:00"/>
    <d v="2022-05-31T07:56:03"/>
    <s v="CanOnWat"/>
  </r>
  <r>
    <x v="5"/>
    <n v="113"/>
    <s v="User Login Start"/>
    <x v="5"/>
    <d v="2022-05-31T00:00:00"/>
    <d v="2022-05-31T07:56:43"/>
    <n v="112"/>
    <s v="Device Connect Network"/>
    <d v="2022-05-31T00:00:00"/>
    <d v="2022-05-31T07:56:31"/>
    <s v="CanOnTor"/>
  </r>
  <r>
    <x v="8"/>
    <n v="113"/>
    <s v="User Login Start"/>
    <x v="8"/>
    <d v="2022-05-31T00:00:00"/>
    <d v="2022-05-31T07:56:01"/>
    <e v="#N/A"/>
    <e v="#N/A"/>
    <e v="#N/A"/>
    <e v="#N/A"/>
    <s v="CanOnWat"/>
  </r>
  <r>
    <x v="13"/>
    <n v="113"/>
    <s v="User Login Start"/>
    <x v="13"/>
    <d v="2022-05-31T00:00:00"/>
    <d v="2022-05-31T07:49:54"/>
    <e v="#N/A"/>
    <e v="#N/A"/>
    <e v="#N/A"/>
    <e v="#N/A"/>
    <s v="CanOnTor"/>
  </r>
  <r>
    <x v="9"/>
    <n v="113"/>
    <s v="User Login Start"/>
    <x v="9"/>
    <d v="2022-05-31T00:00:00"/>
    <d v="2022-05-31T07:48:57"/>
    <e v="#N/A"/>
    <e v="#N/A"/>
    <e v="#N/A"/>
    <e v="#N/A"/>
    <s v="CanOnTor"/>
  </r>
  <r>
    <x v="11"/>
    <n v="113"/>
    <s v="User Login Start"/>
    <x v="11"/>
    <d v="2022-05-31T00:00:00"/>
    <d v="2022-05-31T07:48:40"/>
    <n v="112"/>
    <s v="Device Connect Network"/>
    <d v="2022-05-31T00:00:00"/>
    <d v="2022-05-31T07:47:31"/>
    <s v="CanOnWat"/>
  </r>
  <r>
    <x v="18"/>
    <n v="113"/>
    <s v="User Login Start"/>
    <x v="18"/>
    <d v="2022-05-31T00:00:00"/>
    <d v="2022-05-31T07:48:38"/>
    <e v="#N/A"/>
    <e v="#N/A"/>
    <e v="#N/A"/>
    <e v="#N/A"/>
    <s v="CanOnWat"/>
  </r>
  <r>
    <x v="10"/>
    <n v="113"/>
    <s v="User Login Start"/>
    <x v="10"/>
    <d v="2022-05-31T00:00:00"/>
    <d v="2022-05-31T07:48:21"/>
    <n v="112"/>
    <s v="Device Connect Network"/>
    <d v="2022-05-31T00:00:00"/>
    <d v="2022-05-31T07:46:40"/>
    <s v="CanOnWat"/>
  </r>
  <r>
    <x v="7"/>
    <n v="113"/>
    <s v="User Login Start"/>
    <x v="7"/>
    <d v="2022-05-31T00:00:00"/>
    <d v="2022-05-31T07:48:05"/>
    <n v="112"/>
    <s v="Device Connect Network"/>
    <d v="2022-05-31T00:00:00"/>
    <d v="2022-05-31T07:46:58"/>
    <s v="CanOnTor"/>
  </r>
  <r>
    <x v="12"/>
    <n v="113"/>
    <s v="User Login Start"/>
    <x v="12"/>
    <d v="2022-05-31T00:00:00"/>
    <d v="2022-05-31T07:46:48"/>
    <e v="#N/A"/>
    <e v="#N/A"/>
    <e v="#N/A"/>
    <e v="#N/A"/>
    <s v="CanOnWat"/>
  </r>
  <r>
    <x v="13"/>
    <n v="113"/>
    <s v="User Login Start"/>
    <x v="13"/>
    <d v="2022-05-31T00:00:00"/>
    <d v="2022-05-31T07:45:57"/>
    <e v="#N/A"/>
    <e v="#N/A"/>
    <e v="#N/A"/>
    <e v="#N/A"/>
    <s v="CanOnTor"/>
  </r>
  <r>
    <x v="15"/>
    <n v="113"/>
    <s v="User Login Start"/>
    <x v="15"/>
    <d v="2022-05-31T00:00:00"/>
    <d v="2022-05-31T07:43:53"/>
    <n v="112"/>
    <s v="Device Connect Network"/>
    <d v="2022-05-31T00:00:00"/>
    <d v="2022-05-31T07:43:47"/>
    <s v="CanOnTor"/>
  </r>
  <r>
    <x v="17"/>
    <n v="113"/>
    <s v="User Login Start"/>
    <x v="17"/>
    <d v="2022-05-31T00:00:00"/>
    <d v="2022-05-31T07:43:52"/>
    <e v="#N/A"/>
    <e v="#N/A"/>
    <e v="#N/A"/>
    <e v="#N/A"/>
    <s v="CanOnWat"/>
  </r>
  <r>
    <x v="19"/>
    <n v="113"/>
    <s v="User Login Start"/>
    <x v="19"/>
    <d v="2022-05-31T00:00:00"/>
    <d v="2022-05-31T07:42:11"/>
    <n v="135"/>
    <s v="User Login Start Fail"/>
    <d v="2022-05-31T00:00:00"/>
    <d v="2022-05-31T07:39:03"/>
    <s v="CanOnTor"/>
  </r>
  <r>
    <x v="28"/>
    <n v="113"/>
    <s v="User Login Start"/>
    <x v="28"/>
    <d v="2022-05-31T00:00:00"/>
    <d v="2022-05-31T07:41:03"/>
    <e v="#N/A"/>
    <e v="#N/A"/>
    <e v="#N/A"/>
    <e v="#N/A"/>
    <s v="CanOnTor"/>
  </r>
  <r>
    <x v="16"/>
    <n v="113"/>
    <s v="User Login Start"/>
    <x v="16"/>
    <d v="2022-05-31T00:00:00"/>
    <d v="2022-05-31T07:40:42"/>
    <n v="112"/>
    <s v="Device Connect Network"/>
    <d v="2022-05-31T00:00:00"/>
    <d v="2022-05-31T07:40:16"/>
    <s v="CanOnTor"/>
  </r>
  <r>
    <x v="21"/>
    <n v="113"/>
    <s v="User Login Start"/>
    <x v="21"/>
    <d v="2022-05-31T00:00:00"/>
    <d v="2022-05-31T07:40:02"/>
    <e v="#N/A"/>
    <e v="#N/A"/>
    <e v="#N/A"/>
    <e v="#N/A"/>
    <s v="CanOnTor"/>
  </r>
  <r>
    <x v="19"/>
    <n v="113"/>
    <s v="User Login Start"/>
    <x v="19"/>
    <d v="2022-05-31T00:00:00"/>
    <d v="2022-05-31T07:39:02"/>
    <n v="112"/>
    <s v="Device Connect Network"/>
    <d v="2022-05-31T00:00:00"/>
    <d v="2022-05-31T07:39:02"/>
    <s v="CanOnTor"/>
  </r>
  <r>
    <x v="24"/>
    <n v="113"/>
    <s v="User Login Start"/>
    <x v="24"/>
    <d v="2022-05-31T00:00:00"/>
    <d v="2022-05-31T07:38:33"/>
    <e v="#N/A"/>
    <e v="#N/A"/>
    <e v="#N/A"/>
    <e v="#N/A"/>
    <s v="CanOnWat"/>
  </r>
  <r>
    <x v="14"/>
    <n v="113"/>
    <s v="User Login Start"/>
    <x v="14"/>
    <d v="2022-05-31T00:00:00"/>
    <d v="2022-05-31T07:38:32"/>
    <e v="#N/A"/>
    <e v="#N/A"/>
    <e v="#N/A"/>
    <e v="#N/A"/>
    <s v="CanOnTor"/>
  </r>
  <r>
    <x v="20"/>
    <n v="113"/>
    <s v="User Login Start"/>
    <x v="20"/>
    <d v="2022-05-31T00:00:00"/>
    <d v="2022-05-31T07:38:30"/>
    <n v="112"/>
    <s v="Device Connect Network"/>
    <d v="2022-05-31T00:00:00"/>
    <d v="2022-05-31T07:38:29"/>
    <s v="CanOnWat"/>
  </r>
  <r>
    <x v="26"/>
    <n v="113"/>
    <s v="User Login Start"/>
    <x v="26"/>
    <d v="2022-05-31T00:00:00"/>
    <d v="2022-05-31T07:38:06"/>
    <e v="#N/A"/>
    <e v="#N/A"/>
    <e v="#N/A"/>
    <e v="#N/A"/>
    <s v="CanOnWat"/>
  </r>
  <r>
    <x v="28"/>
    <n v="113"/>
    <s v="User Login Start"/>
    <x v="28"/>
    <d v="2022-05-31T00:00:00"/>
    <d v="2022-05-31T07:38:00"/>
    <n v="135"/>
    <s v="User Login Start Fail"/>
    <d v="2022-05-31T00:00:00"/>
    <d v="2022-05-31T07:38:00"/>
    <s v="CanOnTor"/>
  </r>
  <r>
    <x v="22"/>
    <n v="113"/>
    <s v="User Login Start"/>
    <x v="22"/>
    <d v="2022-05-31T00:00:00"/>
    <d v="2022-05-31T07:36:37"/>
    <n v="112"/>
    <s v="Device Connect Network"/>
    <d v="2022-05-31T00:00:00"/>
    <d v="2022-05-31T07:36:05"/>
    <s v="CanOnWat"/>
  </r>
  <r>
    <x v="23"/>
    <n v="113"/>
    <s v="User Login Start"/>
    <x v="23"/>
    <d v="2022-05-31T00:00:00"/>
    <d v="2022-05-31T07:34:18"/>
    <n v="112"/>
    <s v="Device Connect Network"/>
    <d v="2022-05-31T00:00:00"/>
    <d v="2022-05-31T07:32:20"/>
    <s v="CanOnWat"/>
  </r>
  <r>
    <x v="25"/>
    <n v="113"/>
    <s v="User Login Start"/>
    <x v="25"/>
    <d v="2022-05-31T00:00:00"/>
    <d v="2022-05-31T07:31:04"/>
    <n v="112"/>
    <s v="Device Connect Network"/>
    <d v="2022-05-31T00:00:00"/>
    <d v="2022-05-31T07:29:53"/>
    <s v="CanOnTor"/>
  </r>
  <r>
    <x v="29"/>
    <n v="113"/>
    <s v="User Login Start"/>
    <x v="29"/>
    <d v="2022-05-31T00:00:00"/>
    <d v="2022-05-31T07:24:43"/>
    <n v="112"/>
    <s v="Device Connect Network"/>
    <d v="2022-05-31T00:00:00"/>
    <d v="2022-05-31T07:23:21"/>
    <s v="CanOnWat"/>
  </r>
  <r>
    <x v="32"/>
    <n v="113"/>
    <s v="User Login Start"/>
    <x v="32"/>
    <d v="2022-05-31T00:00:00"/>
    <d v="2022-05-31T07:24:24"/>
    <n v="112"/>
    <s v="Device Connect Network"/>
    <d v="2022-05-31T00:00:00"/>
    <d v="2022-05-31T07:23:26"/>
    <s v="CanOnWat"/>
  </r>
  <r>
    <x v="31"/>
    <n v="113"/>
    <s v="User Login Start"/>
    <x v="31"/>
    <d v="2022-05-31T00:00:00"/>
    <d v="2022-05-31T07:22:56"/>
    <n v="112"/>
    <s v="Device Connect Network"/>
    <d v="2022-05-31T00:00:00"/>
    <d v="2022-05-31T07:15:45"/>
    <s v="CanOnWat"/>
  </r>
  <r>
    <x v="33"/>
    <n v="113"/>
    <s v="User Login Start"/>
    <x v="33"/>
    <d v="2022-05-31T00:00:00"/>
    <d v="2022-05-31T07:20:19"/>
    <n v="112"/>
    <s v="Device Connect Network"/>
    <d v="2022-05-31T00:00:00"/>
    <d v="2022-05-31T07:19:35"/>
    <s v="CanOnTor"/>
  </r>
  <r>
    <x v="27"/>
    <n v="113"/>
    <s v="User Login Start"/>
    <x v="27"/>
    <d v="2022-05-31T00:00:00"/>
    <d v="2022-05-31T07:20:16"/>
    <n v="112"/>
    <s v="Device Connect Network"/>
    <d v="2022-05-31T00:00:00"/>
    <d v="2022-05-31T07:12:56"/>
    <s v="CanOnWat"/>
  </r>
  <r>
    <x v="30"/>
    <n v="113"/>
    <s v="User Login Start"/>
    <x v="30"/>
    <d v="2022-05-31T00:00:00"/>
    <d v="2022-05-31T07:19:10"/>
    <n v="135"/>
    <s v="User Login Start Fail"/>
    <d v="2022-05-31T00:00:00"/>
    <d v="2022-05-31T07:17:50"/>
    <s v="CanOnWat"/>
  </r>
  <r>
    <x v="30"/>
    <n v="113"/>
    <s v="User Login Start"/>
    <x v="30"/>
    <d v="2022-05-31T00:00:00"/>
    <d v="2022-05-31T07:17:39"/>
    <n v="112"/>
    <s v="Device Connect Network"/>
    <d v="2022-05-31T00:00:00"/>
    <d v="2022-05-31T07:11:30"/>
    <s v="CanOnWat"/>
  </r>
  <r>
    <x v="34"/>
    <n v="113"/>
    <s v="User Login Start"/>
    <x v="34"/>
    <d v="2022-05-31T00:00:00"/>
    <d v="2022-05-31T07:15:28"/>
    <n v="112"/>
    <s v="Device Connect Network"/>
    <d v="2022-05-31T00:00:00"/>
    <d v="2022-05-31T07:14:22"/>
    <s v="CanOnTor"/>
  </r>
  <r>
    <x v="37"/>
    <n v="113"/>
    <s v="User Login Start"/>
    <x v="37"/>
    <d v="2022-05-31T00:00:00"/>
    <d v="2022-05-31T07:13:34"/>
    <n v="112"/>
    <s v="Device Connect Network"/>
    <d v="2022-05-31T00:00:00"/>
    <d v="2022-05-31T07:06:36"/>
    <s v="CanOnWat"/>
  </r>
  <r>
    <x v="36"/>
    <n v="113"/>
    <s v="User Login Start"/>
    <x v="36"/>
    <d v="2022-05-31T00:00:00"/>
    <d v="2022-05-31T07:11:34"/>
    <n v="112"/>
    <s v="Device Connect Network"/>
    <d v="2022-05-31T00:00:00"/>
    <d v="2022-05-31T07:10:43"/>
    <s v="CanOnWat"/>
  </r>
  <r>
    <x v="38"/>
    <n v="113"/>
    <s v="User Login Start"/>
    <x v="38"/>
    <d v="2022-05-31T00:00:00"/>
    <d v="2022-05-31T07:06:00"/>
    <n v="112"/>
    <s v="Device Connect Network"/>
    <d v="2022-05-31T00:00:00"/>
    <d v="2022-05-31T07:05:46"/>
    <s v="CanOnWat"/>
  </r>
  <r>
    <x v="40"/>
    <n v="113"/>
    <s v="User Login Start"/>
    <x v="40"/>
    <d v="2022-05-31T00:00:00"/>
    <d v="2022-05-31T07:05:38"/>
    <n v="123"/>
    <s v="User Login Start is Good"/>
    <d v="2022-05-31T00:00:00"/>
    <d v="2022-05-31T07:05:38"/>
    <s v="CanOnWat"/>
  </r>
  <r>
    <x v="35"/>
    <n v="113"/>
    <s v="User Login Start"/>
    <x v="35"/>
    <d v="2022-05-31T00:00:00"/>
    <d v="2022-05-31T07:05:37"/>
    <n v="112"/>
    <s v="Device Connect Network"/>
    <d v="2022-05-31T00:00:00"/>
    <d v="2022-05-31T06:58:53"/>
    <s v="CanOnWat"/>
  </r>
  <r>
    <x v="39"/>
    <n v="113"/>
    <s v="User Login Start"/>
    <x v="39"/>
    <d v="2022-05-31T00:00:00"/>
    <d v="2022-05-31T06:59:24"/>
    <n v="112"/>
    <s v="Device Connect Network"/>
    <d v="2022-05-31T00:00:00"/>
    <d v="2022-05-31T06:51:40"/>
    <s v="CanOnTor"/>
  </r>
  <r>
    <x v="42"/>
    <n v="113"/>
    <s v="User Login Start"/>
    <x v="42"/>
    <d v="2022-05-31T00:00:00"/>
    <d v="2022-05-31T06:59:18"/>
    <n v="112"/>
    <s v="Device Connect Network"/>
    <d v="2022-05-31T00:00:00"/>
    <d v="2022-05-31T06:57:25"/>
    <s v="CanOnTor"/>
  </r>
  <r>
    <x v="41"/>
    <n v="113"/>
    <s v="User Login Start"/>
    <x v="41"/>
    <d v="2022-05-31T00:00:00"/>
    <d v="2022-05-31T06:57:35"/>
    <n v="112"/>
    <s v="Device Connect Network"/>
    <d v="2022-05-31T00:00:00"/>
    <d v="2022-05-31T06:56:32"/>
    <s v="CanOnWat"/>
  </r>
  <r>
    <x v="43"/>
    <n v="113"/>
    <s v="User Login Start"/>
    <x v="43"/>
    <d v="2022-05-31T00:00:00"/>
    <d v="2022-05-31T06:55:30"/>
    <n v="112"/>
    <s v="Device Connect Network"/>
    <d v="2022-05-31T00:00:00"/>
    <d v="2022-05-31T06:49:16"/>
    <s v="CanOnWat"/>
  </r>
  <r>
    <x v="44"/>
    <n v="113"/>
    <s v="User Login Start"/>
    <x v="44"/>
    <d v="2022-05-31T00:00:00"/>
    <d v="2022-05-31T06:40:55"/>
    <n v="112"/>
    <s v="Device Connect Network"/>
    <d v="2022-05-31T00:00:00"/>
    <d v="2022-05-31T06:40:35"/>
    <s v="CanOnWat"/>
  </r>
  <r>
    <x v="45"/>
    <n v="113"/>
    <s v="User Login Start"/>
    <x v="45"/>
    <d v="2022-05-31T00:00:00"/>
    <d v="2022-05-31T06:40:25"/>
    <n v="135"/>
    <s v="User Login Start Fail"/>
    <d v="2022-05-31T00:00:00"/>
    <d v="2022-05-31T06:38:11"/>
    <s v="CanOnWat"/>
  </r>
  <r>
    <x v="45"/>
    <n v="113"/>
    <s v="User Login Start"/>
    <x v="45"/>
    <d v="2022-05-31T00:00:00"/>
    <d v="2022-05-31T06:38:04"/>
    <n v="112"/>
    <s v="Device Connect Network"/>
    <d v="2022-05-31T00:00:00"/>
    <d v="2022-05-31T06:31:36"/>
    <s v="CanOnWat"/>
  </r>
  <r>
    <x v="47"/>
    <n v="113"/>
    <s v="User Login Start"/>
    <x v="47"/>
    <d v="2022-05-31T00:00:00"/>
    <d v="2022-05-31T06:34:20"/>
    <n v="135"/>
    <s v="User Login Start Fail"/>
    <d v="2022-05-31T00:00:00"/>
    <d v="2022-05-31T06:31:31"/>
    <s v="CanOnWat"/>
  </r>
  <r>
    <x v="47"/>
    <n v="113"/>
    <s v="User Login Start"/>
    <x v="47"/>
    <d v="2022-05-31T00:00:00"/>
    <d v="2022-05-31T06:31:29"/>
    <n v="112"/>
    <s v="Device Connect Network"/>
    <d v="2022-05-31T00:00:00"/>
    <d v="2022-05-31T06:30:10"/>
    <s v="CanOnWat"/>
  </r>
  <r>
    <x v="46"/>
    <n v="113"/>
    <s v="User Login Start"/>
    <x v="46"/>
    <d v="2022-05-31T00:00:00"/>
    <d v="2022-05-31T06:30:34"/>
    <n v="112"/>
    <s v="Device Connect Network"/>
    <d v="2022-05-31T00:00:00"/>
    <d v="2022-05-31T06:24:16"/>
    <s v="CanOnWat"/>
  </r>
  <r>
    <x v="49"/>
    <n v="113"/>
    <s v="User Login Start"/>
    <x v="49"/>
    <d v="2022-05-31T00:00:00"/>
    <d v="2022-05-31T06:24:29"/>
    <n v="112"/>
    <s v="Device Connect Network"/>
    <d v="2022-05-31T00:00:00"/>
    <d v="2022-05-31T06:09:39"/>
    <s v="CanOnWat"/>
  </r>
  <r>
    <x v="48"/>
    <n v="113"/>
    <s v="User Login Start"/>
    <x v="48"/>
    <d v="2022-05-31T00:00:00"/>
    <d v="2022-05-31T06:16:45"/>
    <n v="112"/>
    <s v="Device Connect Network"/>
    <d v="2022-05-31T00:00:00"/>
    <d v="2022-05-31T06:15:43"/>
    <s v="CanOnTor"/>
  </r>
  <r>
    <x v="1"/>
    <n v="113"/>
    <s v="User Login Start"/>
    <x v="1"/>
    <d v="2022-05-30T00:00:00"/>
    <d v="2022-05-30T08:09:34"/>
    <n v="135"/>
    <s v="User Login Start Fail"/>
    <d v="2022-05-30T00:00:00"/>
    <d v="2022-05-30T08:08:12"/>
    <s v="CanOnWat"/>
  </r>
  <r>
    <x v="1"/>
    <n v="113"/>
    <s v="User Login Start"/>
    <x v="1"/>
    <d v="2022-05-30T00:00:00"/>
    <d v="2022-05-30T08:08:03"/>
    <e v="#N/A"/>
    <e v="#N/A"/>
    <e v="#N/A"/>
    <e v="#N/A"/>
    <s v="CanOnWat"/>
  </r>
  <r>
    <x v="6"/>
    <n v="113"/>
    <s v="User Login Start"/>
    <x v="6"/>
    <d v="2022-05-30T00:00:00"/>
    <d v="2022-05-30T08:04:30"/>
    <n v="123"/>
    <s v="User Login Start is Good"/>
    <d v="2022-05-30T00:00:00"/>
    <d v="2022-05-30T08:04:30"/>
    <s v="CanOnWat"/>
  </r>
  <r>
    <x v="2"/>
    <n v="113"/>
    <s v="User Login Start"/>
    <x v="2"/>
    <d v="2022-05-30T00:00:00"/>
    <d v="2022-05-30T08:00:40"/>
    <n v="112"/>
    <s v="Device Connect Network"/>
    <d v="2022-05-30T00:00:00"/>
    <d v="2022-05-30T08:00:24"/>
    <s v="CanOnTor"/>
  </r>
  <r>
    <x v="0"/>
    <n v="113"/>
    <s v="User Login Start"/>
    <x v="0"/>
    <d v="2022-05-30T00:00:00"/>
    <d v="2022-05-30T08:00:36"/>
    <n v="112"/>
    <s v="Device Connect Network"/>
    <d v="2022-05-30T00:00:00"/>
    <d v="2022-05-30T08:00:18"/>
    <s v="CanOnTor"/>
  </r>
  <r>
    <x v="4"/>
    <n v="113"/>
    <s v="User Login Start"/>
    <x v="4"/>
    <d v="2022-05-30T00:00:00"/>
    <d v="2022-05-30T08:00:27"/>
    <e v="#N/A"/>
    <e v="#N/A"/>
    <e v="#N/A"/>
    <e v="#N/A"/>
    <s v="CanOnWat"/>
  </r>
  <r>
    <x v="3"/>
    <n v="113"/>
    <s v="User Login Start"/>
    <x v="3"/>
    <d v="2022-05-30T00:00:00"/>
    <d v="2022-05-30T07:58:45"/>
    <n v="123"/>
    <s v="User Login Start is Good"/>
    <d v="2022-05-30T00:00:00"/>
    <d v="2022-05-30T07:58:45"/>
    <s v="CanOnWat"/>
  </r>
  <r>
    <x v="5"/>
    <n v="113"/>
    <s v="User Login Start"/>
    <x v="5"/>
    <d v="2022-05-30T00:00:00"/>
    <d v="2022-05-30T07:56:40"/>
    <n v="112"/>
    <s v="Device Connect Network"/>
    <d v="2022-05-30T00:00:00"/>
    <d v="2022-05-30T07:55:49"/>
    <s v="CanOnTor"/>
  </r>
  <r>
    <x v="12"/>
    <n v="113"/>
    <s v="User Login Start"/>
    <x v="12"/>
    <d v="2022-05-30T00:00:00"/>
    <d v="2022-05-30T07:55:44"/>
    <e v="#N/A"/>
    <e v="#N/A"/>
    <e v="#N/A"/>
    <e v="#N/A"/>
    <s v="CanOnWat"/>
  </r>
  <r>
    <x v="18"/>
    <n v="113"/>
    <s v="User Login Start"/>
    <x v="18"/>
    <d v="2022-05-30T00:00:00"/>
    <d v="2022-05-30T07:49:56"/>
    <e v="#N/A"/>
    <e v="#N/A"/>
    <e v="#N/A"/>
    <e v="#N/A"/>
    <s v="CanOnWat"/>
  </r>
  <r>
    <x v="10"/>
    <n v="113"/>
    <s v="User Login Start"/>
    <x v="10"/>
    <d v="2022-05-30T00:00:00"/>
    <d v="2022-05-30T07:49:41"/>
    <n v="112"/>
    <s v="Device Connect Network"/>
    <d v="2022-05-30T00:00:00"/>
    <d v="2022-05-30T07:48:18"/>
    <s v="CanOnWat"/>
  </r>
  <r>
    <x v="7"/>
    <n v="113"/>
    <s v="User Login Start"/>
    <x v="7"/>
    <d v="2022-05-30T00:00:00"/>
    <d v="2022-05-30T07:48:53"/>
    <n v="112"/>
    <s v="Device Connect Network"/>
    <d v="2022-05-30T00:00:00"/>
    <d v="2022-05-30T07:47:25"/>
    <s v="CanOnTor"/>
  </r>
  <r>
    <x v="9"/>
    <n v="113"/>
    <s v="User Login Start"/>
    <x v="9"/>
    <d v="2022-05-30T00:00:00"/>
    <d v="2022-05-30T07:48:23"/>
    <e v="#N/A"/>
    <e v="#N/A"/>
    <e v="#N/A"/>
    <e v="#N/A"/>
    <s v="CanOnTor"/>
  </r>
  <r>
    <x v="11"/>
    <n v="113"/>
    <s v="User Login Start"/>
    <x v="11"/>
    <d v="2022-05-30T00:00:00"/>
    <d v="2022-05-30T07:47:54"/>
    <n v="112"/>
    <s v="Device Connect Network"/>
    <d v="2022-05-30T00:00:00"/>
    <d v="2022-05-30T07:47:04"/>
    <s v="CanOnWat"/>
  </r>
  <r>
    <x v="21"/>
    <n v="113"/>
    <s v="User Login Start"/>
    <x v="21"/>
    <d v="2022-05-30T00:00:00"/>
    <d v="2022-05-30T07:47:27"/>
    <e v="#N/A"/>
    <e v="#N/A"/>
    <e v="#N/A"/>
    <e v="#N/A"/>
    <s v="CanOnTor"/>
  </r>
  <r>
    <x v="15"/>
    <n v="113"/>
    <s v="User Login Start"/>
    <x v="15"/>
    <d v="2022-05-30T00:00:00"/>
    <d v="2022-05-30T07:46:34"/>
    <n v="112"/>
    <s v="Device Connect Network"/>
    <d v="2022-05-30T00:00:00"/>
    <d v="2022-05-30T07:45:17"/>
    <s v="CanOnTor"/>
  </r>
  <r>
    <x v="8"/>
    <n v="113"/>
    <s v="User Login Start"/>
    <x v="8"/>
    <d v="2022-05-30T00:00:00"/>
    <d v="2022-05-30T07:46:16"/>
    <e v="#N/A"/>
    <e v="#N/A"/>
    <e v="#N/A"/>
    <e v="#N/A"/>
    <s v="CanOnWat"/>
  </r>
  <r>
    <x v="17"/>
    <n v="113"/>
    <s v="User Login Start"/>
    <x v="17"/>
    <d v="2022-05-30T00:00:00"/>
    <d v="2022-05-30T07:44:34"/>
    <e v="#N/A"/>
    <e v="#N/A"/>
    <e v="#N/A"/>
    <e v="#N/A"/>
    <s v="CanOnWat"/>
  </r>
  <r>
    <x v="13"/>
    <n v="113"/>
    <s v="User Login Start"/>
    <x v="13"/>
    <d v="2022-05-30T00:00:00"/>
    <d v="2022-05-30T07:44:04"/>
    <e v="#N/A"/>
    <e v="#N/A"/>
    <e v="#N/A"/>
    <e v="#N/A"/>
    <s v="CanOnTor"/>
  </r>
  <r>
    <x v="19"/>
    <n v="113"/>
    <s v="User Login Start"/>
    <x v="19"/>
    <d v="2022-05-30T00:00:00"/>
    <d v="2022-05-30T07:42:56"/>
    <n v="112"/>
    <s v="Device Connect Network"/>
    <d v="2022-05-30T00:00:00"/>
    <d v="2022-05-30T07:41:16"/>
    <s v="CanOnTor"/>
  </r>
  <r>
    <x v="16"/>
    <n v="113"/>
    <s v="User Login Start"/>
    <x v="16"/>
    <d v="2022-05-30T00:00:00"/>
    <d v="2022-05-30T07:42:37"/>
    <n v="112"/>
    <s v="Device Connect Network"/>
    <d v="2022-05-30T00:00:00"/>
    <d v="2022-05-30T07:41:28"/>
    <s v="CanOnTor"/>
  </r>
  <r>
    <x v="20"/>
    <n v="113"/>
    <s v="User Login Start"/>
    <x v="20"/>
    <d v="2022-05-30T00:00:00"/>
    <d v="2022-05-30T07:40:33"/>
    <n v="112"/>
    <s v="Device Connect Network"/>
    <d v="2022-05-30T00:00:00"/>
    <d v="2022-05-30T07:39:20"/>
    <s v="CanOnWat"/>
  </r>
  <r>
    <x v="14"/>
    <n v="113"/>
    <s v="User Login Start"/>
    <x v="14"/>
    <d v="2022-05-30T00:00:00"/>
    <d v="2022-05-30T07:37:44"/>
    <e v="#N/A"/>
    <e v="#N/A"/>
    <e v="#N/A"/>
    <e v="#N/A"/>
    <s v="CanOnTor"/>
  </r>
  <r>
    <x v="22"/>
    <n v="113"/>
    <s v="User Login Start"/>
    <x v="22"/>
    <d v="2022-05-30T00:00:00"/>
    <d v="2022-05-30T07:37:43"/>
    <n v="112"/>
    <s v="Device Connect Network"/>
    <d v="2022-05-30T00:00:00"/>
    <d v="2022-05-30T07:36:53"/>
    <s v="CanOnWat"/>
  </r>
  <r>
    <x v="28"/>
    <n v="113"/>
    <s v="User Login Start"/>
    <x v="28"/>
    <d v="2022-05-30T00:00:00"/>
    <d v="2022-05-30T07:37:41"/>
    <e v="#N/A"/>
    <e v="#N/A"/>
    <e v="#N/A"/>
    <e v="#N/A"/>
    <s v="CanOnTor"/>
  </r>
  <r>
    <x v="25"/>
    <n v="113"/>
    <s v="User Login Start"/>
    <x v="25"/>
    <d v="2022-05-30T00:00:00"/>
    <d v="2022-05-30T07:33:22"/>
    <n v="112"/>
    <s v="Device Connect Network"/>
    <d v="2022-05-30T00:00:00"/>
    <d v="2022-05-30T07:31:32"/>
    <s v="CanOnTor"/>
  </r>
  <r>
    <x v="23"/>
    <n v="113"/>
    <s v="User Login Start"/>
    <x v="23"/>
    <d v="2022-05-30T00:00:00"/>
    <d v="2022-05-30T07:32:10"/>
    <n v="112"/>
    <s v="Device Connect Network"/>
    <d v="2022-05-30T00:00:00"/>
    <d v="2022-05-30T07:31:33"/>
    <s v="CanOnWat"/>
  </r>
  <r>
    <x v="24"/>
    <n v="113"/>
    <s v="User Login Start"/>
    <x v="24"/>
    <d v="2022-05-30T00:00:00"/>
    <d v="2022-05-30T07:31:41"/>
    <n v="112"/>
    <s v="Device Connect Network"/>
    <d v="2022-05-30T00:00:00"/>
    <d v="2022-05-30T07:24:46"/>
    <s v="CanOnWat"/>
  </r>
  <r>
    <x v="26"/>
    <n v="113"/>
    <s v="User Login Start"/>
    <x v="26"/>
    <d v="2022-05-30T00:00:00"/>
    <d v="2022-05-30T07:29:35"/>
    <n v="112"/>
    <s v="Device Connect Network"/>
    <d v="2022-05-30T00:00:00"/>
    <d v="2022-05-30T07:23:41"/>
    <s v="CanOnWat"/>
  </r>
  <r>
    <x v="29"/>
    <n v="113"/>
    <s v="User Login Start"/>
    <x v="29"/>
    <d v="2022-05-30T00:00:00"/>
    <d v="2022-05-30T07:25:28"/>
    <n v="112"/>
    <s v="Device Connect Network"/>
    <d v="2022-05-30T00:00:00"/>
    <d v="2022-05-30T07:23:55"/>
    <s v="CanOnWat"/>
  </r>
  <r>
    <x v="30"/>
    <n v="113"/>
    <s v="User Login Start"/>
    <x v="30"/>
    <d v="2022-05-30T00:00:00"/>
    <d v="2022-05-30T07:25:06"/>
    <e v="#N/A"/>
    <e v="#N/A"/>
    <e v="#N/A"/>
    <e v="#N/A"/>
    <s v="CanOnWat"/>
  </r>
  <r>
    <x v="31"/>
    <n v="113"/>
    <s v="User Login Start"/>
    <x v="31"/>
    <d v="2022-05-30T00:00:00"/>
    <d v="2022-05-30T07:22:54"/>
    <n v="112"/>
    <s v="Device Connect Network"/>
    <d v="2022-05-30T00:00:00"/>
    <d v="2022-05-30T07:16:55"/>
    <s v="CanOnWat"/>
  </r>
  <r>
    <x v="32"/>
    <n v="113"/>
    <s v="User Login Start"/>
    <x v="32"/>
    <d v="2022-05-30T00:00:00"/>
    <d v="2022-05-30T07:22:23"/>
    <n v="112"/>
    <s v="Device Connect Network"/>
    <d v="2022-05-30T00:00:00"/>
    <d v="2022-05-30T07:21:40"/>
    <s v="CanOnWat"/>
  </r>
  <r>
    <x v="27"/>
    <n v="113"/>
    <s v="User Login Start"/>
    <x v="27"/>
    <d v="2022-05-30T00:00:00"/>
    <d v="2022-05-30T07:21:34"/>
    <n v="112"/>
    <s v="Device Connect Network"/>
    <d v="2022-05-30T00:00:00"/>
    <d v="2022-05-30T07:14:06"/>
    <s v="CanOnWat"/>
  </r>
  <r>
    <x v="33"/>
    <n v="113"/>
    <s v="User Login Start"/>
    <x v="33"/>
    <d v="2022-05-30T00:00:00"/>
    <d v="2022-05-30T07:20:03"/>
    <n v="112"/>
    <s v="Device Connect Network"/>
    <d v="2022-05-30T00:00:00"/>
    <d v="2022-05-30T07:18:41"/>
    <s v="CanOnTor"/>
  </r>
  <r>
    <x v="37"/>
    <n v="113"/>
    <s v="User Login Start"/>
    <x v="37"/>
    <d v="2022-05-30T00:00:00"/>
    <d v="2022-05-30T07:14:40"/>
    <n v="135"/>
    <s v="User Login Start Fail"/>
    <d v="2022-05-30T00:00:00"/>
    <d v="2022-05-30T07:12:33"/>
    <s v="CanOnWat"/>
  </r>
  <r>
    <x v="34"/>
    <n v="113"/>
    <s v="User Login Start"/>
    <x v="34"/>
    <d v="2022-05-30T00:00:00"/>
    <d v="2022-05-30T07:14:39"/>
    <n v="112"/>
    <s v="Device Connect Network"/>
    <d v="2022-05-30T00:00:00"/>
    <d v="2022-05-30T07:13:47"/>
    <s v="CanOnTor"/>
  </r>
  <r>
    <x v="36"/>
    <n v="113"/>
    <s v="User Login Start"/>
    <x v="36"/>
    <d v="2022-05-30T00:00:00"/>
    <d v="2022-05-30T07:13:44"/>
    <n v="112"/>
    <s v="Device Connect Network"/>
    <d v="2022-05-30T00:00:00"/>
    <d v="2022-05-30T07:12:52"/>
    <s v="CanOnWat"/>
  </r>
  <r>
    <x v="37"/>
    <n v="113"/>
    <s v="User Login Start"/>
    <x v="37"/>
    <d v="2022-05-30T00:00:00"/>
    <d v="2022-05-30T07:12:27"/>
    <n v="112"/>
    <s v="Device Connect Network"/>
    <d v="2022-05-30T00:00:00"/>
    <d v="2022-05-30T07:05:25"/>
    <s v="CanOnWat"/>
  </r>
  <r>
    <x v="38"/>
    <n v="113"/>
    <s v="User Login Start"/>
    <x v="38"/>
    <d v="2022-05-30T00:00:00"/>
    <d v="2022-05-30T07:08:00"/>
    <n v="112"/>
    <s v="Device Connect Network"/>
    <d v="2022-05-30T00:00:00"/>
    <d v="2022-05-30T07:06:52"/>
    <s v="CanOnWat"/>
  </r>
  <r>
    <x v="35"/>
    <n v="113"/>
    <s v="User Login Start"/>
    <x v="35"/>
    <d v="2022-05-30T00:00:00"/>
    <d v="2022-05-30T07:07:25"/>
    <n v="112"/>
    <s v="Device Connect Network"/>
    <d v="2022-05-30T00:00:00"/>
    <d v="2022-05-30T06:59:47"/>
    <s v="CanOnWat"/>
  </r>
  <r>
    <x v="40"/>
    <n v="113"/>
    <s v="User Login Start"/>
    <x v="40"/>
    <d v="2022-05-30T00:00:00"/>
    <d v="2022-05-30T07:02:45"/>
    <n v="112"/>
    <s v="Device Connect Network"/>
    <d v="2022-05-30T00:00:00"/>
    <d v="2022-05-30T06:56:08"/>
    <s v="CanOnWat"/>
  </r>
  <r>
    <x v="42"/>
    <n v="113"/>
    <s v="User Login Start"/>
    <x v="42"/>
    <d v="2022-05-30T00:00:00"/>
    <d v="2022-05-30T06:59:24"/>
    <n v="112"/>
    <s v="Device Connect Network"/>
    <d v="2022-05-30T00:00:00"/>
    <d v="2022-05-30T06:58:30"/>
    <s v="CanOnTor"/>
  </r>
  <r>
    <x v="41"/>
    <n v="113"/>
    <s v="User Login Start"/>
    <x v="41"/>
    <d v="2022-05-30T00:00:00"/>
    <d v="2022-05-30T06:58:31"/>
    <n v="112"/>
    <s v="Device Connect Network"/>
    <d v="2022-05-30T00:00:00"/>
    <d v="2022-05-30T06:57:14"/>
    <s v="CanOnWat"/>
  </r>
  <r>
    <x v="39"/>
    <n v="113"/>
    <s v="User Login Start"/>
    <x v="39"/>
    <d v="2022-05-30T00:00:00"/>
    <d v="2022-05-30T06:57:42"/>
    <n v="112"/>
    <s v="Device Connect Network"/>
    <d v="2022-05-30T00:00:00"/>
    <d v="2022-05-30T06:51:04"/>
    <s v="CanOnTor"/>
  </r>
  <r>
    <x v="43"/>
    <n v="113"/>
    <s v="User Login Start"/>
    <x v="43"/>
    <d v="2022-05-30T00:00:00"/>
    <d v="2022-05-30T06:56:01"/>
    <n v="112"/>
    <s v="Device Connect Network"/>
    <d v="2022-05-30T00:00:00"/>
    <d v="2022-05-30T06:48:32"/>
    <s v="CanOnWat"/>
  </r>
  <r>
    <x v="44"/>
    <n v="113"/>
    <s v="User Login Start"/>
    <x v="44"/>
    <d v="2022-05-30T00:00:00"/>
    <d v="2022-05-30T06:43:39"/>
    <n v="135"/>
    <s v="User Login Start Fail"/>
    <d v="2022-05-30T00:00:00"/>
    <d v="2022-05-30T06:39:51"/>
    <s v="CanOnWat"/>
  </r>
  <r>
    <x v="44"/>
    <n v="113"/>
    <s v="User Login Start"/>
    <x v="44"/>
    <d v="2022-05-30T00:00:00"/>
    <d v="2022-05-30T06:39:41"/>
    <n v="112"/>
    <s v="Device Connect Network"/>
    <d v="2022-05-30T00:00:00"/>
    <d v="2022-05-30T06:38:37"/>
    <s v="CanOnWat"/>
  </r>
  <r>
    <x v="45"/>
    <n v="113"/>
    <s v="User Login Start"/>
    <x v="45"/>
    <d v="2022-05-30T00:00:00"/>
    <d v="2022-05-30T06:39:37"/>
    <n v="112"/>
    <s v="Device Connect Network"/>
    <d v="2022-05-30T00:00:00"/>
    <d v="2022-05-30T06:31:44"/>
    <s v="CanOnWat"/>
  </r>
  <r>
    <x v="46"/>
    <n v="113"/>
    <s v="User Login Start"/>
    <x v="46"/>
    <d v="2022-05-30T00:00:00"/>
    <d v="2022-05-30T06:37:50"/>
    <n v="112"/>
    <s v="Device Connect Network"/>
    <d v="2022-05-30T00:00:00"/>
    <d v="2022-05-30T06:23:29"/>
    <s v="CanOnWat"/>
  </r>
  <r>
    <x v="47"/>
    <n v="113"/>
    <s v="User Login Start"/>
    <x v="47"/>
    <d v="2022-05-30T00:00:00"/>
    <d v="2022-05-30T06:32:56"/>
    <n v="112"/>
    <s v="Device Connect Network"/>
    <d v="2022-05-30T00:00:00"/>
    <d v="2022-05-30T06:31:15"/>
    <s v="CanOnWat"/>
  </r>
  <r>
    <x v="49"/>
    <n v="113"/>
    <s v="User Login Start"/>
    <x v="49"/>
    <d v="2022-05-30T00:00:00"/>
    <d v="2022-05-30T06:17:50"/>
    <n v="112"/>
    <s v="Device Connect Network"/>
    <d v="2022-05-30T00:00:00"/>
    <d v="2022-05-30T06:11:03"/>
    <s v="CanOnWat"/>
  </r>
  <r>
    <x v="48"/>
    <n v="113"/>
    <s v="User Login Start"/>
    <x v="48"/>
    <d v="2022-05-30T00:00:00"/>
    <d v="2022-05-30T06:17:13"/>
    <n v="112"/>
    <s v="Device Connect Network"/>
    <d v="2022-05-30T00:00:00"/>
    <d v="2022-05-30T06:16:07"/>
    <s v="CanOnTo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n v="112"/>
    <s v="Device Connect Network"/>
    <x v="0"/>
    <d v="2022-06-03T00:00:00"/>
    <d v="2022-06-03T08:02:07"/>
    <n v="106"/>
    <s v="Device Start is Good"/>
    <d v="2022-06-03T00:00:00"/>
    <d v="2022-06-03T08:01:58"/>
    <s v="CanOnTor"/>
  </r>
  <r>
    <x v="1"/>
    <n v="112"/>
    <s v="Device Connect Network"/>
    <x v="1"/>
    <d v="2022-06-03T00:00:00"/>
    <d v="2022-06-03T08:00:09"/>
    <n v="106"/>
    <s v="Device Start is Good"/>
    <d v="2022-06-03T00:00:00"/>
    <d v="2022-06-03T08:00:00"/>
    <s v="CanOnTor"/>
  </r>
  <r>
    <x v="2"/>
    <n v="112"/>
    <s v="Device Connect Network"/>
    <x v="2"/>
    <d v="2022-06-03T00:00:00"/>
    <d v="2022-06-03T07:57:23"/>
    <n v="106"/>
    <s v="Device Start is Good"/>
    <d v="2022-06-03T00:00:00"/>
    <d v="2022-06-03T07:57:14"/>
    <s v="CanOnWat"/>
  </r>
  <r>
    <x v="3"/>
    <n v="112"/>
    <s v="Device Connect Network"/>
    <x v="3"/>
    <d v="2022-06-03T00:00:00"/>
    <d v="2022-06-03T07:55:38"/>
    <n v="106"/>
    <s v="Device Start is Good"/>
    <d v="2022-06-03T00:00:00"/>
    <d v="2022-06-03T07:55:29"/>
    <s v="CanOnTor"/>
  </r>
  <r>
    <x v="4"/>
    <n v="112"/>
    <s v="Device Connect Network"/>
    <x v="4"/>
    <d v="2022-06-03T00:00:00"/>
    <d v="2022-06-03T07:54:00"/>
    <e v="#N/A"/>
    <e v="#N/A"/>
    <e v="#N/A"/>
    <e v="#N/A"/>
    <s v="CanOnWat"/>
  </r>
  <r>
    <x v="5"/>
    <n v="112"/>
    <s v="Device Connect Network"/>
    <x v="5"/>
    <d v="2022-06-03T00:00:00"/>
    <d v="2022-06-03T07:53:44"/>
    <e v="#N/A"/>
    <e v="#N/A"/>
    <e v="#N/A"/>
    <e v="#N/A"/>
    <s v="CanOnWat"/>
  </r>
  <r>
    <x v="6"/>
    <n v="112"/>
    <s v="Device Connect Network"/>
    <x v="6"/>
    <d v="2022-06-03T00:00:00"/>
    <d v="2022-06-03T07:48:40"/>
    <n v="106"/>
    <s v="Device Start is Good"/>
    <d v="2022-06-03T00:00:00"/>
    <d v="2022-06-03T07:48:31"/>
    <s v="CanOnTor"/>
  </r>
  <r>
    <x v="7"/>
    <n v="112"/>
    <s v="Device Connect Network"/>
    <x v="7"/>
    <d v="2022-06-03T00:00:00"/>
    <d v="2022-06-03T07:48:18"/>
    <e v="#N/A"/>
    <e v="#N/A"/>
    <e v="#N/A"/>
    <e v="#N/A"/>
    <s v="CanOnWat"/>
  </r>
  <r>
    <x v="8"/>
    <n v="112"/>
    <s v="Device Connect Network"/>
    <x v="8"/>
    <d v="2022-06-03T00:00:00"/>
    <d v="2022-06-03T07:47:33"/>
    <n v="106"/>
    <s v="Device Start is Good"/>
    <d v="2022-06-03T00:00:00"/>
    <d v="2022-06-03T07:47:24"/>
    <s v="CanOnWat"/>
  </r>
  <r>
    <x v="9"/>
    <n v="112"/>
    <s v="Device Connect Network"/>
    <x v="9"/>
    <d v="2022-06-03T00:00:00"/>
    <d v="2022-06-03T07:47:01"/>
    <n v="106"/>
    <s v="Device Start is Good"/>
    <d v="2022-06-03T00:00:00"/>
    <d v="2022-06-03T07:46:52"/>
    <s v="CanOnWat"/>
  </r>
  <r>
    <x v="10"/>
    <n v="112"/>
    <s v="Device Connect Network"/>
    <x v="10"/>
    <d v="2022-06-03T00:00:00"/>
    <d v="2022-06-03T07:44:23"/>
    <n v="106"/>
    <s v="Device Start is Good"/>
    <d v="2022-06-03T00:00:00"/>
    <d v="2022-06-03T07:44:14"/>
    <s v="CanOnTor"/>
  </r>
  <r>
    <x v="11"/>
    <n v="112"/>
    <s v="Device Connect Network"/>
    <x v="11"/>
    <d v="2022-06-03T00:00:00"/>
    <d v="2022-06-03T07:41:26"/>
    <e v="#N/A"/>
    <e v="#N/A"/>
    <e v="#N/A"/>
    <e v="#N/A"/>
    <s v="CanOnTor"/>
  </r>
  <r>
    <x v="12"/>
    <n v="112"/>
    <s v="Device Connect Network"/>
    <x v="12"/>
    <d v="2022-06-03T00:00:00"/>
    <d v="2022-06-03T07:41:13"/>
    <e v="#N/A"/>
    <e v="#N/A"/>
    <e v="#N/A"/>
    <e v="#N/A"/>
    <s v="CanOnWat"/>
  </r>
  <r>
    <x v="13"/>
    <n v="112"/>
    <s v="Device Connect Network"/>
    <x v="13"/>
    <d v="2022-06-03T00:00:00"/>
    <d v="2022-06-03T07:40:56"/>
    <n v="106"/>
    <s v="Device Start is Good"/>
    <d v="2022-06-03T00:00:00"/>
    <d v="2022-06-03T07:40:47"/>
    <s v="CanOnTor"/>
  </r>
  <r>
    <x v="14"/>
    <n v="112"/>
    <s v="Device Connect Network"/>
    <x v="14"/>
    <d v="2022-06-03T00:00:00"/>
    <d v="2022-06-03T07:39:39"/>
    <e v="#N/A"/>
    <e v="#N/A"/>
    <e v="#N/A"/>
    <e v="#N/A"/>
    <s v="CanOnWat"/>
  </r>
  <r>
    <x v="15"/>
    <n v="112"/>
    <s v="Device Connect Network"/>
    <x v="15"/>
    <d v="2022-06-03T00:00:00"/>
    <d v="2022-06-03T07:39:35"/>
    <n v="106"/>
    <s v="Device Start is Good"/>
    <d v="2022-06-03T00:00:00"/>
    <d v="2022-06-03T07:39:26"/>
    <s v="CanOnTor"/>
  </r>
  <r>
    <x v="16"/>
    <n v="112"/>
    <s v="Device Connect Network"/>
    <x v="16"/>
    <d v="2022-06-03T00:00:00"/>
    <d v="2022-06-03T07:39:26"/>
    <e v="#N/A"/>
    <e v="#N/A"/>
    <e v="#N/A"/>
    <e v="#N/A"/>
    <s v="CanOnTor"/>
  </r>
  <r>
    <x v="17"/>
    <n v="112"/>
    <s v="Device Connect Network"/>
    <x v="17"/>
    <d v="2022-06-03T00:00:00"/>
    <d v="2022-06-03T07:39:07"/>
    <n v="106"/>
    <s v="Device Start is Good"/>
    <d v="2022-06-03T00:00:00"/>
    <d v="2022-06-03T07:38:58"/>
    <s v="CanOnWat"/>
  </r>
  <r>
    <x v="18"/>
    <n v="112"/>
    <s v="Device Connect Network"/>
    <x v="18"/>
    <d v="2022-06-03T00:00:00"/>
    <d v="2022-06-03T07:37:32"/>
    <e v="#N/A"/>
    <e v="#N/A"/>
    <e v="#N/A"/>
    <e v="#N/A"/>
    <s v="CanOnWat"/>
  </r>
  <r>
    <x v="19"/>
    <n v="112"/>
    <s v="Device Connect Network"/>
    <x v="19"/>
    <d v="2022-06-03T00:00:00"/>
    <d v="2022-06-03T07:35:54"/>
    <n v="106"/>
    <s v="Device Start is Good"/>
    <d v="2022-06-03T00:00:00"/>
    <d v="2022-06-03T07:35:45"/>
    <s v="CanOnWat"/>
  </r>
  <r>
    <x v="20"/>
    <n v="112"/>
    <s v="Device Connect Network"/>
    <x v="20"/>
    <d v="2022-06-03T00:00:00"/>
    <d v="2022-06-03T07:34:14"/>
    <e v="#N/A"/>
    <e v="#N/A"/>
    <e v="#N/A"/>
    <e v="#N/A"/>
    <s v="CanOnWat"/>
  </r>
  <r>
    <x v="21"/>
    <n v="112"/>
    <s v="Device Connect Network"/>
    <x v="21"/>
    <d v="2022-06-03T00:00:00"/>
    <d v="2022-06-03T07:32:47"/>
    <n v="106"/>
    <s v="Device Start is Good"/>
    <d v="2022-06-03T00:00:00"/>
    <d v="2022-06-03T07:32:38"/>
    <s v="CanOnWat"/>
  </r>
  <r>
    <x v="22"/>
    <n v="112"/>
    <s v="Device Connect Network"/>
    <x v="22"/>
    <d v="2022-06-03T00:00:00"/>
    <d v="2022-06-03T07:31:48"/>
    <e v="#N/A"/>
    <e v="#N/A"/>
    <e v="#N/A"/>
    <e v="#N/A"/>
    <s v="CanOnTor"/>
  </r>
  <r>
    <x v="23"/>
    <n v="112"/>
    <s v="Device Connect Network"/>
    <x v="23"/>
    <d v="2022-06-03T00:00:00"/>
    <d v="2022-06-03T07:31:28"/>
    <e v="#N/A"/>
    <e v="#N/A"/>
    <e v="#N/A"/>
    <e v="#N/A"/>
    <s v="CanOnTor"/>
  </r>
  <r>
    <x v="24"/>
    <n v="112"/>
    <s v="Device Connect Network"/>
    <x v="24"/>
    <d v="2022-06-03T00:00:00"/>
    <d v="2022-06-03T07:29:48"/>
    <n v="106"/>
    <s v="Device Start is Good"/>
    <d v="2022-06-03T00:00:00"/>
    <d v="2022-06-03T07:29:39"/>
    <s v="CanOnTor"/>
  </r>
  <r>
    <x v="25"/>
    <n v="112"/>
    <s v="Device Connect Network"/>
    <x v="25"/>
    <d v="2022-06-03T00:00:00"/>
    <d v="2022-06-03T07:24:52"/>
    <e v="#N/A"/>
    <e v="#N/A"/>
    <e v="#N/A"/>
    <e v="#N/A"/>
    <s v="CanOnWat"/>
  </r>
  <r>
    <x v="26"/>
    <n v="112"/>
    <s v="Device Connect Network"/>
    <x v="26"/>
    <d v="2022-06-03T00:00:00"/>
    <d v="2022-06-03T07:24:18"/>
    <n v="106"/>
    <s v="Device Start is Good"/>
    <d v="2022-06-03T00:00:00"/>
    <d v="2022-06-03T07:24:09"/>
    <s v="CanOnWat"/>
  </r>
  <r>
    <x v="27"/>
    <n v="112"/>
    <s v="Device Connect Network"/>
    <x v="27"/>
    <d v="2022-06-03T00:00:00"/>
    <d v="2022-06-03T07:23:58"/>
    <e v="#N/A"/>
    <e v="#N/A"/>
    <e v="#N/A"/>
    <e v="#N/A"/>
    <s v="CanOnWat"/>
  </r>
  <r>
    <x v="28"/>
    <n v="112"/>
    <s v="Device Connect Network"/>
    <x v="28"/>
    <d v="2022-06-03T00:00:00"/>
    <d v="2022-06-03T07:22:48"/>
    <n v="106"/>
    <s v="Device Start is Good"/>
    <d v="2022-06-03T00:00:00"/>
    <d v="2022-06-03T07:22:39"/>
    <s v="CanOnWat"/>
  </r>
  <r>
    <x v="29"/>
    <n v="112"/>
    <s v="Device Connect Network"/>
    <x v="29"/>
    <d v="2022-06-03T00:00:00"/>
    <d v="2022-06-03T07:22:08"/>
    <e v="#N/A"/>
    <e v="#N/A"/>
    <e v="#N/A"/>
    <e v="#N/A"/>
    <s v="CanOnTor"/>
  </r>
  <r>
    <x v="30"/>
    <n v="112"/>
    <s v="Device Connect Network"/>
    <x v="30"/>
    <d v="2022-06-03T00:00:00"/>
    <d v="2022-06-03T07:19:06"/>
    <n v="106"/>
    <s v="Device Start is Good"/>
    <d v="2022-06-03T00:00:00"/>
    <d v="2022-06-03T07:18:57"/>
    <s v="CanOnTor"/>
  </r>
  <r>
    <x v="31"/>
    <n v="112"/>
    <s v="Device Connect Network"/>
    <x v="31"/>
    <d v="2022-06-03T00:00:00"/>
    <d v="2022-06-03T07:16:56"/>
    <e v="#N/A"/>
    <e v="#N/A"/>
    <e v="#N/A"/>
    <e v="#N/A"/>
    <s v="CanOnWat"/>
  </r>
  <r>
    <x v="32"/>
    <n v="112"/>
    <s v="Device Connect Network"/>
    <x v="32"/>
    <d v="2022-06-03T00:00:00"/>
    <d v="2022-06-03T07:14:25"/>
    <n v="106"/>
    <s v="Device Start is Good"/>
    <d v="2022-06-03T00:00:00"/>
    <d v="2022-06-03T07:14:16"/>
    <s v="CanOnTor"/>
  </r>
  <r>
    <x v="33"/>
    <n v="112"/>
    <s v="Device Connect Network"/>
    <x v="33"/>
    <d v="2022-06-03T00:00:00"/>
    <d v="2022-06-03T07:13:50"/>
    <e v="#N/A"/>
    <e v="#N/A"/>
    <e v="#N/A"/>
    <e v="#N/A"/>
    <s v="CanOnWat"/>
  </r>
  <r>
    <x v="34"/>
    <n v="112"/>
    <s v="Device Connect Network"/>
    <x v="34"/>
    <d v="2022-06-03T00:00:00"/>
    <d v="2022-06-03T07:11:31"/>
    <n v="106"/>
    <s v="Device Start is Good"/>
    <d v="2022-06-03T00:00:00"/>
    <d v="2022-06-03T07:11:22"/>
    <s v="CanOnWat"/>
  </r>
  <r>
    <x v="35"/>
    <n v="112"/>
    <s v="Device Connect Network"/>
    <x v="35"/>
    <d v="2022-06-03T00:00:00"/>
    <d v="2022-06-03T07:10:27"/>
    <e v="#N/A"/>
    <e v="#N/A"/>
    <e v="#N/A"/>
    <e v="#N/A"/>
    <s v="CanOnWat"/>
  </r>
  <r>
    <x v="36"/>
    <n v="112"/>
    <s v="Device Connect Network"/>
    <x v="36"/>
    <d v="2022-06-03T00:00:00"/>
    <d v="2022-06-03T07:06:48"/>
    <n v="106"/>
    <s v="Device Start is Good"/>
    <d v="2022-06-03T00:00:00"/>
    <d v="2022-06-03T07:06:39"/>
    <s v="CanOnWat"/>
  </r>
  <r>
    <x v="37"/>
    <n v="112"/>
    <s v="Device Connect Network"/>
    <x v="37"/>
    <d v="2022-06-03T00:00:00"/>
    <d v="2022-06-03T07:04:39"/>
    <e v="#N/A"/>
    <e v="#N/A"/>
    <e v="#N/A"/>
    <e v="#N/A"/>
    <s v="CanOnWat"/>
  </r>
  <r>
    <x v="38"/>
    <n v="112"/>
    <s v="Device Connect Network"/>
    <x v="38"/>
    <d v="2022-06-03T00:00:00"/>
    <d v="2022-06-03T06:58:50"/>
    <e v="#N/A"/>
    <e v="#N/A"/>
    <e v="#N/A"/>
    <e v="#N/A"/>
    <s v="CanOnWat"/>
  </r>
  <r>
    <x v="39"/>
    <n v="112"/>
    <s v="Device Connect Network"/>
    <x v="39"/>
    <d v="2022-06-03T00:00:00"/>
    <d v="2022-06-03T06:57:35"/>
    <n v="106"/>
    <s v="Device Start is Good"/>
    <d v="2022-06-03T00:00:00"/>
    <d v="2022-06-03T06:57:26"/>
    <s v="CanOnWat"/>
  </r>
  <r>
    <x v="40"/>
    <n v="112"/>
    <s v="Device Connect Network"/>
    <x v="40"/>
    <d v="2022-06-03T00:00:00"/>
    <d v="2022-06-03T06:57:14"/>
    <n v="106"/>
    <s v="Device Start is Good"/>
    <d v="2022-06-03T00:00:00"/>
    <d v="2022-06-03T06:57:05"/>
    <s v="CanOnTor"/>
  </r>
  <r>
    <x v="41"/>
    <n v="112"/>
    <s v="Device Connect Network"/>
    <x v="41"/>
    <d v="2022-06-03T00:00:00"/>
    <d v="2022-06-03T06:57:02"/>
    <e v="#N/A"/>
    <e v="#N/A"/>
    <e v="#N/A"/>
    <e v="#N/A"/>
    <s v="CanOnWat"/>
  </r>
  <r>
    <x v="42"/>
    <n v="112"/>
    <s v="Device Connect Network"/>
    <x v="42"/>
    <d v="2022-06-03T00:00:00"/>
    <d v="2022-06-03T06:51:35"/>
    <e v="#N/A"/>
    <e v="#N/A"/>
    <e v="#N/A"/>
    <e v="#N/A"/>
    <s v="CanOnTor"/>
  </r>
  <r>
    <x v="43"/>
    <n v="112"/>
    <s v="Device Connect Network"/>
    <x v="43"/>
    <d v="2022-06-03T00:00:00"/>
    <d v="2022-06-03T06:50:25"/>
    <e v="#N/A"/>
    <e v="#N/A"/>
    <e v="#N/A"/>
    <e v="#N/A"/>
    <s v="CanOnWat"/>
  </r>
  <r>
    <x v="44"/>
    <n v="112"/>
    <s v="Device Connect Network"/>
    <x v="44"/>
    <d v="2022-06-03T00:00:00"/>
    <d v="2022-06-03T06:39:57"/>
    <n v="106"/>
    <s v="Device Start is Good"/>
    <d v="2022-06-03T00:00:00"/>
    <d v="2022-06-03T06:39:48"/>
    <s v="CanOnWat"/>
  </r>
  <r>
    <x v="45"/>
    <n v="112"/>
    <s v="Device Connect Network"/>
    <x v="45"/>
    <d v="2022-06-03T00:00:00"/>
    <d v="2022-06-03T06:31:55"/>
    <e v="#N/A"/>
    <e v="#N/A"/>
    <e v="#N/A"/>
    <e v="#N/A"/>
    <s v="CanOnWat"/>
  </r>
  <r>
    <x v="46"/>
    <n v="112"/>
    <s v="Device Connect Network"/>
    <x v="46"/>
    <d v="2022-06-03T00:00:00"/>
    <d v="2022-06-03T06:30:38"/>
    <n v="106"/>
    <s v="Device Start is Good"/>
    <d v="2022-06-03T00:00:00"/>
    <d v="2022-06-03T06:30:29"/>
    <s v="CanOnWat"/>
  </r>
  <r>
    <x v="47"/>
    <n v="112"/>
    <s v="Device Connect Network"/>
    <x v="47"/>
    <d v="2022-06-03T00:00:00"/>
    <d v="2022-06-03T06:23:24"/>
    <e v="#N/A"/>
    <e v="#N/A"/>
    <e v="#N/A"/>
    <e v="#N/A"/>
    <s v="CanOnWat"/>
  </r>
  <r>
    <x v="48"/>
    <n v="112"/>
    <s v="Device Connect Network"/>
    <x v="48"/>
    <d v="2022-06-03T00:00:00"/>
    <d v="2022-06-03T06:16:51"/>
    <n v="106"/>
    <s v="Device Start is Good"/>
    <d v="2022-06-03T00:00:00"/>
    <d v="2022-06-03T06:16:42"/>
    <s v="CanOnTor"/>
  </r>
  <r>
    <x v="49"/>
    <n v="112"/>
    <s v="Device Connect Network"/>
    <x v="49"/>
    <d v="2022-06-03T00:00:00"/>
    <d v="2022-06-03T06:10:28"/>
    <e v="#N/A"/>
    <e v="#N/A"/>
    <e v="#N/A"/>
    <e v="#N/A"/>
    <s v="CanOnWat"/>
  </r>
  <r>
    <x v="0"/>
    <n v="112"/>
    <s v="Device Connect Network"/>
    <x v="0"/>
    <d v="2022-06-02T00:00:00"/>
    <d v="2022-06-02T08:02:35"/>
    <n v="106"/>
    <s v="Device Start is Good"/>
    <d v="2022-06-02T00:00:00"/>
    <d v="2022-06-02T08:02:26"/>
    <s v="CanOnTor"/>
  </r>
  <r>
    <x v="1"/>
    <n v="112"/>
    <s v="Device Connect Network"/>
    <x v="1"/>
    <d v="2022-06-02T00:00:00"/>
    <d v="2022-06-02T07:59:42"/>
    <n v="106"/>
    <s v="Device Start is Good"/>
    <d v="2022-06-02T00:00:00"/>
    <d v="2022-06-02T07:59:33"/>
    <s v="CanOnTor"/>
  </r>
  <r>
    <x v="2"/>
    <n v="112"/>
    <s v="Device Connect Network"/>
    <x v="2"/>
    <d v="2022-06-02T00:00:00"/>
    <d v="2022-06-02T07:57:52"/>
    <n v="106"/>
    <s v="Device Start is Good"/>
    <d v="2022-06-02T00:00:00"/>
    <d v="2022-06-02T07:57:43"/>
    <s v="CanOnWat"/>
  </r>
  <r>
    <x v="3"/>
    <n v="112"/>
    <s v="Device Connect Network"/>
    <x v="3"/>
    <d v="2022-06-02T00:00:00"/>
    <d v="2022-06-02T07:55:47"/>
    <n v="106"/>
    <s v="Device Start is Good"/>
    <d v="2022-06-02T00:00:00"/>
    <d v="2022-06-02T07:55:38"/>
    <s v="CanOnTor"/>
  </r>
  <r>
    <x v="5"/>
    <n v="112"/>
    <s v="Device Connect Network"/>
    <x v="5"/>
    <d v="2022-06-02T00:00:00"/>
    <d v="2022-06-02T07:53:14"/>
    <e v="#N/A"/>
    <e v="#N/A"/>
    <e v="#N/A"/>
    <e v="#N/A"/>
    <s v="CanOnWat"/>
  </r>
  <r>
    <x v="4"/>
    <n v="112"/>
    <s v="Device Connect Network"/>
    <x v="4"/>
    <d v="2022-06-02T00:00:00"/>
    <d v="2022-06-02T07:53:02"/>
    <e v="#N/A"/>
    <e v="#N/A"/>
    <e v="#N/A"/>
    <e v="#N/A"/>
    <s v="CanOnWat"/>
  </r>
  <r>
    <x v="6"/>
    <n v="112"/>
    <s v="Device Connect Network"/>
    <x v="6"/>
    <d v="2022-06-02T00:00:00"/>
    <d v="2022-06-02T07:48:44"/>
    <n v="106"/>
    <s v="Device Start is Good"/>
    <d v="2022-06-02T00:00:00"/>
    <d v="2022-06-02T07:48:35"/>
    <s v="CanOnTor"/>
  </r>
  <r>
    <x v="7"/>
    <n v="112"/>
    <s v="Device Connect Network"/>
    <x v="7"/>
    <d v="2022-06-02T00:00:00"/>
    <d v="2022-06-02T07:48:44"/>
    <e v="#N/A"/>
    <e v="#N/A"/>
    <e v="#N/A"/>
    <e v="#N/A"/>
    <s v="CanOnWat"/>
  </r>
  <r>
    <x v="9"/>
    <n v="112"/>
    <s v="Device Connect Network"/>
    <x v="9"/>
    <d v="2022-06-02T00:00:00"/>
    <d v="2022-06-02T07:47:54"/>
    <n v="106"/>
    <s v="Device Start is Good"/>
    <d v="2022-06-02T00:00:00"/>
    <d v="2022-06-02T07:47:45"/>
    <s v="CanOnWat"/>
  </r>
  <r>
    <x v="8"/>
    <n v="112"/>
    <s v="Device Connect Network"/>
    <x v="8"/>
    <d v="2022-06-02T00:00:00"/>
    <d v="2022-06-02T07:47:26"/>
    <n v="106"/>
    <s v="Device Start is Good"/>
    <d v="2022-06-02T00:00:00"/>
    <d v="2022-06-02T07:47:17"/>
    <s v="CanOnWat"/>
  </r>
  <r>
    <x v="10"/>
    <n v="112"/>
    <s v="Device Connect Network"/>
    <x v="10"/>
    <d v="2022-06-02T00:00:00"/>
    <d v="2022-06-02T07:45:14"/>
    <n v="106"/>
    <s v="Device Start is Good"/>
    <d v="2022-06-02T00:00:00"/>
    <d v="2022-06-02T07:45:05"/>
    <s v="CanOnTor"/>
  </r>
  <r>
    <x v="13"/>
    <n v="112"/>
    <s v="Device Connect Network"/>
    <x v="13"/>
    <d v="2022-06-02T00:00:00"/>
    <d v="2022-06-02T07:41:41"/>
    <n v="106"/>
    <s v="Device Start is Good"/>
    <d v="2022-06-02T00:00:00"/>
    <d v="2022-06-02T07:41:32"/>
    <s v="CanOnTor"/>
  </r>
  <r>
    <x v="11"/>
    <n v="112"/>
    <s v="Device Connect Network"/>
    <x v="11"/>
    <d v="2022-06-02T00:00:00"/>
    <d v="2022-06-02T07:40:44"/>
    <e v="#N/A"/>
    <e v="#N/A"/>
    <e v="#N/A"/>
    <e v="#N/A"/>
    <s v="CanOnTor"/>
  </r>
  <r>
    <x v="12"/>
    <n v="112"/>
    <s v="Device Connect Network"/>
    <x v="12"/>
    <d v="2022-06-02T00:00:00"/>
    <d v="2022-06-02T07:40:38"/>
    <e v="#N/A"/>
    <e v="#N/A"/>
    <e v="#N/A"/>
    <e v="#N/A"/>
    <s v="CanOnWat"/>
  </r>
  <r>
    <x v="15"/>
    <n v="112"/>
    <s v="Device Connect Network"/>
    <x v="15"/>
    <d v="2022-06-02T00:00:00"/>
    <d v="2022-06-02T07:40:01"/>
    <n v="106"/>
    <s v="Device Start is Good"/>
    <d v="2022-06-02T00:00:00"/>
    <d v="2022-06-02T07:39:52"/>
    <s v="CanOnTor"/>
  </r>
  <r>
    <x v="17"/>
    <n v="112"/>
    <s v="Device Connect Network"/>
    <x v="17"/>
    <d v="2022-06-02T00:00:00"/>
    <d v="2022-06-02T07:39:24"/>
    <n v="106"/>
    <s v="Device Start is Good"/>
    <d v="2022-06-02T00:00:00"/>
    <d v="2022-06-02T07:39:15"/>
    <s v="CanOnWat"/>
  </r>
  <r>
    <x v="16"/>
    <n v="112"/>
    <s v="Device Connect Network"/>
    <x v="16"/>
    <d v="2022-06-02T00:00:00"/>
    <d v="2022-06-02T07:39:16"/>
    <e v="#N/A"/>
    <e v="#N/A"/>
    <e v="#N/A"/>
    <e v="#N/A"/>
    <s v="CanOnTor"/>
  </r>
  <r>
    <x v="14"/>
    <n v="112"/>
    <s v="Device Connect Network"/>
    <x v="14"/>
    <d v="2022-06-02T00:00:00"/>
    <d v="2022-06-02T07:39:15"/>
    <e v="#N/A"/>
    <e v="#N/A"/>
    <e v="#N/A"/>
    <e v="#N/A"/>
    <s v="CanOnWat"/>
  </r>
  <r>
    <x v="18"/>
    <n v="112"/>
    <s v="Device Connect Network"/>
    <x v="18"/>
    <d v="2022-06-02T00:00:00"/>
    <d v="2022-06-02T07:37:16"/>
    <e v="#N/A"/>
    <e v="#N/A"/>
    <e v="#N/A"/>
    <e v="#N/A"/>
    <s v="CanOnWat"/>
  </r>
  <r>
    <x v="19"/>
    <n v="112"/>
    <s v="Device Connect Network"/>
    <x v="19"/>
    <d v="2022-06-02T00:00:00"/>
    <d v="2022-06-02T07:35:46"/>
    <n v="106"/>
    <s v="Device Start is Good"/>
    <d v="2022-06-02T00:00:00"/>
    <d v="2022-06-02T07:35:37"/>
    <s v="CanOnWat"/>
  </r>
  <r>
    <x v="20"/>
    <n v="112"/>
    <s v="Device Connect Network"/>
    <x v="20"/>
    <d v="2022-06-02T00:00:00"/>
    <d v="2022-06-02T07:34:12"/>
    <e v="#N/A"/>
    <e v="#N/A"/>
    <e v="#N/A"/>
    <e v="#N/A"/>
    <s v="CanOnWat"/>
  </r>
  <r>
    <x v="21"/>
    <n v="112"/>
    <s v="Device Connect Network"/>
    <x v="21"/>
    <d v="2022-06-02T00:00:00"/>
    <d v="2022-06-02T07:32:21"/>
    <n v="106"/>
    <s v="Device Start is Good"/>
    <d v="2022-06-02T00:00:00"/>
    <d v="2022-06-02T07:32:12"/>
    <s v="CanOnWat"/>
  </r>
  <r>
    <x v="23"/>
    <n v="112"/>
    <s v="Device Connect Network"/>
    <x v="23"/>
    <d v="2022-06-02T00:00:00"/>
    <d v="2022-06-02T07:32:13"/>
    <e v="#N/A"/>
    <e v="#N/A"/>
    <e v="#N/A"/>
    <e v="#N/A"/>
    <s v="CanOnTor"/>
  </r>
  <r>
    <x v="22"/>
    <n v="112"/>
    <s v="Device Connect Network"/>
    <x v="22"/>
    <d v="2022-06-02T00:00:00"/>
    <d v="2022-06-02T07:31:23"/>
    <e v="#N/A"/>
    <e v="#N/A"/>
    <e v="#N/A"/>
    <e v="#N/A"/>
    <s v="CanOnTor"/>
  </r>
  <r>
    <x v="24"/>
    <n v="112"/>
    <s v="Device Connect Network"/>
    <x v="24"/>
    <d v="2022-06-02T00:00:00"/>
    <d v="2022-06-02T07:29:59"/>
    <n v="106"/>
    <s v="Device Start is Good"/>
    <d v="2022-06-02T00:00:00"/>
    <d v="2022-06-02T07:29:50"/>
    <s v="CanOnTor"/>
  </r>
  <r>
    <x v="29"/>
    <n v="112"/>
    <s v="Device Connect Network"/>
    <x v="29"/>
    <d v="2022-06-02T00:00:00"/>
    <d v="2022-06-02T07:23:58"/>
    <e v="#N/A"/>
    <e v="#N/A"/>
    <e v="#N/A"/>
    <e v="#N/A"/>
    <s v="CanOnTor"/>
  </r>
  <r>
    <x v="27"/>
    <n v="112"/>
    <s v="Device Connect Network"/>
    <x v="27"/>
    <d v="2022-06-02T00:00:00"/>
    <d v="2022-06-02T07:23:53"/>
    <e v="#N/A"/>
    <e v="#N/A"/>
    <e v="#N/A"/>
    <e v="#N/A"/>
    <s v="CanOnWat"/>
  </r>
  <r>
    <x v="28"/>
    <n v="112"/>
    <s v="Device Connect Network"/>
    <x v="28"/>
    <d v="2022-06-02T00:00:00"/>
    <d v="2022-06-02T07:23:50"/>
    <n v="106"/>
    <s v="Device Start is Good"/>
    <d v="2022-06-02T00:00:00"/>
    <d v="2022-06-02T07:23:41"/>
    <s v="CanOnWat"/>
  </r>
  <r>
    <x v="26"/>
    <n v="112"/>
    <s v="Device Connect Network"/>
    <x v="26"/>
    <d v="2022-06-02T00:00:00"/>
    <d v="2022-06-02T07:23:44"/>
    <n v="106"/>
    <s v="Device Start is Good"/>
    <d v="2022-06-02T00:00:00"/>
    <d v="2022-06-02T07:23:35"/>
    <s v="CanOnWat"/>
  </r>
  <r>
    <x v="25"/>
    <n v="112"/>
    <s v="Device Connect Network"/>
    <x v="25"/>
    <d v="2022-06-02T00:00:00"/>
    <d v="2022-06-02T07:23:26"/>
    <e v="#N/A"/>
    <e v="#N/A"/>
    <e v="#N/A"/>
    <e v="#N/A"/>
    <s v="CanOnWat"/>
  </r>
  <r>
    <x v="30"/>
    <n v="112"/>
    <s v="Device Connect Network"/>
    <x v="30"/>
    <d v="2022-06-02T00:00:00"/>
    <d v="2022-06-02T07:20:15"/>
    <n v="106"/>
    <s v="Device Start is Good"/>
    <d v="2022-06-02T00:00:00"/>
    <d v="2022-06-02T07:20:06"/>
    <s v="CanOnTor"/>
  </r>
  <r>
    <x v="31"/>
    <n v="112"/>
    <s v="Device Connect Network"/>
    <x v="31"/>
    <d v="2022-06-02T00:00:00"/>
    <d v="2022-06-02T07:15:47"/>
    <e v="#N/A"/>
    <e v="#N/A"/>
    <e v="#N/A"/>
    <e v="#N/A"/>
    <s v="CanOnWat"/>
  </r>
  <r>
    <x v="32"/>
    <n v="112"/>
    <s v="Device Connect Network"/>
    <x v="32"/>
    <d v="2022-06-02T00:00:00"/>
    <d v="2022-06-02T07:13:12"/>
    <n v="106"/>
    <s v="Device Start is Good"/>
    <d v="2022-06-02T00:00:00"/>
    <d v="2022-06-02T07:13:03"/>
    <s v="CanOnTor"/>
  </r>
  <r>
    <x v="33"/>
    <n v="112"/>
    <s v="Device Connect Network"/>
    <x v="33"/>
    <d v="2022-06-02T00:00:00"/>
    <d v="2022-06-02T07:13:11"/>
    <e v="#N/A"/>
    <e v="#N/A"/>
    <e v="#N/A"/>
    <e v="#N/A"/>
    <s v="CanOnWat"/>
  </r>
  <r>
    <x v="34"/>
    <n v="112"/>
    <s v="Device Connect Network"/>
    <x v="34"/>
    <d v="2022-06-02T00:00:00"/>
    <d v="2022-06-02T07:12:30"/>
    <n v="106"/>
    <s v="Device Start is Good"/>
    <d v="2022-06-02T00:00:00"/>
    <d v="2022-06-02T07:12:21"/>
    <s v="CanOnWat"/>
  </r>
  <r>
    <x v="35"/>
    <n v="112"/>
    <s v="Device Connect Network"/>
    <x v="35"/>
    <d v="2022-06-02T00:00:00"/>
    <d v="2022-06-02T07:11:42"/>
    <e v="#N/A"/>
    <e v="#N/A"/>
    <e v="#N/A"/>
    <e v="#N/A"/>
    <s v="CanOnWat"/>
  </r>
  <r>
    <x v="36"/>
    <n v="112"/>
    <s v="Device Connect Network"/>
    <x v="36"/>
    <d v="2022-06-02T00:00:00"/>
    <d v="2022-06-02T07:06:16"/>
    <n v="106"/>
    <s v="Device Start is Good"/>
    <d v="2022-06-02T00:00:00"/>
    <d v="2022-06-02T07:06:07"/>
    <s v="CanOnWat"/>
  </r>
  <r>
    <x v="37"/>
    <n v="112"/>
    <s v="Device Connect Network"/>
    <x v="37"/>
    <d v="2022-06-02T00:00:00"/>
    <d v="2022-06-02T07:06:15"/>
    <e v="#N/A"/>
    <e v="#N/A"/>
    <e v="#N/A"/>
    <e v="#N/A"/>
    <s v="CanOnWat"/>
  </r>
  <r>
    <x v="38"/>
    <n v="112"/>
    <s v="Device Connect Network"/>
    <x v="38"/>
    <d v="2022-06-02T00:00:00"/>
    <d v="2022-06-02T06:58:30"/>
    <e v="#N/A"/>
    <e v="#N/A"/>
    <e v="#N/A"/>
    <e v="#N/A"/>
    <s v="CanOnWat"/>
  </r>
  <r>
    <x v="39"/>
    <n v="112"/>
    <s v="Device Connect Network"/>
    <x v="39"/>
    <d v="2022-06-02T00:00:00"/>
    <d v="2022-06-02T06:57:50"/>
    <n v="106"/>
    <s v="Device Start is Good"/>
    <d v="2022-06-02T00:00:00"/>
    <d v="2022-06-02T06:57:41"/>
    <s v="CanOnWat"/>
  </r>
  <r>
    <x v="40"/>
    <n v="112"/>
    <s v="Device Connect Network"/>
    <x v="40"/>
    <d v="2022-06-02T00:00:00"/>
    <d v="2022-06-02T06:57:13"/>
    <n v="106"/>
    <s v="Device Start is Good"/>
    <d v="2022-06-02T00:00:00"/>
    <d v="2022-06-02T06:57:04"/>
    <s v="CanOnTor"/>
  </r>
  <r>
    <x v="41"/>
    <n v="112"/>
    <s v="Device Connect Network"/>
    <x v="41"/>
    <d v="2022-06-02T00:00:00"/>
    <d v="2022-06-02T06:57:00"/>
    <e v="#N/A"/>
    <e v="#N/A"/>
    <e v="#N/A"/>
    <e v="#N/A"/>
    <s v="CanOnWat"/>
  </r>
  <r>
    <x v="42"/>
    <n v="112"/>
    <s v="Device Connect Network"/>
    <x v="42"/>
    <d v="2022-06-02T00:00:00"/>
    <d v="2022-06-02T06:51:22"/>
    <e v="#N/A"/>
    <e v="#N/A"/>
    <e v="#N/A"/>
    <e v="#N/A"/>
    <s v="CanOnTor"/>
  </r>
  <r>
    <x v="43"/>
    <n v="112"/>
    <s v="Device Connect Network"/>
    <x v="43"/>
    <d v="2022-06-02T00:00:00"/>
    <d v="2022-06-02T06:49:11"/>
    <e v="#N/A"/>
    <e v="#N/A"/>
    <e v="#N/A"/>
    <e v="#N/A"/>
    <s v="CanOnWat"/>
  </r>
  <r>
    <x v="44"/>
    <n v="112"/>
    <s v="Device Connect Network"/>
    <x v="44"/>
    <d v="2022-06-02T00:00:00"/>
    <d v="2022-06-02T06:40:13"/>
    <n v="106"/>
    <s v="Device Start is Good"/>
    <d v="2022-06-02T00:00:00"/>
    <d v="2022-06-02T06:40:04"/>
    <s v="CanOnWat"/>
  </r>
  <r>
    <x v="45"/>
    <n v="112"/>
    <s v="Device Connect Network"/>
    <x v="45"/>
    <d v="2022-06-02T00:00:00"/>
    <d v="2022-06-02T06:31:49"/>
    <e v="#N/A"/>
    <e v="#N/A"/>
    <e v="#N/A"/>
    <e v="#N/A"/>
    <s v="CanOnWat"/>
  </r>
  <r>
    <x v="46"/>
    <n v="112"/>
    <s v="Device Connect Network"/>
    <x v="46"/>
    <d v="2022-06-02T00:00:00"/>
    <d v="2022-06-02T06:31:24"/>
    <n v="106"/>
    <s v="Device Start is Good"/>
    <d v="2022-06-02T00:00:00"/>
    <d v="2022-06-02T06:31:15"/>
    <s v="CanOnWat"/>
  </r>
  <r>
    <x v="47"/>
    <n v="112"/>
    <s v="Device Connect Network"/>
    <x v="47"/>
    <d v="2022-06-02T00:00:00"/>
    <d v="2022-06-02T06:23:36"/>
    <e v="#N/A"/>
    <e v="#N/A"/>
    <e v="#N/A"/>
    <e v="#N/A"/>
    <s v="CanOnWat"/>
  </r>
  <r>
    <x v="48"/>
    <n v="112"/>
    <s v="Device Connect Network"/>
    <x v="48"/>
    <d v="2022-06-02T00:00:00"/>
    <d v="2022-06-02T06:17:18"/>
    <n v="106"/>
    <s v="Device Start is Good"/>
    <d v="2022-06-02T00:00:00"/>
    <d v="2022-06-02T06:17:09"/>
    <s v="CanOnTor"/>
  </r>
  <r>
    <x v="49"/>
    <n v="112"/>
    <s v="Device Connect Network"/>
    <x v="49"/>
    <d v="2022-06-02T00:00:00"/>
    <d v="2022-06-02T06:10:26"/>
    <e v="#N/A"/>
    <e v="#N/A"/>
    <e v="#N/A"/>
    <e v="#N/A"/>
    <s v="CanOnWat"/>
  </r>
  <r>
    <x v="0"/>
    <n v="112"/>
    <s v="Device Connect Network"/>
    <x v="0"/>
    <d v="2022-06-01T00:00:00"/>
    <d v="2022-06-01T08:00:55"/>
    <n v="106"/>
    <s v="Device Start is Good"/>
    <d v="2022-06-01T00:00:00"/>
    <d v="2022-06-01T08:00:46"/>
    <s v="CanOnTor"/>
  </r>
  <r>
    <x v="1"/>
    <n v="112"/>
    <s v="Device Connect Network"/>
    <x v="1"/>
    <d v="2022-06-01T00:00:00"/>
    <d v="2022-06-01T08:00:47"/>
    <n v="106"/>
    <s v="Device Start is Good"/>
    <d v="2022-06-01T00:00:00"/>
    <d v="2022-06-01T08:00:38"/>
    <s v="CanOnTor"/>
  </r>
  <r>
    <x v="2"/>
    <n v="112"/>
    <s v="Device Connect Network"/>
    <x v="2"/>
    <d v="2022-06-01T00:00:00"/>
    <d v="2022-06-01T07:58:09"/>
    <n v="106"/>
    <s v="Device Start is Good"/>
    <d v="2022-06-01T00:00:00"/>
    <d v="2022-06-01T07:58:00"/>
    <s v="CanOnWat"/>
  </r>
  <r>
    <x v="3"/>
    <n v="112"/>
    <s v="Device Connect Network"/>
    <x v="3"/>
    <d v="2022-06-01T00:00:00"/>
    <d v="2022-06-01T07:56:11"/>
    <n v="106"/>
    <s v="Device Start is Good"/>
    <d v="2022-06-01T00:00:00"/>
    <d v="2022-06-01T07:56:02"/>
    <s v="CanOnTor"/>
  </r>
  <r>
    <x v="5"/>
    <n v="112"/>
    <s v="Device Connect Network"/>
    <x v="5"/>
    <d v="2022-06-01T00:00:00"/>
    <d v="2022-06-01T07:53:44"/>
    <e v="#N/A"/>
    <e v="#N/A"/>
    <e v="#N/A"/>
    <e v="#N/A"/>
    <s v="CanOnWat"/>
  </r>
  <r>
    <x v="4"/>
    <n v="112"/>
    <s v="Device Connect Network"/>
    <x v="4"/>
    <d v="2022-06-01T00:00:00"/>
    <d v="2022-06-01T07:52:37"/>
    <e v="#N/A"/>
    <e v="#N/A"/>
    <e v="#N/A"/>
    <e v="#N/A"/>
    <s v="CanOnWat"/>
  </r>
  <r>
    <x v="7"/>
    <n v="112"/>
    <s v="Device Connect Network"/>
    <x v="7"/>
    <d v="2022-06-01T00:00:00"/>
    <d v="2022-06-01T07:49:28"/>
    <e v="#N/A"/>
    <e v="#N/A"/>
    <e v="#N/A"/>
    <e v="#N/A"/>
    <s v="CanOnWat"/>
  </r>
  <r>
    <x v="8"/>
    <n v="112"/>
    <s v="Device Connect Network"/>
    <x v="8"/>
    <d v="2022-06-01T00:00:00"/>
    <d v="2022-06-01T07:48:28"/>
    <n v="106"/>
    <s v="Device Start is Good"/>
    <d v="2022-06-01T00:00:00"/>
    <d v="2022-06-01T07:48:19"/>
    <s v="CanOnWat"/>
  </r>
  <r>
    <x v="6"/>
    <n v="112"/>
    <s v="Device Connect Network"/>
    <x v="6"/>
    <d v="2022-06-01T00:00:00"/>
    <d v="2022-06-01T07:47:37"/>
    <n v="106"/>
    <s v="Device Start is Good"/>
    <d v="2022-06-01T00:00:00"/>
    <d v="2022-06-01T07:47:28"/>
    <s v="CanOnTor"/>
  </r>
  <r>
    <x v="9"/>
    <n v="112"/>
    <s v="Device Connect Network"/>
    <x v="9"/>
    <d v="2022-06-01T00:00:00"/>
    <d v="2022-06-01T07:46:28"/>
    <n v="106"/>
    <s v="Device Start is Good"/>
    <d v="2022-06-01T00:00:00"/>
    <d v="2022-06-01T07:46:19"/>
    <s v="CanOnWat"/>
  </r>
  <r>
    <x v="10"/>
    <n v="112"/>
    <s v="Device Connect Network"/>
    <x v="10"/>
    <d v="2022-06-01T00:00:00"/>
    <d v="2022-06-01T07:43:24"/>
    <n v="106"/>
    <s v="Device Start is Good"/>
    <d v="2022-06-01T00:00:00"/>
    <d v="2022-06-01T07:43:15"/>
    <s v="CanOnTor"/>
  </r>
  <r>
    <x v="13"/>
    <n v="112"/>
    <s v="Device Connect Network"/>
    <x v="13"/>
    <d v="2022-06-01T00:00:00"/>
    <d v="2022-06-01T07:41:56"/>
    <n v="106"/>
    <s v="Device Start is Good"/>
    <d v="2022-06-01T00:00:00"/>
    <d v="2022-06-01T07:41:47"/>
    <s v="CanOnTor"/>
  </r>
  <r>
    <x v="11"/>
    <n v="112"/>
    <s v="Device Connect Network"/>
    <x v="11"/>
    <d v="2022-06-01T00:00:00"/>
    <d v="2022-06-01T07:40:54"/>
    <e v="#N/A"/>
    <e v="#N/A"/>
    <e v="#N/A"/>
    <e v="#N/A"/>
    <s v="CanOnTor"/>
  </r>
  <r>
    <x v="15"/>
    <n v="112"/>
    <s v="Device Connect Network"/>
    <x v="15"/>
    <d v="2022-06-01T00:00:00"/>
    <d v="2022-06-01T07:40:37"/>
    <n v="106"/>
    <s v="Device Start is Good"/>
    <d v="2022-06-01T00:00:00"/>
    <d v="2022-06-01T07:40:28"/>
    <s v="CanOnTor"/>
  </r>
  <r>
    <x v="14"/>
    <n v="112"/>
    <s v="Device Connect Network"/>
    <x v="14"/>
    <d v="2022-06-01T00:00:00"/>
    <d v="2022-06-01T07:40:13"/>
    <e v="#N/A"/>
    <e v="#N/A"/>
    <e v="#N/A"/>
    <e v="#N/A"/>
    <s v="CanOnWat"/>
  </r>
  <r>
    <x v="12"/>
    <n v="112"/>
    <s v="Device Connect Network"/>
    <x v="12"/>
    <d v="2022-06-01T00:00:00"/>
    <d v="2022-06-01T07:39:24"/>
    <e v="#N/A"/>
    <e v="#N/A"/>
    <e v="#N/A"/>
    <e v="#N/A"/>
    <s v="CanOnWat"/>
  </r>
  <r>
    <x v="17"/>
    <n v="112"/>
    <s v="Device Connect Network"/>
    <x v="17"/>
    <d v="2022-06-01T00:00:00"/>
    <d v="2022-06-01T07:39:12"/>
    <n v="106"/>
    <s v="Device Start is Good"/>
    <d v="2022-06-01T00:00:00"/>
    <d v="2022-06-01T07:39:03"/>
    <s v="CanOnWat"/>
  </r>
  <r>
    <x v="16"/>
    <n v="112"/>
    <s v="Device Connect Network"/>
    <x v="16"/>
    <d v="2022-06-01T00:00:00"/>
    <d v="2022-06-01T07:37:47"/>
    <e v="#N/A"/>
    <e v="#N/A"/>
    <e v="#N/A"/>
    <e v="#N/A"/>
    <s v="CanOnTor"/>
  </r>
  <r>
    <x v="18"/>
    <n v="112"/>
    <s v="Device Connect Network"/>
    <x v="18"/>
    <d v="2022-06-01T00:00:00"/>
    <d v="2022-06-01T07:37:26"/>
    <e v="#N/A"/>
    <e v="#N/A"/>
    <e v="#N/A"/>
    <e v="#N/A"/>
    <s v="CanOnWat"/>
  </r>
  <r>
    <x v="19"/>
    <n v="112"/>
    <s v="Device Connect Network"/>
    <x v="19"/>
    <d v="2022-06-01T00:00:00"/>
    <d v="2022-06-01T07:35:11"/>
    <n v="106"/>
    <s v="Device Start is Good"/>
    <d v="2022-06-01T00:00:00"/>
    <d v="2022-06-01T07:35:02"/>
    <s v="CanOnWat"/>
  </r>
  <r>
    <x v="20"/>
    <n v="112"/>
    <s v="Device Connect Network"/>
    <x v="20"/>
    <d v="2022-06-01T00:00:00"/>
    <d v="2022-06-01T07:33:23"/>
    <e v="#N/A"/>
    <e v="#N/A"/>
    <e v="#N/A"/>
    <e v="#N/A"/>
    <s v="CanOnWat"/>
  </r>
  <r>
    <x v="21"/>
    <n v="112"/>
    <s v="Device Connect Network"/>
    <x v="21"/>
    <d v="2022-06-01T00:00:00"/>
    <d v="2022-06-01T07:32:33"/>
    <n v="106"/>
    <s v="Device Start is Good"/>
    <d v="2022-06-01T00:00:00"/>
    <d v="2022-06-01T07:32:24"/>
    <s v="CanOnWat"/>
  </r>
  <r>
    <x v="22"/>
    <n v="112"/>
    <s v="Device Connect Network"/>
    <x v="22"/>
    <d v="2022-06-01T00:00:00"/>
    <d v="2022-06-01T07:32:24"/>
    <e v="#N/A"/>
    <e v="#N/A"/>
    <e v="#N/A"/>
    <e v="#N/A"/>
    <s v="CanOnTor"/>
  </r>
  <r>
    <x v="23"/>
    <n v="112"/>
    <s v="Device Connect Network"/>
    <x v="23"/>
    <d v="2022-06-01T00:00:00"/>
    <d v="2022-06-01T07:30:53"/>
    <e v="#N/A"/>
    <e v="#N/A"/>
    <e v="#N/A"/>
    <e v="#N/A"/>
    <s v="CanOnTor"/>
  </r>
  <r>
    <x v="24"/>
    <n v="112"/>
    <s v="Device Connect Network"/>
    <x v="24"/>
    <d v="2022-06-01T00:00:00"/>
    <d v="2022-06-01T07:30:13"/>
    <n v="106"/>
    <s v="Device Start is Good"/>
    <d v="2022-06-01T00:00:00"/>
    <d v="2022-06-01T07:30:04"/>
    <s v="CanOnTor"/>
  </r>
  <r>
    <x v="27"/>
    <n v="112"/>
    <s v="Device Connect Network"/>
    <x v="27"/>
    <d v="2022-06-01T00:00:00"/>
    <d v="2022-06-01T07:24:25"/>
    <e v="#N/A"/>
    <e v="#N/A"/>
    <e v="#N/A"/>
    <e v="#N/A"/>
    <s v="CanOnWat"/>
  </r>
  <r>
    <x v="25"/>
    <n v="112"/>
    <s v="Device Connect Network"/>
    <x v="25"/>
    <d v="2022-06-01T00:00:00"/>
    <d v="2022-06-01T07:24:14"/>
    <e v="#N/A"/>
    <e v="#N/A"/>
    <e v="#N/A"/>
    <e v="#N/A"/>
    <s v="CanOnWat"/>
  </r>
  <r>
    <x v="26"/>
    <n v="112"/>
    <s v="Device Connect Network"/>
    <x v="26"/>
    <d v="2022-06-01T00:00:00"/>
    <d v="2022-06-01T07:24:07"/>
    <n v="106"/>
    <s v="Device Start is Good"/>
    <d v="2022-06-01T00:00:00"/>
    <d v="2022-06-01T07:23:58"/>
    <s v="CanOnWat"/>
  </r>
  <r>
    <x v="28"/>
    <n v="112"/>
    <s v="Device Connect Network"/>
    <x v="28"/>
    <d v="2022-06-01T00:00:00"/>
    <d v="2022-06-01T07:23:12"/>
    <n v="106"/>
    <s v="Device Start is Good"/>
    <d v="2022-06-01T00:00:00"/>
    <d v="2022-06-01T07:23:03"/>
    <s v="CanOnWat"/>
  </r>
  <r>
    <x v="29"/>
    <n v="112"/>
    <s v="Device Connect Network"/>
    <x v="29"/>
    <d v="2022-06-01T00:00:00"/>
    <d v="2022-06-01T07:23:09"/>
    <e v="#N/A"/>
    <e v="#N/A"/>
    <e v="#N/A"/>
    <e v="#N/A"/>
    <s v="CanOnTor"/>
  </r>
  <r>
    <x v="30"/>
    <n v="112"/>
    <s v="Device Connect Network"/>
    <x v="30"/>
    <d v="2022-06-01T00:00:00"/>
    <d v="2022-06-01T07:18:51"/>
    <n v="113"/>
    <s v="User Login Start"/>
    <d v="2022-06-01T00:00:00"/>
    <d v="2022-06-01T07:18:46"/>
    <s v="CanOnTor"/>
  </r>
  <r>
    <x v="31"/>
    <n v="112"/>
    <s v="Device Connect Network"/>
    <x v="31"/>
    <d v="2022-06-01T00:00:00"/>
    <d v="2022-06-01T07:17:03"/>
    <e v="#N/A"/>
    <e v="#N/A"/>
    <e v="#N/A"/>
    <e v="#N/A"/>
    <s v="CanOnWat"/>
  </r>
  <r>
    <x v="32"/>
    <n v="112"/>
    <s v="Device Connect Network"/>
    <x v="32"/>
    <d v="2022-06-01T00:00:00"/>
    <d v="2022-06-01T07:13:05"/>
    <n v="106"/>
    <s v="Device Start is Good"/>
    <d v="2022-06-01T00:00:00"/>
    <d v="2022-06-01T07:12:56"/>
    <s v="CanOnTor"/>
  </r>
  <r>
    <x v="33"/>
    <n v="112"/>
    <s v="Device Connect Network"/>
    <x v="33"/>
    <d v="2022-06-01T00:00:00"/>
    <d v="2022-06-01T07:12:44"/>
    <e v="#N/A"/>
    <e v="#N/A"/>
    <e v="#N/A"/>
    <e v="#N/A"/>
    <s v="CanOnWat"/>
  </r>
  <r>
    <x v="35"/>
    <n v="112"/>
    <s v="Device Connect Network"/>
    <x v="35"/>
    <d v="2022-06-01T00:00:00"/>
    <d v="2022-06-01T07:10:45"/>
    <e v="#N/A"/>
    <e v="#N/A"/>
    <e v="#N/A"/>
    <e v="#N/A"/>
    <s v="CanOnWat"/>
  </r>
  <r>
    <x v="36"/>
    <n v="112"/>
    <s v="Device Connect Network"/>
    <x v="36"/>
    <d v="2022-06-01T00:00:00"/>
    <d v="2022-06-01T07:06:54"/>
    <n v="106"/>
    <s v="Device Start is Good"/>
    <d v="2022-06-01T00:00:00"/>
    <d v="2022-06-01T07:06:45"/>
    <s v="CanOnWat"/>
  </r>
  <r>
    <x v="34"/>
    <n v="112"/>
    <s v="Device Connect Network"/>
    <x v="34"/>
    <d v="2022-06-01T00:00:00"/>
    <d v="2022-06-01T07:06:11"/>
    <n v="106"/>
    <s v="Device Start is Good"/>
    <d v="2022-06-01T00:00:00"/>
    <d v="2022-06-01T07:06:02"/>
    <s v="CanOnWat"/>
  </r>
  <r>
    <x v="37"/>
    <n v="112"/>
    <s v="Device Connect Network"/>
    <x v="37"/>
    <d v="2022-06-01T00:00:00"/>
    <d v="2022-06-01T07:05:10"/>
    <e v="#N/A"/>
    <e v="#N/A"/>
    <e v="#N/A"/>
    <e v="#N/A"/>
    <s v="CanOnWat"/>
  </r>
  <r>
    <x v="38"/>
    <n v="112"/>
    <s v="Device Connect Network"/>
    <x v="38"/>
    <d v="2022-06-01T00:00:00"/>
    <d v="2022-06-01T06:58:15"/>
    <e v="#N/A"/>
    <e v="#N/A"/>
    <e v="#N/A"/>
    <e v="#N/A"/>
    <s v="CanOnWat"/>
  </r>
  <r>
    <x v="40"/>
    <n v="112"/>
    <s v="Device Connect Network"/>
    <x v="40"/>
    <d v="2022-06-01T00:00:00"/>
    <d v="2022-06-01T06:57:13"/>
    <n v="106"/>
    <s v="Device Start is Good"/>
    <d v="2022-06-01T00:00:00"/>
    <d v="2022-06-01T06:57:04"/>
    <s v="CanOnTor"/>
  </r>
  <r>
    <x v="39"/>
    <n v="112"/>
    <s v="Device Connect Network"/>
    <x v="39"/>
    <d v="2022-06-01T00:00:00"/>
    <d v="2022-06-01T06:56:10"/>
    <n v="106"/>
    <s v="Device Start is Good"/>
    <d v="2022-06-01T00:00:00"/>
    <d v="2022-06-01T06:56:01"/>
    <s v="CanOnWat"/>
  </r>
  <r>
    <x v="41"/>
    <n v="112"/>
    <s v="Device Connect Network"/>
    <x v="41"/>
    <d v="2022-06-01T00:00:00"/>
    <d v="2022-06-01T06:56:01"/>
    <e v="#N/A"/>
    <e v="#N/A"/>
    <e v="#N/A"/>
    <e v="#N/A"/>
    <s v="CanOnWat"/>
  </r>
  <r>
    <x v="42"/>
    <n v="112"/>
    <s v="Device Connect Network"/>
    <x v="42"/>
    <d v="2022-06-01T00:00:00"/>
    <d v="2022-06-01T06:51:17"/>
    <e v="#N/A"/>
    <e v="#N/A"/>
    <e v="#N/A"/>
    <e v="#N/A"/>
    <s v="CanOnTor"/>
  </r>
  <r>
    <x v="43"/>
    <n v="112"/>
    <s v="Device Connect Network"/>
    <x v="43"/>
    <d v="2022-06-01T00:00:00"/>
    <d v="2022-06-01T06:48:53"/>
    <e v="#N/A"/>
    <e v="#N/A"/>
    <e v="#N/A"/>
    <e v="#N/A"/>
    <s v="CanOnWat"/>
  </r>
  <r>
    <x v="44"/>
    <n v="112"/>
    <s v="Device Connect Network"/>
    <x v="44"/>
    <d v="2022-06-01T00:00:00"/>
    <d v="2022-06-01T06:39:32"/>
    <n v="123"/>
    <s v="User Login Start is Good"/>
    <d v="2022-06-01T00:00:00"/>
    <d v="2022-06-01T06:39:31"/>
    <s v="CanOnWat"/>
  </r>
  <r>
    <x v="45"/>
    <n v="112"/>
    <s v="Device Connect Network"/>
    <x v="45"/>
    <d v="2022-06-01T00:00:00"/>
    <d v="2022-06-01T06:31:37"/>
    <e v="#N/A"/>
    <e v="#N/A"/>
    <e v="#N/A"/>
    <e v="#N/A"/>
    <s v="CanOnWat"/>
  </r>
  <r>
    <x v="46"/>
    <n v="112"/>
    <s v="Device Connect Network"/>
    <x v="46"/>
    <d v="2022-06-01T00:00:00"/>
    <d v="2022-06-01T06:31:35"/>
    <n v="106"/>
    <s v="Device Start is Good"/>
    <d v="2022-06-01T00:00:00"/>
    <d v="2022-06-01T06:31:26"/>
    <s v="CanOnWat"/>
  </r>
  <r>
    <x v="47"/>
    <n v="112"/>
    <s v="Device Connect Network"/>
    <x v="47"/>
    <d v="2022-06-01T00:00:00"/>
    <d v="2022-06-01T06:24:09"/>
    <e v="#N/A"/>
    <e v="#N/A"/>
    <e v="#N/A"/>
    <e v="#N/A"/>
    <s v="CanOnWat"/>
  </r>
  <r>
    <x v="48"/>
    <n v="112"/>
    <s v="Device Connect Network"/>
    <x v="48"/>
    <d v="2022-06-01T00:00:00"/>
    <d v="2022-06-01T06:16:33"/>
    <n v="106"/>
    <s v="Device Start is Good"/>
    <d v="2022-06-01T00:00:00"/>
    <d v="2022-06-01T06:16:24"/>
    <s v="CanOnTor"/>
  </r>
  <r>
    <x v="49"/>
    <n v="112"/>
    <s v="Device Connect Network"/>
    <x v="49"/>
    <d v="2022-06-01T00:00:00"/>
    <d v="2022-06-01T06:09:59"/>
    <e v="#N/A"/>
    <e v="#N/A"/>
    <e v="#N/A"/>
    <e v="#N/A"/>
    <s v="CanOnWat"/>
  </r>
  <r>
    <x v="0"/>
    <n v="112"/>
    <s v="Device Connect Network"/>
    <x v="0"/>
    <d v="2022-05-31T00:00:00"/>
    <d v="2022-05-31T08:01:04"/>
    <n v="106"/>
    <s v="Device Start is Good"/>
    <d v="2022-05-31T00:00:00"/>
    <d v="2022-05-31T08:00:55"/>
    <s v="CanOnTor"/>
  </r>
  <r>
    <x v="1"/>
    <n v="112"/>
    <s v="Device Connect Network"/>
    <x v="1"/>
    <d v="2022-05-31T00:00:00"/>
    <d v="2022-05-31T08:00:18"/>
    <n v="106"/>
    <s v="Device Start is Good"/>
    <d v="2022-05-31T00:00:00"/>
    <d v="2022-05-31T08:00:09"/>
    <s v="CanOnTor"/>
  </r>
  <r>
    <x v="2"/>
    <n v="112"/>
    <s v="Device Connect Network"/>
    <x v="2"/>
    <d v="2022-05-31T00:00:00"/>
    <d v="2022-05-31T07:58:27"/>
    <n v="106"/>
    <s v="Device Start is Good"/>
    <d v="2022-05-31T00:00:00"/>
    <d v="2022-05-31T07:58:18"/>
    <s v="CanOnWat"/>
  </r>
  <r>
    <x v="3"/>
    <n v="112"/>
    <s v="Device Connect Network"/>
    <x v="3"/>
    <d v="2022-05-31T00:00:00"/>
    <d v="2022-05-31T07:56:31"/>
    <n v="106"/>
    <s v="Device Start is Good"/>
    <d v="2022-05-31T00:00:00"/>
    <d v="2022-05-31T07:56:22"/>
    <s v="CanOnTor"/>
  </r>
  <r>
    <x v="5"/>
    <n v="112"/>
    <s v="Device Connect Network"/>
    <x v="5"/>
    <d v="2022-05-31T00:00:00"/>
    <d v="2022-05-31T07:53:02"/>
    <e v="#N/A"/>
    <e v="#N/A"/>
    <e v="#N/A"/>
    <e v="#N/A"/>
    <s v="CanOnWat"/>
  </r>
  <r>
    <x v="4"/>
    <n v="112"/>
    <s v="Device Connect Network"/>
    <x v="4"/>
    <d v="2022-05-31T00:00:00"/>
    <d v="2022-05-31T07:52:53"/>
    <e v="#N/A"/>
    <e v="#N/A"/>
    <e v="#N/A"/>
    <e v="#N/A"/>
    <s v="CanOnWat"/>
  </r>
  <r>
    <x v="7"/>
    <n v="112"/>
    <s v="Device Connect Network"/>
    <x v="7"/>
    <d v="2022-05-31T00:00:00"/>
    <d v="2022-05-31T07:49:26"/>
    <e v="#N/A"/>
    <e v="#N/A"/>
    <e v="#N/A"/>
    <e v="#N/A"/>
    <s v="CanOnWat"/>
  </r>
  <r>
    <x v="9"/>
    <n v="112"/>
    <s v="Device Connect Network"/>
    <x v="9"/>
    <d v="2022-05-31T00:00:00"/>
    <d v="2022-05-31T07:47:31"/>
    <n v="106"/>
    <s v="Device Start is Good"/>
    <d v="2022-05-31T00:00:00"/>
    <d v="2022-05-31T07:47:22"/>
    <s v="CanOnWat"/>
  </r>
  <r>
    <x v="6"/>
    <n v="112"/>
    <s v="Device Connect Network"/>
    <x v="6"/>
    <d v="2022-05-31T00:00:00"/>
    <d v="2022-05-31T07:46:58"/>
    <n v="106"/>
    <s v="Device Start is Good"/>
    <d v="2022-05-31T00:00:00"/>
    <d v="2022-05-31T07:46:49"/>
    <s v="CanOnTor"/>
  </r>
  <r>
    <x v="8"/>
    <n v="112"/>
    <s v="Device Connect Network"/>
    <x v="8"/>
    <d v="2022-05-31T00:00:00"/>
    <d v="2022-05-31T07:46:40"/>
    <n v="106"/>
    <s v="Device Start is Good"/>
    <d v="2022-05-31T00:00:00"/>
    <d v="2022-05-31T07:46:31"/>
    <s v="CanOnWat"/>
  </r>
  <r>
    <x v="10"/>
    <n v="112"/>
    <s v="Device Connect Network"/>
    <x v="10"/>
    <d v="2022-05-31T00:00:00"/>
    <d v="2022-05-31T07:43:47"/>
    <n v="106"/>
    <s v="Device Start is Good"/>
    <d v="2022-05-31T00:00:00"/>
    <d v="2022-05-31T07:43:38"/>
    <s v="CanOnTor"/>
  </r>
  <r>
    <x v="11"/>
    <n v="112"/>
    <s v="Device Connect Network"/>
    <x v="11"/>
    <d v="2022-05-31T00:00:00"/>
    <d v="2022-05-31T07:42:14"/>
    <e v="#N/A"/>
    <e v="#N/A"/>
    <e v="#N/A"/>
    <e v="#N/A"/>
    <s v="CanOnTor"/>
  </r>
  <r>
    <x v="12"/>
    <n v="112"/>
    <s v="Device Connect Network"/>
    <x v="12"/>
    <d v="2022-05-31T00:00:00"/>
    <d v="2022-05-31T07:40:51"/>
    <e v="#N/A"/>
    <e v="#N/A"/>
    <e v="#N/A"/>
    <e v="#N/A"/>
    <s v="CanOnWat"/>
  </r>
  <r>
    <x v="13"/>
    <n v="112"/>
    <s v="Device Connect Network"/>
    <x v="13"/>
    <d v="2022-05-31T00:00:00"/>
    <d v="2022-05-31T07:40:16"/>
    <n v="106"/>
    <s v="Device Start is Good"/>
    <d v="2022-05-31T00:00:00"/>
    <d v="2022-05-31T07:40:07"/>
    <s v="CanOnTor"/>
  </r>
  <r>
    <x v="14"/>
    <n v="112"/>
    <s v="Device Connect Network"/>
    <x v="14"/>
    <d v="2022-05-31T00:00:00"/>
    <d v="2022-05-31T07:39:39"/>
    <e v="#N/A"/>
    <e v="#N/A"/>
    <e v="#N/A"/>
    <e v="#N/A"/>
    <s v="CanOnWat"/>
  </r>
  <r>
    <x v="16"/>
    <n v="112"/>
    <s v="Device Connect Network"/>
    <x v="16"/>
    <d v="2022-05-31T00:00:00"/>
    <d v="2022-05-31T07:39:06"/>
    <e v="#N/A"/>
    <e v="#N/A"/>
    <e v="#N/A"/>
    <e v="#N/A"/>
    <s v="CanOnTor"/>
  </r>
  <r>
    <x v="15"/>
    <n v="112"/>
    <s v="Device Connect Network"/>
    <x v="15"/>
    <d v="2022-05-31T00:00:00"/>
    <d v="2022-05-31T07:39:02"/>
    <n v="106"/>
    <s v="Device Start is Good"/>
    <d v="2022-05-31T00:00:00"/>
    <d v="2022-05-31T07:38:53"/>
    <s v="CanOnTor"/>
  </r>
  <r>
    <x v="17"/>
    <n v="112"/>
    <s v="Device Connect Network"/>
    <x v="17"/>
    <d v="2022-05-31T00:00:00"/>
    <d v="2022-05-31T07:38:29"/>
    <n v="106"/>
    <s v="Device Start is Good"/>
    <d v="2022-05-31T00:00:00"/>
    <d v="2022-05-31T07:38:20"/>
    <s v="CanOnWat"/>
  </r>
  <r>
    <x v="18"/>
    <n v="112"/>
    <s v="Device Connect Network"/>
    <x v="18"/>
    <d v="2022-05-31T00:00:00"/>
    <d v="2022-05-31T07:36:11"/>
    <e v="#N/A"/>
    <e v="#N/A"/>
    <e v="#N/A"/>
    <e v="#N/A"/>
    <s v="CanOnWat"/>
  </r>
  <r>
    <x v="19"/>
    <n v="112"/>
    <s v="Device Connect Network"/>
    <x v="19"/>
    <d v="2022-05-31T00:00:00"/>
    <d v="2022-05-31T07:36:05"/>
    <n v="106"/>
    <s v="Device Start is Good"/>
    <d v="2022-05-31T00:00:00"/>
    <d v="2022-05-31T07:35:56"/>
    <s v="CanOnWat"/>
  </r>
  <r>
    <x v="20"/>
    <n v="112"/>
    <s v="Device Connect Network"/>
    <x v="20"/>
    <d v="2022-05-31T00:00:00"/>
    <d v="2022-05-31T07:33:50"/>
    <e v="#N/A"/>
    <e v="#N/A"/>
    <e v="#N/A"/>
    <e v="#N/A"/>
    <s v="CanOnWat"/>
  </r>
  <r>
    <x v="22"/>
    <n v="112"/>
    <s v="Device Connect Network"/>
    <x v="22"/>
    <d v="2022-05-31T00:00:00"/>
    <d v="2022-05-31T07:33:04"/>
    <e v="#N/A"/>
    <e v="#N/A"/>
    <e v="#N/A"/>
    <e v="#N/A"/>
    <s v="CanOnTor"/>
  </r>
  <r>
    <x v="21"/>
    <n v="112"/>
    <s v="Device Connect Network"/>
    <x v="21"/>
    <d v="2022-05-31T00:00:00"/>
    <d v="2022-05-31T07:32:20"/>
    <n v="106"/>
    <s v="Device Start is Good"/>
    <d v="2022-05-31T00:00:00"/>
    <d v="2022-05-31T07:32:11"/>
    <s v="CanOnWat"/>
  </r>
  <r>
    <x v="23"/>
    <n v="112"/>
    <s v="Device Connect Network"/>
    <x v="23"/>
    <d v="2022-05-31T00:00:00"/>
    <d v="2022-05-31T07:31:09"/>
    <e v="#N/A"/>
    <e v="#N/A"/>
    <e v="#N/A"/>
    <e v="#N/A"/>
    <s v="CanOnTor"/>
  </r>
  <r>
    <x v="24"/>
    <n v="112"/>
    <s v="Device Connect Network"/>
    <x v="24"/>
    <d v="2022-05-31T00:00:00"/>
    <d v="2022-05-31T07:29:53"/>
    <n v="106"/>
    <s v="Device Start is Good"/>
    <d v="2022-05-31T00:00:00"/>
    <d v="2022-05-31T07:29:44"/>
    <s v="CanOnTor"/>
  </r>
  <r>
    <x v="29"/>
    <n v="112"/>
    <s v="Device Connect Network"/>
    <x v="29"/>
    <d v="2022-05-31T00:00:00"/>
    <d v="2022-05-31T07:24:02"/>
    <e v="#N/A"/>
    <e v="#N/A"/>
    <e v="#N/A"/>
    <e v="#N/A"/>
    <s v="CanOnTor"/>
  </r>
  <r>
    <x v="28"/>
    <n v="112"/>
    <s v="Device Connect Network"/>
    <x v="28"/>
    <d v="2022-05-31T00:00:00"/>
    <d v="2022-05-31T07:23:26"/>
    <n v="106"/>
    <s v="Device Start is Good"/>
    <d v="2022-05-31T00:00:00"/>
    <d v="2022-05-31T07:23:17"/>
    <s v="CanOnWat"/>
  </r>
  <r>
    <x v="27"/>
    <n v="112"/>
    <s v="Device Connect Network"/>
    <x v="27"/>
    <d v="2022-05-31T00:00:00"/>
    <d v="2022-05-31T07:23:23"/>
    <e v="#N/A"/>
    <e v="#N/A"/>
    <e v="#N/A"/>
    <e v="#N/A"/>
    <s v="CanOnWat"/>
  </r>
  <r>
    <x v="26"/>
    <n v="112"/>
    <s v="Device Connect Network"/>
    <x v="26"/>
    <d v="2022-05-31T00:00:00"/>
    <d v="2022-05-31T07:23:21"/>
    <n v="106"/>
    <s v="Device Start is Good"/>
    <d v="2022-05-31T00:00:00"/>
    <d v="2022-05-31T07:23:12"/>
    <s v="CanOnWat"/>
  </r>
  <r>
    <x v="25"/>
    <n v="112"/>
    <s v="Device Connect Network"/>
    <x v="25"/>
    <d v="2022-05-31T00:00:00"/>
    <d v="2022-05-31T07:23:17"/>
    <e v="#N/A"/>
    <e v="#N/A"/>
    <e v="#N/A"/>
    <e v="#N/A"/>
    <s v="CanOnWat"/>
  </r>
  <r>
    <x v="30"/>
    <n v="112"/>
    <s v="Device Connect Network"/>
    <x v="30"/>
    <d v="2022-05-31T00:00:00"/>
    <d v="2022-05-31T07:19:35"/>
    <n v="106"/>
    <s v="Device Start is Good"/>
    <d v="2022-05-31T00:00:00"/>
    <d v="2022-05-31T07:19:26"/>
    <s v="CanOnTor"/>
  </r>
  <r>
    <x v="31"/>
    <n v="112"/>
    <s v="Device Connect Network"/>
    <x v="31"/>
    <d v="2022-05-31T00:00:00"/>
    <d v="2022-05-31T07:15:45"/>
    <e v="#N/A"/>
    <e v="#N/A"/>
    <e v="#N/A"/>
    <e v="#N/A"/>
    <s v="CanOnWat"/>
  </r>
  <r>
    <x v="32"/>
    <n v="112"/>
    <s v="Device Connect Network"/>
    <x v="32"/>
    <d v="2022-05-31T00:00:00"/>
    <d v="2022-05-31T07:14:22"/>
    <n v="106"/>
    <s v="Device Start is Good"/>
    <d v="2022-05-31T00:00:00"/>
    <d v="2022-05-31T07:14:13"/>
    <s v="CanOnTor"/>
  </r>
  <r>
    <x v="33"/>
    <n v="112"/>
    <s v="Device Connect Network"/>
    <x v="33"/>
    <d v="2022-05-31T00:00:00"/>
    <d v="2022-05-31T07:12:56"/>
    <e v="#N/A"/>
    <e v="#N/A"/>
    <e v="#N/A"/>
    <e v="#N/A"/>
    <s v="CanOnWat"/>
  </r>
  <r>
    <x v="35"/>
    <n v="112"/>
    <s v="Device Connect Network"/>
    <x v="35"/>
    <d v="2022-05-31T00:00:00"/>
    <d v="2022-05-31T07:11:30"/>
    <e v="#N/A"/>
    <e v="#N/A"/>
    <e v="#N/A"/>
    <e v="#N/A"/>
    <s v="CanOnWat"/>
  </r>
  <r>
    <x v="34"/>
    <n v="112"/>
    <s v="Device Connect Network"/>
    <x v="34"/>
    <d v="2022-05-31T00:00:00"/>
    <d v="2022-05-31T07:10:43"/>
    <n v="106"/>
    <s v="Device Start is Good"/>
    <d v="2022-05-31T00:00:00"/>
    <d v="2022-05-31T07:10:34"/>
    <s v="CanOnWat"/>
  </r>
  <r>
    <x v="37"/>
    <n v="112"/>
    <s v="Device Connect Network"/>
    <x v="37"/>
    <d v="2022-05-31T00:00:00"/>
    <d v="2022-05-31T07:06:36"/>
    <e v="#N/A"/>
    <e v="#N/A"/>
    <e v="#N/A"/>
    <e v="#N/A"/>
    <s v="CanOnWat"/>
  </r>
  <r>
    <x v="36"/>
    <n v="112"/>
    <s v="Device Connect Network"/>
    <x v="36"/>
    <d v="2022-05-31T00:00:00"/>
    <d v="2022-05-31T07:05:46"/>
    <n v="106"/>
    <s v="Device Start is Good"/>
    <d v="2022-05-31T00:00:00"/>
    <d v="2022-05-31T07:05:37"/>
    <s v="CanOnWat"/>
  </r>
  <r>
    <x v="38"/>
    <n v="112"/>
    <s v="Device Connect Network"/>
    <x v="38"/>
    <d v="2022-05-31T00:00:00"/>
    <d v="2022-05-31T06:58:53"/>
    <e v="#N/A"/>
    <e v="#N/A"/>
    <e v="#N/A"/>
    <e v="#N/A"/>
    <s v="CanOnWat"/>
  </r>
  <r>
    <x v="41"/>
    <n v="112"/>
    <s v="Device Connect Network"/>
    <x v="41"/>
    <d v="2022-05-31T00:00:00"/>
    <d v="2022-05-31T06:57:49"/>
    <e v="#N/A"/>
    <e v="#N/A"/>
    <e v="#N/A"/>
    <e v="#N/A"/>
    <s v="CanOnWat"/>
  </r>
  <r>
    <x v="40"/>
    <n v="112"/>
    <s v="Device Connect Network"/>
    <x v="40"/>
    <d v="2022-05-31T00:00:00"/>
    <d v="2022-05-31T06:57:25"/>
    <n v="106"/>
    <s v="Device Start is Good"/>
    <d v="2022-05-31T00:00:00"/>
    <d v="2022-05-31T06:57:16"/>
    <s v="CanOnTor"/>
  </r>
  <r>
    <x v="39"/>
    <n v="112"/>
    <s v="Device Connect Network"/>
    <x v="39"/>
    <d v="2022-05-31T00:00:00"/>
    <d v="2022-05-31T06:56:32"/>
    <n v="106"/>
    <s v="Device Start is Good"/>
    <d v="2022-05-31T00:00:00"/>
    <d v="2022-05-31T06:56:23"/>
    <s v="CanOnWat"/>
  </r>
  <r>
    <x v="42"/>
    <n v="112"/>
    <s v="Device Connect Network"/>
    <x v="42"/>
    <d v="2022-05-31T00:00:00"/>
    <d v="2022-05-31T06:51:40"/>
    <e v="#N/A"/>
    <e v="#N/A"/>
    <e v="#N/A"/>
    <e v="#N/A"/>
    <s v="CanOnTor"/>
  </r>
  <r>
    <x v="43"/>
    <n v="112"/>
    <s v="Device Connect Network"/>
    <x v="43"/>
    <d v="2022-05-31T00:00:00"/>
    <d v="2022-05-31T06:49:16"/>
    <e v="#N/A"/>
    <e v="#N/A"/>
    <e v="#N/A"/>
    <e v="#N/A"/>
    <s v="CanOnWat"/>
  </r>
  <r>
    <x v="44"/>
    <n v="112"/>
    <s v="Device Connect Network"/>
    <x v="44"/>
    <d v="2022-05-31T00:00:00"/>
    <d v="2022-05-31T06:40:35"/>
    <n v="106"/>
    <s v="Device Start is Good"/>
    <d v="2022-05-31T00:00:00"/>
    <d v="2022-05-31T06:40:26"/>
    <s v="CanOnWat"/>
  </r>
  <r>
    <x v="45"/>
    <n v="112"/>
    <s v="Device Connect Network"/>
    <x v="45"/>
    <d v="2022-05-31T00:00:00"/>
    <d v="2022-05-31T06:31:36"/>
    <e v="#N/A"/>
    <e v="#N/A"/>
    <e v="#N/A"/>
    <e v="#N/A"/>
    <s v="CanOnWat"/>
  </r>
  <r>
    <x v="46"/>
    <n v="112"/>
    <s v="Device Connect Network"/>
    <x v="46"/>
    <d v="2022-05-31T00:00:00"/>
    <d v="2022-05-31T06:30:10"/>
    <n v="106"/>
    <s v="Device Start is Good"/>
    <d v="2022-05-31T00:00:00"/>
    <d v="2022-05-31T06:30:01"/>
    <s v="CanOnWat"/>
  </r>
  <r>
    <x v="47"/>
    <n v="112"/>
    <s v="Device Connect Network"/>
    <x v="47"/>
    <d v="2022-05-31T00:00:00"/>
    <d v="2022-05-31T06:24:16"/>
    <e v="#N/A"/>
    <e v="#N/A"/>
    <e v="#N/A"/>
    <e v="#N/A"/>
    <s v="CanOnWat"/>
  </r>
  <r>
    <x v="48"/>
    <n v="112"/>
    <s v="Device Connect Network"/>
    <x v="48"/>
    <d v="2022-05-31T00:00:00"/>
    <d v="2022-05-31T06:15:43"/>
    <n v="106"/>
    <s v="Device Start is Good"/>
    <d v="2022-05-31T00:00:00"/>
    <d v="2022-05-31T06:15:34"/>
    <s v="CanOnTor"/>
  </r>
  <r>
    <x v="49"/>
    <n v="112"/>
    <s v="Device Connect Network"/>
    <x v="49"/>
    <d v="2022-05-31T00:00:00"/>
    <d v="2022-05-31T06:09:39"/>
    <e v="#N/A"/>
    <e v="#N/A"/>
    <e v="#N/A"/>
    <e v="#N/A"/>
    <s v="CanOnWat"/>
  </r>
  <r>
    <x v="1"/>
    <n v="112"/>
    <s v="Device Connect Network"/>
    <x v="1"/>
    <d v="2022-05-30T00:00:00"/>
    <d v="2022-05-30T08:00:24"/>
    <n v="106"/>
    <s v="Device Start is Good"/>
    <d v="2022-05-30T00:00:00"/>
    <d v="2022-05-30T08:00:15"/>
    <s v="CanOnTor"/>
  </r>
  <r>
    <x v="0"/>
    <n v="112"/>
    <s v="Device Connect Network"/>
    <x v="0"/>
    <d v="2022-05-30T00:00:00"/>
    <d v="2022-05-30T08:00:18"/>
    <n v="106"/>
    <s v="Device Start is Good"/>
    <d v="2022-05-30T00:00:00"/>
    <d v="2022-05-30T08:00:09"/>
    <s v="CanOnTor"/>
  </r>
  <r>
    <x v="2"/>
    <n v="112"/>
    <s v="Device Connect Network"/>
    <x v="2"/>
    <d v="2022-05-30T00:00:00"/>
    <d v="2022-05-30T07:57:37"/>
    <n v="106"/>
    <s v="Device Start is Good"/>
    <d v="2022-05-30T00:00:00"/>
    <d v="2022-05-30T07:57:28"/>
    <s v="CanOnWat"/>
  </r>
  <r>
    <x v="3"/>
    <n v="112"/>
    <s v="Device Connect Network"/>
    <x v="3"/>
    <d v="2022-05-30T00:00:00"/>
    <d v="2022-05-30T07:55:49"/>
    <n v="106"/>
    <s v="Device Start is Good"/>
    <d v="2022-05-30T00:00:00"/>
    <d v="2022-05-30T07:55:40"/>
    <s v="CanOnTor"/>
  </r>
  <r>
    <x v="4"/>
    <n v="112"/>
    <s v="Device Connect Network"/>
    <x v="4"/>
    <d v="2022-05-30T00:00:00"/>
    <d v="2022-05-30T07:53:39"/>
    <e v="#N/A"/>
    <e v="#N/A"/>
    <e v="#N/A"/>
    <e v="#N/A"/>
    <s v="CanOnWat"/>
  </r>
  <r>
    <x v="5"/>
    <n v="112"/>
    <s v="Device Connect Network"/>
    <x v="5"/>
    <d v="2022-05-30T00:00:00"/>
    <d v="2022-05-30T07:53:28"/>
    <e v="#N/A"/>
    <e v="#N/A"/>
    <e v="#N/A"/>
    <e v="#N/A"/>
    <s v="CanOnWat"/>
  </r>
  <r>
    <x v="7"/>
    <n v="112"/>
    <s v="Device Connect Network"/>
    <x v="7"/>
    <d v="2022-05-30T00:00:00"/>
    <d v="2022-05-30T07:48:34"/>
    <e v="#N/A"/>
    <e v="#N/A"/>
    <e v="#N/A"/>
    <e v="#N/A"/>
    <s v="CanOnWat"/>
  </r>
  <r>
    <x v="8"/>
    <n v="112"/>
    <s v="Device Connect Network"/>
    <x v="8"/>
    <d v="2022-05-30T00:00:00"/>
    <d v="2022-05-30T07:48:18"/>
    <n v="106"/>
    <s v="Device Start is Good"/>
    <d v="2022-05-30T00:00:00"/>
    <d v="2022-05-30T07:48:09"/>
    <s v="CanOnWat"/>
  </r>
  <r>
    <x v="6"/>
    <n v="112"/>
    <s v="Device Connect Network"/>
    <x v="6"/>
    <d v="2022-05-30T00:00:00"/>
    <d v="2022-05-30T07:47:25"/>
    <n v="106"/>
    <s v="Device Start is Good"/>
    <d v="2022-05-30T00:00:00"/>
    <d v="2022-05-30T07:47:16"/>
    <s v="CanOnTor"/>
  </r>
  <r>
    <x v="9"/>
    <n v="112"/>
    <s v="Device Connect Network"/>
    <x v="9"/>
    <d v="2022-05-30T00:00:00"/>
    <d v="2022-05-30T07:47:04"/>
    <n v="106"/>
    <s v="Device Start is Good"/>
    <d v="2022-05-30T00:00:00"/>
    <d v="2022-05-30T07:46:55"/>
    <s v="CanOnWat"/>
  </r>
  <r>
    <x v="10"/>
    <n v="112"/>
    <s v="Device Connect Network"/>
    <x v="10"/>
    <d v="2022-05-30T00:00:00"/>
    <d v="2022-05-30T07:45:17"/>
    <n v="106"/>
    <s v="Device Start is Good"/>
    <d v="2022-05-30T00:00:00"/>
    <d v="2022-05-30T07:45:08"/>
    <s v="CanOnTor"/>
  </r>
  <r>
    <x v="13"/>
    <n v="112"/>
    <s v="Device Connect Network"/>
    <x v="13"/>
    <d v="2022-05-30T00:00:00"/>
    <d v="2022-05-30T07:41:28"/>
    <n v="106"/>
    <s v="Device Start is Good"/>
    <d v="2022-05-30T00:00:00"/>
    <d v="2022-05-30T07:41:19"/>
    <s v="CanOnTor"/>
  </r>
  <r>
    <x v="11"/>
    <n v="112"/>
    <s v="Device Connect Network"/>
    <x v="11"/>
    <d v="2022-05-30T00:00:00"/>
    <d v="2022-05-30T07:41:20"/>
    <e v="#N/A"/>
    <e v="#N/A"/>
    <e v="#N/A"/>
    <e v="#N/A"/>
    <s v="CanOnTor"/>
  </r>
  <r>
    <x v="15"/>
    <n v="112"/>
    <s v="Device Connect Network"/>
    <x v="15"/>
    <d v="2022-05-30T00:00:00"/>
    <d v="2022-05-30T07:41:16"/>
    <n v="106"/>
    <s v="Device Start is Good"/>
    <d v="2022-05-30T00:00:00"/>
    <d v="2022-05-30T07:41:07"/>
    <s v="CanOnTor"/>
  </r>
  <r>
    <x v="14"/>
    <n v="112"/>
    <s v="Device Connect Network"/>
    <x v="14"/>
    <d v="2022-05-30T00:00:00"/>
    <d v="2022-05-30T07:40:41"/>
    <e v="#N/A"/>
    <e v="#N/A"/>
    <e v="#N/A"/>
    <e v="#N/A"/>
    <s v="CanOnWat"/>
  </r>
  <r>
    <x v="17"/>
    <n v="112"/>
    <s v="Device Connect Network"/>
    <x v="17"/>
    <d v="2022-05-30T00:00:00"/>
    <d v="2022-05-30T07:39:20"/>
    <n v="106"/>
    <s v="Device Start is Good"/>
    <d v="2022-05-30T00:00:00"/>
    <d v="2022-05-30T07:39:11"/>
    <s v="CanOnWat"/>
  </r>
  <r>
    <x v="12"/>
    <n v="112"/>
    <s v="Device Connect Network"/>
    <x v="12"/>
    <d v="2022-05-30T00:00:00"/>
    <d v="2022-05-30T07:39:17"/>
    <e v="#N/A"/>
    <e v="#N/A"/>
    <e v="#N/A"/>
    <e v="#N/A"/>
    <s v="CanOnWat"/>
  </r>
  <r>
    <x v="16"/>
    <n v="112"/>
    <s v="Device Connect Network"/>
    <x v="16"/>
    <d v="2022-05-30T00:00:00"/>
    <d v="2022-05-30T07:37:56"/>
    <e v="#N/A"/>
    <e v="#N/A"/>
    <e v="#N/A"/>
    <e v="#N/A"/>
    <s v="CanOnTor"/>
  </r>
  <r>
    <x v="18"/>
    <n v="112"/>
    <s v="Device Connect Network"/>
    <x v="18"/>
    <d v="2022-05-30T00:00:00"/>
    <d v="2022-05-30T07:37:09"/>
    <e v="#N/A"/>
    <e v="#N/A"/>
    <e v="#N/A"/>
    <e v="#N/A"/>
    <s v="CanOnWat"/>
  </r>
  <r>
    <x v="19"/>
    <n v="112"/>
    <s v="Device Connect Network"/>
    <x v="19"/>
    <d v="2022-05-30T00:00:00"/>
    <d v="2022-05-30T07:36:53"/>
    <n v="106"/>
    <s v="Device Start is Good"/>
    <d v="2022-05-30T00:00:00"/>
    <d v="2022-05-30T07:36:44"/>
    <s v="CanOnWat"/>
  </r>
  <r>
    <x v="20"/>
    <n v="112"/>
    <s v="Device Connect Network"/>
    <x v="20"/>
    <d v="2022-05-30T00:00:00"/>
    <d v="2022-05-30T07:34:59"/>
    <e v="#N/A"/>
    <e v="#N/A"/>
    <e v="#N/A"/>
    <e v="#N/A"/>
    <s v="CanOnWat"/>
  </r>
  <r>
    <x v="22"/>
    <n v="112"/>
    <s v="Device Connect Network"/>
    <x v="22"/>
    <d v="2022-05-30T00:00:00"/>
    <d v="2022-05-30T07:32:18"/>
    <e v="#N/A"/>
    <e v="#N/A"/>
    <e v="#N/A"/>
    <e v="#N/A"/>
    <s v="CanOnTor"/>
  </r>
  <r>
    <x v="21"/>
    <n v="112"/>
    <s v="Device Connect Network"/>
    <x v="21"/>
    <d v="2022-05-30T00:00:00"/>
    <d v="2022-05-30T07:31:33"/>
    <n v="106"/>
    <s v="Device Start is Good"/>
    <d v="2022-05-30T00:00:00"/>
    <d v="2022-05-30T07:31:24"/>
    <s v="CanOnWat"/>
  </r>
  <r>
    <x v="24"/>
    <n v="112"/>
    <s v="Device Connect Network"/>
    <x v="24"/>
    <d v="2022-05-30T00:00:00"/>
    <d v="2022-05-30T07:31:32"/>
    <n v="106"/>
    <s v="Device Start is Good"/>
    <d v="2022-05-30T00:00:00"/>
    <d v="2022-05-30T07:31:23"/>
    <s v="CanOnTor"/>
  </r>
  <r>
    <x v="23"/>
    <n v="112"/>
    <s v="Device Connect Network"/>
    <x v="23"/>
    <d v="2022-05-30T00:00:00"/>
    <d v="2022-05-30T07:30:51"/>
    <e v="#N/A"/>
    <e v="#N/A"/>
    <e v="#N/A"/>
    <e v="#N/A"/>
    <s v="CanOnTor"/>
  </r>
  <r>
    <x v="25"/>
    <n v="112"/>
    <s v="Device Connect Network"/>
    <x v="25"/>
    <d v="2022-05-30T00:00:00"/>
    <d v="2022-05-30T07:24:46"/>
    <e v="#N/A"/>
    <e v="#N/A"/>
    <e v="#N/A"/>
    <e v="#N/A"/>
    <s v="CanOnWat"/>
  </r>
  <r>
    <x v="26"/>
    <n v="112"/>
    <s v="Device Connect Network"/>
    <x v="26"/>
    <d v="2022-05-30T00:00:00"/>
    <d v="2022-05-30T07:23:55"/>
    <n v="106"/>
    <s v="Device Start is Good"/>
    <d v="2022-05-30T00:00:00"/>
    <d v="2022-05-30T07:23:46"/>
    <s v="CanOnWat"/>
  </r>
  <r>
    <x v="27"/>
    <n v="112"/>
    <s v="Device Connect Network"/>
    <x v="27"/>
    <d v="2022-05-30T00:00:00"/>
    <d v="2022-05-30T07:23:41"/>
    <e v="#N/A"/>
    <e v="#N/A"/>
    <e v="#N/A"/>
    <e v="#N/A"/>
    <s v="CanOnWat"/>
  </r>
  <r>
    <x v="29"/>
    <n v="112"/>
    <s v="Device Connect Network"/>
    <x v="29"/>
    <d v="2022-05-30T00:00:00"/>
    <d v="2022-05-30T07:23:05"/>
    <e v="#N/A"/>
    <e v="#N/A"/>
    <e v="#N/A"/>
    <e v="#N/A"/>
    <s v="CanOnTor"/>
  </r>
  <r>
    <x v="28"/>
    <n v="112"/>
    <s v="Device Connect Network"/>
    <x v="28"/>
    <d v="2022-05-30T00:00:00"/>
    <d v="2022-05-30T07:21:40"/>
    <n v="106"/>
    <s v="Device Start is Good"/>
    <d v="2022-05-30T00:00:00"/>
    <d v="2022-05-30T07:21:31"/>
    <s v="CanOnWat"/>
  </r>
  <r>
    <x v="30"/>
    <n v="112"/>
    <s v="Device Connect Network"/>
    <x v="30"/>
    <d v="2022-05-30T00:00:00"/>
    <d v="2022-05-30T07:18:41"/>
    <n v="106"/>
    <s v="Device Start is Good"/>
    <d v="2022-05-30T00:00:00"/>
    <d v="2022-05-30T07:18:32"/>
    <s v="CanOnTor"/>
  </r>
  <r>
    <x v="31"/>
    <n v="112"/>
    <s v="Device Connect Network"/>
    <x v="31"/>
    <d v="2022-05-30T00:00:00"/>
    <d v="2022-05-30T07:16:55"/>
    <e v="#N/A"/>
    <e v="#N/A"/>
    <e v="#N/A"/>
    <e v="#N/A"/>
    <s v="CanOnWat"/>
  </r>
  <r>
    <x v="33"/>
    <n v="112"/>
    <s v="Device Connect Network"/>
    <x v="33"/>
    <d v="2022-05-30T00:00:00"/>
    <d v="2022-05-30T07:14:06"/>
    <e v="#N/A"/>
    <e v="#N/A"/>
    <e v="#N/A"/>
    <e v="#N/A"/>
    <s v="CanOnWat"/>
  </r>
  <r>
    <x v="32"/>
    <n v="112"/>
    <s v="Device Connect Network"/>
    <x v="32"/>
    <d v="2022-05-30T00:00:00"/>
    <d v="2022-05-30T07:13:47"/>
    <n v="106"/>
    <s v="Device Start is Good"/>
    <d v="2022-05-30T00:00:00"/>
    <d v="2022-05-30T07:13:38"/>
    <s v="CanOnTor"/>
  </r>
  <r>
    <x v="34"/>
    <n v="112"/>
    <s v="Device Connect Network"/>
    <x v="34"/>
    <d v="2022-05-30T00:00:00"/>
    <d v="2022-05-30T07:12:52"/>
    <n v="106"/>
    <s v="Device Start is Good"/>
    <d v="2022-05-30T00:00:00"/>
    <d v="2022-05-30T07:12:43"/>
    <s v="CanOnWat"/>
  </r>
  <r>
    <x v="35"/>
    <n v="112"/>
    <s v="Device Connect Network"/>
    <x v="35"/>
    <d v="2022-05-30T00:00:00"/>
    <d v="2022-05-30T07:10:26"/>
    <e v="#N/A"/>
    <e v="#N/A"/>
    <e v="#N/A"/>
    <e v="#N/A"/>
    <s v="CanOnWat"/>
  </r>
  <r>
    <x v="36"/>
    <n v="112"/>
    <s v="Device Connect Network"/>
    <x v="36"/>
    <d v="2022-05-30T00:00:00"/>
    <d v="2022-05-30T07:06:52"/>
    <n v="106"/>
    <s v="Device Start is Good"/>
    <d v="2022-05-30T00:00:00"/>
    <d v="2022-05-30T07:06:43"/>
    <s v="CanOnWat"/>
  </r>
  <r>
    <x v="37"/>
    <n v="112"/>
    <s v="Device Connect Network"/>
    <x v="37"/>
    <d v="2022-05-30T00:00:00"/>
    <d v="2022-05-30T07:05:25"/>
    <e v="#N/A"/>
    <e v="#N/A"/>
    <e v="#N/A"/>
    <e v="#N/A"/>
    <s v="CanOnWat"/>
  </r>
  <r>
    <x v="38"/>
    <n v="112"/>
    <s v="Device Connect Network"/>
    <x v="38"/>
    <d v="2022-05-30T00:00:00"/>
    <d v="2022-05-30T06:59:47"/>
    <e v="#N/A"/>
    <e v="#N/A"/>
    <e v="#N/A"/>
    <e v="#N/A"/>
    <s v="CanOnWat"/>
  </r>
  <r>
    <x v="40"/>
    <n v="112"/>
    <s v="Device Connect Network"/>
    <x v="40"/>
    <d v="2022-05-30T00:00:00"/>
    <d v="2022-05-30T06:58:30"/>
    <n v="106"/>
    <s v="Device Start is Good"/>
    <d v="2022-05-30T00:00:00"/>
    <d v="2022-05-30T06:58:21"/>
    <s v="CanOnTor"/>
  </r>
  <r>
    <x v="39"/>
    <n v="112"/>
    <s v="Device Connect Network"/>
    <x v="39"/>
    <d v="2022-05-30T00:00:00"/>
    <d v="2022-05-30T06:57:14"/>
    <n v="106"/>
    <s v="Device Start is Good"/>
    <d v="2022-05-30T00:00:00"/>
    <d v="2022-05-30T06:57:05"/>
    <s v="CanOnWat"/>
  </r>
  <r>
    <x v="41"/>
    <n v="112"/>
    <s v="Device Connect Network"/>
    <x v="41"/>
    <d v="2022-05-30T00:00:00"/>
    <d v="2022-05-30T06:56:08"/>
    <e v="#N/A"/>
    <e v="#N/A"/>
    <e v="#N/A"/>
    <e v="#N/A"/>
    <s v="CanOnWat"/>
  </r>
  <r>
    <x v="42"/>
    <n v="112"/>
    <s v="Device Connect Network"/>
    <x v="42"/>
    <d v="2022-05-30T00:00:00"/>
    <d v="2022-05-30T06:51:04"/>
    <e v="#N/A"/>
    <e v="#N/A"/>
    <e v="#N/A"/>
    <e v="#N/A"/>
    <s v="CanOnTor"/>
  </r>
  <r>
    <x v="43"/>
    <n v="112"/>
    <s v="Device Connect Network"/>
    <x v="43"/>
    <d v="2022-05-30T00:00:00"/>
    <d v="2022-05-30T06:48:32"/>
    <e v="#N/A"/>
    <e v="#N/A"/>
    <e v="#N/A"/>
    <e v="#N/A"/>
    <s v="CanOnWat"/>
  </r>
  <r>
    <x v="44"/>
    <n v="112"/>
    <s v="Device Connect Network"/>
    <x v="44"/>
    <d v="2022-05-30T00:00:00"/>
    <d v="2022-05-30T06:38:37"/>
    <n v="106"/>
    <s v="Device Start is Good"/>
    <d v="2022-05-30T00:00:00"/>
    <d v="2022-05-30T06:38:28"/>
    <s v="CanOnWat"/>
  </r>
  <r>
    <x v="45"/>
    <n v="112"/>
    <s v="Device Connect Network"/>
    <x v="45"/>
    <d v="2022-05-30T00:00:00"/>
    <d v="2022-05-30T06:31:44"/>
    <e v="#N/A"/>
    <e v="#N/A"/>
    <e v="#N/A"/>
    <e v="#N/A"/>
    <s v="CanOnWat"/>
  </r>
  <r>
    <x v="46"/>
    <n v="112"/>
    <s v="Device Connect Network"/>
    <x v="46"/>
    <d v="2022-05-30T00:00:00"/>
    <d v="2022-05-30T06:31:15"/>
    <n v="106"/>
    <s v="Device Start is Good"/>
    <d v="2022-05-30T00:00:00"/>
    <d v="2022-05-30T06:31:06"/>
    <s v="CanOnWat"/>
  </r>
  <r>
    <x v="47"/>
    <n v="112"/>
    <s v="Device Connect Network"/>
    <x v="47"/>
    <d v="2022-05-30T00:00:00"/>
    <d v="2022-05-30T06:23:29"/>
    <e v="#N/A"/>
    <e v="#N/A"/>
    <e v="#N/A"/>
    <e v="#N/A"/>
    <s v="CanOnWat"/>
  </r>
  <r>
    <x v="48"/>
    <n v="112"/>
    <s v="Device Connect Network"/>
    <x v="48"/>
    <d v="2022-05-30T00:00:00"/>
    <d v="2022-05-30T06:16:07"/>
    <n v="106"/>
    <s v="Device Start is Good"/>
    <d v="2022-05-30T00:00:00"/>
    <d v="2022-05-30T06:15:58"/>
    <s v="CanOnTor"/>
  </r>
  <r>
    <x v="49"/>
    <n v="112"/>
    <s v="Device Connect Network"/>
    <x v="49"/>
    <d v="2022-05-30T00:00:00"/>
    <d v="2022-05-30T06:11:03"/>
    <e v="#N/A"/>
    <e v="#N/A"/>
    <e v="#N/A"/>
    <e v="#N/A"/>
    <s v="CanOnWa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8">
  <r>
    <x v="0"/>
    <n v="156"/>
    <s v="PowerDown Or Network Disconnect Discovered"/>
    <m/>
    <d v="2022-06-03T00:00:00"/>
    <d v="2022-06-03T18:10:55"/>
    <n v="144"/>
    <s v="User Logout is Good"/>
    <d v="2022-06-03T00:00:00"/>
    <d v="2022-06-03T18:10:41"/>
    <s v="CanOnTor"/>
  </r>
  <r>
    <x v="0"/>
    <n v="144"/>
    <s v="User Logout is Good"/>
    <s v="CanOnTor/sEmpX"/>
    <d v="2022-06-03T00:00:00"/>
    <d v="2022-06-03T18:10:41"/>
    <n v="139"/>
    <s v="User Logout Start"/>
    <d v="2022-06-03T00:00:00"/>
    <d v="2022-06-03T18:08:57"/>
    <s v="CanOnTor"/>
  </r>
  <r>
    <x v="0"/>
    <n v="139"/>
    <s v="User Logout Start"/>
    <s v="CanOnTor/sEmpX"/>
    <d v="2022-06-03T00:00:00"/>
    <d v="2022-06-03T18:08:57"/>
    <e v="#N/A"/>
    <e v="#N/A"/>
    <e v="#N/A"/>
    <e v="#N/A"/>
    <s v="CanOnTor"/>
  </r>
  <r>
    <x v="1"/>
    <n v="156"/>
    <s v="PowerDown Or Network Disconnect Discovered"/>
    <m/>
    <d v="2022-06-03T00:00:00"/>
    <d v="2022-06-03T17:54:15"/>
    <n v="151"/>
    <s v="Device Shutdown Finish"/>
    <d v="2022-06-03T00:00:00"/>
    <d v="2022-06-03T17:54:02"/>
    <s v="CanOnTor"/>
  </r>
  <r>
    <x v="1"/>
    <n v="151"/>
    <s v="Device Shutdown Finish"/>
    <s v="L245-ws"/>
    <d v="2022-06-03T00:00:00"/>
    <d v="2022-06-03T17:54:02"/>
    <n v="149"/>
    <s v="Device Shutdown Start"/>
    <d v="2022-06-03T00:00:00"/>
    <d v="2022-06-03T17:53:02"/>
    <s v="CanOnTor"/>
  </r>
  <r>
    <x v="1"/>
    <n v="149"/>
    <s v="Device Shutdown Start"/>
    <s v="L245-ws"/>
    <d v="2022-06-03T00:00:00"/>
    <d v="2022-06-03T17:53:02"/>
    <n v="144"/>
    <s v="User Logout is Good"/>
    <d v="2022-06-03T00:00:00"/>
    <d v="2022-06-03T17:51:46"/>
    <s v="CanOnTor"/>
  </r>
  <r>
    <x v="1"/>
    <n v="144"/>
    <s v="User Logout is Good"/>
    <s v="CanOnTor/gEmpI"/>
    <d v="2022-06-03T00:00:00"/>
    <d v="2022-06-03T17:51:46"/>
    <n v="139"/>
    <s v="User Logout Start"/>
    <d v="2022-06-03T00:00:00"/>
    <d v="2022-06-03T17:51:06"/>
    <s v="CanOnTor"/>
  </r>
  <r>
    <x v="1"/>
    <n v="139"/>
    <s v="User Logout Start"/>
    <s v="CanOnTor/gEmpI,L245-ws"/>
    <d v="2022-06-03T00:00:00"/>
    <d v="2022-06-03T17:51:06"/>
    <e v="#N/A"/>
    <e v="#N/A"/>
    <e v="#N/A"/>
    <e v="#N/A"/>
    <s v="CanOnTor"/>
  </r>
  <r>
    <x v="2"/>
    <n v="156"/>
    <s v="PowerDown Or Network Disconnect Discovered"/>
    <m/>
    <d v="2022-06-03T00:00:00"/>
    <d v="2022-06-03T17:21:09"/>
    <n v="144"/>
    <s v="User Logout is Good"/>
    <d v="2022-06-03T00:00:00"/>
    <d v="2022-06-03T17:20:57"/>
    <s v="CanOnWat"/>
  </r>
  <r>
    <x v="2"/>
    <n v="144"/>
    <s v="User Logout is Good"/>
    <s v="CanOnWat/tEmpK"/>
    <d v="2022-06-03T00:00:00"/>
    <d v="2022-06-03T17:20:57"/>
    <n v="139"/>
    <s v="User Logout Start"/>
    <d v="2022-06-03T00:00:00"/>
    <d v="2022-06-03T17:20:16"/>
    <s v="CanOnWat"/>
  </r>
  <r>
    <x v="2"/>
    <n v="139"/>
    <s v="User Logout Start"/>
    <s v="CanOnWat/tEmpK"/>
    <d v="2022-06-03T00:00:00"/>
    <d v="2022-06-03T17:20:16"/>
    <e v="#N/A"/>
    <e v="#N/A"/>
    <e v="#N/A"/>
    <e v="#N/A"/>
    <s v="CanOnWat"/>
  </r>
  <r>
    <x v="3"/>
    <n v="156"/>
    <s v="PowerDown Or Network Disconnect Discovered"/>
    <m/>
    <d v="2022-06-03T00:00:00"/>
    <d v="2022-06-03T17:19:11"/>
    <n v="144"/>
    <s v="User Logout is Good"/>
    <d v="2022-06-03T00:00:00"/>
    <d v="2022-06-03T17:19:01"/>
    <s v="CanOnWat"/>
  </r>
  <r>
    <x v="3"/>
    <n v="144"/>
    <s v="User Logout is Good"/>
    <s v="CanOnWat/oEmpT"/>
    <d v="2022-06-03T00:00:00"/>
    <d v="2022-06-03T17:19:01"/>
    <n v="139"/>
    <s v="User Logout Start"/>
    <d v="2022-06-03T00:00:00"/>
    <d v="2022-06-03T17:18:20"/>
    <s v="CanOnWat"/>
  </r>
  <r>
    <x v="4"/>
    <n v="156"/>
    <s v="PowerDown Or Network Disconnect Discovered"/>
    <m/>
    <d v="2022-06-03T00:00:00"/>
    <d v="2022-06-03T17:18:54"/>
    <n v="151"/>
    <s v="Device Shutdown Finish"/>
    <d v="2022-06-03T00:00:00"/>
    <d v="2022-06-03T17:18:43"/>
    <s v="CanOnWat"/>
  </r>
  <r>
    <x v="4"/>
    <n v="151"/>
    <s v="Device Shutdown Finish"/>
    <s v="V196-ws"/>
    <d v="2022-06-03T00:00:00"/>
    <d v="2022-06-03T17:18:43"/>
    <n v="149"/>
    <s v="Device Shutdown Start"/>
    <d v="2022-06-03T00:00:00"/>
    <d v="2022-06-03T17:18:20"/>
    <s v="CanOnWat"/>
  </r>
  <r>
    <x v="4"/>
    <n v="149"/>
    <s v="Device Shutdown Start"/>
    <s v="V196-ws"/>
    <d v="2022-06-03T00:00:00"/>
    <d v="2022-06-03T17:18:20"/>
    <n v="144"/>
    <s v="User Logout is Good"/>
    <d v="2022-06-03T00:00:00"/>
    <d v="2022-06-03T17:17:37"/>
    <s v="CanOnWat"/>
  </r>
  <r>
    <x v="3"/>
    <n v="139"/>
    <s v="User Logout Start"/>
    <s v="CanOnWat/oEmpT"/>
    <d v="2022-06-03T00:00:00"/>
    <d v="2022-06-03T17:18:20"/>
    <e v="#N/A"/>
    <e v="#N/A"/>
    <e v="#N/A"/>
    <e v="#N/A"/>
    <s v="CanOnWat"/>
  </r>
  <r>
    <x v="4"/>
    <n v="144"/>
    <s v="User Logout is Good"/>
    <s v="CanOnWat/wEmpF"/>
    <d v="2022-06-03T00:00:00"/>
    <d v="2022-06-03T17:17:37"/>
    <n v="139"/>
    <s v="User Logout Start"/>
    <d v="2022-06-03T00:00:00"/>
    <d v="2022-06-03T17:16:58"/>
    <s v="CanOnWat"/>
  </r>
  <r>
    <x v="4"/>
    <n v="139"/>
    <s v="User Logout Start"/>
    <s v="CanOnWat/wEmpF,V196-ws"/>
    <d v="2022-06-03T00:00:00"/>
    <d v="2022-06-03T17:16:58"/>
    <e v="#N/A"/>
    <e v="#N/A"/>
    <e v="#N/A"/>
    <e v="#N/A"/>
    <s v="CanOnWat"/>
  </r>
  <r>
    <x v="5"/>
    <n v="156"/>
    <s v="PowerDown Or Network Disconnect Discovered"/>
    <m/>
    <d v="2022-06-03T00:00:00"/>
    <d v="2022-06-03T17:16:07"/>
    <n v="151"/>
    <s v="Device Shutdown Finish"/>
    <d v="2022-06-03T00:00:00"/>
    <d v="2022-06-03T17:15:54"/>
    <s v="CanOnTor"/>
  </r>
  <r>
    <x v="5"/>
    <n v="151"/>
    <s v="Device Shutdown Finish"/>
    <s v="A104-ws"/>
    <d v="2022-06-03T00:00:00"/>
    <d v="2022-06-03T17:15:54"/>
    <n v="149"/>
    <s v="Device Shutdown Start"/>
    <d v="2022-06-03T00:00:00"/>
    <d v="2022-06-03T17:15:16"/>
    <s v="CanOnTor"/>
  </r>
  <r>
    <x v="5"/>
    <n v="149"/>
    <s v="Device Shutdown Start"/>
    <s v="A104-ws"/>
    <d v="2022-06-03T00:00:00"/>
    <d v="2022-06-03T17:15:16"/>
    <n v="144"/>
    <s v="User Logout is Good"/>
    <d v="2022-06-03T00:00:00"/>
    <d v="2022-06-03T17:14:22"/>
    <s v="CanOnTor"/>
  </r>
  <r>
    <x v="5"/>
    <n v="144"/>
    <s v="User Logout is Good"/>
    <s v="CanOnTor/tEmpK"/>
    <d v="2022-06-03T00:00:00"/>
    <d v="2022-06-03T17:14:22"/>
    <n v="139"/>
    <s v="User Logout Start"/>
    <d v="2022-06-03T00:00:00"/>
    <d v="2022-06-03T17:13:38"/>
    <s v="CanOnTor"/>
  </r>
  <r>
    <x v="5"/>
    <n v="139"/>
    <s v="User Logout Start"/>
    <s v="CanOnTor/tEmpK,A104-ws"/>
    <d v="2022-06-03T00:00:00"/>
    <d v="2022-06-03T17:13:38"/>
    <e v="#N/A"/>
    <e v="#N/A"/>
    <e v="#N/A"/>
    <e v="#N/A"/>
    <s v="CanOnTor"/>
  </r>
  <r>
    <x v="6"/>
    <n v="156"/>
    <s v="PowerDown Or Network Disconnect Discovered"/>
    <m/>
    <d v="2022-06-03T00:00:00"/>
    <d v="2022-06-03T17:11:48"/>
    <n v="151"/>
    <s v="Device Shutdown Finish"/>
    <d v="2022-06-03T00:00:00"/>
    <d v="2022-06-03T17:11:37"/>
    <s v="CanOnTor"/>
  </r>
  <r>
    <x v="6"/>
    <n v="151"/>
    <s v="Device Shutdown Finish"/>
    <s v="J101-ws"/>
    <d v="2022-06-03T00:00:00"/>
    <d v="2022-06-03T17:11:37"/>
    <n v="149"/>
    <s v="Device Shutdown Start"/>
    <d v="2022-06-03T00:00:00"/>
    <d v="2022-06-03T17:11:12"/>
    <s v="CanOnTor"/>
  </r>
  <r>
    <x v="6"/>
    <n v="149"/>
    <s v="Device Shutdown Start"/>
    <s v="J101-ws"/>
    <d v="2022-06-03T00:00:00"/>
    <d v="2022-06-03T17:11:12"/>
    <n v="144"/>
    <s v="User Logout is Good"/>
    <d v="2022-06-03T00:00:00"/>
    <d v="2022-06-03T17:10:34"/>
    <s v="CanOnTor"/>
  </r>
  <r>
    <x v="6"/>
    <n v="144"/>
    <s v="User Logout is Good"/>
    <s v="CanOnTor/oEmpT"/>
    <d v="2022-06-03T00:00:00"/>
    <d v="2022-06-03T17:10:34"/>
    <n v="139"/>
    <s v="User Logout Start"/>
    <d v="2022-06-03T00:00:00"/>
    <d v="2022-06-03T17:09:58"/>
    <s v="CanOnTor"/>
  </r>
  <r>
    <x v="6"/>
    <n v="139"/>
    <s v="User Logout Start"/>
    <s v="CanOnTor/oEmpT,J101-ws"/>
    <d v="2022-06-03T00:00:00"/>
    <d v="2022-06-03T17:09:58"/>
    <e v="#N/A"/>
    <e v="#N/A"/>
    <e v="#N/A"/>
    <e v="#N/A"/>
    <s v="CanOnTor"/>
  </r>
  <r>
    <x v="7"/>
    <n v="156"/>
    <s v="PowerDown Or Network Disconnect Discovered"/>
    <m/>
    <d v="2022-06-03T00:00:00"/>
    <d v="2022-06-03T17:07:31"/>
    <n v="151"/>
    <s v="Device Shutdown Finish"/>
    <d v="2022-06-03T00:00:00"/>
    <d v="2022-06-03T17:07:20"/>
    <s v="CanOnTor"/>
  </r>
  <r>
    <x v="7"/>
    <n v="151"/>
    <s v="Device Shutdown Finish"/>
    <s v="J135-ws"/>
    <d v="2022-06-03T00:00:00"/>
    <d v="2022-06-03T17:07:20"/>
    <n v="149"/>
    <s v="Device Shutdown Start"/>
    <d v="2022-06-03T00:00:00"/>
    <d v="2022-06-03T17:06:05"/>
    <s v="CanOnTor"/>
  </r>
  <r>
    <x v="8"/>
    <n v="156"/>
    <s v="PowerDown Or Network Disconnect Discovered"/>
    <m/>
    <d v="2022-06-03T00:00:00"/>
    <d v="2022-06-03T17:06:17"/>
    <n v="144"/>
    <s v="User Logout is Good"/>
    <d v="2022-06-03T00:00:00"/>
    <d v="2022-06-03T17:06:04"/>
    <s v="CanOnWat"/>
  </r>
  <r>
    <x v="7"/>
    <n v="149"/>
    <s v="Device Shutdown Start"/>
    <s v="J135-ws"/>
    <d v="2022-06-03T00:00:00"/>
    <d v="2022-06-03T17:06:05"/>
    <n v="144"/>
    <s v="User Logout is Good"/>
    <d v="2022-06-03T00:00:00"/>
    <d v="2022-06-03T17:05:09"/>
    <s v="CanOnTor"/>
  </r>
  <r>
    <x v="8"/>
    <n v="144"/>
    <s v="User Logout is Good"/>
    <s v="CanOnWat/jEmpG"/>
    <d v="2022-06-03T00:00:00"/>
    <d v="2022-06-03T17:06:04"/>
    <n v="139"/>
    <s v="User Logout Start"/>
    <d v="2022-06-03T00:00:00"/>
    <d v="2022-06-03T17:05:33"/>
    <s v="CanOnWat"/>
  </r>
  <r>
    <x v="8"/>
    <n v="139"/>
    <s v="User Logout Start"/>
    <s v="CanOnWat/jEmpG"/>
    <d v="2022-06-03T00:00:00"/>
    <d v="2022-06-03T17:05:33"/>
    <e v="#N/A"/>
    <e v="#N/A"/>
    <e v="#N/A"/>
    <e v="#N/A"/>
    <s v="CanOnWat"/>
  </r>
  <r>
    <x v="7"/>
    <n v="144"/>
    <s v="User Logout is Good"/>
    <s v="CanOnTor/pEmpL"/>
    <d v="2022-06-03T00:00:00"/>
    <d v="2022-06-03T17:05:09"/>
    <n v="139"/>
    <s v="User Logout Start"/>
    <d v="2022-06-03T00:00:00"/>
    <d v="2022-06-03T17:04:27"/>
    <s v="CanOnTor"/>
  </r>
  <r>
    <x v="7"/>
    <n v="139"/>
    <s v="User Logout Start"/>
    <s v="CanOnTor/pEmpL,J135-ws"/>
    <d v="2022-06-03T00:00:00"/>
    <d v="2022-06-03T17:04:27"/>
    <e v="#N/A"/>
    <e v="#N/A"/>
    <e v="#N/A"/>
    <e v="#N/A"/>
    <s v="CanOnTor"/>
  </r>
  <r>
    <x v="9"/>
    <n v="156"/>
    <s v="PowerDown Or Network Disconnect Discovered"/>
    <m/>
    <d v="2022-06-03T00:00:00"/>
    <d v="2022-06-03T17:04:22"/>
    <n v="144"/>
    <s v="User Logout is Good"/>
    <d v="2022-06-03T00:00:00"/>
    <d v="2022-06-03T17:04:11"/>
    <s v="CanOnWat"/>
  </r>
  <r>
    <x v="9"/>
    <n v="144"/>
    <s v="User Logout is Good"/>
    <s v="CanOnWat/pEmpL"/>
    <d v="2022-06-03T00:00:00"/>
    <d v="2022-06-03T17:04:11"/>
    <n v="139"/>
    <s v="User Logout Start"/>
    <d v="2022-06-03T00:00:00"/>
    <d v="2022-06-03T17:02:28"/>
    <s v="CanOnWat"/>
  </r>
  <r>
    <x v="10"/>
    <n v="156"/>
    <s v="PowerDown Or Network Disconnect Discovered"/>
    <m/>
    <d v="2022-06-03T00:00:00"/>
    <d v="2022-06-03T17:02:34"/>
    <n v="151"/>
    <s v="Device Shutdown Finish"/>
    <d v="2022-06-03T00:00:00"/>
    <d v="2022-06-03T17:02:22"/>
    <s v="CanOnTor"/>
  </r>
  <r>
    <x v="9"/>
    <n v="139"/>
    <s v="User Logout Start"/>
    <s v="CanOnWat/pEmpL"/>
    <d v="2022-06-03T00:00:00"/>
    <d v="2022-06-03T17:02:28"/>
    <e v="#N/A"/>
    <e v="#N/A"/>
    <e v="#N/A"/>
    <e v="#N/A"/>
    <s v="CanOnWat"/>
  </r>
  <r>
    <x v="11"/>
    <n v="156"/>
    <s v="PowerDown Or Network Disconnect Discovered"/>
    <m/>
    <d v="2022-06-03T00:00:00"/>
    <d v="2022-06-03T17:02:26"/>
    <n v="151"/>
    <s v="Device Shutdown Finish"/>
    <d v="2022-06-03T00:00:00"/>
    <d v="2022-06-03T17:02:13"/>
    <s v="CanOnWat"/>
  </r>
  <r>
    <x v="10"/>
    <n v="151"/>
    <s v="Device Shutdown Finish"/>
    <s v="G123-ws"/>
    <d v="2022-06-03T00:00:00"/>
    <d v="2022-06-03T17:02:22"/>
    <n v="149"/>
    <s v="Device Shutdown Start"/>
    <d v="2022-06-03T00:00:00"/>
    <d v="2022-06-03T17:01:03"/>
    <s v="CanOnTor"/>
  </r>
  <r>
    <x v="11"/>
    <n v="151"/>
    <s v="Device Shutdown Finish"/>
    <s v="X136-ws"/>
    <d v="2022-06-03T00:00:00"/>
    <d v="2022-06-03T17:02:13"/>
    <n v="149"/>
    <s v="Device Shutdown Start"/>
    <d v="2022-06-03T00:00:00"/>
    <d v="2022-06-03T17:01:32"/>
    <s v="CanOnWat"/>
  </r>
  <r>
    <x v="11"/>
    <n v="149"/>
    <s v="Device Shutdown Start"/>
    <s v="X136-ws"/>
    <d v="2022-06-03T00:00:00"/>
    <d v="2022-06-03T17:01:32"/>
    <n v="144"/>
    <s v="User Logout is Good"/>
    <d v="2022-06-03T00:00:00"/>
    <d v="2022-06-03T17:00:52"/>
    <s v="CanOnWat"/>
  </r>
  <r>
    <x v="10"/>
    <n v="149"/>
    <s v="Device Shutdown Start"/>
    <s v="G123-ws"/>
    <d v="2022-06-03T00:00:00"/>
    <d v="2022-06-03T17:01:03"/>
    <n v="144"/>
    <s v="User Logout is Good"/>
    <d v="2022-06-03T00:00:00"/>
    <d v="2022-06-03T17:00:17"/>
    <s v="CanOnTor"/>
  </r>
  <r>
    <x v="11"/>
    <n v="144"/>
    <s v="User Logout is Good"/>
    <s v="CanOnWat/qEmpD"/>
    <d v="2022-06-03T00:00:00"/>
    <d v="2022-06-03T17:00:52"/>
    <n v="139"/>
    <s v="User Logout Start"/>
    <d v="2022-06-03T00:00:00"/>
    <d v="2022-06-03T16:58:57"/>
    <s v="CanOnWat"/>
  </r>
  <r>
    <x v="12"/>
    <n v="156"/>
    <s v="PowerDown Or Network Disconnect Discovered"/>
    <m/>
    <d v="2022-06-03T00:00:00"/>
    <d v="2022-06-03T17:00:46"/>
    <n v="151"/>
    <s v="Device Shutdown Finish"/>
    <d v="2022-06-03T00:00:00"/>
    <d v="2022-06-03T17:00:34"/>
    <s v="CanOnTor"/>
  </r>
  <r>
    <x v="12"/>
    <n v="151"/>
    <s v="Device Shutdown Finish"/>
    <s v="G233-ws"/>
    <d v="2022-06-03T00:00:00"/>
    <d v="2022-06-03T17:00:34"/>
    <n v="149"/>
    <s v="Device Shutdown Start"/>
    <d v="2022-06-03T00:00:00"/>
    <d v="2022-06-03T16:59:36"/>
    <s v="CanOnTor"/>
  </r>
  <r>
    <x v="10"/>
    <n v="144"/>
    <s v="User Logout is Good"/>
    <s v="CanOnTor/hEmpW"/>
    <d v="2022-06-03T00:00:00"/>
    <d v="2022-06-03T17:00:17"/>
    <n v="139"/>
    <s v="User Logout Start"/>
    <d v="2022-06-03T00:00:00"/>
    <d v="2022-06-03T16:59:45"/>
    <s v="CanOnTor"/>
  </r>
  <r>
    <x v="13"/>
    <n v="156"/>
    <s v="PowerDown Or Network Disconnect Discovered"/>
    <m/>
    <d v="2022-06-03T00:00:00"/>
    <d v="2022-06-03T17:00:00"/>
    <n v="151"/>
    <s v="Device Shutdown Finish"/>
    <d v="2022-06-03T00:00:00"/>
    <d v="2022-06-03T16:59:46"/>
    <s v="CanOnTor"/>
  </r>
  <r>
    <x v="13"/>
    <n v="151"/>
    <s v="Device Shutdown Finish"/>
    <s v="J165-ws"/>
    <d v="2022-06-03T00:00:00"/>
    <d v="2022-06-03T16:59:46"/>
    <n v="149"/>
    <s v="Device Shutdown Start"/>
    <d v="2022-06-03T00:00:00"/>
    <d v="2022-06-03T16:58:50"/>
    <s v="CanOnTor"/>
  </r>
  <r>
    <x v="10"/>
    <n v="139"/>
    <s v="User Logout Start"/>
    <s v="CanOnTor/hEmpW,G123-ws"/>
    <d v="2022-06-03T00:00:00"/>
    <d v="2022-06-03T16:59:45"/>
    <e v="#N/A"/>
    <e v="#N/A"/>
    <e v="#N/A"/>
    <e v="#N/A"/>
    <s v="CanOnTor"/>
  </r>
  <r>
    <x v="12"/>
    <n v="149"/>
    <s v="Device Shutdown Start"/>
    <s v="G233-ws"/>
    <d v="2022-06-03T00:00:00"/>
    <d v="2022-06-03T16:59:36"/>
    <n v="144"/>
    <s v="User Logout is Good"/>
    <d v="2022-06-03T00:00:00"/>
    <d v="2022-06-03T16:58:34"/>
    <s v="CanOnTor"/>
  </r>
  <r>
    <x v="11"/>
    <n v="139"/>
    <s v="User Logout Start"/>
    <s v="CanOnWat/qEmpD,X136-ws"/>
    <d v="2022-06-03T00:00:00"/>
    <d v="2022-06-03T16:58:57"/>
    <e v="#N/A"/>
    <e v="#N/A"/>
    <e v="#N/A"/>
    <e v="#N/A"/>
    <s v="CanOnWat"/>
  </r>
  <r>
    <x v="13"/>
    <n v="149"/>
    <s v="Device Shutdown Start"/>
    <s v="J165-ws"/>
    <d v="2022-06-03T00:00:00"/>
    <d v="2022-06-03T16:58:50"/>
    <n v="144"/>
    <s v="User Logout is Good"/>
    <d v="2022-06-03T00:00:00"/>
    <d v="2022-06-03T16:57:53"/>
    <s v="CanOnTor"/>
  </r>
  <r>
    <x v="12"/>
    <n v="144"/>
    <s v="User Logout is Good"/>
    <s v="CanOnTor/hEmpP"/>
    <d v="2022-06-03T00:00:00"/>
    <d v="2022-06-03T16:58:34"/>
    <n v="139"/>
    <s v="User Logout Start"/>
    <d v="2022-06-03T00:00:00"/>
    <d v="2022-06-03T16:56:47"/>
    <s v="CanOnTor"/>
  </r>
  <r>
    <x v="13"/>
    <n v="144"/>
    <s v="User Logout is Good"/>
    <s v="CanOnTor/sEmpX"/>
    <d v="2022-06-03T00:00:00"/>
    <d v="2022-06-03T16:57:53"/>
    <n v="139"/>
    <s v="User Logout Start"/>
    <d v="2022-06-03T00:00:00"/>
    <d v="2022-06-03T16:57:20"/>
    <s v="CanOnTor"/>
  </r>
  <r>
    <x v="13"/>
    <n v="139"/>
    <s v="User Logout Start"/>
    <s v="CanOnTor/sEmpX,J165-ws"/>
    <d v="2022-06-03T00:00:00"/>
    <d v="2022-06-03T16:57:20"/>
    <e v="#N/A"/>
    <e v="#N/A"/>
    <e v="#N/A"/>
    <e v="#N/A"/>
    <s v="CanOnTor"/>
  </r>
  <r>
    <x v="12"/>
    <n v="139"/>
    <s v="User Logout Start"/>
    <s v="CanOnTor/hEmpP,G233-ws"/>
    <d v="2022-06-03T00:00:00"/>
    <d v="2022-06-03T16:56:47"/>
    <e v="#N/A"/>
    <e v="#N/A"/>
    <e v="#N/A"/>
    <e v="#N/A"/>
    <s v="CanOnTor"/>
  </r>
  <r>
    <x v="14"/>
    <n v="156"/>
    <s v="PowerDown Or Network Disconnect Discovered"/>
    <m/>
    <d v="2022-06-03T00:00:00"/>
    <d v="2022-06-03T16:55:25"/>
    <n v="151"/>
    <s v="Device Shutdown Finish"/>
    <d v="2022-06-03T00:00:00"/>
    <d v="2022-06-03T16:55:14"/>
    <s v="CanOnWat"/>
  </r>
  <r>
    <x v="14"/>
    <n v="151"/>
    <s v="Device Shutdown Finish"/>
    <s v="S198-ws"/>
    <d v="2022-06-03T00:00:00"/>
    <d v="2022-06-03T16:55:14"/>
    <n v="149"/>
    <s v="Device Shutdown Start"/>
    <d v="2022-06-03T00:00:00"/>
    <d v="2022-06-03T16:54:41"/>
    <s v="CanOnWat"/>
  </r>
  <r>
    <x v="14"/>
    <n v="149"/>
    <s v="Device Shutdown Start"/>
    <s v="S198-ws"/>
    <d v="2022-06-03T00:00:00"/>
    <d v="2022-06-03T16:54:41"/>
    <n v="144"/>
    <s v="User Logout is Good"/>
    <d v="2022-06-03T00:00:00"/>
    <d v="2022-06-03T16:54:13"/>
    <s v="CanOnWat"/>
  </r>
  <r>
    <x v="14"/>
    <n v="144"/>
    <s v="User Logout is Good"/>
    <s v="CanOnWat/oEmpO"/>
    <d v="2022-06-03T00:00:00"/>
    <d v="2022-06-03T16:54:13"/>
    <n v="139"/>
    <s v="User Logout Start"/>
    <d v="2022-06-03T00:00:00"/>
    <d v="2022-06-03T16:53:31"/>
    <s v="CanOnWat"/>
  </r>
  <r>
    <x v="15"/>
    <n v="156"/>
    <s v="PowerDown Or Network Disconnect Discovered"/>
    <m/>
    <d v="2022-06-03T00:00:00"/>
    <d v="2022-06-03T16:53:48"/>
    <n v="151"/>
    <s v="Device Shutdown Finish"/>
    <d v="2022-06-03T00:00:00"/>
    <d v="2022-06-03T16:53:38"/>
    <s v="CanOnWat"/>
  </r>
  <r>
    <x v="15"/>
    <n v="151"/>
    <s v="Device Shutdown Finish"/>
    <s v="X186-ws"/>
    <d v="2022-06-03T00:00:00"/>
    <d v="2022-06-03T16:53:38"/>
    <n v="149"/>
    <s v="Device Shutdown Start"/>
    <d v="2022-06-03T00:00:00"/>
    <d v="2022-06-03T16:52:22"/>
    <s v="CanOnWat"/>
  </r>
  <r>
    <x v="14"/>
    <n v="139"/>
    <s v="User Logout Start"/>
    <s v="CanOnWat/oEmpO,S198-ws"/>
    <d v="2022-06-03T00:00:00"/>
    <d v="2022-06-03T16:53:31"/>
    <e v="#N/A"/>
    <e v="#N/A"/>
    <e v="#N/A"/>
    <e v="#N/A"/>
    <s v="CanOnWat"/>
  </r>
  <r>
    <x v="16"/>
    <n v="156"/>
    <s v="PowerDown Or Network Disconnect Discovered"/>
    <m/>
    <d v="2022-06-03T00:00:00"/>
    <d v="2022-06-03T16:52:27"/>
    <n v="144"/>
    <s v="User Logout is Good"/>
    <d v="2022-06-03T00:00:00"/>
    <d v="2022-06-03T16:52:14"/>
    <s v="CanOnWat"/>
  </r>
  <r>
    <x v="15"/>
    <n v="149"/>
    <s v="Device Shutdown Start"/>
    <s v="X186-ws"/>
    <d v="2022-06-03T00:00:00"/>
    <d v="2022-06-03T16:52:22"/>
    <n v="144"/>
    <s v="User Logout is Good"/>
    <d v="2022-06-03T00:00:00"/>
    <d v="2022-06-03T16:51:12"/>
    <s v="CanOnWat"/>
  </r>
  <r>
    <x v="16"/>
    <n v="144"/>
    <s v="User Logout is Good"/>
    <s v="CanOnWat/xEmpN"/>
    <d v="2022-06-03T00:00:00"/>
    <d v="2022-06-03T16:52:14"/>
    <n v="139"/>
    <s v="User Logout Start"/>
    <d v="2022-06-03T00:00:00"/>
    <d v="2022-06-03T16:50:29"/>
    <s v="CanOnWat"/>
  </r>
  <r>
    <x v="17"/>
    <n v="156"/>
    <s v="PowerDown Or Network Disconnect Discovered"/>
    <m/>
    <d v="2022-06-03T00:00:00"/>
    <d v="2022-06-03T16:51:50"/>
    <n v="144"/>
    <s v="User Logout is Good"/>
    <d v="2022-06-03T00:00:00"/>
    <d v="2022-06-03T16:51:40"/>
    <s v="CanOnTor"/>
  </r>
  <r>
    <x v="17"/>
    <n v="144"/>
    <s v="User Logout is Good"/>
    <s v="CanOnTor/hEmpW"/>
    <d v="2022-06-03T00:00:00"/>
    <d v="2022-06-03T16:51:40"/>
    <n v="139"/>
    <s v="User Logout Start"/>
    <d v="2022-06-03T00:00:00"/>
    <d v="2022-06-03T16:51:02"/>
    <s v="CanOnTor"/>
  </r>
  <r>
    <x v="15"/>
    <n v="144"/>
    <s v="User Logout is Good"/>
    <s v="CanOnWat/jEmpG"/>
    <d v="2022-06-03T00:00:00"/>
    <d v="2022-06-03T16:51:12"/>
    <n v="139"/>
    <s v="User Logout Start"/>
    <d v="2022-06-03T00:00:00"/>
    <d v="2022-06-03T16:50:30"/>
    <s v="CanOnWat"/>
  </r>
  <r>
    <x v="17"/>
    <n v="139"/>
    <s v="User Logout Start"/>
    <s v="CanOnTor/hEmpW"/>
    <d v="2022-06-03T00:00:00"/>
    <d v="2022-06-03T16:51:02"/>
    <e v="#N/A"/>
    <e v="#N/A"/>
    <e v="#N/A"/>
    <e v="#N/A"/>
    <s v="CanOnTor"/>
  </r>
  <r>
    <x v="15"/>
    <n v="139"/>
    <s v="User Logout Start"/>
    <s v="CanOnWat/jEmpG,X186-ws"/>
    <d v="2022-06-03T00:00:00"/>
    <d v="2022-06-03T16:50:30"/>
    <e v="#N/A"/>
    <e v="#N/A"/>
    <e v="#N/A"/>
    <e v="#N/A"/>
    <s v="CanOnWat"/>
  </r>
  <r>
    <x v="16"/>
    <n v="139"/>
    <s v="User Logout Start"/>
    <s v="CanOnWat/xEmpN"/>
    <d v="2022-06-03T00:00:00"/>
    <d v="2022-06-03T16:50:29"/>
    <e v="#N/A"/>
    <e v="#N/A"/>
    <e v="#N/A"/>
    <e v="#N/A"/>
    <s v="CanOnWat"/>
  </r>
  <r>
    <x v="18"/>
    <n v="156"/>
    <s v="PowerDown Or Network Disconnect Discovered"/>
    <m/>
    <d v="2022-06-03T00:00:00"/>
    <d v="2022-06-03T16:49:46"/>
    <n v="144"/>
    <s v="User Logout is Good"/>
    <d v="2022-06-03T00:00:00"/>
    <d v="2022-06-03T16:49:33"/>
    <s v="CanOnWat"/>
  </r>
  <r>
    <x v="18"/>
    <n v="144"/>
    <s v="User Logout is Good"/>
    <s v="CanOnWat/hEmpP"/>
    <d v="2022-06-03T00:00:00"/>
    <d v="2022-06-03T16:49:33"/>
    <n v="139"/>
    <s v="User Logout Start"/>
    <d v="2022-06-03T00:00:00"/>
    <d v="2022-06-03T16:49:01"/>
    <s v="CanOnWat"/>
  </r>
  <r>
    <x v="18"/>
    <n v="139"/>
    <s v="User Logout Start"/>
    <s v="CanOnWat/hEmpP"/>
    <d v="2022-06-03T00:00:00"/>
    <d v="2022-06-03T16:49:01"/>
    <e v="#N/A"/>
    <e v="#N/A"/>
    <e v="#N/A"/>
    <e v="#N/A"/>
    <s v="CanOnWat"/>
  </r>
  <r>
    <x v="19"/>
    <n v="156"/>
    <s v="PowerDown Or Network Disconnect Discovered"/>
    <m/>
    <d v="2022-06-03T00:00:00"/>
    <d v="2022-06-03T16:48:47"/>
    <n v="144"/>
    <s v="User Logout is Good"/>
    <d v="2022-06-03T00:00:00"/>
    <d v="2022-06-03T16:48:34"/>
    <s v="CanOnTor"/>
  </r>
  <r>
    <x v="19"/>
    <n v="144"/>
    <s v="User Logout is Good"/>
    <s v="CanOnTor/xEmpE"/>
    <d v="2022-06-03T00:00:00"/>
    <d v="2022-06-03T16:48:34"/>
    <n v="139"/>
    <s v="User Logout Start"/>
    <d v="2022-06-03T00:00:00"/>
    <d v="2022-06-03T16:47:51"/>
    <s v="CanOnTor"/>
  </r>
  <r>
    <x v="19"/>
    <n v="139"/>
    <s v="User Logout Start"/>
    <s v="CanOnTor/xEmpE"/>
    <d v="2022-06-03T00:00:00"/>
    <d v="2022-06-03T16:47:51"/>
    <e v="#N/A"/>
    <e v="#N/A"/>
    <e v="#N/A"/>
    <e v="#N/A"/>
    <s v="CanOnTor"/>
  </r>
  <r>
    <x v="20"/>
    <n v="156"/>
    <s v="PowerDown Or Network Disconnect Discovered"/>
    <m/>
    <d v="2022-06-03T00:00:00"/>
    <d v="2022-06-03T16:46:37"/>
    <n v="151"/>
    <s v="Device Shutdown Finish"/>
    <d v="2022-06-03T00:00:00"/>
    <d v="2022-06-03T16:46:26"/>
    <s v="CanOnTor"/>
  </r>
  <r>
    <x v="20"/>
    <n v="151"/>
    <s v="Device Shutdown Finish"/>
    <s v="X237-ws"/>
    <d v="2022-06-03T00:00:00"/>
    <d v="2022-06-03T16:46:26"/>
    <n v="149"/>
    <s v="Device Shutdown Start"/>
    <d v="2022-06-03T00:00:00"/>
    <d v="2022-06-03T16:45:47"/>
    <s v="CanOnTor"/>
  </r>
  <r>
    <x v="21"/>
    <n v="156"/>
    <s v="PowerDown Or Network Disconnect Discovered"/>
    <m/>
    <d v="2022-06-03T00:00:00"/>
    <d v="2022-06-03T16:45:56"/>
    <n v="151"/>
    <s v="Device Shutdown Finish"/>
    <d v="2022-06-03T00:00:00"/>
    <d v="2022-06-03T16:45:44"/>
    <s v="CanOnWat"/>
  </r>
  <r>
    <x v="20"/>
    <n v="149"/>
    <s v="Device Shutdown Start"/>
    <s v="X237-ws"/>
    <d v="2022-06-03T00:00:00"/>
    <d v="2022-06-03T16:45:47"/>
    <n v="144"/>
    <s v="User Logout is Good"/>
    <d v="2022-06-03T00:00:00"/>
    <d v="2022-06-03T16:44:54"/>
    <s v="CanOnTor"/>
  </r>
  <r>
    <x v="21"/>
    <n v="151"/>
    <s v="Device Shutdown Finish"/>
    <s v="G206-ws"/>
    <d v="2022-06-03T00:00:00"/>
    <d v="2022-06-03T16:45:44"/>
    <n v="149"/>
    <s v="Device Shutdown Start"/>
    <d v="2022-06-03T00:00:00"/>
    <d v="2022-06-03T16:45:09"/>
    <s v="CanOnWat"/>
  </r>
  <r>
    <x v="21"/>
    <n v="149"/>
    <s v="Device Shutdown Start"/>
    <s v="G206-ws"/>
    <d v="2022-06-03T00:00:00"/>
    <d v="2022-06-03T16:45:09"/>
    <n v="144"/>
    <s v="User Logout is Good"/>
    <d v="2022-06-03T00:00:00"/>
    <d v="2022-06-03T16:44:20"/>
    <s v="CanOnWat"/>
  </r>
  <r>
    <x v="20"/>
    <n v="144"/>
    <s v="User Logout is Good"/>
    <s v="CanOnTor/nEmpM"/>
    <d v="2022-06-03T00:00:00"/>
    <d v="2022-06-03T16:44:54"/>
    <n v="139"/>
    <s v="User Logout Start"/>
    <d v="2022-06-03T00:00:00"/>
    <d v="2022-06-03T16:43:06"/>
    <s v="CanOnTor"/>
  </r>
  <r>
    <x v="21"/>
    <n v="144"/>
    <s v="User Logout is Good"/>
    <s v="CanOnWat/lEmpA"/>
    <d v="2022-06-03T00:00:00"/>
    <d v="2022-06-03T16:44:20"/>
    <n v="139"/>
    <s v="User Logout Start"/>
    <d v="2022-06-03T00:00:00"/>
    <d v="2022-06-03T16:43:37"/>
    <s v="CanOnWat"/>
  </r>
  <r>
    <x v="21"/>
    <n v="139"/>
    <s v="User Logout Start"/>
    <s v="CanOnWat/lEmpA,G206-ws"/>
    <d v="2022-06-03T00:00:00"/>
    <d v="2022-06-03T16:43:37"/>
    <e v="#N/A"/>
    <e v="#N/A"/>
    <e v="#N/A"/>
    <e v="#N/A"/>
    <s v="CanOnWat"/>
  </r>
  <r>
    <x v="20"/>
    <n v="139"/>
    <s v="User Logout Start"/>
    <s v="CanOnTor/nEmpM,X237-ws"/>
    <d v="2022-06-03T00:00:00"/>
    <d v="2022-06-03T16:43:06"/>
    <e v="#N/A"/>
    <e v="#N/A"/>
    <e v="#N/A"/>
    <e v="#N/A"/>
    <s v="CanOnTor"/>
  </r>
  <r>
    <x v="22"/>
    <n v="156"/>
    <s v="PowerDown Or Network Disconnect Discovered"/>
    <m/>
    <d v="2022-06-03T00:00:00"/>
    <d v="2022-06-03T16:39:02"/>
    <n v="151"/>
    <s v="Device Shutdown Finish"/>
    <d v="2022-06-03T00:00:00"/>
    <d v="2022-06-03T16:38:50"/>
    <s v="CanOnTor"/>
  </r>
  <r>
    <x v="22"/>
    <n v="151"/>
    <s v="Device Shutdown Finish"/>
    <s v="Y104-ws"/>
    <d v="2022-06-03T00:00:00"/>
    <d v="2022-06-03T16:38:50"/>
    <n v="149"/>
    <s v="Device Shutdown Start"/>
    <d v="2022-06-03T00:00:00"/>
    <d v="2022-06-03T16:38:12"/>
    <s v="CanOnTor"/>
  </r>
  <r>
    <x v="22"/>
    <n v="149"/>
    <s v="Device Shutdown Start"/>
    <s v="Y104-ws"/>
    <d v="2022-06-03T00:00:00"/>
    <d v="2022-06-03T16:38:12"/>
    <n v="144"/>
    <s v="User Logout is Good"/>
    <d v="2022-06-03T00:00:00"/>
    <d v="2022-06-03T16:37:14"/>
    <s v="CanOnTor"/>
  </r>
  <r>
    <x v="22"/>
    <n v="144"/>
    <s v="User Logout is Good"/>
    <s v="CanOnTor/xEmpN"/>
    <d v="2022-06-03T00:00:00"/>
    <d v="2022-06-03T16:37:14"/>
    <n v="139"/>
    <s v="User Logout Start"/>
    <d v="2022-06-03T00:00:00"/>
    <d v="2022-06-03T16:36:44"/>
    <s v="CanOnTor"/>
  </r>
  <r>
    <x v="23"/>
    <n v="156"/>
    <s v="PowerDown Or Network Disconnect Discovered"/>
    <m/>
    <d v="2022-06-03T00:00:00"/>
    <d v="2022-06-03T16:36:49"/>
    <n v="144"/>
    <s v="User Logout is Good"/>
    <d v="2022-06-03T00:00:00"/>
    <d v="2022-06-03T16:36:37"/>
    <s v="CanOnWat"/>
  </r>
  <r>
    <x v="22"/>
    <n v="139"/>
    <s v="User Logout Start"/>
    <s v="CanOnTor/xEmpN,Y104-ws"/>
    <d v="2022-06-03T00:00:00"/>
    <d v="2022-06-03T16:36:44"/>
    <e v="#N/A"/>
    <e v="#N/A"/>
    <e v="#N/A"/>
    <e v="#N/A"/>
    <s v="CanOnTor"/>
  </r>
  <r>
    <x v="23"/>
    <n v="144"/>
    <s v="User Logout is Good"/>
    <s v="CanOnWat/qEmpD"/>
    <d v="2022-06-03T00:00:00"/>
    <d v="2022-06-03T16:36:37"/>
    <n v="139"/>
    <s v="User Logout Start"/>
    <d v="2022-06-03T00:00:00"/>
    <d v="2022-06-03T16:36:01"/>
    <s v="CanOnWat"/>
  </r>
  <r>
    <x v="24"/>
    <n v="156"/>
    <s v="PowerDown Or Network Disconnect Discovered"/>
    <m/>
    <d v="2022-06-03T00:00:00"/>
    <d v="2022-06-03T16:36:28"/>
    <n v="151"/>
    <s v="Device Shutdown Finish"/>
    <d v="2022-06-03T00:00:00"/>
    <d v="2022-06-03T16:36:16"/>
    <s v="CanOnWat"/>
  </r>
  <r>
    <x v="24"/>
    <n v="151"/>
    <s v="Device Shutdown Finish"/>
    <s v="G180-ws"/>
    <d v="2022-06-03T00:00:00"/>
    <d v="2022-06-03T16:36:16"/>
    <n v="149"/>
    <s v="Device Shutdown Start"/>
    <d v="2022-06-03T00:00:00"/>
    <d v="2022-06-03T16:34:59"/>
    <s v="CanOnWat"/>
  </r>
  <r>
    <x v="23"/>
    <n v="139"/>
    <s v="User Logout Start"/>
    <s v="CanOnWat/qEmpD"/>
    <d v="2022-06-03T00:00:00"/>
    <d v="2022-06-03T16:36:01"/>
    <e v="#N/A"/>
    <e v="#N/A"/>
    <e v="#N/A"/>
    <e v="#N/A"/>
    <s v="CanOnWat"/>
  </r>
  <r>
    <x v="25"/>
    <n v="156"/>
    <s v="PowerDown Or Network Disconnect Discovered"/>
    <m/>
    <d v="2022-06-03T00:00:00"/>
    <d v="2022-06-03T16:35:16"/>
    <n v="151"/>
    <s v="Device Shutdown Finish"/>
    <d v="2022-06-03T00:00:00"/>
    <d v="2022-06-03T16:35:06"/>
    <s v="CanOnWat"/>
  </r>
  <r>
    <x v="25"/>
    <n v="151"/>
    <s v="Device Shutdown Finish"/>
    <s v="Q235-ws"/>
    <d v="2022-06-03T00:00:00"/>
    <d v="2022-06-03T16:35:06"/>
    <n v="149"/>
    <s v="Device Shutdown Start"/>
    <d v="2022-06-03T00:00:00"/>
    <d v="2022-06-03T16:34:31"/>
    <s v="CanOnWat"/>
  </r>
  <r>
    <x v="24"/>
    <n v="149"/>
    <s v="Device Shutdown Start"/>
    <s v="G180-ws"/>
    <d v="2022-06-03T00:00:00"/>
    <d v="2022-06-03T16:34:59"/>
    <n v="144"/>
    <s v="User Logout is Good"/>
    <d v="2022-06-03T00:00:00"/>
    <d v="2022-06-03T16:33:52"/>
    <s v="CanOnWat"/>
  </r>
  <r>
    <x v="25"/>
    <n v="149"/>
    <s v="Device Shutdown Start"/>
    <s v="Q235-ws"/>
    <d v="2022-06-03T00:00:00"/>
    <d v="2022-06-03T16:34:31"/>
    <n v="144"/>
    <s v="User Logout is Good"/>
    <d v="2022-06-03T00:00:00"/>
    <d v="2022-06-03T16:33:39"/>
    <s v="CanOnWat"/>
  </r>
  <r>
    <x v="24"/>
    <n v="144"/>
    <s v="User Logout is Good"/>
    <s v="CanOnWat/zEmpR"/>
    <d v="2022-06-03T00:00:00"/>
    <d v="2022-06-03T16:33:52"/>
    <n v="139"/>
    <s v="User Logout Start"/>
    <d v="2022-06-03T00:00:00"/>
    <d v="2022-06-03T16:33:22"/>
    <s v="CanOnWat"/>
  </r>
  <r>
    <x v="25"/>
    <n v="144"/>
    <s v="User Logout is Good"/>
    <s v="CanOnWat/xEmpE"/>
    <d v="2022-06-03T00:00:00"/>
    <d v="2022-06-03T16:33:39"/>
    <n v="139"/>
    <s v="User Logout Start"/>
    <d v="2022-06-03T00:00:00"/>
    <d v="2022-06-03T16:32:55"/>
    <s v="CanOnWat"/>
  </r>
  <r>
    <x v="24"/>
    <n v="139"/>
    <s v="User Logout Start"/>
    <s v="CanOnWat/zEmpR,G180-ws"/>
    <d v="2022-06-03T00:00:00"/>
    <d v="2022-06-03T16:33:22"/>
    <e v="#N/A"/>
    <e v="#N/A"/>
    <e v="#N/A"/>
    <e v="#N/A"/>
    <s v="CanOnWat"/>
  </r>
  <r>
    <x v="26"/>
    <n v="156"/>
    <s v="PowerDown Or Network Disconnect Discovered"/>
    <m/>
    <d v="2022-06-03T00:00:00"/>
    <d v="2022-06-03T16:33:13"/>
    <n v="151"/>
    <s v="Device Shutdown Finish"/>
    <d v="2022-06-03T00:00:00"/>
    <d v="2022-06-03T16:33:00"/>
    <s v="CanOnWat"/>
  </r>
  <r>
    <x v="26"/>
    <n v="151"/>
    <s v="Device Shutdown Finish"/>
    <s v="A208-ws"/>
    <d v="2022-06-03T00:00:00"/>
    <d v="2022-06-03T16:33:00"/>
    <n v="149"/>
    <s v="Device Shutdown Start"/>
    <d v="2022-06-03T00:00:00"/>
    <d v="2022-06-03T16:31:41"/>
    <s v="CanOnWat"/>
  </r>
  <r>
    <x v="25"/>
    <n v="139"/>
    <s v="User Logout Start"/>
    <s v="CanOnWat/xEmpE,Q235-ws"/>
    <d v="2022-06-03T00:00:00"/>
    <d v="2022-06-03T16:32:55"/>
    <e v="#N/A"/>
    <e v="#N/A"/>
    <e v="#N/A"/>
    <e v="#N/A"/>
    <s v="CanOnWat"/>
  </r>
  <r>
    <x v="27"/>
    <n v="156"/>
    <s v="PowerDown Or Network Disconnect Discovered"/>
    <m/>
    <d v="2022-06-03T00:00:00"/>
    <d v="2022-06-03T16:32:37"/>
    <n v="144"/>
    <s v="User Logout is Good"/>
    <d v="2022-06-03T00:00:00"/>
    <d v="2022-06-03T16:32:26"/>
    <s v="CanOnTor"/>
  </r>
  <r>
    <x v="28"/>
    <n v="156"/>
    <s v="PowerDown Or Network Disconnect Discovered"/>
    <m/>
    <d v="2022-06-03T00:00:00"/>
    <d v="2022-06-03T16:32:29"/>
    <n v="144"/>
    <s v="User Logout is Good"/>
    <d v="2022-06-03T00:00:00"/>
    <d v="2022-06-03T16:32:19"/>
    <s v="CanOnWat"/>
  </r>
  <r>
    <x v="27"/>
    <n v="144"/>
    <s v="User Logout is Good"/>
    <s v="CanOnTor/zEmpR"/>
    <d v="2022-06-03T00:00:00"/>
    <d v="2022-06-03T16:32:26"/>
    <n v="139"/>
    <s v="User Logout Start"/>
    <d v="2022-06-03T00:00:00"/>
    <d v="2022-06-03T16:30:30"/>
    <s v="CanOnTor"/>
  </r>
  <r>
    <x v="28"/>
    <n v="144"/>
    <s v="User Logout is Good"/>
    <s v="CanOnWat/wEmpF"/>
    <d v="2022-06-03T00:00:00"/>
    <d v="2022-06-03T16:32:19"/>
    <n v="139"/>
    <s v="User Logout Start"/>
    <d v="2022-06-03T00:00:00"/>
    <d v="2022-06-03T16:31:35"/>
    <s v="CanOnWat"/>
  </r>
  <r>
    <x v="26"/>
    <n v="149"/>
    <s v="Device Shutdown Start"/>
    <s v="A208-ws"/>
    <d v="2022-06-03T00:00:00"/>
    <d v="2022-06-03T16:31:41"/>
    <n v="144"/>
    <s v="User Logout is Good"/>
    <d v="2022-06-03T00:00:00"/>
    <d v="2022-06-03T16:31:18"/>
    <s v="CanOnWat"/>
  </r>
  <r>
    <x v="28"/>
    <n v="139"/>
    <s v="User Logout Start"/>
    <s v="CanOnWat/wEmpF"/>
    <d v="2022-06-03T00:00:00"/>
    <d v="2022-06-03T16:31:35"/>
    <e v="#N/A"/>
    <e v="#N/A"/>
    <e v="#N/A"/>
    <e v="#N/A"/>
    <s v="CanOnWat"/>
  </r>
  <r>
    <x v="26"/>
    <n v="144"/>
    <s v="User Logout is Good"/>
    <s v="CanOnWat/nEmpU"/>
    <d v="2022-06-03T00:00:00"/>
    <d v="2022-06-03T16:31:18"/>
    <n v="139"/>
    <s v="User Logout Start"/>
    <d v="2022-06-03T00:00:00"/>
    <d v="2022-06-03T16:30:35"/>
    <s v="CanOnWat"/>
  </r>
  <r>
    <x v="29"/>
    <n v="156"/>
    <s v="PowerDown Or Network Disconnect Discovered"/>
    <m/>
    <d v="2022-06-03T00:00:00"/>
    <d v="2022-06-03T16:31:16"/>
    <n v="151"/>
    <s v="Device Shutdown Finish"/>
    <d v="2022-06-03T00:00:00"/>
    <d v="2022-06-03T16:31:02"/>
    <s v="CanOnTor"/>
  </r>
  <r>
    <x v="29"/>
    <n v="151"/>
    <s v="Device Shutdown Finish"/>
    <s v="G231-ws"/>
    <d v="2022-06-03T00:00:00"/>
    <d v="2022-06-03T16:31:02"/>
    <n v="149"/>
    <s v="Device Shutdown Start"/>
    <d v="2022-06-03T00:00:00"/>
    <d v="2022-06-03T16:30:32"/>
    <s v="CanOnTor"/>
  </r>
  <r>
    <x v="26"/>
    <n v="139"/>
    <s v="User Logout Start"/>
    <s v="CanOnWat/nEmpU,A208-ws"/>
    <d v="2022-06-03T00:00:00"/>
    <d v="2022-06-03T16:30:35"/>
    <e v="#N/A"/>
    <e v="#N/A"/>
    <e v="#N/A"/>
    <e v="#N/A"/>
    <s v="CanOnWat"/>
  </r>
  <r>
    <x v="29"/>
    <n v="149"/>
    <s v="Device Shutdown Start"/>
    <s v="G231-ws"/>
    <d v="2022-06-03T00:00:00"/>
    <d v="2022-06-03T16:30:32"/>
    <n v="144"/>
    <s v="User Logout is Good"/>
    <d v="2022-06-03T00:00:00"/>
    <d v="2022-06-03T16:30:09"/>
    <s v="CanOnTor"/>
  </r>
  <r>
    <x v="27"/>
    <n v="139"/>
    <s v="User Logout Start"/>
    <s v="CanOnTor/zEmpR"/>
    <d v="2022-06-03T00:00:00"/>
    <d v="2022-06-03T16:30:30"/>
    <e v="#N/A"/>
    <e v="#N/A"/>
    <e v="#N/A"/>
    <e v="#N/A"/>
    <s v="CanOnTor"/>
  </r>
  <r>
    <x v="30"/>
    <n v="156"/>
    <s v="PowerDown Or Network Disconnect Discovered"/>
    <m/>
    <d v="2022-06-03T00:00:00"/>
    <d v="2022-06-03T16:30:24"/>
    <n v="144"/>
    <s v="User Logout is Good"/>
    <d v="2022-06-03T00:00:00"/>
    <d v="2022-06-03T16:30:13"/>
    <s v="CanOnWat"/>
  </r>
  <r>
    <x v="30"/>
    <n v="144"/>
    <s v="User Logout is Good"/>
    <s v="CanOnWat/oEmpJ"/>
    <d v="2022-06-03T00:00:00"/>
    <d v="2022-06-03T16:30:13"/>
    <n v="139"/>
    <s v="User Logout Start"/>
    <d v="2022-06-03T00:00:00"/>
    <d v="2022-06-03T16:28:25"/>
    <s v="CanOnWat"/>
  </r>
  <r>
    <x v="29"/>
    <n v="144"/>
    <s v="User Logout is Good"/>
    <s v="CanOnTor/xEmpH"/>
    <d v="2022-06-03T00:00:00"/>
    <d v="2022-06-03T16:30:09"/>
    <n v="139"/>
    <s v="User Logout Start"/>
    <d v="2022-06-03T00:00:00"/>
    <d v="2022-06-03T16:29:36"/>
    <s v="CanOnTor"/>
  </r>
  <r>
    <x v="29"/>
    <n v="139"/>
    <s v="User Logout Start"/>
    <s v="CanOnTor/xEmpH,G231-ws"/>
    <d v="2022-06-03T00:00:00"/>
    <d v="2022-06-03T16:29:36"/>
    <e v="#N/A"/>
    <e v="#N/A"/>
    <e v="#N/A"/>
    <e v="#N/A"/>
    <s v="CanOnTor"/>
  </r>
  <r>
    <x v="30"/>
    <n v="139"/>
    <s v="User Logout Start"/>
    <s v="CanOnWat/oEmpJ"/>
    <d v="2022-06-03T00:00:00"/>
    <d v="2022-06-03T16:28:25"/>
    <e v="#N/A"/>
    <e v="#N/A"/>
    <e v="#N/A"/>
    <e v="#N/A"/>
    <s v="CanOnWat"/>
  </r>
  <r>
    <x v="31"/>
    <n v="156"/>
    <s v="PowerDown Or Network Disconnect Discovered"/>
    <m/>
    <d v="2022-06-03T00:00:00"/>
    <d v="2022-06-03T16:27:10"/>
    <n v="144"/>
    <s v="User Logout is Good"/>
    <d v="2022-06-03T00:00:00"/>
    <d v="2022-06-03T16:27:00"/>
    <s v="CanOnWat"/>
  </r>
  <r>
    <x v="31"/>
    <n v="144"/>
    <s v="User Logout is Good"/>
    <s v="CanOnWat/gEmpI"/>
    <d v="2022-06-03T00:00:00"/>
    <d v="2022-06-03T16:27:00"/>
    <n v="139"/>
    <s v="User Logout Start"/>
    <d v="2022-06-03T00:00:00"/>
    <d v="2022-06-03T16:26:24"/>
    <s v="CanOnWat"/>
  </r>
  <r>
    <x v="32"/>
    <n v="156"/>
    <s v="PowerDown Or Network Disconnect Discovered"/>
    <m/>
    <d v="2022-06-03T00:00:00"/>
    <d v="2022-06-03T16:26:57"/>
    <n v="151"/>
    <s v="Device Shutdown Finish"/>
    <d v="2022-06-03T00:00:00"/>
    <d v="2022-06-03T16:26:45"/>
    <s v="CanOnWat"/>
  </r>
  <r>
    <x v="32"/>
    <n v="151"/>
    <s v="Device Shutdown Finish"/>
    <s v="Q244-ws"/>
    <d v="2022-06-03T00:00:00"/>
    <d v="2022-06-03T16:26:45"/>
    <n v="149"/>
    <s v="Device Shutdown Start"/>
    <d v="2022-06-03T00:00:00"/>
    <d v="2022-06-03T16:26:22"/>
    <s v="CanOnWat"/>
  </r>
  <r>
    <x v="31"/>
    <n v="139"/>
    <s v="User Logout Start"/>
    <s v="CanOnWat/gEmpI"/>
    <d v="2022-06-03T00:00:00"/>
    <d v="2022-06-03T16:26:24"/>
    <e v="#N/A"/>
    <e v="#N/A"/>
    <e v="#N/A"/>
    <e v="#N/A"/>
    <s v="CanOnWat"/>
  </r>
  <r>
    <x v="32"/>
    <n v="149"/>
    <s v="Device Shutdown Start"/>
    <s v="Q244-ws"/>
    <d v="2022-06-03T00:00:00"/>
    <d v="2022-06-03T16:26:22"/>
    <n v="144"/>
    <s v="User Logout is Good"/>
    <d v="2022-06-03T00:00:00"/>
    <d v="2022-06-03T16:25:15"/>
    <s v="CanOnWat"/>
  </r>
  <r>
    <x v="33"/>
    <n v="156"/>
    <s v="PowerDown Or Network Disconnect Discovered"/>
    <m/>
    <d v="2022-06-03T00:00:00"/>
    <d v="2022-06-03T16:26:17"/>
    <n v="144"/>
    <s v="User Logout is Good"/>
    <d v="2022-06-03T00:00:00"/>
    <d v="2022-06-03T16:26:06"/>
    <s v="CanOnWat"/>
  </r>
  <r>
    <x v="33"/>
    <n v="144"/>
    <s v="User Logout is Good"/>
    <s v="CanOnWat/lEmpA"/>
    <d v="2022-06-03T00:00:00"/>
    <d v="2022-06-03T16:26:06"/>
    <n v="139"/>
    <s v="User Logout Start"/>
    <d v="2022-06-03T00:00:00"/>
    <d v="2022-06-03T16:25:34"/>
    <s v="CanOnWat"/>
  </r>
  <r>
    <x v="34"/>
    <n v="156"/>
    <s v="PowerDown Or Network Disconnect Discovered"/>
    <m/>
    <d v="2022-06-03T00:00:00"/>
    <d v="2022-06-03T16:26:03"/>
    <n v="144"/>
    <s v="User Logout is Good"/>
    <d v="2022-06-03T00:00:00"/>
    <d v="2022-06-03T16:25:52"/>
    <s v="CanOnWat"/>
  </r>
  <r>
    <x v="34"/>
    <n v="144"/>
    <s v="User Logout is Good"/>
    <s v="CanOnWat/nEmpM"/>
    <d v="2022-06-03T00:00:00"/>
    <d v="2022-06-03T16:25:52"/>
    <n v="139"/>
    <s v="User Logout Start"/>
    <d v="2022-06-03T00:00:00"/>
    <d v="2022-06-03T16:25:21"/>
    <s v="CanOnWat"/>
  </r>
  <r>
    <x v="33"/>
    <n v="139"/>
    <s v="User Logout Start"/>
    <s v="CanOnWat/lEmpA"/>
    <d v="2022-06-03T00:00:00"/>
    <d v="2022-06-03T16:25:34"/>
    <e v="#N/A"/>
    <e v="#N/A"/>
    <e v="#N/A"/>
    <e v="#N/A"/>
    <s v="CanOnWat"/>
  </r>
  <r>
    <x v="34"/>
    <n v="139"/>
    <s v="User Logout Start"/>
    <s v="CanOnWat/nEmpM"/>
    <d v="2022-06-03T00:00:00"/>
    <d v="2022-06-03T16:25:21"/>
    <e v="#N/A"/>
    <e v="#N/A"/>
    <e v="#N/A"/>
    <e v="#N/A"/>
    <s v="CanOnWat"/>
  </r>
  <r>
    <x v="32"/>
    <n v="144"/>
    <s v="User Logout is Good"/>
    <s v="CanOnWat/xEmpS"/>
    <d v="2022-06-03T00:00:00"/>
    <d v="2022-06-03T16:25:15"/>
    <n v="139"/>
    <s v="User Logout Start"/>
    <d v="2022-06-03T00:00:00"/>
    <d v="2022-06-03T16:24:32"/>
    <s v="CanOnWat"/>
  </r>
  <r>
    <x v="32"/>
    <n v="139"/>
    <s v="User Logout Start"/>
    <s v="CanOnWat/xEmpS,Q244-ws"/>
    <d v="2022-06-03T00:00:00"/>
    <d v="2022-06-03T16:24:32"/>
    <e v="#N/A"/>
    <e v="#N/A"/>
    <e v="#N/A"/>
    <e v="#N/A"/>
    <s v="CanOnWat"/>
  </r>
  <r>
    <x v="35"/>
    <n v="156"/>
    <s v="PowerDown Or Network Disconnect Discovered"/>
    <m/>
    <d v="2022-06-03T00:00:00"/>
    <d v="2022-06-03T16:23:45"/>
    <n v="144"/>
    <s v="User Logout is Good"/>
    <d v="2022-06-03T00:00:00"/>
    <d v="2022-06-03T16:23:31"/>
    <s v="CanOnWat"/>
  </r>
  <r>
    <x v="35"/>
    <n v="144"/>
    <s v="User Logout is Good"/>
    <s v="CanOnWat/xEmpH"/>
    <d v="2022-06-03T00:00:00"/>
    <d v="2022-06-03T16:23:31"/>
    <n v="139"/>
    <s v="User Logout Start"/>
    <d v="2022-06-03T00:00:00"/>
    <d v="2022-06-03T16:21:36"/>
    <s v="CanOnWat"/>
  </r>
  <r>
    <x v="35"/>
    <n v="139"/>
    <s v="User Logout Start"/>
    <s v="CanOnWat/xEmpH"/>
    <d v="2022-06-03T00:00:00"/>
    <d v="2022-06-03T16:21:36"/>
    <e v="#N/A"/>
    <e v="#N/A"/>
    <e v="#N/A"/>
    <e v="#N/A"/>
    <s v="CanOnWat"/>
  </r>
  <r>
    <x v="36"/>
    <n v="156"/>
    <s v="PowerDown Or Network Disconnect Discovered"/>
    <m/>
    <d v="2022-06-03T00:00:00"/>
    <d v="2022-06-03T16:20:03"/>
    <n v="151"/>
    <s v="Device Shutdown Finish"/>
    <d v="2022-06-03T00:00:00"/>
    <d v="2022-06-03T16:19:52"/>
    <s v="CanOnTor"/>
  </r>
  <r>
    <x v="36"/>
    <n v="151"/>
    <s v="Device Shutdown Finish"/>
    <s v="V225-ws"/>
    <d v="2022-06-03T00:00:00"/>
    <d v="2022-06-03T16:19:52"/>
    <n v="149"/>
    <s v="Device Shutdown Start"/>
    <d v="2022-06-03T00:00:00"/>
    <d v="2022-06-03T16:18:52"/>
    <s v="CanOnTor"/>
  </r>
  <r>
    <x v="36"/>
    <n v="149"/>
    <s v="Device Shutdown Start"/>
    <s v="V225-ws"/>
    <d v="2022-06-03T00:00:00"/>
    <d v="2022-06-03T16:18:52"/>
    <n v="144"/>
    <s v="User Logout is Good"/>
    <d v="2022-06-03T00:00:00"/>
    <d v="2022-06-03T16:17:39"/>
    <s v="CanOnTor"/>
  </r>
  <r>
    <x v="36"/>
    <n v="144"/>
    <s v="User Logout is Good"/>
    <s v="CanOnTor/fEmpV"/>
    <d v="2022-06-03T00:00:00"/>
    <d v="2022-06-03T16:17:39"/>
    <n v="139"/>
    <s v="User Logout Start"/>
    <d v="2022-06-03T00:00:00"/>
    <d v="2022-06-03T16:17:07"/>
    <s v="CanOnTor"/>
  </r>
  <r>
    <x v="37"/>
    <n v="156"/>
    <s v="PowerDown Or Network Disconnect Discovered"/>
    <m/>
    <d v="2022-06-03T00:00:00"/>
    <d v="2022-06-03T16:17:38"/>
    <n v="151"/>
    <s v="Device Shutdown Finish"/>
    <d v="2022-06-03T00:00:00"/>
    <d v="2022-06-03T16:17:28"/>
    <s v="CanOnWat"/>
  </r>
  <r>
    <x v="37"/>
    <n v="151"/>
    <s v="Device Shutdown Finish"/>
    <s v="G204-ws"/>
    <d v="2022-06-03T00:00:00"/>
    <d v="2022-06-03T16:17:28"/>
    <n v="149"/>
    <s v="Device Shutdown Start"/>
    <d v="2022-06-03T00:00:00"/>
    <d v="2022-06-03T16:16:23"/>
    <s v="CanOnWat"/>
  </r>
  <r>
    <x v="36"/>
    <n v="139"/>
    <s v="User Logout Start"/>
    <s v="CanOnTor/fEmpV,V225-ws"/>
    <d v="2022-06-03T00:00:00"/>
    <d v="2022-06-03T16:17:07"/>
    <e v="#N/A"/>
    <e v="#N/A"/>
    <e v="#N/A"/>
    <e v="#N/A"/>
    <s v="CanOnTor"/>
  </r>
  <r>
    <x v="38"/>
    <n v="156"/>
    <s v="PowerDown Or Network Disconnect Discovered"/>
    <m/>
    <d v="2022-06-03T00:00:00"/>
    <d v="2022-06-03T16:17:03"/>
    <n v="144"/>
    <s v="User Logout is Good"/>
    <d v="2022-06-03T00:00:00"/>
    <d v="2022-06-03T16:16:52"/>
    <s v="CanOnTor"/>
  </r>
  <r>
    <x v="38"/>
    <n v="144"/>
    <s v="User Logout is Good"/>
    <s v="CanOnTor/vEmpQ"/>
    <d v="2022-06-03T00:00:00"/>
    <d v="2022-06-03T16:16:52"/>
    <n v="139"/>
    <s v="User Logout Start"/>
    <d v="2022-06-03T00:00:00"/>
    <d v="2022-06-03T16:14:57"/>
    <s v="CanOnTor"/>
  </r>
  <r>
    <x v="39"/>
    <n v="156"/>
    <s v="PowerDown Or Network Disconnect Discovered"/>
    <m/>
    <d v="2022-06-03T00:00:00"/>
    <d v="2022-06-03T16:16:48"/>
    <n v="151"/>
    <s v="Device Shutdown Finish"/>
    <d v="2022-06-03T00:00:00"/>
    <d v="2022-06-03T16:16:37"/>
    <s v="CanOnWat"/>
  </r>
  <r>
    <x v="39"/>
    <n v="151"/>
    <s v="Device Shutdown Finish"/>
    <s v="F134-ws"/>
    <d v="2022-06-03T00:00:00"/>
    <d v="2022-06-03T16:16:37"/>
    <n v="149"/>
    <s v="Device Shutdown Start"/>
    <d v="2022-06-03T00:00:00"/>
    <d v="2022-06-03T16:16:03"/>
    <s v="CanOnWat"/>
  </r>
  <r>
    <x v="37"/>
    <n v="149"/>
    <s v="Device Shutdown Start"/>
    <s v="G204-ws"/>
    <d v="2022-06-03T00:00:00"/>
    <d v="2022-06-03T16:16:23"/>
    <n v="144"/>
    <s v="User Logout is Good"/>
    <d v="2022-06-03T00:00:00"/>
    <d v="2022-06-03T16:15:45"/>
    <s v="CanOnWat"/>
  </r>
  <r>
    <x v="39"/>
    <n v="149"/>
    <s v="Device Shutdown Start"/>
    <s v="F134-ws"/>
    <d v="2022-06-03T00:00:00"/>
    <d v="2022-06-03T16:16:03"/>
    <n v="144"/>
    <s v="User Logout is Good"/>
    <d v="2022-06-03T00:00:00"/>
    <d v="2022-06-03T16:15:02"/>
    <s v="CanOnWat"/>
  </r>
  <r>
    <x v="37"/>
    <n v="144"/>
    <s v="User Logout is Good"/>
    <s v="CanOnWat/vEmpQ"/>
    <d v="2022-06-03T00:00:00"/>
    <d v="2022-06-03T16:15:45"/>
    <n v="139"/>
    <s v="User Logout Start"/>
    <d v="2022-06-03T00:00:00"/>
    <d v="2022-06-03T16:13:52"/>
    <s v="CanOnWat"/>
  </r>
  <r>
    <x v="39"/>
    <n v="144"/>
    <s v="User Logout is Good"/>
    <s v="CanOnWat/oEmpJ"/>
    <d v="2022-06-03T00:00:00"/>
    <d v="2022-06-03T16:15:02"/>
    <n v="139"/>
    <s v="User Logout Start"/>
    <d v="2022-06-03T00:00:00"/>
    <d v="2022-06-03T16:14:26"/>
    <s v="CanOnWat"/>
  </r>
  <r>
    <x v="38"/>
    <n v="139"/>
    <s v="User Logout Start"/>
    <s v="CanOnTor/vEmpQ"/>
    <d v="2022-06-03T00:00:00"/>
    <d v="2022-06-03T16:14:57"/>
    <e v="#N/A"/>
    <e v="#N/A"/>
    <e v="#N/A"/>
    <e v="#N/A"/>
    <s v="CanOnTor"/>
  </r>
  <r>
    <x v="39"/>
    <n v="139"/>
    <s v="User Logout Start"/>
    <s v="CanOnWat/oEmpJ,F134-ws"/>
    <d v="2022-06-03T00:00:00"/>
    <d v="2022-06-03T16:14:26"/>
    <e v="#N/A"/>
    <e v="#N/A"/>
    <e v="#N/A"/>
    <e v="#N/A"/>
    <s v="CanOnWat"/>
  </r>
  <r>
    <x v="37"/>
    <n v="139"/>
    <s v="User Logout Start"/>
    <s v="CanOnWat/vEmpQ,G204-ws"/>
    <d v="2022-06-03T00:00:00"/>
    <d v="2022-06-03T16:13:52"/>
    <e v="#N/A"/>
    <e v="#N/A"/>
    <e v="#N/A"/>
    <e v="#N/A"/>
    <s v="CanOnWat"/>
  </r>
  <r>
    <x v="40"/>
    <n v="156"/>
    <s v="PowerDown Or Network Disconnect Discovered"/>
    <m/>
    <d v="2022-06-03T00:00:00"/>
    <d v="2022-06-03T16:10:54"/>
    <n v="144"/>
    <s v="User Logout is Good"/>
    <d v="2022-06-03T00:00:00"/>
    <d v="2022-06-03T16:10:40"/>
    <s v="CanOnWat"/>
  </r>
  <r>
    <x v="40"/>
    <n v="144"/>
    <s v="User Logout is Good"/>
    <s v="CanOnWat/xEmpS"/>
    <d v="2022-06-03T00:00:00"/>
    <d v="2022-06-03T16:10:40"/>
    <n v="139"/>
    <s v="User Logout Start"/>
    <d v="2022-06-03T00:00:00"/>
    <d v="2022-06-03T16:09:56"/>
    <s v="CanOnWat"/>
  </r>
  <r>
    <x v="40"/>
    <n v="139"/>
    <s v="User Logout Start"/>
    <s v="CanOnWat/xEmpS"/>
    <d v="2022-06-03T00:00:00"/>
    <d v="2022-06-03T16:09:56"/>
    <e v="#N/A"/>
    <e v="#N/A"/>
    <e v="#N/A"/>
    <e v="#N/A"/>
    <s v="CanOnWat"/>
  </r>
  <r>
    <x v="41"/>
    <n v="156"/>
    <s v="PowerDown Or Network Disconnect Discovered"/>
    <m/>
    <d v="2022-06-03T00:00:00"/>
    <d v="2022-06-03T16:08:46"/>
    <n v="144"/>
    <s v="User Logout is Good"/>
    <d v="2022-06-03T00:00:00"/>
    <d v="2022-06-03T16:08:34"/>
    <s v="CanOnWat"/>
  </r>
  <r>
    <x v="42"/>
    <n v="156"/>
    <s v="PowerDown Or Network Disconnect Discovered"/>
    <m/>
    <d v="2022-06-03T00:00:00"/>
    <d v="2022-06-03T16:08:39"/>
    <n v="144"/>
    <s v="User Logout is Good"/>
    <d v="2022-06-03T00:00:00"/>
    <d v="2022-06-03T16:08:26"/>
    <s v="CanOnWat"/>
  </r>
  <r>
    <x v="41"/>
    <n v="144"/>
    <s v="User Logout is Good"/>
    <s v="CanOnWat/nEmpU"/>
    <d v="2022-06-03T00:00:00"/>
    <d v="2022-06-03T16:08:34"/>
    <n v="139"/>
    <s v="User Logout Start"/>
    <d v="2022-06-03T00:00:00"/>
    <d v="2022-06-03T16:07:53"/>
    <s v="CanOnWat"/>
  </r>
  <r>
    <x v="42"/>
    <n v="144"/>
    <s v="User Logout is Good"/>
    <s v="CanOnWat/fEmpV"/>
    <d v="2022-06-03T00:00:00"/>
    <d v="2022-06-03T16:08:26"/>
    <n v="139"/>
    <s v="User Logout Start"/>
    <d v="2022-06-03T00:00:00"/>
    <d v="2022-06-03T16:07:56"/>
    <s v="CanOnWat"/>
  </r>
  <r>
    <x v="42"/>
    <n v="139"/>
    <s v="User Logout Start"/>
    <s v="CanOnWat/fEmpV"/>
    <d v="2022-06-03T00:00:00"/>
    <d v="2022-06-03T16:07:56"/>
    <e v="#N/A"/>
    <e v="#N/A"/>
    <e v="#N/A"/>
    <e v="#N/A"/>
    <s v="CanOnWat"/>
  </r>
  <r>
    <x v="41"/>
    <n v="139"/>
    <s v="User Logout Start"/>
    <s v="CanOnWat/nEmpU"/>
    <d v="2022-06-03T00:00:00"/>
    <d v="2022-06-03T16:07:53"/>
    <e v="#N/A"/>
    <e v="#N/A"/>
    <e v="#N/A"/>
    <e v="#N/A"/>
    <s v="CanOnWat"/>
  </r>
  <r>
    <x v="43"/>
    <n v="156"/>
    <s v="PowerDown Or Network Disconnect Discovered"/>
    <m/>
    <d v="2022-06-03T00:00:00"/>
    <d v="2022-06-03T15:59:37"/>
    <n v="151"/>
    <s v="Device Shutdown Finish"/>
    <d v="2022-06-03T00:00:00"/>
    <d v="2022-06-03T15:59:25"/>
    <s v="CanOnWat"/>
  </r>
  <r>
    <x v="43"/>
    <n v="151"/>
    <s v="Device Shutdown Finish"/>
    <s v="J134-ws"/>
    <d v="2022-06-03T00:00:00"/>
    <d v="2022-06-03T15:59:25"/>
    <n v="149"/>
    <s v="Device Shutdown Start"/>
    <d v="2022-06-03T00:00:00"/>
    <d v="2022-06-03T15:58:10"/>
    <s v="CanOnWat"/>
  </r>
  <r>
    <x v="43"/>
    <n v="149"/>
    <s v="Device Shutdown Start"/>
    <s v="J134-ws"/>
    <d v="2022-06-03T00:00:00"/>
    <d v="2022-06-03T15:58:10"/>
    <n v="144"/>
    <s v="User Logout is Good"/>
    <d v="2022-06-03T00:00:00"/>
    <d v="2022-06-03T15:57:12"/>
    <s v="CanOnWat"/>
  </r>
  <r>
    <x v="43"/>
    <n v="144"/>
    <s v="User Logout is Good"/>
    <s v="CanOnWat/jEmpB"/>
    <d v="2022-06-03T00:00:00"/>
    <d v="2022-06-03T15:57:12"/>
    <n v="139"/>
    <s v="User Logout Start"/>
    <d v="2022-06-03T00:00:00"/>
    <d v="2022-06-03T15:56:28"/>
    <s v="CanOnWat"/>
  </r>
  <r>
    <x v="43"/>
    <n v="139"/>
    <s v="User Logout Start"/>
    <s v="CanOnWat/jEmpB,J134-ws"/>
    <d v="2022-06-03T00:00:00"/>
    <d v="2022-06-03T15:56:28"/>
    <e v="#N/A"/>
    <e v="#N/A"/>
    <e v="#N/A"/>
    <e v="#N/A"/>
    <s v="CanOnWat"/>
  </r>
  <r>
    <x v="44"/>
    <n v="156"/>
    <s v="PowerDown Or Network Disconnect Discovered"/>
    <m/>
    <d v="2022-06-03T00:00:00"/>
    <d v="2022-06-03T15:48:00"/>
    <n v="144"/>
    <s v="User Logout is Good"/>
    <d v="2022-06-03T00:00:00"/>
    <d v="2022-06-03T15:47:47"/>
    <s v="CanOnWat"/>
  </r>
  <r>
    <x v="44"/>
    <n v="144"/>
    <s v="User Logout is Good"/>
    <s v="CanOnWat/jEmpB"/>
    <d v="2022-06-03T00:00:00"/>
    <d v="2022-06-03T15:47:47"/>
    <n v="139"/>
    <s v="User Logout Start"/>
    <d v="2022-06-03T00:00:00"/>
    <d v="2022-06-03T15:45:57"/>
    <s v="CanOnWat"/>
  </r>
  <r>
    <x v="44"/>
    <n v="139"/>
    <s v="User Logout Start"/>
    <s v="CanOnWat/jEmpB"/>
    <d v="2022-06-03T00:00:00"/>
    <d v="2022-06-03T15:45:57"/>
    <e v="#N/A"/>
    <e v="#N/A"/>
    <e v="#N/A"/>
    <e v="#N/A"/>
    <s v="CanOnWat"/>
  </r>
  <r>
    <x v="45"/>
    <n v="156"/>
    <s v="PowerDown Or Network Disconnect Discovered"/>
    <m/>
    <d v="2022-06-03T00:00:00"/>
    <d v="2022-06-03T15:43:28"/>
    <n v="144"/>
    <s v="User Logout is Good"/>
    <d v="2022-06-03T00:00:00"/>
    <d v="2022-06-03T15:43:16"/>
    <s v="CanOnWat"/>
  </r>
  <r>
    <x v="45"/>
    <n v="144"/>
    <s v="User Logout is Good"/>
    <s v="CanOnWat/cEmpZ"/>
    <d v="2022-06-03T00:00:00"/>
    <d v="2022-06-03T15:43:16"/>
    <n v="139"/>
    <s v="User Logout Start"/>
    <d v="2022-06-03T00:00:00"/>
    <d v="2022-06-03T15:42:32"/>
    <s v="CanOnWat"/>
  </r>
  <r>
    <x v="46"/>
    <n v="156"/>
    <s v="PowerDown Or Network Disconnect Discovered"/>
    <m/>
    <d v="2022-06-03T00:00:00"/>
    <d v="2022-06-03T15:43:00"/>
    <n v="144"/>
    <s v="User Logout is Good"/>
    <d v="2022-06-03T00:00:00"/>
    <d v="2022-06-03T15:42:48"/>
    <s v="CanOnWat"/>
  </r>
  <r>
    <x v="46"/>
    <n v="144"/>
    <s v="User Logout is Good"/>
    <s v="CanOnWat/nEmpY"/>
    <d v="2022-06-03T00:00:00"/>
    <d v="2022-06-03T15:42:48"/>
    <n v="139"/>
    <s v="User Logout Start"/>
    <d v="2022-06-03T00:00:00"/>
    <d v="2022-06-03T15:41:00"/>
    <s v="CanOnWat"/>
  </r>
  <r>
    <x v="45"/>
    <n v="139"/>
    <s v="User Logout Start"/>
    <s v="CanOnWat/cEmpZ"/>
    <d v="2022-06-03T00:00:00"/>
    <d v="2022-06-03T15:42:32"/>
    <e v="#N/A"/>
    <e v="#N/A"/>
    <e v="#N/A"/>
    <e v="#N/A"/>
    <s v="CanOnWat"/>
  </r>
  <r>
    <x v="46"/>
    <n v="139"/>
    <s v="User Logout Start"/>
    <s v="CanOnWat/nEmpY"/>
    <d v="2022-06-03T00:00:00"/>
    <d v="2022-06-03T15:41:00"/>
    <e v="#N/A"/>
    <e v="#N/A"/>
    <e v="#N/A"/>
    <e v="#N/A"/>
    <s v="CanOnWat"/>
  </r>
  <r>
    <x v="47"/>
    <n v="156"/>
    <s v="PowerDown Or Network Disconnect Discovered"/>
    <m/>
    <d v="2022-06-03T00:00:00"/>
    <d v="2022-06-03T15:34:47"/>
    <n v="151"/>
    <s v="Device Shutdown Finish"/>
    <d v="2022-06-03T00:00:00"/>
    <d v="2022-06-03T15:34:36"/>
    <s v="CanOnTor"/>
  </r>
  <r>
    <x v="47"/>
    <n v="151"/>
    <s v="Device Shutdown Finish"/>
    <s v="J111-ws"/>
    <d v="2022-06-03T00:00:00"/>
    <d v="2022-06-03T15:34:36"/>
    <n v="149"/>
    <s v="Device Shutdown Start"/>
    <d v="2022-06-03T00:00:00"/>
    <d v="2022-06-03T15:33:30"/>
    <s v="CanOnTor"/>
  </r>
  <r>
    <x v="47"/>
    <n v="149"/>
    <s v="Device Shutdown Start"/>
    <s v="J111-ws"/>
    <d v="2022-06-03T00:00:00"/>
    <d v="2022-06-03T15:33:30"/>
    <n v="144"/>
    <s v="User Logout is Good"/>
    <d v="2022-06-03T00:00:00"/>
    <d v="2022-06-03T15:32:57"/>
    <s v="CanOnTor"/>
  </r>
  <r>
    <x v="47"/>
    <n v="144"/>
    <s v="User Logout is Good"/>
    <s v="CanOnTor/nEmpY"/>
    <d v="2022-06-03T00:00:00"/>
    <d v="2022-06-03T15:32:57"/>
    <n v="139"/>
    <s v="User Logout Start"/>
    <d v="2022-06-03T00:00:00"/>
    <d v="2022-06-03T15:32:20"/>
    <s v="CanOnTor"/>
  </r>
  <r>
    <x v="47"/>
    <n v="139"/>
    <s v="User Logout Start"/>
    <s v="CanOnTor/nEmpY,J111-ws"/>
    <d v="2022-06-03T00:00:00"/>
    <d v="2022-06-03T15:32:20"/>
    <e v="#N/A"/>
    <e v="#N/A"/>
    <e v="#N/A"/>
    <e v="#N/A"/>
    <s v="CanOnTor"/>
  </r>
  <r>
    <x v="48"/>
    <n v="156"/>
    <s v="PowerDown Or Network Disconnect Discovered"/>
    <m/>
    <d v="2022-06-03T00:00:00"/>
    <d v="2022-06-03T15:27:42"/>
    <n v="151"/>
    <s v="Device Shutdown Finish"/>
    <d v="2022-06-03T00:00:00"/>
    <d v="2022-06-03T15:27:30"/>
    <s v="CanOnWat"/>
  </r>
  <r>
    <x v="48"/>
    <n v="151"/>
    <s v="Device Shutdown Finish"/>
    <s v="G118-ws"/>
    <d v="2022-06-03T00:00:00"/>
    <d v="2022-06-03T15:27:30"/>
    <n v="149"/>
    <s v="Device Shutdown Start"/>
    <d v="2022-06-03T00:00:00"/>
    <d v="2022-06-03T15:27:10"/>
    <s v="CanOnWat"/>
  </r>
  <r>
    <x v="48"/>
    <n v="149"/>
    <s v="Device Shutdown Start"/>
    <s v="G118-ws"/>
    <d v="2022-06-03T00:00:00"/>
    <d v="2022-06-03T15:27:10"/>
    <n v="144"/>
    <s v="User Logout is Good"/>
    <d v="2022-06-03T00:00:00"/>
    <d v="2022-06-03T15:26:33"/>
    <s v="CanOnWat"/>
  </r>
  <r>
    <x v="48"/>
    <n v="144"/>
    <s v="User Logout is Good"/>
    <s v="CanOnWat/cEmpZ"/>
    <d v="2022-06-03T00:00:00"/>
    <d v="2022-06-03T15:26:33"/>
    <n v="139"/>
    <s v="User Logout Start"/>
    <d v="2022-06-03T00:00:00"/>
    <d v="2022-06-03T15:25:51"/>
    <s v="CanOnWat"/>
  </r>
  <r>
    <x v="48"/>
    <n v="139"/>
    <s v="User Logout Start"/>
    <s v="CanOnWat/cEmpZ,G118-ws"/>
    <d v="2022-06-03T00:00:00"/>
    <d v="2022-06-03T15:25:51"/>
    <e v="#N/A"/>
    <e v="#N/A"/>
    <e v="#N/A"/>
    <e v="#N/A"/>
    <s v="CanOnWat"/>
  </r>
  <r>
    <x v="5"/>
    <n v="123"/>
    <s v="User Login Start is Good"/>
    <s v="CanOnTor/tEmpK"/>
    <d v="2022-06-03T00:00:00"/>
    <d v="2022-06-03T08:05:39"/>
    <n v="113"/>
    <s v="User Login Start"/>
    <d v="2022-06-03T00:00:00"/>
    <d v="2022-06-03T08:05:31"/>
    <s v="CanOnTor"/>
  </r>
  <r>
    <x v="5"/>
    <n v="113"/>
    <s v="User Login Start"/>
    <s v="CanOnTor/tEmpK,A104-ws"/>
    <d v="2022-06-03T00:00:00"/>
    <d v="2022-06-03T08:05:31"/>
    <n v="135"/>
    <s v="User Login Start Fail"/>
    <d v="2022-06-03T00:00:00"/>
    <d v="2022-06-03T08:02:53"/>
    <s v="CanOnTor"/>
  </r>
  <r>
    <x v="2"/>
    <n v="123"/>
    <s v="User Login Start is Good"/>
    <s v="CanOnWat/tEmpK"/>
    <d v="2022-06-03T00:00:00"/>
    <d v="2022-06-03T08:04:25"/>
    <n v="113"/>
    <s v="User Login Start"/>
    <d v="2022-06-03T00:00:00"/>
    <d v="2022-06-03T08:04:14"/>
    <s v="CanOnWat"/>
  </r>
  <r>
    <x v="2"/>
    <n v="113"/>
    <s v="User Login Start"/>
    <s v="CanOnWat/tEmpK"/>
    <d v="2022-06-03T00:00:00"/>
    <d v="2022-06-03T08:04:14"/>
    <n v="135"/>
    <s v="User Login Start Fail"/>
    <d v="2022-06-03T00:00:00"/>
    <d v="2022-06-03T08:00:45"/>
    <s v="CanOnWat"/>
  </r>
  <r>
    <x v="5"/>
    <n v="135"/>
    <s v="User Login Start Fail"/>
    <s v="CanOnTor/tEmpK"/>
    <d v="2022-06-03T00:00:00"/>
    <d v="2022-06-03T08:02:53"/>
    <n v="113"/>
    <s v="User Login Start"/>
    <d v="2022-06-03T00:00:00"/>
    <d v="2022-06-03T08:02:47"/>
    <s v="CanOnTor"/>
  </r>
  <r>
    <x v="5"/>
    <n v="113"/>
    <s v="User Login Start"/>
    <s v="CanOnTor/tEmpK,A104-ws"/>
    <d v="2022-06-03T00:00:00"/>
    <d v="2022-06-03T08:02:47"/>
    <n v="112"/>
    <s v="Device Connect Network"/>
    <d v="2022-06-03T00:00:00"/>
    <d v="2022-06-03T08:02:07"/>
    <s v="CanOnTor"/>
  </r>
  <r>
    <x v="6"/>
    <n v="123"/>
    <s v="User Login Start is Good"/>
    <s v="CanOnTor/oEmpT"/>
    <d v="2022-06-03T00:00:00"/>
    <d v="2022-06-03T08:02:25"/>
    <n v="113"/>
    <s v="User Login Start"/>
    <d v="2022-06-03T00:00:00"/>
    <d v="2022-06-03T08:02:12"/>
    <s v="CanOnTor"/>
  </r>
  <r>
    <x v="6"/>
    <n v="113"/>
    <s v="User Login Start"/>
    <s v="CanOnTor/oEmpT,J101-ws"/>
    <d v="2022-06-03T00:00:00"/>
    <d v="2022-06-03T08:02:12"/>
    <n v="112"/>
    <s v="Device Connect Network"/>
    <d v="2022-06-03T00:00:00"/>
    <d v="2022-06-03T08:00:09"/>
    <s v="CanOnTor"/>
  </r>
  <r>
    <x v="5"/>
    <n v="112"/>
    <s v="Device Connect Network"/>
    <s v="A104-ws"/>
    <d v="2022-06-03T00:00:00"/>
    <d v="2022-06-03T08:02:07"/>
    <n v="106"/>
    <s v="Device Start is Good"/>
    <d v="2022-06-03T00:00:00"/>
    <d v="2022-06-03T08:01:58"/>
    <s v="CanOnTor"/>
  </r>
  <r>
    <x v="5"/>
    <n v="106"/>
    <s v="Device Start is Good"/>
    <s v="A104-ws"/>
    <d v="2022-06-03T00:00:00"/>
    <d v="2022-06-03T08:01:58"/>
    <n v="102"/>
    <s v="Device Start"/>
    <d v="2022-06-03T00:00:00"/>
    <d v="2022-06-03T08:00:38"/>
    <s v="CanOnTor"/>
  </r>
  <r>
    <x v="14"/>
    <n v="123"/>
    <s v="User Login Start is Good"/>
    <s v="CanOnWat/oEmpO"/>
    <d v="2022-06-03T00:00:00"/>
    <d v="2022-06-03T08:01:34"/>
    <n v="113"/>
    <s v="User Login Start"/>
    <d v="2022-06-03T00:00:00"/>
    <d v="2022-06-03T08:01:21"/>
    <s v="CanOnWat"/>
  </r>
  <r>
    <x v="14"/>
    <n v="113"/>
    <s v="User Login Start"/>
    <s v="CanOnWat/oEmpO,S198-ws"/>
    <d v="2022-06-03T00:00:00"/>
    <d v="2022-06-03T08:01:21"/>
    <n v="135"/>
    <s v="User Login Start Fail"/>
    <d v="2022-06-03T00:00:00"/>
    <d v="2022-06-03T07:58:24"/>
    <s v="CanOnWat"/>
  </r>
  <r>
    <x v="2"/>
    <n v="135"/>
    <s v="User Login Start Fail"/>
    <s v="CanOnWat/tEmpK"/>
    <d v="2022-06-03T00:00:00"/>
    <d v="2022-06-03T08:00:45"/>
    <n v="113"/>
    <s v="User Login Start"/>
    <d v="2022-06-03T00:00:00"/>
    <d v="2022-06-03T08:00:34"/>
    <s v="CanOnWat"/>
  </r>
  <r>
    <x v="3"/>
    <n v="123"/>
    <s v="User Login Start is Good"/>
    <s v="CanOnWat/oEmpT"/>
    <d v="2022-06-03T00:00:00"/>
    <d v="2022-06-03T08:00:40"/>
    <n v="113"/>
    <s v="User Login Start"/>
    <d v="2022-06-03T00:00:00"/>
    <d v="2022-06-03T08:00:39"/>
    <s v="CanOnWat"/>
  </r>
  <r>
    <x v="3"/>
    <n v="113"/>
    <s v="User Login Start"/>
    <s v="CanOnWat/oEmpT"/>
    <d v="2022-06-03T00:00:00"/>
    <d v="2022-06-03T08:00:39"/>
    <e v="#N/A"/>
    <e v="#N/A"/>
    <e v="#N/A"/>
    <e v="#N/A"/>
    <s v="CanOnWat"/>
  </r>
  <r>
    <x v="5"/>
    <n v="102"/>
    <s v="Device Start"/>
    <s v="A104-ws"/>
    <d v="2022-06-03T00:00:00"/>
    <d v="2022-06-03T08:00:38"/>
    <e v="#N/A"/>
    <e v="#N/A"/>
    <e v="#N/A"/>
    <e v="#N/A"/>
    <s v="CanOnTor"/>
  </r>
  <r>
    <x v="2"/>
    <n v="113"/>
    <s v="User Login Start"/>
    <s v="CanOnWat/tEmpK"/>
    <d v="2022-06-03T00:00:00"/>
    <d v="2022-06-03T08:00:34"/>
    <e v="#N/A"/>
    <e v="#N/A"/>
    <e v="#N/A"/>
    <e v="#N/A"/>
    <s v="CanOnWat"/>
  </r>
  <r>
    <x v="6"/>
    <n v="112"/>
    <s v="Device Connect Network"/>
    <s v="J101-ws"/>
    <d v="2022-06-03T00:00:00"/>
    <d v="2022-06-03T08:00:09"/>
    <n v="106"/>
    <s v="Device Start is Good"/>
    <d v="2022-06-03T00:00:00"/>
    <d v="2022-06-03T08:00:00"/>
    <s v="CanOnTor"/>
  </r>
  <r>
    <x v="6"/>
    <n v="106"/>
    <s v="Device Start is Good"/>
    <s v="J101-ws"/>
    <d v="2022-06-03T00:00:00"/>
    <d v="2022-06-03T08:00:00"/>
    <n v="102"/>
    <s v="Device Start"/>
    <d v="2022-06-03T00:00:00"/>
    <d v="2022-06-03T07:58:45"/>
    <s v="CanOnTor"/>
  </r>
  <r>
    <x v="6"/>
    <n v="102"/>
    <s v="Device Start"/>
    <s v="J101-ws"/>
    <d v="2022-06-03T00:00:00"/>
    <d v="2022-06-03T07:58:45"/>
    <e v="#N/A"/>
    <e v="#N/A"/>
    <e v="#N/A"/>
    <e v="#N/A"/>
    <s v="CanOnTor"/>
  </r>
  <r>
    <x v="14"/>
    <n v="135"/>
    <s v="User Login Start Fail"/>
    <s v="CanOnWat/oEmpO"/>
    <d v="2022-06-03T00:00:00"/>
    <d v="2022-06-03T07:58:24"/>
    <n v="113"/>
    <s v="User Login Start"/>
    <d v="2022-06-03T00:00:00"/>
    <d v="2022-06-03T07:58:21"/>
    <s v="CanOnWat"/>
  </r>
  <r>
    <x v="14"/>
    <n v="113"/>
    <s v="User Login Start"/>
    <s v="CanOnWat/oEmpO,S198-ws"/>
    <d v="2022-06-03T00:00:00"/>
    <d v="2022-06-03T07:58:21"/>
    <n v="112"/>
    <s v="Device Connect Network"/>
    <d v="2022-06-03T00:00:00"/>
    <d v="2022-06-03T07:57:23"/>
    <s v="CanOnWat"/>
  </r>
  <r>
    <x v="14"/>
    <n v="112"/>
    <s v="Device Connect Network"/>
    <s v="S198-ws"/>
    <d v="2022-06-03T00:00:00"/>
    <d v="2022-06-03T07:57:23"/>
    <n v="106"/>
    <s v="Device Start is Good"/>
    <d v="2022-06-03T00:00:00"/>
    <d v="2022-06-03T07:57:14"/>
    <s v="CanOnWat"/>
  </r>
  <r>
    <x v="14"/>
    <n v="106"/>
    <s v="Device Start is Good"/>
    <s v="S198-ws"/>
    <d v="2022-06-03T00:00:00"/>
    <d v="2022-06-03T07:57:14"/>
    <n v="102"/>
    <s v="Device Start"/>
    <d v="2022-06-03T00:00:00"/>
    <d v="2022-06-03T07:56:22"/>
    <s v="CanOnWat"/>
  </r>
  <r>
    <x v="14"/>
    <n v="102"/>
    <s v="Device Start"/>
    <s v="S198-ws"/>
    <d v="2022-06-03T00:00:00"/>
    <d v="2022-06-03T07:56:22"/>
    <e v="#N/A"/>
    <e v="#N/A"/>
    <e v="#N/A"/>
    <e v="#N/A"/>
    <s v="CanOnWat"/>
  </r>
  <r>
    <x v="7"/>
    <n v="123"/>
    <s v="User Login Start is Good"/>
    <s v="CanOnTor/pEmpL"/>
    <d v="2022-06-03T00:00:00"/>
    <d v="2022-06-03T07:56:08"/>
    <n v="113"/>
    <s v="User Login Start"/>
    <d v="2022-06-03T00:00:00"/>
    <d v="2022-06-03T07:56:02"/>
    <s v="CanOnTor"/>
  </r>
  <r>
    <x v="7"/>
    <n v="113"/>
    <s v="User Login Start"/>
    <s v="CanOnTor/pEmpL,J135-ws"/>
    <d v="2022-06-03T00:00:00"/>
    <d v="2022-06-03T07:56:02"/>
    <n v="112"/>
    <s v="Device Connect Network"/>
    <d v="2022-06-03T00:00:00"/>
    <d v="2022-06-03T07:55:38"/>
    <s v="CanOnTor"/>
  </r>
  <r>
    <x v="7"/>
    <n v="112"/>
    <s v="Device Connect Network"/>
    <s v="J135-ws"/>
    <d v="2022-06-03T00:00:00"/>
    <d v="2022-06-03T07:55:38"/>
    <n v="106"/>
    <s v="Device Start is Good"/>
    <d v="2022-06-03T00:00:00"/>
    <d v="2022-06-03T07:55:29"/>
    <s v="CanOnTor"/>
  </r>
  <r>
    <x v="7"/>
    <n v="106"/>
    <s v="Device Start is Good"/>
    <s v="J135-ws"/>
    <d v="2022-06-03T00:00:00"/>
    <d v="2022-06-03T07:55:29"/>
    <n v="102"/>
    <s v="Device Start"/>
    <d v="2022-06-03T00:00:00"/>
    <d v="2022-06-03T07:54:40"/>
    <s v="CanOnTor"/>
  </r>
  <r>
    <x v="9"/>
    <n v="123"/>
    <s v="User Login Start is Good"/>
    <s v="CanOnWat/pEmpL"/>
    <d v="2022-06-03T00:00:00"/>
    <d v="2022-06-03T07:55:09"/>
    <n v="113"/>
    <s v="User Login Start"/>
    <d v="2022-06-03T00:00:00"/>
    <d v="2022-06-03T07:55:06"/>
    <s v="CanOnWat"/>
  </r>
  <r>
    <x v="9"/>
    <n v="113"/>
    <s v="User Login Start"/>
    <s v="CanOnWat/pEmpL"/>
    <d v="2022-06-03T00:00:00"/>
    <d v="2022-06-03T07:55:06"/>
    <n v="112"/>
    <s v="Device Connect Network"/>
    <d v="2022-06-03T00:00:00"/>
    <d v="2022-06-03T07:48:18"/>
    <s v="CanOnWat"/>
  </r>
  <r>
    <x v="7"/>
    <n v="102"/>
    <s v="Device Start"/>
    <s v="J135-ws"/>
    <d v="2022-06-03T00:00:00"/>
    <d v="2022-06-03T07:54:40"/>
    <e v="#N/A"/>
    <e v="#N/A"/>
    <e v="#N/A"/>
    <e v="#N/A"/>
    <s v="CanOnTor"/>
  </r>
  <r>
    <x v="3"/>
    <n v="112"/>
    <s v="Device Connect Network"/>
    <s v=",CanOnWat/oEmpT"/>
    <d v="2022-06-03T00:00:00"/>
    <d v="2022-06-03T07:54:00"/>
    <e v="#N/A"/>
    <e v="#N/A"/>
    <e v="#N/A"/>
    <e v="#N/A"/>
    <s v="CanOnWat"/>
  </r>
  <r>
    <x v="2"/>
    <n v="112"/>
    <s v="Device Connect Network"/>
    <s v=",CanOnWat/tEmpK"/>
    <d v="2022-06-03T00:00:00"/>
    <d v="2022-06-03T07:53:44"/>
    <e v="#N/A"/>
    <e v="#N/A"/>
    <e v="#N/A"/>
    <e v="#N/A"/>
    <s v="CanOnWat"/>
  </r>
  <r>
    <x v="13"/>
    <n v="123"/>
    <s v="User Login Start is Good"/>
    <s v="CanOnTor/sEmpX"/>
    <d v="2022-06-03T00:00:00"/>
    <d v="2022-06-03T07:50:22"/>
    <n v="113"/>
    <s v="User Login Start"/>
    <d v="2022-06-03T00:00:00"/>
    <d v="2022-06-03T07:50:14"/>
    <s v="CanOnTor"/>
  </r>
  <r>
    <x v="13"/>
    <n v="113"/>
    <s v="User Login Start"/>
    <s v="CanOnTor/sEmpX,J165-ws"/>
    <d v="2022-06-03T00:00:00"/>
    <d v="2022-06-03T07:50:14"/>
    <n v="112"/>
    <s v="Device Connect Network"/>
    <d v="2022-06-03T00:00:00"/>
    <d v="2022-06-03T07:48:40"/>
    <s v="CanOnTor"/>
  </r>
  <r>
    <x v="8"/>
    <n v="123"/>
    <s v="User Login Start is Good"/>
    <s v="CanOnWat/jEmpG"/>
    <d v="2022-06-03T00:00:00"/>
    <d v="2022-06-03T07:49:14"/>
    <n v="113"/>
    <s v="User Login Start"/>
    <d v="2022-06-03T00:00:00"/>
    <d v="2022-06-03T07:49:01"/>
    <s v="CanOnWat"/>
  </r>
  <r>
    <x v="8"/>
    <n v="113"/>
    <s v="User Login Start"/>
    <s v="CanOnWat/jEmpG"/>
    <d v="2022-06-03T00:00:00"/>
    <d v="2022-06-03T07:49:01"/>
    <e v="#N/A"/>
    <e v="#N/A"/>
    <e v="#N/A"/>
    <e v="#N/A"/>
    <s v="CanOnWat"/>
  </r>
  <r>
    <x v="13"/>
    <n v="112"/>
    <s v="Device Connect Network"/>
    <s v="J165-ws"/>
    <d v="2022-06-03T00:00:00"/>
    <d v="2022-06-03T07:48:40"/>
    <n v="106"/>
    <s v="Device Start is Good"/>
    <d v="2022-06-03T00:00:00"/>
    <d v="2022-06-03T07:48:31"/>
    <s v="CanOnTor"/>
  </r>
  <r>
    <x v="13"/>
    <n v="106"/>
    <s v="Device Start is Good"/>
    <s v="J165-ws"/>
    <d v="2022-06-03T00:00:00"/>
    <d v="2022-06-03T07:48:31"/>
    <n v="102"/>
    <s v="Device Start"/>
    <d v="2022-06-03T00:00:00"/>
    <d v="2022-06-03T07:47:14"/>
    <s v="CanOnTor"/>
  </r>
  <r>
    <x v="9"/>
    <n v="112"/>
    <s v="Device Connect Network"/>
    <s v=",CanOnWat/pEmpL"/>
    <d v="2022-06-03T00:00:00"/>
    <d v="2022-06-03T07:48:18"/>
    <e v="#N/A"/>
    <e v="#N/A"/>
    <e v="#N/A"/>
    <e v="#N/A"/>
    <s v="CanOnWat"/>
  </r>
  <r>
    <x v="0"/>
    <n v="123"/>
    <s v="User Login Start is Good"/>
    <s v="CanOnTor/sEmpX"/>
    <d v="2022-06-03T00:00:00"/>
    <d v="2022-06-03T07:48:13"/>
    <n v="113"/>
    <s v="User Login Start"/>
    <d v="2022-06-03T00:00:00"/>
    <d v="2022-06-03T07:48:09"/>
    <s v="CanOnTor"/>
  </r>
  <r>
    <x v="11"/>
    <n v="123"/>
    <s v="User Login Start is Good"/>
    <s v="CanOnWat/qEmpD"/>
    <d v="2022-06-03T00:00:00"/>
    <d v="2022-06-03T07:48:12"/>
    <n v="113"/>
    <s v="User Login Start"/>
    <d v="2022-06-03T00:00:00"/>
    <d v="2022-06-03T07:48:01"/>
    <s v="CanOnWat"/>
  </r>
  <r>
    <x v="0"/>
    <n v="113"/>
    <s v="User Login Start"/>
    <s v="CanOnTor/sEmpX"/>
    <d v="2022-06-03T00:00:00"/>
    <d v="2022-06-03T07:48:09"/>
    <e v="#N/A"/>
    <e v="#N/A"/>
    <e v="#N/A"/>
    <e v="#N/A"/>
    <s v="CanOnTor"/>
  </r>
  <r>
    <x v="11"/>
    <n v="113"/>
    <s v="User Login Start"/>
    <s v="CanOnWat/qEmpD,X136-ws"/>
    <d v="2022-06-03T00:00:00"/>
    <d v="2022-06-03T07:48:01"/>
    <n v="112"/>
    <s v="Device Connect Network"/>
    <d v="2022-06-03T00:00:00"/>
    <d v="2022-06-03T07:47:33"/>
    <s v="CanOnWat"/>
  </r>
  <r>
    <x v="15"/>
    <n v="123"/>
    <s v="User Login Start is Good"/>
    <s v="CanOnWat/jEmpG"/>
    <d v="2022-06-03T00:00:00"/>
    <d v="2022-06-03T07:47:41"/>
    <n v="113"/>
    <s v="User Login Start"/>
    <d v="2022-06-03T00:00:00"/>
    <d v="2022-06-03T07:47:30"/>
    <s v="CanOnWat"/>
  </r>
  <r>
    <x v="11"/>
    <n v="112"/>
    <s v="Device Connect Network"/>
    <s v="X136-ws"/>
    <d v="2022-06-03T00:00:00"/>
    <d v="2022-06-03T07:47:33"/>
    <n v="106"/>
    <s v="Device Start is Good"/>
    <d v="2022-06-03T00:00:00"/>
    <d v="2022-06-03T07:47:24"/>
    <s v="CanOnWat"/>
  </r>
  <r>
    <x v="15"/>
    <n v="113"/>
    <s v="User Login Start"/>
    <s v="CanOnWat/jEmpG,X186-ws"/>
    <d v="2022-06-03T00:00:00"/>
    <d v="2022-06-03T07:47:30"/>
    <n v="112"/>
    <s v="Device Connect Network"/>
    <d v="2022-06-03T00:00:00"/>
    <d v="2022-06-03T07:47:01"/>
    <s v="CanOnWat"/>
  </r>
  <r>
    <x v="11"/>
    <n v="106"/>
    <s v="Device Start is Good"/>
    <s v="X136-ws"/>
    <d v="2022-06-03T00:00:00"/>
    <d v="2022-06-03T07:47:24"/>
    <n v="102"/>
    <s v="Device Start"/>
    <d v="2022-06-03T00:00:00"/>
    <d v="2022-06-03T07:46:13"/>
    <s v="CanOnWat"/>
  </r>
  <r>
    <x v="13"/>
    <n v="102"/>
    <s v="Device Start"/>
    <s v="J165-ws"/>
    <d v="2022-06-03T00:00:00"/>
    <d v="2022-06-03T07:47:14"/>
    <e v="#N/A"/>
    <e v="#N/A"/>
    <e v="#N/A"/>
    <e v="#N/A"/>
    <s v="CanOnTor"/>
  </r>
  <r>
    <x v="15"/>
    <n v="112"/>
    <s v="Device Connect Network"/>
    <s v="X186-ws"/>
    <d v="2022-06-03T00:00:00"/>
    <d v="2022-06-03T07:47:01"/>
    <n v="106"/>
    <s v="Device Start is Good"/>
    <d v="2022-06-03T00:00:00"/>
    <d v="2022-06-03T07:46:52"/>
    <s v="CanOnWat"/>
  </r>
  <r>
    <x v="15"/>
    <n v="106"/>
    <s v="Device Start is Good"/>
    <s v="X186-ws"/>
    <d v="2022-06-03T00:00:00"/>
    <d v="2022-06-03T07:46:52"/>
    <n v="102"/>
    <s v="Device Start"/>
    <d v="2022-06-03T00:00:00"/>
    <d v="2022-06-03T07:45:42"/>
    <s v="CanOnWat"/>
  </r>
  <r>
    <x v="23"/>
    <n v="123"/>
    <s v="User Login Start is Good"/>
    <s v="CanOnWat/qEmpD"/>
    <d v="2022-06-03T00:00:00"/>
    <d v="2022-06-03T07:46:46"/>
    <n v="113"/>
    <s v="User Login Start"/>
    <d v="2022-06-03T00:00:00"/>
    <d v="2022-06-03T07:46:43"/>
    <s v="CanOnWat"/>
  </r>
  <r>
    <x v="23"/>
    <n v="113"/>
    <s v="User Login Start"/>
    <s v="CanOnWat/qEmpD"/>
    <d v="2022-06-03T00:00:00"/>
    <d v="2022-06-03T07:46:43"/>
    <e v="#N/A"/>
    <e v="#N/A"/>
    <e v="#N/A"/>
    <e v="#N/A"/>
    <s v="CanOnWat"/>
  </r>
  <r>
    <x v="49"/>
    <n v="156"/>
    <s v="PowerDown Or Network Disconnect Discovered"/>
    <m/>
    <d v="2022-06-03T00:00:00"/>
    <d v="2022-06-03T07:46:26"/>
    <n v="123"/>
    <s v="User Login Start is Good"/>
    <d v="2022-06-03T00:00:00"/>
    <d v="2022-06-03T07:46:15"/>
    <s v="CanOnTor"/>
  </r>
  <r>
    <x v="19"/>
    <n v="123"/>
    <s v="User Login Start is Good"/>
    <s v="CanOnTor/xEmpE"/>
    <d v="2022-06-03T00:00:00"/>
    <d v="2022-06-03T07:46:17"/>
    <n v="113"/>
    <s v="User Login Start"/>
    <d v="2022-06-03T00:00:00"/>
    <d v="2022-06-03T07:46:05"/>
    <s v="CanOnTor"/>
  </r>
  <r>
    <x v="49"/>
    <n v="123"/>
    <s v="User Login Start is Good"/>
    <s v="CanOnTor/uEmpC"/>
    <d v="2022-06-03T00:00:00"/>
    <d v="2022-06-03T07:46:15"/>
    <n v="113"/>
    <s v="User Login Start"/>
    <d v="2022-06-03T00:00:00"/>
    <d v="2022-06-03T07:46:07"/>
    <s v="CanOnTor"/>
  </r>
  <r>
    <x v="11"/>
    <n v="102"/>
    <s v="Device Start"/>
    <s v="X136-ws"/>
    <d v="2022-06-03T00:00:00"/>
    <d v="2022-06-03T07:46:13"/>
    <e v="#N/A"/>
    <e v="#N/A"/>
    <e v="#N/A"/>
    <e v="#N/A"/>
    <s v="CanOnWat"/>
  </r>
  <r>
    <x v="49"/>
    <n v="113"/>
    <s v="User Login Start"/>
    <s v="CanOnTor/uEmpC"/>
    <d v="2022-06-03T00:00:00"/>
    <d v="2022-06-03T07:46:07"/>
    <e v="#N/A"/>
    <e v="#N/A"/>
    <e v="#N/A"/>
    <e v="#N/A"/>
    <s v="CanOnTor"/>
  </r>
  <r>
    <x v="19"/>
    <n v="113"/>
    <s v="User Login Start"/>
    <s v="CanOnTor/xEmpE"/>
    <d v="2022-06-03T00:00:00"/>
    <d v="2022-06-03T07:46:05"/>
    <e v="#N/A"/>
    <e v="#N/A"/>
    <e v="#N/A"/>
    <e v="#N/A"/>
    <s v="CanOnTor"/>
  </r>
  <r>
    <x v="15"/>
    <n v="102"/>
    <s v="Device Start"/>
    <s v="X186-ws"/>
    <d v="2022-06-03T00:00:00"/>
    <d v="2022-06-03T07:45:42"/>
    <e v="#N/A"/>
    <e v="#N/A"/>
    <e v="#N/A"/>
    <e v="#N/A"/>
    <s v="CanOnWat"/>
  </r>
  <r>
    <x v="12"/>
    <n v="123"/>
    <s v="User Login Start is Good"/>
    <s v="CanOnTor/hEmpP"/>
    <d v="2022-06-03T00:00:00"/>
    <d v="2022-06-03T07:45:27"/>
    <n v="113"/>
    <s v="User Login Start"/>
    <d v="2022-06-03T00:00:00"/>
    <d v="2022-06-03T07:45:22"/>
    <s v="CanOnTor"/>
  </r>
  <r>
    <x v="12"/>
    <n v="113"/>
    <s v="User Login Start"/>
    <s v="CanOnTor/hEmpP,G233-ws"/>
    <d v="2022-06-03T00:00:00"/>
    <d v="2022-06-03T07:45:22"/>
    <n v="112"/>
    <s v="Device Connect Network"/>
    <d v="2022-06-03T00:00:00"/>
    <d v="2022-06-03T07:44:23"/>
    <s v="CanOnTor"/>
  </r>
  <r>
    <x v="22"/>
    <n v="123"/>
    <s v="User Login Start is Good"/>
    <s v="CanOnTor/xEmpN"/>
    <d v="2022-06-03T00:00:00"/>
    <d v="2022-06-03T07:45:21"/>
    <n v="113"/>
    <s v="User Login Start"/>
    <d v="2022-06-03T00:00:00"/>
    <d v="2022-06-03T07:45:18"/>
    <s v="CanOnTor"/>
  </r>
  <r>
    <x v="22"/>
    <n v="113"/>
    <s v="User Login Start"/>
    <s v="CanOnTor/xEmpN,Y104-ws"/>
    <d v="2022-06-03T00:00:00"/>
    <d v="2022-06-03T07:45:18"/>
    <n v="135"/>
    <s v="User Login Start Fail"/>
    <d v="2022-06-03T00:00:00"/>
    <d v="2022-06-03T07:42:30"/>
    <s v="CanOnTor"/>
  </r>
  <r>
    <x v="18"/>
    <n v="123"/>
    <s v="User Login Start is Good"/>
    <s v="CanOnWat/hEmpP"/>
    <d v="2022-06-03T00:00:00"/>
    <d v="2022-06-03T07:44:24"/>
    <n v="113"/>
    <s v="User Login Start"/>
    <d v="2022-06-03T00:00:00"/>
    <d v="2022-06-03T07:44:23"/>
    <s v="CanOnWat"/>
  </r>
  <r>
    <x v="18"/>
    <n v="113"/>
    <s v="User Login Start"/>
    <s v="CanOnWat/hEmpP"/>
    <d v="2022-06-03T00:00:00"/>
    <d v="2022-06-03T07:44:23"/>
    <e v="#N/A"/>
    <e v="#N/A"/>
    <e v="#N/A"/>
    <e v="#N/A"/>
    <s v="CanOnWat"/>
  </r>
  <r>
    <x v="12"/>
    <n v="112"/>
    <s v="Device Connect Network"/>
    <s v="G233-ws"/>
    <d v="2022-06-03T00:00:00"/>
    <d v="2022-06-03T07:44:23"/>
    <n v="106"/>
    <s v="Device Start is Good"/>
    <d v="2022-06-03T00:00:00"/>
    <d v="2022-06-03T07:44:14"/>
    <s v="CanOnTor"/>
  </r>
  <r>
    <x v="12"/>
    <n v="106"/>
    <s v="Device Start is Good"/>
    <s v="G233-ws"/>
    <d v="2022-06-03T00:00:00"/>
    <d v="2022-06-03T07:44:14"/>
    <n v="102"/>
    <s v="Device Start"/>
    <d v="2022-06-03T00:00:00"/>
    <d v="2022-06-03T07:43:24"/>
    <s v="CanOnTor"/>
  </r>
  <r>
    <x v="12"/>
    <n v="102"/>
    <s v="Device Start"/>
    <s v="G233-ws"/>
    <d v="2022-06-03T00:00:00"/>
    <d v="2022-06-03T07:43:24"/>
    <e v="#N/A"/>
    <e v="#N/A"/>
    <e v="#N/A"/>
    <e v="#N/A"/>
    <s v="CanOnTor"/>
  </r>
  <r>
    <x v="22"/>
    <n v="135"/>
    <s v="User Login Start Fail"/>
    <s v="CanOnTor/xEmpN"/>
    <d v="2022-06-03T00:00:00"/>
    <d v="2022-06-03T07:42:30"/>
    <n v="113"/>
    <s v="User Login Start"/>
    <d v="2022-06-03T00:00:00"/>
    <d v="2022-06-03T07:42:20"/>
    <s v="CanOnTor"/>
  </r>
  <r>
    <x v="22"/>
    <n v="113"/>
    <s v="User Login Start"/>
    <s v="CanOnTor/xEmpN,Y104-ws"/>
    <d v="2022-06-03T00:00:00"/>
    <d v="2022-06-03T07:42:20"/>
    <n v="112"/>
    <s v="Device Connect Network"/>
    <d v="2022-06-03T00:00:00"/>
    <d v="2022-06-03T07:40:56"/>
    <s v="CanOnTor"/>
  </r>
  <r>
    <x v="0"/>
    <n v="112"/>
    <s v="Device Connect Network"/>
    <s v=",CanOnTor/sEmpX"/>
    <d v="2022-06-03T00:00:00"/>
    <d v="2022-06-03T07:41:26"/>
    <e v="#N/A"/>
    <e v="#N/A"/>
    <e v="#N/A"/>
    <e v="#N/A"/>
    <s v="CanOnTor"/>
  </r>
  <r>
    <x v="8"/>
    <n v="112"/>
    <s v="Device Connect Network"/>
    <s v=",CanOnWat/jEmpG"/>
    <d v="2022-06-03T00:00:00"/>
    <d v="2022-06-03T07:41:13"/>
    <e v="#N/A"/>
    <e v="#N/A"/>
    <e v="#N/A"/>
    <e v="#N/A"/>
    <s v="CanOnWat"/>
  </r>
  <r>
    <x v="16"/>
    <n v="123"/>
    <s v="User Login Start is Good"/>
    <s v="CanOnWat/xEmpN"/>
    <d v="2022-06-03T00:00:00"/>
    <d v="2022-06-03T07:41:06"/>
    <n v="113"/>
    <s v="User Login Start"/>
    <d v="2022-06-03T00:00:00"/>
    <d v="2022-06-03T07:40:57"/>
    <s v="CanOnWat"/>
  </r>
  <r>
    <x v="10"/>
    <n v="123"/>
    <s v="User Login Start is Good"/>
    <s v="CanOnTor/hEmpW"/>
    <d v="2022-06-03T00:00:00"/>
    <d v="2022-06-03T07:41:01"/>
    <n v="113"/>
    <s v="User Login Start"/>
    <d v="2022-06-03T00:00:00"/>
    <d v="2022-06-03T07:40:51"/>
    <s v="CanOnTor"/>
  </r>
  <r>
    <x v="16"/>
    <n v="113"/>
    <s v="User Login Start"/>
    <s v="CanOnWat/xEmpN"/>
    <d v="2022-06-03T00:00:00"/>
    <d v="2022-06-03T07:40:57"/>
    <e v="#N/A"/>
    <e v="#N/A"/>
    <e v="#N/A"/>
    <e v="#N/A"/>
    <s v="CanOnWat"/>
  </r>
  <r>
    <x v="22"/>
    <n v="112"/>
    <s v="Device Connect Network"/>
    <s v="Y104-ws"/>
    <d v="2022-06-03T00:00:00"/>
    <d v="2022-06-03T07:40:56"/>
    <n v="106"/>
    <s v="Device Start is Good"/>
    <d v="2022-06-03T00:00:00"/>
    <d v="2022-06-03T07:40:47"/>
    <s v="CanOnTor"/>
  </r>
  <r>
    <x v="10"/>
    <n v="113"/>
    <s v="User Login Start"/>
    <s v="CanOnTor/hEmpW,G123-ws"/>
    <d v="2022-06-03T00:00:00"/>
    <d v="2022-06-03T07:40:51"/>
    <n v="112"/>
    <s v="Device Connect Network"/>
    <d v="2022-06-03T00:00:00"/>
    <d v="2022-06-03T07:39:35"/>
    <s v="CanOnTor"/>
  </r>
  <r>
    <x v="22"/>
    <n v="106"/>
    <s v="Device Start is Good"/>
    <s v="Y104-ws"/>
    <d v="2022-06-03T00:00:00"/>
    <d v="2022-06-03T07:40:47"/>
    <n v="102"/>
    <s v="Device Start"/>
    <d v="2022-06-03T00:00:00"/>
    <d v="2022-06-03T07:39:50"/>
    <s v="CanOnTor"/>
  </r>
  <r>
    <x v="25"/>
    <n v="123"/>
    <s v="User Login Start is Good"/>
    <s v="CanOnWat/xEmpE"/>
    <d v="2022-06-03T00:00:00"/>
    <d v="2022-06-03T07:40:37"/>
    <n v="113"/>
    <s v="User Login Start"/>
    <d v="2022-06-03T00:00:00"/>
    <d v="2022-06-03T07:40:27"/>
    <s v="CanOnWat"/>
  </r>
  <r>
    <x v="25"/>
    <n v="113"/>
    <s v="User Login Start"/>
    <s v="CanOnWat/xEmpE,Q235-ws"/>
    <d v="2022-06-03T00:00:00"/>
    <d v="2022-06-03T07:40:27"/>
    <n v="112"/>
    <s v="Device Connect Network"/>
    <d v="2022-06-03T00:00:00"/>
    <d v="2022-06-03T07:39:07"/>
    <s v="CanOnWat"/>
  </r>
  <r>
    <x v="22"/>
    <n v="102"/>
    <s v="Device Start"/>
    <s v="Y104-ws"/>
    <d v="2022-06-03T00:00:00"/>
    <d v="2022-06-03T07:39:50"/>
    <e v="#N/A"/>
    <e v="#N/A"/>
    <e v="#N/A"/>
    <e v="#N/A"/>
    <s v="CanOnTor"/>
  </r>
  <r>
    <x v="23"/>
    <n v="112"/>
    <s v="Device Connect Network"/>
    <s v=",CanOnWat/qEmpD"/>
    <d v="2022-06-03T00:00:00"/>
    <d v="2022-06-03T07:39:39"/>
    <e v="#N/A"/>
    <e v="#N/A"/>
    <e v="#N/A"/>
    <e v="#N/A"/>
    <s v="CanOnWat"/>
  </r>
  <r>
    <x v="10"/>
    <n v="112"/>
    <s v="Device Connect Network"/>
    <s v="G123-ws"/>
    <d v="2022-06-03T00:00:00"/>
    <d v="2022-06-03T07:39:35"/>
    <n v="106"/>
    <s v="Device Start is Good"/>
    <d v="2022-06-03T00:00:00"/>
    <d v="2022-06-03T07:39:26"/>
    <s v="CanOnTor"/>
  </r>
  <r>
    <x v="49"/>
    <n v="112"/>
    <s v="Device Connect Network"/>
    <s v=",CanOnTor/uEmpC"/>
    <d v="2022-06-03T00:00:00"/>
    <d v="2022-06-03T07:39:26"/>
    <e v="#N/A"/>
    <e v="#N/A"/>
    <e v="#N/A"/>
    <e v="#N/A"/>
    <s v="CanOnTor"/>
  </r>
  <r>
    <x v="10"/>
    <n v="106"/>
    <s v="Device Start is Good"/>
    <s v="G123-ws"/>
    <d v="2022-06-03T00:00:00"/>
    <d v="2022-06-03T07:39:26"/>
    <n v="102"/>
    <s v="Device Start"/>
    <d v="2022-06-03T00:00:00"/>
    <d v="2022-06-03T07:38:26"/>
    <s v="CanOnTor"/>
  </r>
  <r>
    <x v="25"/>
    <n v="112"/>
    <s v="Device Connect Network"/>
    <s v="Q235-ws"/>
    <d v="2022-06-03T00:00:00"/>
    <d v="2022-06-03T07:39:07"/>
    <n v="106"/>
    <s v="Device Start is Good"/>
    <d v="2022-06-03T00:00:00"/>
    <d v="2022-06-03T07:38:58"/>
    <s v="CanOnWat"/>
  </r>
  <r>
    <x v="25"/>
    <n v="106"/>
    <s v="Device Start is Good"/>
    <s v="Q235-ws"/>
    <d v="2022-06-03T00:00:00"/>
    <d v="2022-06-03T07:38:58"/>
    <n v="102"/>
    <s v="Device Start"/>
    <d v="2022-06-03T00:00:00"/>
    <d v="2022-06-03T07:38:05"/>
    <s v="CanOnWat"/>
  </r>
  <r>
    <x v="17"/>
    <n v="123"/>
    <s v="User Login Start is Good"/>
    <s v="CanOnTor/hEmpW"/>
    <d v="2022-06-03T00:00:00"/>
    <d v="2022-06-03T07:38:53"/>
    <n v="113"/>
    <s v="User Login Start"/>
    <d v="2022-06-03T00:00:00"/>
    <d v="2022-06-03T07:38:46"/>
    <s v="CanOnTor"/>
  </r>
  <r>
    <x v="17"/>
    <n v="113"/>
    <s v="User Login Start"/>
    <s v="CanOnTor/hEmpW"/>
    <d v="2022-06-03T00:00:00"/>
    <d v="2022-06-03T07:38:46"/>
    <n v="112"/>
    <s v="Device Connect Network"/>
    <d v="2022-06-03T00:00:00"/>
    <d v="2022-06-03T07:31:48"/>
    <s v="CanOnTor"/>
  </r>
  <r>
    <x v="10"/>
    <n v="102"/>
    <s v="Device Start"/>
    <s v="G123-ws"/>
    <d v="2022-06-03T00:00:00"/>
    <d v="2022-06-03T07:38:26"/>
    <e v="#N/A"/>
    <e v="#N/A"/>
    <e v="#N/A"/>
    <e v="#N/A"/>
    <s v="CanOnTor"/>
  </r>
  <r>
    <x v="25"/>
    <n v="102"/>
    <s v="Device Start"/>
    <s v="Q235-ws"/>
    <d v="2022-06-03T00:00:00"/>
    <d v="2022-06-03T07:38:05"/>
    <e v="#N/A"/>
    <e v="#N/A"/>
    <e v="#N/A"/>
    <e v="#N/A"/>
    <s v="CanOnWat"/>
  </r>
  <r>
    <x v="18"/>
    <n v="112"/>
    <s v="Device Connect Network"/>
    <s v=",CanOnWat/hEmpP"/>
    <d v="2022-06-03T00:00:00"/>
    <d v="2022-06-03T07:37:32"/>
    <e v="#N/A"/>
    <e v="#N/A"/>
    <e v="#N/A"/>
    <e v="#N/A"/>
    <s v="CanOnWat"/>
  </r>
  <r>
    <x v="21"/>
    <n v="123"/>
    <s v="User Login Start is Good"/>
    <s v="CanOnWat/lEmpA"/>
    <d v="2022-06-03T00:00:00"/>
    <d v="2022-06-03T07:36:13"/>
    <n v="113"/>
    <s v="User Login Start"/>
    <d v="2022-06-03T00:00:00"/>
    <d v="2022-06-03T07:35:59"/>
    <s v="CanOnWat"/>
  </r>
  <r>
    <x v="21"/>
    <n v="113"/>
    <s v="User Login Start"/>
    <s v="CanOnWat/lEmpA,G206-ws"/>
    <d v="2022-06-03T00:00:00"/>
    <d v="2022-06-03T07:35:59"/>
    <n v="112"/>
    <s v="Device Connect Network"/>
    <d v="2022-06-03T00:00:00"/>
    <d v="2022-06-03T07:35:54"/>
    <s v="CanOnWat"/>
  </r>
  <r>
    <x v="21"/>
    <n v="112"/>
    <s v="Device Connect Network"/>
    <s v="G206-ws"/>
    <d v="2022-06-03T00:00:00"/>
    <d v="2022-06-03T07:35:54"/>
    <n v="106"/>
    <s v="Device Start is Good"/>
    <d v="2022-06-03T00:00:00"/>
    <d v="2022-06-03T07:35:45"/>
    <s v="CanOnWat"/>
  </r>
  <r>
    <x v="21"/>
    <n v="106"/>
    <s v="Device Start is Good"/>
    <s v="G206-ws"/>
    <d v="2022-06-03T00:00:00"/>
    <d v="2022-06-03T07:35:45"/>
    <n v="102"/>
    <s v="Device Start"/>
    <d v="2022-06-03T00:00:00"/>
    <d v="2022-06-03T07:32:48"/>
    <s v="CanOnWat"/>
  </r>
  <r>
    <x v="24"/>
    <n v="123"/>
    <s v="User Login Start is Good"/>
    <s v="CanOnWat/zEmpR"/>
    <d v="2022-06-03T00:00:00"/>
    <d v="2022-06-03T07:34:25"/>
    <n v="113"/>
    <s v="User Login Start"/>
    <d v="2022-06-03T00:00:00"/>
    <d v="2022-06-03T07:34:15"/>
    <s v="CanOnWat"/>
  </r>
  <r>
    <x v="24"/>
    <n v="113"/>
    <s v="User Login Start"/>
    <s v="CanOnWat/zEmpR,G180-ws"/>
    <d v="2022-06-03T00:00:00"/>
    <d v="2022-06-03T07:34:15"/>
    <n v="112"/>
    <s v="Device Connect Network"/>
    <d v="2022-06-03T00:00:00"/>
    <d v="2022-06-03T07:32:47"/>
    <s v="CanOnWat"/>
  </r>
  <r>
    <x v="16"/>
    <n v="112"/>
    <s v="Device Connect Network"/>
    <s v=",CanOnWat/xEmpN"/>
    <d v="2022-06-03T00:00:00"/>
    <d v="2022-06-03T07:34:14"/>
    <e v="#N/A"/>
    <e v="#N/A"/>
    <e v="#N/A"/>
    <e v="#N/A"/>
    <s v="CanOnWat"/>
  </r>
  <r>
    <x v="21"/>
    <n v="102"/>
    <s v="Device Start"/>
    <s v="G206-ws"/>
    <d v="2022-06-03T00:00:00"/>
    <d v="2022-06-03T07:32:48"/>
    <e v="#N/A"/>
    <e v="#N/A"/>
    <e v="#N/A"/>
    <e v="#N/A"/>
    <s v="CanOnWat"/>
  </r>
  <r>
    <x v="24"/>
    <n v="112"/>
    <s v="Device Connect Network"/>
    <s v="G180-ws"/>
    <d v="2022-06-03T00:00:00"/>
    <d v="2022-06-03T07:32:47"/>
    <n v="106"/>
    <s v="Device Start is Good"/>
    <d v="2022-06-03T00:00:00"/>
    <d v="2022-06-03T07:32:38"/>
    <s v="CanOnWat"/>
  </r>
  <r>
    <x v="24"/>
    <n v="106"/>
    <s v="Device Start is Good"/>
    <s v="G180-ws"/>
    <d v="2022-06-03T00:00:00"/>
    <d v="2022-06-03T07:32:38"/>
    <n v="102"/>
    <s v="Device Start"/>
    <d v="2022-06-03T00:00:00"/>
    <d v="2022-06-03T07:31:27"/>
    <s v="CanOnWat"/>
  </r>
  <r>
    <x v="17"/>
    <n v="112"/>
    <s v="Device Connect Network"/>
    <s v=",CanOnTor/hEmpW"/>
    <d v="2022-06-03T00:00:00"/>
    <d v="2022-06-03T07:31:48"/>
    <e v="#N/A"/>
    <e v="#N/A"/>
    <e v="#N/A"/>
    <e v="#N/A"/>
    <s v="CanOnTor"/>
  </r>
  <r>
    <x v="34"/>
    <n v="123"/>
    <s v="User Login Start is Good"/>
    <s v="CanOnWat/nEmpM"/>
    <d v="2022-06-03T00:00:00"/>
    <d v="2022-06-03T07:31:45"/>
    <n v="113"/>
    <s v="User Login Start"/>
    <d v="2022-06-03T00:00:00"/>
    <d v="2022-06-03T07:31:34"/>
    <s v="CanOnWat"/>
  </r>
  <r>
    <x v="34"/>
    <n v="113"/>
    <s v="User Login Start"/>
    <s v="CanOnWat/nEmpM"/>
    <d v="2022-06-03T00:00:00"/>
    <d v="2022-06-03T07:31:34"/>
    <e v="#N/A"/>
    <e v="#N/A"/>
    <e v="#N/A"/>
    <e v="#N/A"/>
    <s v="CanOnWat"/>
  </r>
  <r>
    <x v="19"/>
    <n v="112"/>
    <s v="Device Connect Network"/>
    <s v=",CanOnTor/xEmpE"/>
    <d v="2022-06-03T00:00:00"/>
    <d v="2022-06-03T07:31:28"/>
    <e v="#N/A"/>
    <e v="#N/A"/>
    <e v="#N/A"/>
    <e v="#N/A"/>
    <s v="CanOnTor"/>
  </r>
  <r>
    <x v="24"/>
    <n v="102"/>
    <s v="Device Start"/>
    <s v="G180-ws"/>
    <d v="2022-06-03T00:00:00"/>
    <d v="2022-06-03T07:31:27"/>
    <e v="#N/A"/>
    <e v="#N/A"/>
    <e v="#N/A"/>
    <e v="#N/A"/>
    <s v="CanOnWat"/>
  </r>
  <r>
    <x v="20"/>
    <n v="123"/>
    <s v="User Login Start is Good"/>
    <s v="CanOnTor/nEmpM"/>
    <d v="2022-06-03T00:00:00"/>
    <d v="2022-06-03T07:30:49"/>
    <n v="113"/>
    <s v="User Login Start"/>
    <d v="2022-06-03T00:00:00"/>
    <d v="2022-06-03T07:30:41"/>
    <s v="CanOnTor"/>
  </r>
  <r>
    <x v="20"/>
    <n v="113"/>
    <s v="User Login Start"/>
    <s v="CanOnTor/nEmpM,X237-ws"/>
    <d v="2022-06-03T00:00:00"/>
    <d v="2022-06-03T07:30:41"/>
    <n v="112"/>
    <s v="Device Connect Network"/>
    <d v="2022-06-03T00:00:00"/>
    <d v="2022-06-03T07:29:48"/>
    <s v="CanOnTor"/>
  </r>
  <r>
    <x v="33"/>
    <n v="123"/>
    <s v="User Login Start is Good"/>
    <s v="CanOnWat/lEmpA"/>
    <d v="2022-06-03T00:00:00"/>
    <d v="2022-06-03T07:30:37"/>
    <n v="113"/>
    <s v="User Login Start"/>
    <d v="2022-06-03T00:00:00"/>
    <d v="2022-06-03T07:30:26"/>
    <s v="CanOnWat"/>
  </r>
  <r>
    <x v="33"/>
    <n v="113"/>
    <s v="User Login Start"/>
    <s v="CanOnWat/lEmpA"/>
    <d v="2022-06-03T00:00:00"/>
    <d v="2022-06-03T07:30:26"/>
    <e v="#N/A"/>
    <e v="#N/A"/>
    <e v="#N/A"/>
    <e v="#N/A"/>
    <s v="CanOnWat"/>
  </r>
  <r>
    <x v="20"/>
    <n v="112"/>
    <s v="Device Connect Network"/>
    <s v="X237-ws"/>
    <d v="2022-06-03T00:00:00"/>
    <d v="2022-06-03T07:29:48"/>
    <n v="106"/>
    <s v="Device Start is Good"/>
    <d v="2022-06-03T00:00:00"/>
    <d v="2022-06-03T07:29:39"/>
    <s v="CanOnTor"/>
  </r>
  <r>
    <x v="20"/>
    <n v="106"/>
    <s v="Device Start is Good"/>
    <s v="X237-ws"/>
    <d v="2022-06-03T00:00:00"/>
    <d v="2022-06-03T07:29:39"/>
    <n v="102"/>
    <s v="Device Start"/>
    <d v="2022-06-03T00:00:00"/>
    <d v="2022-06-03T07:28:49"/>
    <s v="CanOnTor"/>
  </r>
  <r>
    <x v="20"/>
    <n v="102"/>
    <s v="Device Start"/>
    <s v="X237-ws"/>
    <d v="2022-06-03T00:00:00"/>
    <d v="2022-06-03T07:28:49"/>
    <e v="#N/A"/>
    <e v="#N/A"/>
    <e v="#N/A"/>
    <e v="#N/A"/>
    <s v="CanOnTor"/>
  </r>
  <r>
    <x v="30"/>
    <n v="123"/>
    <s v="User Login Start is Good"/>
    <s v="CanOnWat/oEmpJ"/>
    <d v="2022-06-03T00:00:00"/>
    <d v="2022-06-03T07:28:05"/>
    <n v="113"/>
    <s v="User Login Start"/>
    <d v="2022-06-03T00:00:00"/>
    <d v="2022-06-03T07:28:05"/>
    <s v="CanOnWat"/>
  </r>
  <r>
    <x v="30"/>
    <n v="113"/>
    <s v="User Login Start"/>
    <s v="CanOnWat/oEmpJ"/>
    <d v="2022-06-03T00:00:00"/>
    <d v="2022-06-03T07:28:05"/>
    <e v="#N/A"/>
    <e v="#N/A"/>
    <e v="#N/A"/>
    <e v="#N/A"/>
    <s v="CanOnWat"/>
  </r>
  <r>
    <x v="27"/>
    <n v="123"/>
    <s v="User Login Start is Good"/>
    <s v="CanOnTor/zEmpR"/>
    <d v="2022-06-03T00:00:00"/>
    <d v="2022-06-03T07:27:59"/>
    <n v="113"/>
    <s v="User Login Start"/>
    <d v="2022-06-03T00:00:00"/>
    <d v="2022-06-03T07:27:59"/>
    <s v="CanOnTor"/>
  </r>
  <r>
    <x v="27"/>
    <n v="113"/>
    <s v="User Login Start"/>
    <s v="CanOnTor/zEmpR"/>
    <d v="2022-06-03T00:00:00"/>
    <d v="2022-06-03T07:27:59"/>
    <n v="112"/>
    <s v="Device Connect Network"/>
    <d v="2022-06-03T00:00:00"/>
    <d v="2022-06-03T07:22:08"/>
    <s v="CanOnTor"/>
  </r>
  <r>
    <x v="4"/>
    <n v="123"/>
    <s v="User Login Start is Good"/>
    <s v="CanOnWat/wEmpF"/>
    <d v="2022-06-03T00:00:00"/>
    <d v="2022-06-03T07:26:15"/>
    <n v="113"/>
    <s v="User Login Start"/>
    <d v="2022-06-03T00:00:00"/>
    <d v="2022-06-03T07:26:03"/>
    <s v="CanOnWat"/>
  </r>
  <r>
    <x v="4"/>
    <n v="113"/>
    <s v="User Login Start"/>
    <s v="CanOnWat/wEmpF,V196-ws"/>
    <d v="2022-06-03T00:00:00"/>
    <d v="2022-06-03T07:26:03"/>
    <n v="112"/>
    <s v="Device Connect Network"/>
    <d v="2022-06-03T00:00:00"/>
    <d v="2022-06-03T07:24:18"/>
    <s v="CanOnWat"/>
  </r>
  <r>
    <x v="31"/>
    <n v="123"/>
    <s v="User Login Start is Good"/>
    <s v="CanOnWat/gEmpI"/>
    <d v="2022-06-03T00:00:00"/>
    <d v="2022-06-03T07:26:02"/>
    <n v="113"/>
    <s v="User Login Start"/>
    <d v="2022-06-03T00:00:00"/>
    <d v="2022-06-03T07:26:00"/>
    <s v="CanOnWat"/>
  </r>
  <r>
    <x v="31"/>
    <n v="113"/>
    <s v="User Login Start"/>
    <s v="CanOnWat/gEmpI"/>
    <d v="2022-06-03T00:00:00"/>
    <d v="2022-06-03T07:26:00"/>
    <e v="#N/A"/>
    <e v="#N/A"/>
    <e v="#N/A"/>
    <e v="#N/A"/>
    <s v="CanOnWat"/>
  </r>
  <r>
    <x v="34"/>
    <n v="112"/>
    <s v="Device Connect Network"/>
    <s v=",CanOnWat/nEmpM"/>
    <d v="2022-06-03T00:00:00"/>
    <d v="2022-06-03T07:24:52"/>
    <e v="#N/A"/>
    <e v="#N/A"/>
    <e v="#N/A"/>
    <e v="#N/A"/>
    <s v="CanOnWat"/>
  </r>
  <r>
    <x v="4"/>
    <n v="112"/>
    <s v="Device Connect Network"/>
    <s v="V196-ws"/>
    <d v="2022-06-03T00:00:00"/>
    <d v="2022-06-03T07:24:18"/>
    <n v="106"/>
    <s v="Device Start is Good"/>
    <d v="2022-06-03T00:00:00"/>
    <d v="2022-06-03T07:24:09"/>
    <s v="CanOnWat"/>
  </r>
  <r>
    <x v="28"/>
    <n v="123"/>
    <s v="User Login Start is Good"/>
    <s v="CanOnWat/wEmpF"/>
    <d v="2022-06-03T00:00:00"/>
    <d v="2022-06-03T07:24:10"/>
    <n v="113"/>
    <s v="User Login Start"/>
    <d v="2022-06-03T00:00:00"/>
    <d v="2022-06-03T07:23:58"/>
    <s v="CanOnWat"/>
  </r>
  <r>
    <x v="4"/>
    <n v="106"/>
    <s v="Device Start is Good"/>
    <s v="V196-ws"/>
    <d v="2022-06-03T00:00:00"/>
    <d v="2022-06-03T07:24:09"/>
    <n v="102"/>
    <s v="Device Start"/>
    <d v="2022-06-03T00:00:00"/>
    <d v="2022-06-03T07:23:11"/>
    <s v="CanOnWat"/>
  </r>
  <r>
    <x v="28"/>
    <n v="113"/>
    <s v="User Login Start"/>
    <s v="CanOnWat/wEmpF"/>
    <d v="2022-06-03T00:00:00"/>
    <d v="2022-06-03T07:23:58"/>
    <n v="112"/>
    <s v="Device Connect Network"/>
    <d v="2022-06-03T00:00:00"/>
    <d v="2022-06-03T07:16:56"/>
    <s v="CanOnWat"/>
  </r>
  <r>
    <x v="33"/>
    <n v="112"/>
    <s v="Device Connect Network"/>
    <s v=",CanOnWat/lEmpA"/>
    <d v="2022-06-03T00:00:00"/>
    <d v="2022-06-03T07:23:58"/>
    <e v="#N/A"/>
    <e v="#N/A"/>
    <e v="#N/A"/>
    <e v="#N/A"/>
    <s v="CanOnWat"/>
  </r>
  <r>
    <x v="39"/>
    <n v="123"/>
    <s v="User Login Start is Good"/>
    <s v="CanOnWat/oEmpJ"/>
    <d v="2022-06-03T00:00:00"/>
    <d v="2022-06-03T07:23:13"/>
    <n v="113"/>
    <s v="User Login Start"/>
    <d v="2022-06-03T00:00:00"/>
    <d v="2022-06-03T07:23:10"/>
    <s v="CanOnWat"/>
  </r>
  <r>
    <x v="4"/>
    <n v="102"/>
    <s v="Device Start"/>
    <s v="V196-ws"/>
    <d v="2022-06-03T00:00:00"/>
    <d v="2022-06-03T07:23:11"/>
    <e v="#N/A"/>
    <e v="#N/A"/>
    <e v="#N/A"/>
    <e v="#N/A"/>
    <s v="CanOnWat"/>
  </r>
  <r>
    <x v="39"/>
    <n v="113"/>
    <s v="User Login Start"/>
    <s v="CanOnWat/oEmpJ,F134-ws"/>
    <d v="2022-06-03T00:00:00"/>
    <d v="2022-06-03T07:23:10"/>
    <n v="112"/>
    <s v="Device Connect Network"/>
    <d v="2022-06-03T00:00:00"/>
    <d v="2022-06-03T07:22:48"/>
    <s v="CanOnWat"/>
  </r>
  <r>
    <x v="39"/>
    <n v="112"/>
    <s v="Device Connect Network"/>
    <s v="F134-ws"/>
    <d v="2022-06-03T00:00:00"/>
    <d v="2022-06-03T07:22:48"/>
    <n v="106"/>
    <s v="Device Start is Good"/>
    <d v="2022-06-03T00:00:00"/>
    <d v="2022-06-03T07:22:39"/>
    <s v="CanOnWat"/>
  </r>
  <r>
    <x v="39"/>
    <n v="106"/>
    <s v="Device Start is Good"/>
    <s v="F134-ws"/>
    <d v="2022-06-03T00:00:00"/>
    <d v="2022-06-03T07:22:39"/>
    <n v="102"/>
    <s v="Device Start"/>
    <d v="2022-06-03T00:00:00"/>
    <d v="2022-06-03T07:21:31"/>
    <s v="CanOnWat"/>
  </r>
  <r>
    <x v="27"/>
    <n v="112"/>
    <s v="Device Connect Network"/>
    <s v=",CanOnTor/zEmpR"/>
    <d v="2022-06-03T00:00:00"/>
    <d v="2022-06-03T07:22:08"/>
    <e v="#N/A"/>
    <e v="#N/A"/>
    <e v="#N/A"/>
    <e v="#N/A"/>
    <s v="CanOnTor"/>
  </r>
  <r>
    <x v="39"/>
    <n v="102"/>
    <s v="Device Start"/>
    <s v="F134-ws"/>
    <d v="2022-06-03T00:00:00"/>
    <d v="2022-06-03T07:21:31"/>
    <e v="#N/A"/>
    <e v="#N/A"/>
    <e v="#N/A"/>
    <e v="#N/A"/>
    <s v="CanOnWat"/>
  </r>
  <r>
    <x v="1"/>
    <n v="123"/>
    <s v="User Login Start is Good"/>
    <s v="CanOnTor/gEmpI"/>
    <d v="2022-06-03T00:00:00"/>
    <d v="2022-06-03T07:20:09"/>
    <n v="113"/>
    <s v="User Login Start"/>
    <d v="2022-06-03T00:00:00"/>
    <d v="2022-06-03T07:19:55"/>
    <s v="CanOnTor"/>
  </r>
  <r>
    <x v="1"/>
    <n v="113"/>
    <s v="User Login Start"/>
    <s v="CanOnTor/gEmpI,L245-ws"/>
    <d v="2022-06-03T00:00:00"/>
    <d v="2022-06-03T07:19:55"/>
    <n v="112"/>
    <s v="Device Connect Network"/>
    <d v="2022-06-03T00:00:00"/>
    <d v="2022-06-03T07:19:06"/>
    <s v="CanOnTor"/>
  </r>
  <r>
    <x v="1"/>
    <n v="112"/>
    <s v="Device Connect Network"/>
    <s v="L245-ws"/>
    <d v="2022-06-03T00:00:00"/>
    <d v="2022-06-03T07:19:06"/>
    <n v="106"/>
    <s v="Device Start is Good"/>
    <d v="2022-06-03T00:00:00"/>
    <d v="2022-06-03T07:18:57"/>
    <s v="CanOnTor"/>
  </r>
  <r>
    <x v="1"/>
    <n v="106"/>
    <s v="Device Start is Good"/>
    <s v="L245-ws"/>
    <d v="2022-06-03T00:00:00"/>
    <d v="2022-06-03T07:18:57"/>
    <n v="102"/>
    <s v="Device Start"/>
    <d v="2022-06-03T00:00:00"/>
    <d v="2022-06-03T07:17:34"/>
    <s v="CanOnTor"/>
  </r>
  <r>
    <x v="1"/>
    <n v="102"/>
    <s v="Device Start"/>
    <s v="L245-ws"/>
    <d v="2022-06-03T00:00:00"/>
    <d v="2022-06-03T07:17:34"/>
    <e v="#N/A"/>
    <e v="#N/A"/>
    <e v="#N/A"/>
    <e v="#N/A"/>
    <s v="CanOnTor"/>
  </r>
  <r>
    <x v="28"/>
    <n v="112"/>
    <s v="Device Connect Network"/>
    <s v=",CanOnWat/wEmpF"/>
    <d v="2022-06-03T00:00:00"/>
    <d v="2022-06-03T07:16:56"/>
    <e v="#N/A"/>
    <e v="#N/A"/>
    <e v="#N/A"/>
    <e v="#N/A"/>
    <s v="CanOnWat"/>
  </r>
  <r>
    <x v="29"/>
    <n v="123"/>
    <s v="User Login Start is Good"/>
    <s v="CanOnTor/xEmpH"/>
    <d v="2022-06-03T00:00:00"/>
    <d v="2022-06-03T07:14:58"/>
    <n v="113"/>
    <s v="User Login Start"/>
    <d v="2022-06-03T00:00:00"/>
    <d v="2022-06-03T07:14:44"/>
    <s v="CanOnTor"/>
  </r>
  <r>
    <x v="29"/>
    <n v="113"/>
    <s v="User Login Start"/>
    <s v="CanOnTor/xEmpH,G231-ws"/>
    <d v="2022-06-03T00:00:00"/>
    <d v="2022-06-03T07:14:44"/>
    <n v="112"/>
    <s v="Device Connect Network"/>
    <d v="2022-06-03T00:00:00"/>
    <d v="2022-06-03T07:14:25"/>
    <s v="CanOnTor"/>
  </r>
  <r>
    <x v="29"/>
    <n v="112"/>
    <s v="Device Connect Network"/>
    <s v="G231-ws"/>
    <d v="2022-06-03T00:00:00"/>
    <d v="2022-06-03T07:14:25"/>
    <n v="106"/>
    <s v="Device Start is Good"/>
    <d v="2022-06-03T00:00:00"/>
    <d v="2022-06-03T07:14:16"/>
    <s v="CanOnTor"/>
  </r>
  <r>
    <x v="29"/>
    <n v="106"/>
    <s v="Device Start is Good"/>
    <s v="G231-ws"/>
    <d v="2022-06-03T00:00:00"/>
    <d v="2022-06-03T07:14:16"/>
    <n v="102"/>
    <s v="Device Start"/>
    <d v="2022-06-03T00:00:00"/>
    <d v="2022-06-03T07:13:30"/>
    <s v="CanOnTor"/>
  </r>
  <r>
    <x v="30"/>
    <n v="112"/>
    <s v="Device Connect Network"/>
    <s v=",CanOnWat/oEmpJ"/>
    <d v="2022-06-03T00:00:00"/>
    <d v="2022-06-03T07:13:50"/>
    <e v="#N/A"/>
    <e v="#N/A"/>
    <e v="#N/A"/>
    <e v="#N/A"/>
    <s v="CanOnWat"/>
  </r>
  <r>
    <x v="29"/>
    <n v="102"/>
    <s v="Device Start"/>
    <s v="G231-ws"/>
    <d v="2022-06-03T00:00:00"/>
    <d v="2022-06-03T07:13:30"/>
    <e v="#N/A"/>
    <e v="#N/A"/>
    <e v="#N/A"/>
    <e v="#N/A"/>
    <s v="CanOnTor"/>
  </r>
  <r>
    <x v="40"/>
    <n v="123"/>
    <s v="User Login Start is Good"/>
    <s v="CanOnWat/xEmpS"/>
    <d v="2022-06-03T00:00:00"/>
    <d v="2022-06-03T07:13:23"/>
    <n v="113"/>
    <s v="User Login Start"/>
    <d v="2022-06-03T00:00:00"/>
    <d v="2022-06-03T07:13:21"/>
    <s v="CanOnWat"/>
  </r>
  <r>
    <x v="40"/>
    <n v="113"/>
    <s v="User Login Start"/>
    <s v="CanOnWat/xEmpS"/>
    <d v="2022-06-03T00:00:00"/>
    <d v="2022-06-03T07:13:21"/>
    <e v="#N/A"/>
    <e v="#N/A"/>
    <e v="#N/A"/>
    <e v="#N/A"/>
    <s v="CanOnWat"/>
  </r>
  <r>
    <x v="26"/>
    <n v="123"/>
    <s v="User Login Start is Good"/>
    <s v="CanOnWat/nEmpU"/>
    <d v="2022-06-03T00:00:00"/>
    <d v="2022-06-03T07:13:15"/>
    <n v="113"/>
    <s v="User Login Start"/>
    <d v="2022-06-03T00:00:00"/>
    <d v="2022-06-03T07:13:01"/>
    <s v="CanOnWat"/>
  </r>
  <r>
    <x v="26"/>
    <n v="113"/>
    <s v="User Login Start"/>
    <s v="CanOnWat/nEmpU,A208-ws"/>
    <d v="2022-06-03T00:00:00"/>
    <d v="2022-06-03T07:13:01"/>
    <n v="112"/>
    <s v="Device Connect Network"/>
    <d v="2022-06-03T00:00:00"/>
    <d v="2022-06-03T07:11:31"/>
    <s v="CanOnWat"/>
  </r>
  <r>
    <x v="26"/>
    <n v="112"/>
    <s v="Device Connect Network"/>
    <s v="A208-ws"/>
    <d v="2022-06-03T00:00:00"/>
    <d v="2022-06-03T07:11:31"/>
    <n v="106"/>
    <s v="Device Start is Good"/>
    <d v="2022-06-03T00:00:00"/>
    <d v="2022-06-03T07:11:22"/>
    <s v="CanOnWat"/>
  </r>
  <r>
    <x v="26"/>
    <n v="106"/>
    <s v="Device Start is Good"/>
    <s v="A208-ws"/>
    <d v="2022-06-03T00:00:00"/>
    <d v="2022-06-03T07:11:22"/>
    <n v="107"/>
    <s v="Device Start Fail"/>
    <d v="2022-06-03T00:00:00"/>
    <d v="2022-06-03T07:08:45"/>
    <s v="CanOnWat"/>
  </r>
  <r>
    <x v="35"/>
    <n v="123"/>
    <s v="User Login Start is Good"/>
    <s v="CanOnWat/xEmpH"/>
    <d v="2022-06-03T00:00:00"/>
    <d v="2022-06-03T07:11:10"/>
    <n v="113"/>
    <s v="User Login Start"/>
    <d v="2022-06-03T00:00:00"/>
    <d v="2022-06-03T07:10:57"/>
    <s v="CanOnWat"/>
  </r>
  <r>
    <x v="35"/>
    <n v="113"/>
    <s v="User Login Start"/>
    <s v="CanOnWat/xEmpH"/>
    <d v="2022-06-03T00:00:00"/>
    <d v="2022-06-03T07:10:57"/>
    <n v="112"/>
    <s v="Device Connect Network"/>
    <d v="2022-06-03T00:00:00"/>
    <d v="2022-06-03T07:04:39"/>
    <s v="CanOnWat"/>
  </r>
  <r>
    <x v="31"/>
    <n v="112"/>
    <s v="Device Connect Network"/>
    <s v=",CanOnWat/gEmpI"/>
    <d v="2022-06-03T00:00:00"/>
    <d v="2022-06-03T07:10:27"/>
    <e v="#N/A"/>
    <e v="#N/A"/>
    <e v="#N/A"/>
    <e v="#N/A"/>
    <s v="CanOnWat"/>
  </r>
  <r>
    <x v="26"/>
    <n v="107"/>
    <s v="Device Start Fail"/>
    <s v="A208-ws"/>
    <d v="2022-06-03T00:00:00"/>
    <d v="2022-06-03T07:08:45"/>
    <n v="102"/>
    <s v="Device Start"/>
    <d v="2022-06-03T00:00:00"/>
    <d v="2022-06-03T07:08:29"/>
    <s v="CanOnWat"/>
  </r>
  <r>
    <x v="26"/>
    <n v="102"/>
    <s v="Device Start"/>
    <s v="A208-ws"/>
    <d v="2022-06-03T00:00:00"/>
    <d v="2022-06-03T07:08:29"/>
    <n v="102"/>
    <s v="Device Start"/>
    <d v="2022-06-03T00:00:00"/>
    <d v="2022-06-03T07:03:53"/>
    <s v="CanOnWat"/>
  </r>
  <r>
    <x v="32"/>
    <n v="123"/>
    <s v="User Login Start is Good"/>
    <s v="CanOnWat/xEmpS"/>
    <d v="2022-06-03T00:00:00"/>
    <d v="2022-06-03T07:07:04"/>
    <n v="113"/>
    <s v="User Login Start"/>
    <d v="2022-06-03T00:00:00"/>
    <d v="2022-06-03T07:07:00"/>
    <s v="CanOnWat"/>
  </r>
  <r>
    <x v="38"/>
    <n v="123"/>
    <s v="User Login Start is Good"/>
    <s v="CanOnTor/vEmpQ"/>
    <d v="2022-06-03T00:00:00"/>
    <d v="2022-06-03T07:07:00"/>
    <n v="113"/>
    <s v="User Login Start"/>
    <d v="2022-06-03T00:00:00"/>
    <d v="2022-06-03T07:06:48"/>
    <s v="CanOnTor"/>
  </r>
  <r>
    <x v="32"/>
    <n v="113"/>
    <s v="User Login Start"/>
    <s v="CanOnWat/xEmpS,Q244-ws"/>
    <d v="2022-06-03T00:00:00"/>
    <d v="2022-06-03T07:07:00"/>
    <n v="112"/>
    <s v="Device Connect Network"/>
    <d v="2022-06-03T00:00:00"/>
    <d v="2022-06-03T07:06:48"/>
    <s v="CanOnWat"/>
  </r>
  <r>
    <x v="38"/>
    <n v="113"/>
    <s v="User Login Start"/>
    <s v="CanOnTor/vEmpQ"/>
    <d v="2022-06-03T00:00:00"/>
    <d v="2022-06-03T07:06:48"/>
    <e v="#N/A"/>
    <e v="#N/A"/>
    <e v="#N/A"/>
    <e v="#N/A"/>
    <s v="CanOnTor"/>
  </r>
  <r>
    <x v="32"/>
    <n v="112"/>
    <s v="Device Connect Network"/>
    <s v="Q244-ws"/>
    <d v="2022-06-03T00:00:00"/>
    <d v="2022-06-03T07:06:48"/>
    <n v="106"/>
    <s v="Device Start is Good"/>
    <d v="2022-06-03T00:00:00"/>
    <d v="2022-06-03T07:06:39"/>
    <s v="CanOnWat"/>
  </r>
  <r>
    <x v="32"/>
    <n v="106"/>
    <s v="Device Start is Good"/>
    <s v="Q244-ws"/>
    <d v="2022-06-03T00:00:00"/>
    <d v="2022-06-03T07:06:39"/>
    <n v="102"/>
    <s v="Device Start"/>
    <d v="2022-06-03T00:00:00"/>
    <d v="2022-06-03T07:05:23"/>
    <s v="CanOnWat"/>
  </r>
  <r>
    <x v="32"/>
    <n v="102"/>
    <s v="Device Start"/>
    <s v="Q244-ws"/>
    <d v="2022-06-03T00:00:00"/>
    <d v="2022-06-03T07:05:23"/>
    <e v="#N/A"/>
    <e v="#N/A"/>
    <e v="#N/A"/>
    <e v="#N/A"/>
    <s v="CanOnWat"/>
  </r>
  <r>
    <x v="35"/>
    <n v="112"/>
    <s v="Device Connect Network"/>
    <s v=",CanOnWat/xEmpH"/>
    <d v="2022-06-03T00:00:00"/>
    <d v="2022-06-03T07:04:39"/>
    <e v="#N/A"/>
    <e v="#N/A"/>
    <e v="#N/A"/>
    <e v="#N/A"/>
    <s v="CanOnWat"/>
  </r>
  <r>
    <x v="41"/>
    <n v="123"/>
    <s v="User Login Start is Good"/>
    <s v="CanOnWat/nEmpU"/>
    <d v="2022-06-03T00:00:00"/>
    <d v="2022-06-03T07:04:23"/>
    <n v="113"/>
    <s v="User Login Start"/>
    <d v="2022-06-03T00:00:00"/>
    <d v="2022-06-03T07:04:19"/>
    <s v="CanOnWat"/>
  </r>
  <r>
    <x v="41"/>
    <n v="113"/>
    <s v="User Login Start"/>
    <s v="CanOnWat/nEmpU"/>
    <d v="2022-06-03T00:00:00"/>
    <d v="2022-06-03T07:04:19"/>
    <n v="112"/>
    <s v="Device Connect Network"/>
    <d v="2022-06-03T00:00:00"/>
    <d v="2022-06-03T06:57:02"/>
    <s v="CanOnWat"/>
  </r>
  <r>
    <x v="26"/>
    <n v="102"/>
    <s v="Device Start"/>
    <s v="A208-ws"/>
    <d v="2022-06-03T00:00:00"/>
    <d v="2022-06-03T07:03:53"/>
    <e v="#N/A"/>
    <e v="#N/A"/>
    <e v="#N/A"/>
    <e v="#N/A"/>
    <s v="CanOnWat"/>
  </r>
  <r>
    <x v="37"/>
    <n v="123"/>
    <s v="User Login Start is Good"/>
    <s v="CanOnWat/vEmpQ"/>
    <d v="2022-06-03T00:00:00"/>
    <d v="2022-06-03T06:59:16"/>
    <n v="113"/>
    <s v="User Login Start"/>
    <d v="2022-06-03T00:00:00"/>
    <d v="2022-06-03T06:59:05"/>
    <s v="CanOnWat"/>
  </r>
  <r>
    <x v="37"/>
    <n v="113"/>
    <s v="User Login Start"/>
    <s v="CanOnWat/vEmpQ,G204-ws"/>
    <d v="2022-06-03T00:00:00"/>
    <d v="2022-06-03T06:59:05"/>
    <n v="112"/>
    <s v="Device Connect Network"/>
    <d v="2022-06-03T00:00:00"/>
    <d v="2022-06-03T06:57:35"/>
    <s v="CanOnWat"/>
  </r>
  <r>
    <x v="40"/>
    <n v="112"/>
    <s v="Device Connect Network"/>
    <s v=",CanOnWat/xEmpS"/>
    <d v="2022-06-03T00:00:00"/>
    <d v="2022-06-03T06:58:50"/>
    <e v="#N/A"/>
    <e v="#N/A"/>
    <e v="#N/A"/>
    <e v="#N/A"/>
    <s v="CanOnWat"/>
  </r>
  <r>
    <x v="36"/>
    <n v="123"/>
    <s v="User Login Start is Good"/>
    <s v="CanOnTor/fEmpV"/>
    <d v="2022-06-03T00:00:00"/>
    <d v="2022-06-03T06:58:28"/>
    <n v="113"/>
    <s v="User Login Start"/>
    <d v="2022-06-03T00:00:00"/>
    <d v="2022-06-03T06:58:21"/>
    <s v="CanOnTor"/>
  </r>
  <r>
    <x v="36"/>
    <n v="113"/>
    <s v="User Login Start"/>
    <s v="CanOnTor/fEmpV,V225-ws"/>
    <d v="2022-06-03T00:00:00"/>
    <d v="2022-06-03T06:58:21"/>
    <n v="112"/>
    <s v="Device Connect Network"/>
    <d v="2022-06-03T00:00:00"/>
    <d v="2022-06-03T06:57:14"/>
    <s v="CanOnTor"/>
  </r>
  <r>
    <x v="37"/>
    <n v="112"/>
    <s v="Device Connect Network"/>
    <s v="G204-ws"/>
    <d v="2022-06-03T00:00:00"/>
    <d v="2022-06-03T06:57:35"/>
    <n v="106"/>
    <s v="Device Start is Good"/>
    <d v="2022-06-03T00:00:00"/>
    <d v="2022-06-03T06:57:26"/>
    <s v="CanOnWat"/>
  </r>
  <r>
    <x v="37"/>
    <n v="106"/>
    <s v="Device Start is Good"/>
    <s v="G204-ws"/>
    <d v="2022-06-03T00:00:00"/>
    <d v="2022-06-03T06:57:26"/>
    <n v="102"/>
    <s v="Device Start"/>
    <d v="2022-06-03T00:00:00"/>
    <d v="2022-06-03T06:56:36"/>
    <s v="CanOnWat"/>
  </r>
  <r>
    <x v="36"/>
    <n v="112"/>
    <s v="Device Connect Network"/>
    <s v="V225-ws"/>
    <d v="2022-06-03T00:00:00"/>
    <d v="2022-06-03T06:57:14"/>
    <n v="106"/>
    <s v="Device Start is Good"/>
    <d v="2022-06-03T00:00:00"/>
    <d v="2022-06-03T06:57:05"/>
    <s v="CanOnTor"/>
  </r>
  <r>
    <x v="36"/>
    <n v="106"/>
    <s v="Device Start is Good"/>
    <s v="V225-ws"/>
    <d v="2022-06-03T00:00:00"/>
    <d v="2022-06-03T06:57:05"/>
    <n v="102"/>
    <s v="Device Start"/>
    <d v="2022-06-03T00:00:00"/>
    <d v="2022-06-03T06:56:10"/>
    <s v="CanOnTor"/>
  </r>
  <r>
    <x v="41"/>
    <n v="112"/>
    <s v="Device Connect Network"/>
    <s v=",CanOnWat/nEmpU"/>
    <d v="2022-06-03T00:00:00"/>
    <d v="2022-06-03T06:57:02"/>
    <e v="#N/A"/>
    <e v="#N/A"/>
    <e v="#N/A"/>
    <e v="#N/A"/>
    <s v="CanOnWat"/>
  </r>
  <r>
    <x v="37"/>
    <n v="102"/>
    <s v="Device Start"/>
    <s v="G204-ws"/>
    <d v="2022-06-03T00:00:00"/>
    <d v="2022-06-03T06:56:36"/>
    <e v="#N/A"/>
    <e v="#N/A"/>
    <e v="#N/A"/>
    <e v="#N/A"/>
    <s v="CanOnWat"/>
  </r>
  <r>
    <x v="42"/>
    <n v="123"/>
    <s v="User Login Start is Good"/>
    <s v="CanOnWat/fEmpV"/>
    <d v="2022-06-03T00:00:00"/>
    <d v="2022-06-03T06:56:31"/>
    <n v="113"/>
    <s v="User Login Start"/>
    <d v="2022-06-03T00:00:00"/>
    <d v="2022-06-03T06:56:24"/>
    <s v="CanOnWat"/>
  </r>
  <r>
    <x v="42"/>
    <n v="113"/>
    <s v="User Login Start"/>
    <s v="CanOnWat/fEmpV"/>
    <d v="2022-06-03T00:00:00"/>
    <d v="2022-06-03T06:56:24"/>
    <n v="112"/>
    <s v="Device Connect Network"/>
    <d v="2022-06-03T00:00:00"/>
    <d v="2022-06-03T06:50:25"/>
    <s v="CanOnWat"/>
  </r>
  <r>
    <x v="36"/>
    <n v="102"/>
    <s v="Device Start"/>
    <s v="V225-ws"/>
    <d v="2022-06-03T00:00:00"/>
    <d v="2022-06-03T06:56:10"/>
    <e v="#N/A"/>
    <e v="#N/A"/>
    <e v="#N/A"/>
    <e v="#N/A"/>
    <s v="CanOnTor"/>
  </r>
  <r>
    <x v="38"/>
    <n v="112"/>
    <s v="Device Connect Network"/>
    <s v=",CanOnTor/vEmpQ"/>
    <d v="2022-06-03T00:00:00"/>
    <d v="2022-06-03T06:51:35"/>
    <e v="#N/A"/>
    <e v="#N/A"/>
    <e v="#N/A"/>
    <e v="#N/A"/>
    <s v="CanOnTor"/>
  </r>
  <r>
    <x v="42"/>
    <n v="112"/>
    <s v="Device Connect Network"/>
    <s v=",CanOnWat/fEmpV"/>
    <d v="2022-06-03T00:00:00"/>
    <d v="2022-06-03T06:50:25"/>
    <e v="#N/A"/>
    <e v="#N/A"/>
    <e v="#N/A"/>
    <e v="#N/A"/>
    <s v="CanOnWat"/>
  </r>
  <r>
    <x v="43"/>
    <n v="123"/>
    <s v="User Login Start is Good"/>
    <s v="CanOnWat/jEmpB"/>
    <d v="2022-06-03T00:00:00"/>
    <d v="2022-06-03T06:40:29"/>
    <n v="113"/>
    <s v="User Login Start"/>
    <d v="2022-06-03T00:00:00"/>
    <d v="2022-06-03T06:40:15"/>
    <s v="CanOnWat"/>
  </r>
  <r>
    <x v="43"/>
    <n v="113"/>
    <s v="User Login Start"/>
    <s v="CanOnWat/jEmpB,J134-ws"/>
    <d v="2022-06-03T00:00:00"/>
    <d v="2022-06-03T06:40:15"/>
    <n v="112"/>
    <s v="Device Connect Network"/>
    <d v="2022-06-03T00:00:00"/>
    <d v="2022-06-03T06:39:57"/>
    <s v="CanOnWat"/>
  </r>
  <r>
    <x v="43"/>
    <n v="112"/>
    <s v="Device Connect Network"/>
    <s v="J134-ws"/>
    <d v="2022-06-03T00:00:00"/>
    <d v="2022-06-03T06:39:57"/>
    <n v="106"/>
    <s v="Device Start is Good"/>
    <d v="2022-06-03T00:00:00"/>
    <d v="2022-06-03T06:39:48"/>
    <s v="CanOnWat"/>
  </r>
  <r>
    <x v="43"/>
    <n v="106"/>
    <s v="Device Start is Good"/>
    <s v="J134-ws"/>
    <d v="2022-06-03T00:00:00"/>
    <d v="2022-06-03T06:39:48"/>
    <n v="102"/>
    <s v="Device Start"/>
    <d v="2022-06-03T00:00:00"/>
    <d v="2022-06-03T06:38:25"/>
    <s v="CanOnWat"/>
  </r>
  <r>
    <x v="44"/>
    <n v="123"/>
    <s v="User Login Start is Good"/>
    <s v="CanOnWat/jEmpB"/>
    <d v="2022-06-03T00:00:00"/>
    <d v="2022-06-03T06:38:43"/>
    <n v="113"/>
    <s v="User Login Start"/>
    <d v="2022-06-03T00:00:00"/>
    <d v="2022-06-03T06:38:35"/>
    <s v="CanOnWat"/>
  </r>
  <r>
    <x v="44"/>
    <n v="113"/>
    <s v="User Login Start"/>
    <s v="CanOnWat/jEmpB"/>
    <d v="2022-06-03T00:00:00"/>
    <d v="2022-06-03T06:38:35"/>
    <n v="112"/>
    <s v="Device Connect Network"/>
    <d v="2022-06-03T00:00:00"/>
    <d v="2022-06-03T06:31:55"/>
    <s v="CanOnWat"/>
  </r>
  <r>
    <x v="43"/>
    <n v="102"/>
    <s v="Device Start"/>
    <s v="J134-ws"/>
    <d v="2022-06-03T00:00:00"/>
    <d v="2022-06-03T06:38:25"/>
    <e v="#N/A"/>
    <e v="#N/A"/>
    <e v="#N/A"/>
    <e v="#N/A"/>
    <s v="CanOnWat"/>
  </r>
  <r>
    <x v="45"/>
    <n v="123"/>
    <s v="User Login Start is Good"/>
    <s v="CanOnWat/cEmpZ"/>
    <d v="2022-06-03T00:00:00"/>
    <d v="2022-06-03T06:38:06"/>
    <n v="113"/>
    <s v="User Login Start"/>
    <d v="2022-06-03T00:00:00"/>
    <d v="2022-06-03T06:37:52"/>
    <s v="CanOnWat"/>
  </r>
  <r>
    <x v="45"/>
    <n v="113"/>
    <s v="User Login Start"/>
    <s v="CanOnWat/cEmpZ"/>
    <d v="2022-06-03T00:00:00"/>
    <d v="2022-06-03T06:37:52"/>
    <n v="112"/>
    <s v="Device Connect Network"/>
    <d v="2022-06-03T00:00:00"/>
    <d v="2022-06-03T06:23:24"/>
    <s v="CanOnWat"/>
  </r>
  <r>
    <x v="44"/>
    <n v="112"/>
    <s v="Device Connect Network"/>
    <s v=",CanOnWat/jEmpB"/>
    <d v="2022-06-03T00:00:00"/>
    <d v="2022-06-03T06:31:55"/>
    <e v="#N/A"/>
    <e v="#N/A"/>
    <e v="#N/A"/>
    <e v="#N/A"/>
    <s v="CanOnWat"/>
  </r>
  <r>
    <x v="48"/>
    <n v="123"/>
    <s v="User Login Start is Good"/>
    <s v="CanOnWat/cEmpZ"/>
    <d v="2022-06-03T00:00:00"/>
    <d v="2022-06-03T06:31:36"/>
    <n v="113"/>
    <s v="User Login Start"/>
    <d v="2022-06-03T00:00:00"/>
    <d v="2022-06-03T06:31:30"/>
    <s v="CanOnWat"/>
  </r>
  <r>
    <x v="48"/>
    <n v="113"/>
    <s v="User Login Start"/>
    <s v="CanOnWat/cEmpZ,G118-ws"/>
    <d v="2022-06-03T00:00:00"/>
    <d v="2022-06-03T06:31:30"/>
    <n v="112"/>
    <s v="Device Connect Network"/>
    <d v="2022-06-03T00:00:00"/>
    <d v="2022-06-03T06:30:38"/>
    <s v="CanOnWat"/>
  </r>
  <r>
    <x v="48"/>
    <n v="112"/>
    <s v="Device Connect Network"/>
    <s v="G118-ws"/>
    <d v="2022-06-03T00:00:00"/>
    <d v="2022-06-03T06:30:38"/>
    <n v="106"/>
    <s v="Device Start is Good"/>
    <d v="2022-06-03T00:00:00"/>
    <d v="2022-06-03T06:30:29"/>
    <s v="CanOnWat"/>
  </r>
  <r>
    <x v="48"/>
    <n v="106"/>
    <s v="Device Start is Good"/>
    <s v="G118-ws"/>
    <d v="2022-06-03T00:00:00"/>
    <d v="2022-06-03T06:30:29"/>
    <n v="102"/>
    <s v="Device Start"/>
    <d v="2022-06-03T00:00:00"/>
    <d v="2022-06-03T06:29:23"/>
    <s v="CanOnWat"/>
  </r>
  <r>
    <x v="48"/>
    <n v="102"/>
    <s v="Device Start"/>
    <s v="G118-ws"/>
    <d v="2022-06-03T00:00:00"/>
    <d v="2022-06-03T06:29:23"/>
    <e v="#N/A"/>
    <e v="#N/A"/>
    <e v="#N/A"/>
    <e v="#N/A"/>
    <s v="CanOnWat"/>
  </r>
  <r>
    <x v="45"/>
    <n v="112"/>
    <s v="Device Connect Network"/>
    <s v=",CanOnWat/cEmpZ"/>
    <d v="2022-06-03T00:00:00"/>
    <d v="2022-06-03T06:23:24"/>
    <e v="#N/A"/>
    <e v="#N/A"/>
    <e v="#N/A"/>
    <e v="#N/A"/>
    <s v="CanOnWat"/>
  </r>
  <r>
    <x v="47"/>
    <n v="123"/>
    <s v="User Login Start is Good"/>
    <s v="CanOnTor/nEmpY"/>
    <d v="2022-06-03T00:00:00"/>
    <d v="2022-06-03T06:18:00"/>
    <n v="113"/>
    <s v="User Login Start"/>
    <d v="2022-06-03T00:00:00"/>
    <d v="2022-06-03T06:17:50"/>
    <s v="CanOnTor"/>
  </r>
  <r>
    <x v="47"/>
    <n v="113"/>
    <s v="User Login Start"/>
    <s v="CanOnTor/nEmpY,J111-ws"/>
    <d v="2022-06-03T00:00:00"/>
    <d v="2022-06-03T06:17:50"/>
    <n v="112"/>
    <s v="Device Connect Network"/>
    <d v="2022-06-03T00:00:00"/>
    <d v="2022-06-03T06:16:51"/>
    <s v="CanOnTor"/>
  </r>
  <r>
    <x v="46"/>
    <n v="123"/>
    <s v="User Login Start is Good"/>
    <s v="CanOnWat/nEmpY"/>
    <d v="2022-06-03T00:00:00"/>
    <d v="2022-06-03T06:17:33"/>
    <n v="113"/>
    <s v="User Login Start"/>
    <d v="2022-06-03T00:00:00"/>
    <d v="2022-06-03T06:17:24"/>
    <s v="CanOnWat"/>
  </r>
  <r>
    <x v="46"/>
    <n v="113"/>
    <s v="User Login Start"/>
    <s v="CanOnWat/nEmpY"/>
    <d v="2022-06-03T00:00:00"/>
    <d v="2022-06-03T06:17:24"/>
    <n v="112"/>
    <s v="Device Connect Network"/>
    <d v="2022-06-03T00:00:00"/>
    <d v="2022-06-03T06:10:28"/>
    <s v="CanOnWat"/>
  </r>
  <r>
    <x v="47"/>
    <n v="112"/>
    <s v="Device Connect Network"/>
    <s v="J111-ws"/>
    <d v="2022-06-03T00:00:00"/>
    <d v="2022-06-03T06:16:51"/>
    <n v="106"/>
    <s v="Device Start is Good"/>
    <d v="2022-06-03T00:00:00"/>
    <d v="2022-06-03T06:16:42"/>
    <s v="CanOnTor"/>
  </r>
  <r>
    <x v="47"/>
    <n v="106"/>
    <s v="Device Start is Good"/>
    <s v="J111-ws"/>
    <d v="2022-06-03T00:00:00"/>
    <d v="2022-06-03T06:16:42"/>
    <n v="102"/>
    <s v="Device Start"/>
    <d v="2022-06-03T00:00:00"/>
    <d v="2022-06-03T06:15:49"/>
    <s v="CanOnTor"/>
  </r>
  <r>
    <x v="47"/>
    <n v="102"/>
    <s v="Device Start"/>
    <s v="J111-ws"/>
    <d v="2022-06-03T00:00:00"/>
    <d v="2022-06-03T06:15:49"/>
    <e v="#N/A"/>
    <e v="#N/A"/>
    <e v="#N/A"/>
    <e v="#N/A"/>
    <s v="CanOnTor"/>
  </r>
  <r>
    <x v="46"/>
    <n v="112"/>
    <s v="Device Connect Network"/>
    <s v=",CanOnWat/nEmpY"/>
    <d v="2022-06-03T00:00:00"/>
    <d v="2022-06-03T06:10:28"/>
    <e v="#N/A"/>
    <e v="#N/A"/>
    <e v="#N/A"/>
    <e v="#N/A"/>
    <s v="CanOnWat"/>
  </r>
  <r>
    <x v="19"/>
    <n v="156"/>
    <s v="PowerDown Or Network Disconnect Discovered"/>
    <m/>
    <d v="2022-06-02T00:00:00"/>
    <d v="2022-06-02T17:53:14"/>
    <n v="144"/>
    <s v="User Logout is Good"/>
    <d v="2022-06-02T00:00:00"/>
    <d v="2022-06-02T17:53:02"/>
    <s v="CanOnTor"/>
  </r>
  <r>
    <x v="19"/>
    <n v="144"/>
    <s v="User Logout is Good"/>
    <s v="CanOnTor/xEmpE"/>
    <d v="2022-06-02T00:00:00"/>
    <d v="2022-06-02T17:53:02"/>
    <n v="139"/>
    <s v="User Logout Start"/>
    <d v="2022-06-02T00:00:00"/>
    <d v="2022-06-02T17:52:28"/>
    <s v="CanOnTor"/>
  </r>
  <r>
    <x v="19"/>
    <n v="139"/>
    <s v="User Logout Start"/>
    <s v="CanOnTor/xEmpE"/>
    <d v="2022-06-02T00:00:00"/>
    <d v="2022-06-02T17:52:28"/>
    <e v="#N/A"/>
    <e v="#N/A"/>
    <e v="#N/A"/>
    <e v="#N/A"/>
    <s v="CanOnTor"/>
  </r>
  <r>
    <x v="9"/>
    <n v="156"/>
    <s v="PowerDown Or Network Disconnect Discovered"/>
    <m/>
    <d v="2022-06-02T00:00:00"/>
    <d v="2022-06-02T17:14:20"/>
    <n v="144"/>
    <s v="User Logout is Good"/>
    <d v="2022-06-02T00:00:00"/>
    <d v="2022-06-02T17:14:09"/>
    <s v="CanOnWat"/>
  </r>
  <r>
    <x v="9"/>
    <n v="144"/>
    <s v="User Logout is Good"/>
    <s v="CanOnWat/pEmpL"/>
    <d v="2022-06-02T00:00:00"/>
    <d v="2022-06-02T17:14:09"/>
    <n v="139"/>
    <s v="User Logout Start"/>
    <d v="2022-06-02T00:00:00"/>
    <d v="2022-06-02T17:13:28"/>
    <s v="CanOnWat"/>
  </r>
  <r>
    <x v="3"/>
    <n v="156"/>
    <s v="PowerDown Or Network Disconnect Discovered"/>
    <m/>
    <d v="2022-06-02T00:00:00"/>
    <d v="2022-06-02T17:13:41"/>
    <n v="144"/>
    <s v="User Logout is Good"/>
    <d v="2022-06-02T00:00:00"/>
    <d v="2022-06-02T17:13:31"/>
    <s v="CanOnWat"/>
  </r>
  <r>
    <x v="3"/>
    <n v="144"/>
    <s v="User Logout is Good"/>
    <s v="CanOnWat/oEmpT"/>
    <d v="2022-06-02T00:00:00"/>
    <d v="2022-06-02T17:13:31"/>
    <n v="139"/>
    <s v="User Logout Start"/>
    <d v="2022-06-02T00:00:00"/>
    <d v="2022-06-02T17:12:49"/>
    <s v="CanOnWat"/>
  </r>
  <r>
    <x v="9"/>
    <n v="139"/>
    <s v="User Logout Start"/>
    <s v="CanOnWat/pEmpL"/>
    <d v="2022-06-02T00:00:00"/>
    <d v="2022-06-02T17:13:28"/>
    <e v="#N/A"/>
    <e v="#N/A"/>
    <e v="#N/A"/>
    <e v="#N/A"/>
    <s v="CanOnWat"/>
  </r>
  <r>
    <x v="3"/>
    <n v="139"/>
    <s v="User Logout Start"/>
    <s v="CanOnWat/oEmpT"/>
    <d v="2022-06-02T00:00:00"/>
    <d v="2022-06-02T17:12:49"/>
    <e v="#N/A"/>
    <e v="#N/A"/>
    <e v="#N/A"/>
    <e v="#N/A"/>
    <s v="CanOnWat"/>
  </r>
  <r>
    <x v="7"/>
    <n v="156"/>
    <s v="PowerDown Or Network Disconnect Discovered"/>
    <m/>
    <d v="2022-06-02T00:00:00"/>
    <d v="2022-06-02T17:07:19"/>
    <n v="151"/>
    <s v="Device Shutdown Finish"/>
    <d v="2022-06-02T00:00:00"/>
    <d v="2022-06-02T17:07:06"/>
    <s v="CanOnTor"/>
  </r>
  <r>
    <x v="7"/>
    <n v="151"/>
    <s v="Device Shutdown Finish"/>
    <s v="J135-ws"/>
    <d v="2022-06-02T00:00:00"/>
    <d v="2022-06-02T17:07:06"/>
    <n v="149"/>
    <s v="Device Shutdown Start"/>
    <d v="2022-06-02T00:00:00"/>
    <d v="2022-06-02T17:06:38"/>
    <s v="CanOnTor"/>
  </r>
  <r>
    <x v="7"/>
    <n v="149"/>
    <s v="Device Shutdown Start"/>
    <s v="J135-ws"/>
    <d v="2022-06-02T00:00:00"/>
    <d v="2022-06-02T17:06:38"/>
    <n v="144"/>
    <s v="User Logout is Good"/>
    <d v="2022-06-02T00:00:00"/>
    <d v="2022-06-02T17:05:27"/>
    <s v="CanOnTor"/>
  </r>
  <r>
    <x v="7"/>
    <n v="144"/>
    <s v="User Logout is Good"/>
    <s v="CanOnTor/pEmpL"/>
    <d v="2022-06-02T00:00:00"/>
    <d v="2022-06-02T17:05:27"/>
    <n v="139"/>
    <s v="User Logout Start"/>
    <d v="2022-06-02T00:00:00"/>
    <d v="2022-06-02T17:03:33"/>
    <s v="CanOnTor"/>
  </r>
  <r>
    <x v="2"/>
    <n v="156"/>
    <s v="PowerDown Or Network Disconnect Discovered"/>
    <m/>
    <d v="2022-06-02T00:00:00"/>
    <d v="2022-06-02T17:05:07"/>
    <n v="144"/>
    <s v="User Logout is Good"/>
    <d v="2022-06-02T00:00:00"/>
    <d v="2022-06-02T17:04:54"/>
    <s v="CanOnWat"/>
  </r>
  <r>
    <x v="2"/>
    <n v="144"/>
    <s v="User Logout is Good"/>
    <s v="CanOnWat/tEmpK"/>
    <d v="2022-06-02T00:00:00"/>
    <d v="2022-06-02T17:04:54"/>
    <n v="139"/>
    <s v="User Logout Start"/>
    <d v="2022-06-02T00:00:00"/>
    <d v="2022-06-02T17:03:08"/>
    <s v="CanOnWat"/>
  </r>
  <r>
    <x v="7"/>
    <n v="139"/>
    <s v="User Logout Start"/>
    <s v="CanOnTor/pEmpL,J135-ws"/>
    <d v="2022-06-02T00:00:00"/>
    <d v="2022-06-02T17:03:33"/>
    <e v="#N/A"/>
    <e v="#N/A"/>
    <e v="#N/A"/>
    <e v="#N/A"/>
    <s v="CanOnTor"/>
  </r>
  <r>
    <x v="2"/>
    <n v="139"/>
    <s v="User Logout Start"/>
    <s v="CanOnWat/tEmpK"/>
    <d v="2022-06-02T00:00:00"/>
    <d v="2022-06-02T17:03:08"/>
    <e v="#N/A"/>
    <e v="#N/A"/>
    <e v="#N/A"/>
    <e v="#N/A"/>
    <s v="CanOnWat"/>
  </r>
  <r>
    <x v="15"/>
    <n v="156"/>
    <s v="PowerDown Or Network Disconnect Discovered"/>
    <m/>
    <d v="2022-06-02T00:00:00"/>
    <d v="2022-06-02T17:02:40"/>
    <n v="151"/>
    <s v="Device Shutdown Finish"/>
    <d v="2022-06-02T00:00:00"/>
    <d v="2022-06-02T17:02:29"/>
    <s v="CanOnWat"/>
  </r>
  <r>
    <x v="15"/>
    <n v="151"/>
    <s v="Device Shutdown Finish"/>
    <s v="X186-ws"/>
    <d v="2022-06-02T00:00:00"/>
    <d v="2022-06-02T17:02:29"/>
    <n v="149"/>
    <s v="Device Shutdown Start"/>
    <d v="2022-06-02T00:00:00"/>
    <d v="2022-06-02T17:01:28"/>
    <s v="CanOnWat"/>
  </r>
  <r>
    <x v="15"/>
    <n v="149"/>
    <s v="Device Shutdown Start"/>
    <s v="X186-ws"/>
    <d v="2022-06-02T00:00:00"/>
    <d v="2022-06-02T17:01:28"/>
    <n v="144"/>
    <s v="User Logout is Good"/>
    <d v="2022-06-02T00:00:00"/>
    <d v="2022-06-02T17:00:25"/>
    <s v="CanOnWat"/>
  </r>
  <r>
    <x v="15"/>
    <n v="144"/>
    <s v="User Logout is Good"/>
    <s v="CanOnWat/jEmpG"/>
    <d v="2022-06-02T00:00:00"/>
    <d v="2022-06-02T17:00:25"/>
    <n v="139"/>
    <s v="User Logout Start"/>
    <d v="2022-06-02T00:00:00"/>
    <d v="2022-06-02T16:59:41"/>
    <s v="CanOnWat"/>
  </r>
  <r>
    <x v="15"/>
    <n v="139"/>
    <s v="User Logout Start"/>
    <s v="CanOnWat/jEmpG,X186-ws"/>
    <d v="2022-06-02T00:00:00"/>
    <d v="2022-06-02T16:59:41"/>
    <e v="#N/A"/>
    <e v="#N/A"/>
    <e v="#N/A"/>
    <e v="#N/A"/>
    <s v="CanOnWat"/>
  </r>
  <r>
    <x v="6"/>
    <n v="156"/>
    <s v="PowerDown Or Network Disconnect Discovered"/>
    <m/>
    <d v="2022-06-02T00:00:00"/>
    <d v="2022-06-02T16:59:22"/>
    <n v="151"/>
    <s v="Device Shutdown Finish"/>
    <d v="2022-06-02T00:00:00"/>
    <d v="2022-06-02T16:59:10"/>
    <s v="CanOnTor"/>
  </r>
  <r>
    <x v="6"/>
    <n v="151"/>
    <s v="Device Shutdown Finish"/>
    <s v="J101-ws"/>
    <d v="2022-06-02T00:00:00"/>
    <d v="2022-06-02T16:59:10"/>
    <n v="149"/>
    <s v="Device Shutdown Start"/>
    <d v="2022-06-02T00:00:00"/>
    <d v="2022-06-02T16:57:56"/>
    <s v="CanOnTor"/>
  </r>
  <r>
    <x v="6"/>
    <n v="149"/>
    <s v="Device Shutdown Start"/>
    <s v="J101-ws"/>
    <d v="2022-06-02T00:00:00"/>
    <d v="2022-06-02T16:57:56"/>
    <n v="144"/>
    <s v="User Logout is Good"/>
    <d v="2022-06-02T00:00:00"/>
    <d v="2022-06-02T16:56:55"/>
    <s v="CanOnTor"/>
  </r>
  <r>
    <x v="6"/>
    <n v="144"/>
    <s v="User Logout is Good"/>
    <s v="CanOnTor/oEmpT"/>
    <d v="2022-06-02T00:00:00"/>
    <d v="2022-06-02T16:56:55"/>
    <n v="139"/>
    <s v="User Logout Start"/>
    <d v="2022-06-02T00:00:00"/>
    <d v="2022-06-02T16:56:16"/>
    <s v="CanOnTor"/>
  </r>
  <r>
    <x v="13"/>
    <n v="156"/>
    <s v="PowerDown Or Network Disconnect Discovered"/>
    <m/>
    <d v="2022-06-02T00:00:00"/>
    <d v="2022-06-02T16:56:35"/>
    <n v="151"/>
    <s v="Device Shutdown Finish"/>
    <d v="2022-06-02T00:00:00"/>
    <d v="2022-06-02T16:56:22"/>
    <s v="CanOnTor"/>
  </r>
  <r>
    <x v="13"/>
    <n v="151"/>
    <s v="Device Shutdown Finish"/>
    <s v="J165-ws"/>
    <d v="2022-06-02T00:00:00"/>
    <d v="2022-06-02T16:56:22"/>
    <n v="149"/>
    <s v="Device Shutdown Start"/>
    <d v="2022-06-02T00:00:00"/>
    <d v="2022-06-02T16:55:06"/>
    <s v="CanOnTor"/>
  </r>
  <r>
    <x v="6"/>
    <n v="139"/>
    <s v="User Logout Start"/>
    <s v="CanOnTor/oEmpT,J101-ws"/>
    <d v="2022-06-02T00:00:00"/>
    <d v="2022-06-02T16:56:16"/>
    <e v="#N/A"/>
    <e v="#N/A"/>
    <e v="#N/A"/>
    <e v="#N/A"/>
    <s v="CanOnTor"/>
  </r>
  <r>
    <x v="12"/>
    <n v="156"/>
    <s v="PowerDown Or Network Disconnect Discovered"/>
    <m/>
    <d v="2022-06-02T00:00:00"/>
    <d v="2022-06-02T16:55:54"/>
    <n v="151"/>
    <s v="Device Shutdown Finish"/>
    <d v="2022-06-02T00:00:00"/>
    <d v="2022-06-02T16:55:41"/>
    <s v="CanOnTor"/>
  </r>
  <r>
    <x v="12"/>
    <n v="151"/>
    <s v="Device Shutdown Finish"/>
    <s v="G233-ws"/>
    <d v="2022-06-02T00:00:00"/>
    <d v="2022-06-02T16:55:41"/>
    <n v="149"/>
    <s v="Device Shutdown Start"/>
    <d v="2022-06-02T00:00:00"/>
    <d v="2022-06-02T16:55:10"/>
    <s v="CanOnTor"/>
  </r>
  <r>
    <x v="12"/>
    <n v="149"/>
    <s v="Device Shutdown Start"/>
    <s v="G233-ws"/>
    <d v="2022-06-02T00:00:00"/>
    <d v="2022-06-02T16:55:10"/>
    <n v="144"/>
    <s v="User Logout is Good"/>
    <d v="2022-06-02T00:00:00"/>
    <d v="2022-06-02T16:54:33"/>
    <s v="CanOnTor"/>
  </r>
  <r>
    <x v="13"/>
    <n v="149"/>
    <s v="Device Shutdown Start"/>
    <s v="J165-ws"/>
    <d v="2022-06-02T00:00:00"/>
    <d v="2022-06-02T16:55:06"/>
    <n v="144"/>
    <s v="User Logout is Good"/>
    <d v="2022-06-02T00:00:00"/>
    <d v="2022-06-02T16:54:22"/>
    <s v="CanOnTor"/>
  </r>
  <r>
    <x v="14"/>
    <n v="156"/>
    <s v="PowerDown Or Network Disconnect Discovered"/>
    <m/>
    <d v="2022-06-02T00:00:00"/>
    <d v="2022-06-02T16:54:41"/>
    <n v="151"/>
    <s v="Device Shutdown Finish"/>
    <d v="2022-06-02T00:00:00"/>
    <d v="2022-06-02T16:54:27"/>
    <s v="CanOnWat"/>
  </r>
  <r>
    <x v="12"/>
    <n v="144"/>
    <s v="User Logout is Good"/>
    <s v="CanOnTor/hEmpP"/>
    <d v="2022-06-02T00:00:00"/>
    <d v="2022-06-02T16:54:33"/>
    <n v="139"/>
    <s v="User Logout Start"/>
    <d v="2022-06-02T00:00:00"/>
    <d v="2022-06-02T16:53:55"/>
    <s v="CanOnTor"/>
  </r>
  <r>
    <x v="14"/>
    <n v="151"/>
    <s v="Device Shutdown Finish"/>
    <s v="S198-ws"/>
    <d v="2022-06-02T00:00:00"/>
    <d v="2022-06-02T16:54:27"/>
    <n v="149"/>
    <s v="Device Shutdown Start"/>
    <d v="2022-06-02T00:00:00"/>
    <d v="2022-06-02T16:53:10"/>
    <s v="CanOnWat"/>
  </r>
  <r>
    <x v="13"/>
    <n v="144"/>
    <s v="User Logout is Good"/>
    <s v="CanOnTor/sEmpX"/>
    <d v="2022-06-02T00:00:00"/>
    <d v="2022-06-02T16:54:22"/>
    <n v="139"/>
    <s v="User Logout Start"/>
    <d v="2022-06-02T00:00:00"/>
    <d v="2022-06-02T16:53:39"/>
    <s v="CanOnTor"/>
  </r>
  <r>
    <x v="12"/>
    <n v="139"/>
    <s v="User Logout Start"/>
    <s v="CanOnTor/hEmpP,G233-ws"/>
    <d v="2022-06-02T00:00:00"/>
    <d v="2022-06-02T16:53:55"/>
    <e v="#N/A"/>
    <e v="#N/A"/>
    <e v="#N/A"/>
    <e v="#N/A"/>
    <s v="CanOnTor"/>
  </r>
  <r>
    <x v="13"/>
    <n v="139"/>
    <s v="User Logout Start"/>
    <s v="CanOnTor/sEmpX,J165-ws"/>
    <d v="2022-06-02T00:00:00"/>
    <d v="2022-06-02T16:53:39"/>
    <e v="#N/A"/>
    <e v="#N/A"/>
    <e v="#N/A"/>
    <e v="#N/A"/>
    <s v="CanOnTor"/>
  </r>
  <r>
    <x v="14"/>
    <n v="149"/>
    <s v="Device Shutdown Start"/>
    <s v="S198-ws"/>
    <d v="2022-06-02T00:00:00"/>
    <d v="2022-06-02T16:53:10"/>
    <n v="144"/>
    <s v="User Logout is Good"/>
    <d v="2022-06-02T00:00:00"/>
    <d v="2022-06-02T16:52:42"/>
    <s v="CanOnWat"/>
  </r>
  <r>
    <x v="14"/>
    <n v="144"/>
    <s v="User Logout is Good"/>
    <s v="CanOnWat/oEmpO"/>
    <d v="2022-06-02T00:00:00"/>
    <d v="2022-06-02T16:52:42"/>
    <n v="139"/>
    <s v="User Logout Start"/>
    <d v="2022-06-02T00:00:00"/>
    <d v="2022-06-02T16:50:46"/>
    <s v="CanOnWat"/>
  </r>
  <r>
    <x v="5"/>
    <n v="156"/>
    <s v="PowerDown Or Network Disconnect Discovered"/>
    <m/>
    <d v="2022-06-02T00:00:00"/>
    <d v="2022-06-02T16:52:20"/>
    <n v="151"/>
    <s v="Device Shutdown Finish"/>
    <d v="2022-06-02T00:00:00"/>
    <d v="2022-06-02T16:52:09"/>
    <s v="CanOnTor"/>
  </r>
  <r>
    <x v="5"/>
    <n v="151"/>
    <s v="Device Shutdown Finish"/>
    <s v="A104-ws"/>
    <d v="2022-06-02T00:00:00"/>
    <d v="2022-06-02T16:52:09"/>
    <n v="149"/>
    <s v="Device Shutdown Start"/>
    <d v="2022-06-02T00:00:00"/>
    <d v="2022-06-02T16:51:41"/>
    <s v="CanOnTor"/>
  </r>
  <r>
    <x v="5"/>
    <n v="149"/>
    <s v="Device Shutdown Start"/>
    <s v="A104-ws"/>
    <d v="2022-06-02T00:00:00"/>
    <d v="2022-06-02T16:51:41"/>
    <n v="144"/>
    <s v="User Logout is Good"/>
    <d v="2022-06-02T00:00:00"/>
    <d v="2022-06-02T16:51:15"/>
    <s v="CanOnTor"/>
  </r>
  <r>
    <x v="5"/>
    <n v="144"/>
    <s v="User Logout is Good"/>
    <s v="CanOnTor/tEmpK"/>
    <d v="2022-06-02T00:00:00"/>
    <d v="2022-06-02T16:51:15"/>
    <n v="139"/>
    <s v="User Logout Start"/>
    <d v="2022-06-02T00:00:00"/>
    <d v="2022-06-02T16:50:33"/>
    <s v="CanOnTor"/>
  </r>
  <r>
    <x v="24"/>
    <n v="156"/>
    <s v="PowerDown Or Network Disconnect Discovered"/>
    <m/>
    <d v="2022-06-02T00:00:00"/>
    <d v="2022-06-02T16:51:06"/>
    <n v="151"/>
    <s v="Device Shutdown Finish"/>
    <d v="2022-06-02T00:00:00"/>
    <d v="2022-06-02T16:50:54"/>
    <s v="CanOnWat"/>
  </r>
  <r>
    <x v="24"/>
    <n v="151"/>
    <s v="Device Shutdown Finish"/>
    <s v="G180-ws"/>
    <d v="2022-06-02T00:00:00"/>
    <d v="2022-06-02T16:50:54"/>
    <n v="149"/>
    <s v="Device Shutdown Start"/>
    <d v="2022-06-02T00:00:00"/>
    <d v="2022-06-02T16:50:06"/>
    <s v="CanOnWat"/>
  </r>
  <r>
    <x v="14"/>
    <n v="139"/>
    <s v="User Logout Start"/>
    <s v="CanOnWat/oEmpO,S198-ws"/>
    <d v="2022-06-02T00:00:00"/>
    <d v="2022-06-02T16:50:46"/>
    <e v="#N/A"/>
    <e v="#N/A"/>
    <e v="#N/A"/>
    <e v="#N/A"/>
    <s v="CanOnWat"/>
  </r>
  <r>
    <x v="5"/>
    <n v="139"/>
    <s v="User Logout Start"/>
    <s v="CanOnTor/tEmpK,A104-ws"/>
    <d v="2022-06-02T00:00:00"/>
    <d v="2022-06-02T16:50:33"/>
    <e v="#N/A"/>
    <e v="#N/A"/>
    <e v="#N/A"/>
    <e v="#N/A"/>
    <s v="CanOnTor"/>
  </r>
  <r>
    <x v="24"/>
    <n v="149"/>
    <s v="Device Shutdown Start"/>
    <s v="G180-ws"/>
    <d v="2022-06-02T00:00:00"/>
    <d v="2022-06-02T16:50:06"/>
    <n v="144"/>
    <s v="User Logout is Good"/>
    <d v="2022-06-02T00:00:00"/>
    <d v="2022-06-02T16:49:23"/>
    <s v="CanOnWat"/>
  </r>
  <r>
    <x v="16"/>
    <n v="156"/>
    <s v="PowerDown Or Network Disconnect Discovered"/>
    <m/>
    <d v="2022-06-02T00:00:00"/>
    <d v="2022-06-02T16:49:58"/>
    <n v="144"/>
    <s v="User Logout is Good"/>
    <d v="2022-06-02T00:00:00"/>
    <d v="2022-06-02T16:49:45"/>
    <s v="CanOnWat"/>
  </r>
  <r>
    <x v="16"/>
    <n v="144"/>
    <s v="User Logout is Good"/>
    <s v="CanOnWat/xEmpN"/>
    <d v="2022-06-02T00:00:00"/>
    <d v="2022-06-02T16:49:45"/>
    <n v="139"/>
    <s v="User Logout Start"/>
    <d v="2022-06-02T00:00:00"/>
    <d v="2022-06-02T16:49:02"/>
    <s v="CanOnWat"/>
  </r>
  <r>
    <x v="24"/>
    <n v="144"/>
    <s v="User Logout is Good"/>
    <s v="CanOnWat/zEmpR"/>
    <d v="2022-06-02T00:00:00"/>
    <d v="2022-06-02T16:49:23"/>
    <n v="139"/>
    <s v="User Logout Start"/>
    <d v="2022-06-02T00:00:00"/>
    <d v="2022-06-02T16:47:32"/>
    <s v="CanOnWat"/>
  </r>
  <r>
    <x v="16"/>
    <n v="139"/>
    <s v="User Logout Start"/>
    <s v="CanOnWat/xEmpN"/>
    <d v="2022-06-02T00:00:00"/>
    <d v="2022-06-02T16:49:02"/>
    <e v="#N/A"/>
    <e v="#N/A"/>
    <e v="#N/A"/>
    <e v="#N/A"/>
    <s v="CanOnWat"/>
  </r>
  <r>
    <x v="25"/>
    <n v="156"/>
    <s v="PowerDown Or Network Disconnect Discovered"/>
    <m/>
    <d v="2022-06-02T00:00:00"/>
    <d v="2022-06-02T16:48:52"/>
    <n v="151"/>
    <s v="Device Shutdown Finish"/>
    <d v="2022-06-02T00:00:00"/>
    <d v="2022-06-02T16:48:42"/>
    <s v="CanOnWat"/>
  </r>
  <r>
    <x v="25"/>
    <n v="151"/>
    <s v="Device Shutdown Finish"/>
    <s v="Q235-ws"/>
    <d v="2022-06-02T00:00:00"/>
    <d v="2022-06-02T16:48:42"/>
    <n v="149"/>
    <s v="Device Shutdown Start"/>
    <d v="2022-06-02T00:00:00"/>
    <d v="2022-06-02T16:48:15"/>
    <s v="CanOnWat"/>
  </r>
  <r>
    <x v="0"/>
    <n v="156"/>
    <s v="PowerDown Or Network Disconnect Discovered"/>
    <m/>
    <d v="2022-06-02T00:00:00"/>
    <d v="2022-06-02T16:48:34"/>
    <n v="144"/>
    <s v="User Logout is Good"/>
    <d v="2022-06-02T00:00:00"/>
    <d v="2022-06-02T16:48:20"/>
    <s v="CanOnTor"/>
  </r>
  <r>
    <x v="0"/>
    <n v="144"/>
    <s v="User Logout is Good"/>
    <s v="CanOnTor/sEmpX"/>
    <d v="2022-06-02T00:00:00"/>
    <d v="2022-06-02T16:48:20"/>
    <n v="139"/>
    <s v="User Logout Start"/>
    <d v="2022-06-02T00:00:00"/>
    <d v="2022-06-02T16:47:49"/>
    <s v="CanOnTor"/>
  </r>
  <r>
    <x v="25"/>
    <n v="149"/>
    <s v="Device Shutdown Start"/>
    <s v="Q235-ws"/>
    <d v="2022-06-02T00:00:00"/>
    <d v="2022-06-02T16:48:15"/>
    <n v="144"/>
    <s v="User Logout is Good"/>
    <d v="2022-06-02T00:00:00"/>
    <d v="2022-06-02T16:47:16"/>
    <s v="CanOnWat"/>
  </r>
  <r>
    <x v="0"/>
    <n v="139"/>
    <s v="User Logout Start"/>
    <s v="CanOnTor/sEmpX"/>
    <d v="2022-06-02T00:00:00"/>
    <d v="2022-06-02T16:47:49"/>
    <e v="#N/A"/>
    <e v="#N/A"/>
    <e v="#N/A"/>
    <e v="#N/A"/>
    <s v="CanOnTor"/>
  </r>
  <r>
    <x v="17"/>
    <n v="156"/>
    <s v="PowerDown Or Network Disconnect Discovered"/>
    <m/>
    <d v="2022-06-02T00:00:00"/>
    <d v="2022-06-02T16:47:40"/>
    <n v="144"/>
    <s v="User Logout is Good"/>
    <d v="2022-06-02T00:00:00"/>
    <d v="2022-06-02T16:47:29"/>
    <s v="CanOnTor"/>
  </r>
  <r>
    <x v="24"/>
    <n v="139"/>
    <s v="User Logout Start"/>
    <s v="CanOnWat/zEmpR,G180-ws"/>
    <d v="2022-06-02T00:00:00"/>
    <d v="2022-06-02T16:47:32"/>
    <e v="#N/A"/>
    <e v="#N/A"/>
    <e v="#N/A"/>
    <e v="#N/A"/>
    <s v="CanOnWat"/>
  </r>
  <r>
    <x v="17"/>
    <n v="144"/>
    <s v="User Logout is Good"/>
    <s v="CanOnTor/hEmpW"/>
    <d v="2022-06-02T00:00:00"/>
    <d v="2022-06-02T16:47:29"/>
    <n v="139"/>
    <s v="User Logout Start"/>
    <d v="2022-06-02T00:00:00"/>
    <d v="2022-06-02T16:45:42"/>
    <s v="CanOnTor"/>
  </r>
  <r>
    <x v="25"/>
    <n v="144"/>
    <s v="User Logout is Good"/>
    <s v="CanOnWat/xEmpE"/>
    <d v="2022-06-02T00:00:00"/>
    <d v="2022-06-02T16:47:16"/>
    <n v="139"/>
    <s v="User Logout Start"/>
    <d v="2022-06-02T00:00:00"/>
    <d v="2022-06-02T16:46:43"/>
    <s v="CanOnWat"/>
  </r>
  <r>
    <x v="25"/>
    <n v="139"/>
    <s v="User Logout Start"/>
    <s v="CanOnWat/xEmpE,Q235-ws"/>
    <d v="2022-06-02T00:00:00"/>
    <d v="2022-06-02T16:46:43"/>
    <e v="#N/A"/>
    <e v="#N/A"/>
    <e v="#N/A"/>
    <e v="#N/A"/>
    <s v="CanOnWat"/>
  </r>
  <r>
    <x v="17"/>
    <n v="139"/>
    <s v="User Logout Start"/>
    <s v="CanOnTor/hEmpW"/>
    <d v="2022-06-02T00:00:00"/>
    <d v="2022-06-02T16:45:42"/>
    <e v="#N/A"/>
    <e v="#N/A"/>
    <e v="#N/A"/>
    <e v="#N/A"/>
    <s v="CanOnTor"/>
  </r>
  <r>
    <x v="11"/>
    <n v="156"/>
    <s v="PowerDown Or Network Disconnect Discovered"/>
    <m/>
    <d v="2022-06-02T00:00:00"/>
    <d v="2022-06-02T16:44:52"/>
    <n v="151"/>
    <s v="Device Shutdown Finish"/>
    <d v="2022-06-02T00:00:00"/>
    <d v="2022-06-02T16:44:42"/>
    <s v="CanOnWat"/>
  </r>
  <r>
    <x v="11"/>
    <n v="151"/>
    <s v="Device Shutdown Finish"/>
    <s v="X136-ws"/>
    <d v="2022-06-02T00:00:00"/>
    <d v="2022-06-02T16:44:42"/>
    <n v="149"/>
    <s v="Device Shutdown Start"/>
    <d v="2022-06-02T00:00:00"/>
    <d v="2022-06-02T16:44:18"/>
    <s v="CanOnWat"/>
  </r>
  <r>
    <x v="11"/>
    <n v="149"/>
    <s v="Device Shutdown Start"/>
    <s v="X136-ws"/>
    <d v="2022-06-02T00:00:00"/>
    <d v="2022-06-02T16:44:18"/>
    <n v="144"/>
    <s v="User Logout is Good"/>
    <d v="2022-06-02T00:00:00"/>
    <d v="2022-06-02T16:43:49"/>
    <s v="CanOnWat"/>
  </r>
  <r>
    <x v="4"/>
    <n v="156"/>
    <s v="PowerDown Or Network Disconnect Discovered"/>
    <m/>
    <d v="2022-06-02T00:00:00"/>
    <d v="2022-06-02T16:44:04"/>
    <n v="151"/>
    <s v="Device Shutdown Finish"/>
    <d v="2022-06-02T00:00:00"/>
    <d v="2022-06-02T16:43:52"/>
    <s v="CanOnWat"/>
  </r>
  <r>
    <x v="4"/>
    <n v="151"/>
    <s v="Device Shutdown Finish"/>
    <s v="V196-ws"/>
    <d v="2022-06-02T00:00:00"/>
    <d v="2022-06-02T16:43:52"/>
    <n v="149"/>
    <s v="Device Shutdown Start"/>
    <d v="2022-06-02T00:00:00"/>
    <d v="2022-06-02T16:43:04"/>
    <s v="CanOnWat"/>
  </r>
  <r>
    <x v="11"/>
    <n v="144"/>
    <s v="User Logout is Good"/>
    <s v="CanOnWat/qEmpD"/>
    <d v="2022-06-02T00:00:00"/>
    <d v="2022-06-02T16:43:49"/>
    <n v="139"/>
    <s v="User Logout Start"/>
    <d v="2022-06-02T00:00:00"/>
    <d v="2022-06-02T16:42:02"/>
    <s v="CanOnWat"/>
  </r>
  <r>
    <x v="4"/>
    <n v="149"/>
    <s v="Device Shutdown Start"/>
    <s v="V196-ws"/>
    <d v="2022-06-02T00:00:00"/>
    <d v="2022-06-02T16:43:04"/>
    <n v="144"/>
    <s v="User Logout is Good"/>
    <d v="2022-06-02T00:00:00"/>
    <d v="2022-06-02T16:42:15"/>
    <s v="CanOnWat"/>
  </r>
  <r>
    <x v="4"/>
    <n v="144"/>
    <s v="User Logout is Good"/>
    <s v="CanOnWat/wEmpF"/>
    <d v="2022-06-02T00:00:00"/>
    <d v="2022-06-02T16:42:15"/>
    <n v="139"/>
    <s v="User Logout Start"/>
    <d v="2022-06-02T00:00:00"/>
    <d v="2022-06-02T16:41:44"/>
    <s v="CanOnWat"/>
  </r>
  <r>
    <x v="11"/>
    <n v="139"/>
    <s v="User Logout Start"/>
    <s v="CanOnWat/qEmpD,X136-ws"/>
    <d v="2022-06-02T00:00:00"/>
    <d v="2022-06-02T16:42:02"/>
    <e v="#N/A"/>
    <e v="#N/A"/>
    <e v="#N/A"/>
    <e v="#N/A"/>
    <s v="CanOnWat"/>
  </r>
  <r>
    <x v="4"/>
    <n v="139"/>
    <s v="User Logout Start"/>
    <s v="CanOnWat/wEmpF,V196-ws"/>
    <d v="2022-06-02T00:00:00"/>
    <d v="2022-06-02T16:41:44"/>
    <e v="#N/A"/>
    <e v="#N/A"/>
    <e v="#N/A"/>
    <e v="#N/A"/>
    <s v="CanOnWat"/>
  </r>
  <r>
    <x v="33"/>
    <n v="156"/>
    <s v="PowerDown Or Network Disconnect Discovered"/>
    <m/>
    <d v="2022-06-02T00:00:00"/>
    <d v="2022-06-02T16:41:20"/>
    <n v="144"/>
    <s v="User Logout is Good"/>
    <d v="2022-06-02T00:00:00"/>
    <d v="2022-06-02T16:41:09"/>
    <s v="CanOnWat"/>
  </r>
  <r>
    <x v="1"/>
    <n v="156"/>
    <s v="PowerDown Or Network Disconnect Discovered"/>
    <m/>
    <d v="2022-06-02T00:00:00"/>
    <d v="2022-06-02T16:41:13"/>
    <n v="151"/>
    <s v="Device Shutdown Finish"/>
    <d v="2022-06-02T00:00:00"/>
    <d v="2022-06-02T16:41:03"/>
    <s v="CanOnTor"/>
  </r>
  <r>
    <x v="33"/>
    <n v="144"/>
    <s v="User Logout is Good"/>
    <s v="CanOnWat/lEmpA"/>
    <d v="2022-06-02T00:00:00"/>
    <d v="2022-06-02T16:41:09"/>
    <n v="139"/>
    <s v="User Logout Start"/>
    <d v="2022-06-02T00:00:00"/>
    <d v="2022-06-02T16:39:20"/>
    <s v="CanOnWat"/>
  </r>
  <r>
    <x v="1"/>
    <n v="151"/>
    <s v="Device Shutdown Finish"/>
    <s v="L245-ws"/>
    <d v="2022-06-02T00:00:00"/>
    <d v="2022-06-02T16:41:03"/>
    <n v="149"/>
    <s v="Device Shutdown Start"/>
    <d v="2022-06-02T00:00:00"/>
    <d v="2022-06-02T16:40:06"/>
    <s v="CanOnTor"/>
  </r>
  <r>
    <x v="10"/>
    <n v="156"/>
    <s v="PowerDown Or Network Disconnect Discovered"/>
    <m/>
    <d v="2022-06-02T00:00:00"/>
    <d v="2022-06-02T16:40:39"/>
    <n v="151"/>
    <s v="Device Shutdown Finish"/>
    <d v="2022-06-02T00:00:00"/>
    <d v="2022-06-02T16:40:28"/>
    <s v="CanOnTor"/>
  </r>
  <r>
    <x v="10"/>
    <n v="151"/>
    <s v="Device Shutdown Finish"/>
    <s v="G123-ws"/>
    <d v="2022-06-02T00:00:00"/>
    <d v="2022-06-02T16:40:28"/>
    <n v="149"/>
    <s v="Device Shutdown Start"/>
    <d v="2022-06-02T00:00:00"/>
    <d v="2022-06-02T16:39:19"/>
    <s v="CanOnTor"/>
  </r>
  <r>
    <x v="18"/>
    <n v="156"/>
    <s v="PowerDown Or Network Disconnect Discovered"/>
    <m/>
    <d v="2022-06-02T00:00:00"/>
    <d v="2022-06-02T16:40:18"/>
    <n v="144"/>
    <s v="User Logout is Good"/>
    <d v="2022-06-02T00:00:00"/>
    <d v="2022-06-02T16:40:08"/>
    <s v="CanOnWat"/>
  </r>
  <r>
    <x v="18"/>
    <n v="144"/>
    <s v="User Logout is Good"/>
    <s v="CanOnWat/hEmpP"/>
    <d v="2022-06-02T00:00:00"/>
    <d v="2022-06-02T16:40:08"/>
    <n v="139"/>
    <s v="User Logout Start"/>
    <d v="2022-06-02T00:00:00"/>
    <d v="2022-06-02T16:39:31"/>
    <s v="CanOnWat"/>
  </r>
  <r>
    <x v="1"/>
    <n v="149"/>
    <s v="Device Shutdown Start"/>
    <s v="L245-ws"/>
    <d v="2022-06-02T00:00:00"/>
    <d v="2022-06-02T16:40:06"/>
    <n v="144"/>
    <s v="User Logout is Good"/>
    <d v="2022-06-02T00:00:00"/>
    <d v="2022-06-02T16:39:10"/>
    <s v="CanOnTor"/>
  </r>
  <r>
    <x v="18"/>
    <n v="139"/>
    <s v="User Logout Start"/>
    <s v="CanOnWat/hEmpP"/>
    <d v="2022-06-02T00:00:00"/>
    <d v="2022-06-02T16:39:31"/>
    <e v="#N/A"/>
    <e v="#N/A"/>
    <e v="#N/A"/>
    <e v="#N/A"/>
    <s v="CanOnWat"/>
  </r>
  <r>
    <x v="33"/>
    <n v="139"/>
    <s v="User Logout Start"/>
    <s v="CanOnWat/lEmpA"/>
    <d v="2022-06-02T00:00:00"/>
    <d v="2022-06-02T16:39:20"/>
    <e v="#N/A"/>
    <e v="#N/A"/>
    <e v="#N/A"/>
    <e v="#N/A"/>
    <s v="CanOnWat"/>
  </r>
  <r>
    <x v="10"/>
    <n v="149"/>
    <s v="Device Shutdown Start"/>
    <s v="G123-ws"/>
    <d v="2022-06-02T00:00:00"/>
    <d v="2022-06-02T16:39:19"/>
    <n v="144"/>
    <s v="User Logout is Good"/>
    <d v="2022-06-02T00:00:00"/>
    <d v="2022-06-02T16:38:25"/>
    <s v="CanOnTor"/>
  </r>
  <r>
    <x v="1"/>
    <n v="144"/>
    <s v="User Logout is Good"/>
    <s v="CanOnTor/gEmpI"/>
    <d v="2022-06-02T00:00:00"/>
    <d v="2022-06-02T16:39:10"/>
    <n v="139"/>
    <s v="User Logout Start"/>
    <d v="2022-06-02T00:00:00"/>
    <d v="2022-06-02T16:37:12"/>
    <s v="CanOnTor"/>
  </r>
  <r>
    <x v="27"/>
    <n v="156"/>
    <s v="PowerDown Or Network Disconnect Discovered"/>
    <m/>
    <d v="2022-06-02T00:00:00"/>
    <d v="2022-06-02T16:38:35"/>
    <n v="144"/>
    <s v="User Logout is Good"/>
    <d v="2022-06-02T00:00:00"/>
    <d v="2022-06-02T16:38:21"/>
    <s v="CanOnTor"/>
  </r>
  <r>
    <x v="10"/>
    <n v="144"/>
    <s v="User Logout is Good"/>
    <s v="CanOnTor/hEmpW"/>
    <d v="2022-06-02T00:00:00"/>
    <d v="2022-06-02T16:38:25"/>
    <n v="139"/>
    <s v="User Logout Start"/>
    <d v="2022-06-02T00:00:00"/>
    <d v="2022-06-02T16:37:45"/>
    <s v="CanOnTor"/>
  </r>
  <r>
    <x v="27"/>
    <n v="144"/>
    <s v="User Logout is Good"/>
    <s v="CanOnTor/zEmpR"/>
    <d v="2022-06-02T00:00:00"/>
    <d v="2022-06-02T16:38:21"/>
    <n v="139"/>
    <s v="User Logout Start"/>
    <d v="2022-06-02T00:00:00"/>
    <d v="2022-06-02T16:37:51"/>
    <s v="CanOnTor"/>
  </r>
  <r>
    <x v="27"/>
    <n v="139"/>
    <s v="User Logout Start"/>
    <s v="CanOnTor/zEmpR"/>
    <d v="2022-06-02T00:00:00"/>
    <d v="2022-06-02T16:37:51"/>
    <e v="#N/A"/>
    <e v="#N/A"/>
    <e v="#N/A"/>
    <e v="#N/A"/>
    <s v="CanOnTor"/>
  </r>
  <r>
    <x v="10"/>
    <n v="139"/>
    <s v="User Logout Start"/>
    <s v="CanOnTor/hEmpW,G123-ws"/>
    <d v="2022-06-02T00:00:00"/>
    <d v="2022-06-02T16:37:45"/>
    <e v="#N/A"/>
    <e v="#N/A"/>
    <e v="#N/A"/>
    <e v="#N/A"/>
    <s v="CanOnTor"/>
  </r>
  <r>
    <x v="1"/>
    <n v="139"/>
    <s v="User Logout Start"/>
    <s v="CanOnTor/gEmpI,L245-ws"/>
    <d v="2022-06-02T00:00:00"/>
    <d v="2022-06-02T16:37:12"/>
    <e v="#N/A"/>
    <e v="#N/A"/>
    <e v="#N/A"/>
    <e v="#N/A"/>
    <s v="CanOnTor"/>
  </r>
  <r>
    <x v="34"/>
    <n v="156"/>
    <s v="PowerDown Or Network Disconnect Discovered"/>
    <m/>
    <d v="2022-06-02T00:00:00"/>
    <d v="2022-06-02T16:37:06"/>
    <n v="144"/>
    <s v="User Logout is Good"/>
    <d v="2022-06-02T00:00:00"/>
    <d v="2022-06-02T16:36:54"/>
    <s v="CanOnWat"/>
  </r>
  <r>
    <x v="34"/>
    <n v="144"/>
    <s v="User Logout is Good"/>
    <s v="CanOnWat/nEmpM"/>
    <d v="2022-06-02T00:00:00"/>
    <d v="2022-06-02T16:36:54"/>
    <n v="139"/>
    <s v="User Logout Start"/>
    <d v="2022-06-02T00:00:00"/>
    <d v="2022-06-02T16:35:03"/>
    <s v="CanOnWat"/>
  </r>
  <r>
    <x v="39"/>
    <n v="156"/>
    <s v="PowerDown Or Network Disconnect Discovered"/>
    <m/>
    <d v="2022-06-02T00:00:00"/>
    <d v="2022-06-02T16:36:15"/>
    <n v="151"/>
    <s v="Device Shutdown Finish"/>
    <d v="2022-06-02T00:00:00"/>
    <d v="2022-06-02T16:36:03"/>
    <s v="CanOnWat"/>
  </r>
  <r>
    <x v="39"/>
    <n v="151"/>
    <s v="Device Shutdown Finish"/>
    <s v="F134-ws"/>
    <d v="2022-06-02T00:00:00"/>
    <d v="2022-06-02T16:36:03"/>
    <n v="149"/>
    <s v="Device Shutdown Start"/>
    <d v="2022-06-02T00:00:00"/>
    <d v="2022-06-02T16:34:46"/>
    <s v="CanOnWat"/>
  </r>
  <r>
    <x v="23"/>
    <n v="156"/>
    <s v="PowerDown Or Network Disconnect Discovered"/>
    <m/>
    <d v="2022-06-02T00:00:00"/>
    <d v="2022-06-02T16:35:43"/>
    <n v="144"/>
    <s v="User Logout is Good"/>
    <d v="2022-06-02T00:00:00"/>
    <d v="2022-06-02T16:35:32"/>
    <s v="CanOnWat"/>
  </r>
  <r>
    <x v="23"/>
    <n v="144"/>
    <s v="User Logout is Good"/>
    <s v="CanOnWat/qEmpD"/>
    <d v="2022-06-02T00:00:00"/>
    <d v="2022-06-02T16:35:32"/>
    <n v="139"/>
    <s v="User Logout Start"/>
    <d v="2022-06-02T00:00:00"/>
    <d v="2022-06-02T16:34:54"/>
    <s v="CanOnWat"/>
  </r>
  <r>
    <x v="34"/>
    <n v="139"/>
    <s v="User Logout Start"/>
    <s v="CanOnWat/nEmpM"/>
    <d v="2022-06-02T00:00:00"/>
    <d v="2022-06-02T16:35:03"/>
    <e v="#N/A"/>
    <e v="#N/A"/>
    <e v="#N/A"/>
    <e v="#N/A"/>
    <s v="CanOnWat"/>
  </r>
  <r>
    <x v="23"/>
    <n v="139"/>
    <s v="User Logout Start"/>
    <s v="CanOnWat/qEmpD"/>
    <d v="2022-06-02T00:00:00"/>
    <d v="2022-06-02T16:34:54"/>
    <e v="#N/A"/>
    <e v="#N/A"/>
    <e v="#N/A"/>
    <e v="#N/A"/>
    <s v="CanOnWat"/>
  </r>
  <r>
    <x v="39"/>
    <n v="149"/>
    <s v="Device Shutdown Start"/>
    <s v="F134-ws"/>
    <d v="2022-06-02T00:00:00"/>
    <d v="2022-06-02T16:34:46"/>
    <n v="144"/>
    <s v="User Logout is Good"/>
    <d v="2022-06-02T00:00:00"/>
    <d v="2022-06-02T16:34:22"/>
    <s v="CanOnWat"/>
  </r>
  <r>
    <x v="39"/>
    <n v="144"/>
    <s v="User Logout is Good"/>
    <s v="CanOnWat/oEmpJ"/>
    <d v="2022-06-02T00:00:00"/>
    <d v="2022-06-02T16:34:22"/>
    <n v="139"/>
    <s v="User Logout Start"/>
    <d v="2022-06-02T00:00:00"/>
    <d v="2022-06-02T16:33:46"/>
    <s v="CanOnWat"/>
  </r>
  <r>
    <x v="8"/>
    <n v="156"/>
    <s v="PowerDown Or Network Disconnect Discovered"/>
    <m/>
    <d v="2022-06-02T00:00:00"/>
    <d v="2022-06-02T16:34:15"/>
    <n v="144"/>
    <s v="User Logout is Good"/>
    <d v="2022-06-02T00:00:00"/>
    <d v="2022-06-02T16:34:02"/>
    <s v="CanOnWat"/>
  </r>
  <r>
    <x v="8"/>
    <n v="144"/>
    <s v="User Logout is Good"/>
    <s v="CanOnWat/jEmpG"/>
    <d v="2022-06-02T00:00:00"/>
    <d v="2022-06-02T16:34:02"/>
    <n v="139"/>
    <s v="User Logout Start"/>
    <d v="2022-06-02T00:00:00"/>
    <d v="2022-06-02T16:33:25"/>
    <s v="CanOnWat"/>
  </r>
  <r>
    <x v="22"/>
    <n v="156"/>
    <s v="PowerDown Or Network Disconnect Discovered"/>
    <m/>
    <d v="2022-06-02T00:00:00"/>
    <d v="2022-06-02T16:33:50"/>
    <n v="151"/>
    <s v="Device Shutdown Finish"/>
    <d v="2022-06-02T00:00:00"/>
    <d v="2022-06-02T16:33:36"/>
    <s v="CanOnTor"/>
  </r>
  <r>
    <x v="39"/>
    <n v="139"/>
    <s v="User Logout Start"/>
    <s v="CanOnWat/oEmpJ,F134-ws"/>
    <d v="2022-06-02T00:00:00"/>
    <d v="2022-06-02T16:33:46"/>
    <e v="#N/A"/>
    <e v="#N/A"/>
    <e v="#N/A"/>
    <e v="#N/A"/>
    <s v="CanOnWat"/>
  </r>
  <r>
    <x v="22"/>
    <n v="151"/>
    <s v="Device Shutdown Finish"/>
    <s v="Y104-ws"/>
    <d v="2022-06-02T00:00:00"/>
    <d v="2022-06-02T16:33:36"/>
    <n v="149"/>
    <s v="Device Shutdown Start"/>
    <d v="2022-06-02T00:00:00"/>
    <d v="2022-06-02T16:33:09"/>
    <s v="CanOnTor"/>
  </r>
  <r>
    <x v="8"/>
    <n v="139"/>
    <s v="User Logout Start"/>
    <s v="CanOnWat/jEmpG"/>
    <d v="2022-06-02T00:00:00"/>
    <d v="2022-06-02T16:33:25"/>
    <e v="#N/A"/>
    <e v="#N/A"/>
    <e v="#N/A"/>
    <e v="#N/A"/>
    <s v="CanOnWat"/>
  </r>
  <r>
    <x v="22"/>
    <n v="149"/>
    <s v="Device Shutdown Start"/>
    <s v="Y104-ws"/>
    <d v="2022-06-02T00:00:00"/>
    <d v="2022-06-02T16:33:09"/>
    <n v="144"/>
    <s v="User Logout is Good"/>
    <d v="2022-06-02T00:00:00"/>
    <d v="2022-06-02T16:32:02"/>
    <s v="CanOnTor"/>
  </r>
  <r>
    <x v="22"/>
    <n v="144"/>
    <s v="User Logout is Good"/>
    <s v="CanOnTor/xEmpN"/>
    <d v="2022-06-02T00:00:00"/>
    <d v="2022-06-02T16:32:02"/>
    <n v="139"/>
    <s v="User Logout Start"/>
    <d v="2022-06-02T00:00:00"/>
    <d v="2022-06-02T16:31:18"/>
    <s v="CanOnTor"/>
  </r>
  <r>
    <x v="21"/>
    <n v="156"/>
    <s v="PowerDown Or Network Disconnect Discovered"/>
    <m/>
    <d v="2022-06-02T00:00:00"/>
    <d v="2022-06-02T16:31:51"/>
    <n v="151"/>
    <s v="Device Shutdown Finish"/>
    <d v="2022-06-02T00:00:00"/>
    <d v="2022-06-02T16:31:38"/>
    <s v="CanOnWat"/>
  </r>
  <r>
    <x v="21"/>
    <n v="151"/>
    <s v="Device Shutdown Finish"/>
    <s v="G206-ws"/>
    <d v="2022-06-02T00:00:00"/>
    <d v="2022-06-02T16:31:38"/>
    <n v="149"/>
    <s v="Device Shutdown Start"/>
    <d v="2022-06-02T00:00:00"/>
    <d v="2022-06-02T16:30:24"/>
    <s v="CanOnWat"/>
  </r>
  <r>
    <x v="22"/>
    <n v="139"/>
    <s v="User Logout Start"/>
    <s v="CanOnTor/xEmpN,Y104-ws"/>
    <d v="2022-06-02T00:00:00"/>
    <d v="2022-06-02T16:31:18"/>
    <e v="#N/A"/>
    <e v="#N/A"/>
    <e v="#N/A"/>
    <e v="#N/A"/>
    <s v="CanOnTor"/>
  </r>
  <r>
    <x v="21"/>
    <n v="149"/>
    <s v="Device Shutdown Start"/>
    <s v="G206-ws"/>
    <d v="2022-06-02T00:00:00"/>
    <d v="2022-06-02T16:30:24"/>
    <n v="144"/>
    <s v="User Logout is Good"/>
    <d v="2022-06-02T00:00:00"/>
    <d v="2022-06-02T16:29:11"/>
    <s v="CanOnWat"/>
  </r>
  <r>
    <x v="29"/>
    <n v="156"/>
    <s v="PowerDown Or Network Disconnect Discovered"/>
    <m/>
    <d v="2022-06-02T00:00:00"/>
    <d v="2022-06-02T16:29:42"/>
    <n v="151"/>
    <s v="Device Shutdown Finish"/>
    <d v="2022-06-02T00:00:00"/>
    <d v="2022-06-02T16:29:31"/>
    <s v="CanOnTor"/>
  </r>
  <r>
    <x v="29"/>
    <n v="151"/>
    <s v="Device Shutdown Finish"/>
    <s v="G231-ws"/>
    <d v="2022-06-02T00:00:00"/>
    <d v="2022-06-02T16:29:31"/>
    <n v="149"/>
    <s v="Device Shutdown Start"/>
    <d v="2022-06-02T00:00:00"/>
    <d v="2022-06-02T16:28:16"/>
    <s v="CanOnTor"/>
  </r>
  <r>
    <x v="21"/>
    <n v="144"/>
    <s v="User Logout is Good"/>
    <s v="CanOnWat/lEmpA"/>
    <d v="2022-06-02T00:00:00"/>
    <d v="2022-06-02T16:29:11"/>
    <n v="139"/>
    <s v="User Logout Start"/>
    <d v="2022-06-02T00:00:00"/>
    <d v="2022-06-02T16:27:15"/>
    <s v="CanOnWat"/>
  </r>
  <r>
    <x v="29"/>
    <n v="149"/>
    <s v="Device Shutdown Start"/>
    <s v="G231-ws"/>
    <d v="2022-06-02T00:00:00"/>
    <d v="2022-06-02T16:28:16"/>
    <n v="144"/>
    <s v="User Logout is Good"/>
    <d v="2022-06-02T00:00:00"/>
    <d v="2022-06-02T16:27:09"/>
    <s v="CanOnTor"/>
  </r>
  <r>
    <x v="21"/>
    <n v="139"/>
    <s v="User Logout Start"/>
    <s v="CanOnWat/lEmpA,G206-ws"/>
    <d v="2022-06-02T00:00:00"/>
    <d v="2022-06-02T16:27:15"/>
    <e v="#N/A"/>
    <e v="#N/A"/>
    <e v="#N/A"/>
    <e v="#N/A"/>
    <s v="CanOnWat"/>
  </r>
  <r>
    <x v="29"/>
    <n v="144"/>
    <s v="User Logout is Good"/>
    <s v="CanOnTor/xEmpH"/>
    <d v="2022-06-02T00:00:00"/>
    <d v="2022-06-02T16:27:09"/>
    <n v="139"/>
    <s v="User Logout Start"/>
    <d v="2022-06-02T00:00:00"/>
    <d v="2022-06-02T16:26:29"/>
    <s v="CanOnTor"/>
  </r>
  <r>
    <x v="29"/>
    <n v="139"/>
    <s v="User Logout Start"/>
    <s v="CanOnTor/xEmpH,G231-ws"/>
    <d v="2022-06-02T00:00:00"/>
    <d v="2022-06-02T16:26:29"/>
    <e v="#N/A"/>
    <e v="#N/A"/>
    <e v="#N/A"/>
    <e v="#N/A"/>
    <s v="CanOnTor"/>
  </r>
  <r>
    <x v="28"/>
    <n v="156"/>
    <s v="PowerDown Or Network Disconnect Discovered"/>
    <m/>
    <d v="2022-06-02T00:00:00"/>
    <d v="2022-06-02T16:25:50"/>
    <n v="144"/>
    <s v="User Logout is Good"/>
    <d v="2022-06-02T00:00:00"/>
    <d v="2022-06-02T16:25:37"/>
    <s v="CanOnWat"/>
  </r>
  <r>
    <x v="28"/>
    <n v="144"/>
    <s v="User Logout is Good"/>
    <s v="CanOnWat/wEmpF"/>
    <d v="2022-06-02T00:00:00"/>
    <d v="2022-06-02T16:25:37"/>
    <n v="139"/>
    <s v="User Logout Start"/>
    <d v="2022-06-02T00:00:00"/>
    <d v="2022-06-02T16:23:35"/>
    <s v="CanOnWat"/>
  </r>
  <r>
    <x v="42"/>
    <n v="156"/>
    <s v="PowerDown Or Network Disconnect Discovered"/>
    <m/>
    <d v="2022-06-02T00:00:00"/>
    <d v="2022-06-02T16:24:13"/>
    <n v="144"/>
    <s v="User Logout is Good"/>
    <d v="2022-06-02T00:00:00"/>
    <d v="2022-06-02T16:24:02"/>
    <s v="CanOnWat"/>
  </r>
  <r>
    <x v="42"/>
    <n v="144"/>
    <s v="User Logout is Good"/>
    <s v="CanOnWat/fEmpV"/>
    <d v="2022-06-02T00:00:00"/>
    <d v="2022-06-02T16:24:02"/>
    <n v="139"/>
    <s v="User Logout Start"/>
    <d v="2022-06-02T00:00:00"/>
    <d v="2022-06-02T16:23:30"/>
    <s v="CanOnWat"/>
  </r>
  <r>
    <x v="28"/>
    <n v="139"/>
    <s v="User Logout Start"/>
    <s v="CanOnWat/wEmpF"/>
    <d v="2022-06-02T00:00:00"/>
    <d v="2022-06-02T16:23:35"/>
    <e v="#N/A"/>
    <e v="#N/A"/>
    <e v="#N/A"/>
    <e v="#N/A"/>
    <s v="CanOnWat"/>
  </r>
  <r>
    <x v="42"/>
    <n v="139"/>
    <s v="User Logout Start"/>
    <s v="CanOnWat/fEmpV"/>
    <d v="2022-06-02T00:00:00"/>
    <d v="2022-06-02T16:23:30"/>
    <e v="#N/A"/>
    <e v="#N/A"/>
    <e v="#N/A"/>
    <e v="#N/A"/>
    <s v="CanOnWat"/>
  </r>
  <r>
    <x v="26"/>
    <n v="156"/>
    <s v="PowerDown Or Network Disconnect Discovered"/>
    <m/>
    <d v="2022-06-02T00:00:00"/>
    <d v="2022-06-02T16:23:18"/>
    <n v="151"/>
    <s v="Device Shutdown Finish"/>
    <d v="2022-06-02T00:00:00"/>
    <d v="2022-06-02T16:23:04"/>
    <s v="CanOnWat"/>
  </r>
  <r>
    <x v="26"/>
    <n v="151"/>
    <s v="Device Shutdown Finish"/>
    <s v="A208-ws"/>
    <d v="2022-06-02T00:00:00"/>
    <d v="2022-06-02T16:23:04"/>
    <n v="149"/>
    <s v="Device Shutdown Start"/>
    <d v="2022-06-02T00:00:00"/>
    <d v="2022-06-02T16:22:00"/>
    <s v="CanOnWat"/>
  </r>
  <r>
    <x v="20"/>
    <n v="156"/>
    <s v="PowerDown Or Network Disconnect Discovered"/>
    <m/>
    <d v="2022-06-02T00:00:00"/>
    <d v="2022-06-02T16:22:20"/>
    <n v="151"/>
    <s v="Device Shutdown Finish"/>
    <d v="2022-06-02T00:00:00"/>
    <d v="2022-06-02T16:22:06"/>
    <s v="CanOnTor"/>
  </r>
  <r>
    <x v="20"/>
    <n v="151"/>
    <s v="Device Shutdown Finish"/>
    <s v="X237-ws"/>
    <d v="2022-06-02T00:00:00"/>
    <d v="2022-06-02T16:22:06"/>
    <n v="149"/>
    <s v="Device Shutdown Start"/>
    <d v="2022-06-02T00:00:00"/>
    <d v="2022-06-02T16:20:48"/>
    <s v="CanOnTor"/>
  </r>
  <r>
    <x v="26"/>
    <n v="149"/>
    <s v="Device Shutdown Start"/>
    <s v="A208-ws"/>
    <d v="2022-06-02T00:00:00"/>
    <d v="2022-06-02T16:22:00"/>
    <n v="144"/>
    <s v="User Logout is Good"/>
    <d v="2022-06-02T00:00:00"/>
    <d v="2022-06-02T16:20:48"/>
    <s v="CanOnWat"/>
  </r>
  <r>
    <x v="20"/>
    <n v="149"/>
    <s v="Device Shutdown Start"/>
    <s v="X237-ws"/>
    <d v="2022-06-02T00:00:00"/>
    <d v="2022-06-02T16:20:48"/>
    <n v="144"/>
    <s v="User Logout is Good"/>
    <d v="2022-06-02T00:00:00"/>
    <d v="2022-06-02T16:20:16"/>
    <s v="CanOnTor"/>
  </r>
  <r>
    <x v="26"/>
    <n v="144"/>
    <s v="User Logout is Good"/>
    <s v="CanOnWat/nEmpU"/>
    <d v="2022-06-02T00:00:00"/>
    <d v="2022-06-02T16:20:48"/>
    <n v="139"/>
    <s v="User Logout Start"/>
    <d v="2022-06-02T00:00:00"/>
    <d v="2022-06-02T16:20:05"/>
    <s v="CanOnWat"/>
  </r>
  <r>
    <x v="31"/>
    <n v="156"/>
    <s v="PowerDown Or Network Disconnect Discovered"/>
    <m/>
    <d v="2022-06-02T00:00:00"/>
    <d v="2022-06-02T16:20:16"/>
    <n v="144"/>
    <s v="User Logout is Good"/>
    <d v="2022-06-02T00:00:00"/>
    <d v="2022-06-02T16:20:03"/>
    <s v="CanOnWat"/>
  </r>
  <r>
    <x v="20"/>
    <n v="144"/>
    <s v="User Logout is Good"/>
    <s v="CanOnTor/nEmpM"/>
    <d v="2022-06-02T00:00:00"/>
    <d v="2022-06-02T16:20:16"/>
    <n v="139"/>
    <s v="User Logout Start"/>
    <d v="2022-06-02T00:00:00"/>
    <d v="2022-06-02T16:19:40"/>
    <s v="CanOnTor"/>
  </r>
  <r>
    <x v="26"/>
    <n v="139"/>
    <s v="User Logout Start"/>
    <s v="CanOnWat/nEmpU,A208-ws"/>
    <d v="2022-06-02T00:00:00"/>
    <d v="2022-06-02T16:20:05"/>
    <e v="#N/A"/>
    <e v="#N/A"/>
    <e v="#N/A"/>
    <e v="#N/A"/>
    <s v="CanOnWat"/>
  </r>
  <r>
    <x v="31"/>
    <n v="144"/>
    <s v="User Logout is Good"/>
    <s v="CanOnWat/gEmpI"/>
    <d v="2022-06-02T00:00:00"/>
    <d v="2022-06-02T16:20:03"/>
    <n v="139"/>
    <s v="User Logout Start"/>
    <d v="2022-06-02T00:00:00"/>
    <d v="2022-06-02T16:19:29"/>
    <s v="CanOnWat"/>
  </r>
  <r>
    <x v="20"/>
    <n v="139"/>
    <s v="User Logout Start"/>
    <s v="CanOnTor/nEmpM,X237-ws"/>
    <d v="2022-06-02T00:00:00"/>
    <d v="2022-06-02T16:19:40"/>
    <e v="#N/A"/>
    <e v="#N/A"/>
    <e v="#N/A"/>
    <e v="#N/A"/>
    <s v="CanOnTor"/>
  </r>
  <r>
    <x v="31"/>
    <n v="139"/>
    <s v="User Logout Start"/>
    <s v="CanOnWat/gEmpI"/>
    <d v="2022-06-02T00:00:00"/>
    <d v="2022-06-02T16:19:29"/>
    <e v="#N/A"/>
    <e v="#N/A"/>
    <e v="#N/A"/>
    <e v="#N/A"/>
    <s v="CanOnWat"/>
  </r>
  <r>
    <x v="38"/>
    <n v="156"/>
    <s v="PowerDown Or Network Disconnect Discovered"/>
    <m/>
    <d v="2022-06-02T00:00:00"/>
    <d v="2022-06-02T16:18:12"/>
    <n v="144"/>
    <s v="User Logout is Good"/>
    <d v="2022-06-02T00:00:00"/>
    <d v="2022-06-02T16:17:58"/>
    <s v="CanOnTor"/>
  </r>
  <r>
    <x v="38"/>
    <n v="144"/>
    <s v="User Logout is Good"/>
    <s v="CanOnTor/vEmpQ"/>
    <d v="2022-06-02T00:00:00"/>
    <d v="2022-06-02T16:17:58"/>
    <n v="139"/>
    <s v="User Logout Start"/>
    <d v="2022-06-02T00:00:00"/>
    <d v="2022-06-02T16:16:15"/>
    <s v="CanOnTor"/>
  </r>
  <r>
    <x v="38"/>
    <n v="139"/>
    <s v="User Logout Start"/>
    <s v="CanOnTor/vEmpQ"/>
    <d v="2022-06-02T00:00:00"/>
    <d v="2022-06-02T16:16:15"/>
    <e v="#N/A"/>
    <e v="#N/A"/>
    <e v="#N/A"/>
    <e v="#N/A"/>
    <s v="CanOnTor"/>
  </r>
  <r>
    <x v="40"/>
    <n v="156"/>
    <s v="PowerDown Or Network Disconnect Discovered"/>
    <m/>
    <d v="2022-06-02T00:00:00"/>
    <d v="2022-06-02T16:15:36"/>
    <n v="144"/>
    <s v="User Logout is Good"/>
    <d v="2022-06-02T00:00:00"/>
    <d v="2022-06-02T16:15:23"/>
    <s v="CanOnWat"/>
  </r>
  <r>
    <x v="40"/>
    <n v="144"/>
    <s v="User Logout is Good"/>
    <s v="CanOnWat/xEmpS"/>
    <d v="2022-06-02T00:00:00"/>
    <d v="2022-06-02T16:15:23"/>
    <n v="139"/>
    <s v="User Logout Start"/>
    <d v="2022-06-02T00:00:00"/>
    <d v="2022-06-02T16:14:47"/>
    <s v="CanOnWat"/>
  </r>
  <r>
    <x v="35"/>
    <n v="156"/>
    <s v="PowerDown Or Network Disconnect Discovered"/>
    <m/>
    <d v="2022-06-02T00:00:00"/>
    <d v="2022-06-02T16:15:09"/>
    <n v="144"/>
    <s v="User Logout is Good"/>
    <d v="2022-06-02T00:00:00"/>
    <d v="2022-06-02T16:14:59"/>
    <s v="CanOnWat"/>
  </r>
  <r>
    <x v="35"/>
    <n v="144"/>
    <s v="User Logout is Good"/>
    <s v="CanOnWat/xEmpH"/>
    <d v="2022-06-02T00:00:00"/>
    <d v="2022-06-02T16:14:59"/>
    <n v="139"/>
    <s v="User Logout Start"/>
    <d v="2022-06-02T00:00:00"/>
    <d v="2022-06-02T16:14:24"/>
    <s v="CanOnWat"/>
  </r>
  <r>
    <x v="40"/>
    <n v="139"/>
    <s v="User Logout Start"/>
    <s v="CanOnWat/xEmpS"/>
    <d v="2022-06-02T00:00:00"/>
    <d v="2022-06-02T16:14:47"/>
    <e v="#N/A"/>
    <e v="#N/A"/>
    <e v="#N/A"/>
    <e v="#N/A"/>
    <s v="CanOnWat"/>
  </r>
  <r>
    <x v="35"/>
    <n v="139"/>
    <s v="User Logout Start"/>
    <s v="CanOnWat/xEmpH"/>
    <d v="2022-06-02T00:00:00"/>
    <d v="2022-06-02T16:14:24"/>
    <e v="#N/A"/>
    <e v="#N/A"/>
    <e v="#N/A"/>
    <e v="#N/A"/>
    <s v="CanOnWat"/>
  </r>
  <r>
    <x v="32"/>
    <n v="156"/>
    <s v="PowerDown Or Network Disconnect Discovered"/>
    <m/>
    <d v="2022-06-02T00:00:00"/>
    <d v="2022-06-02T16:12:26"/>
    <n v="151"/>
    <s v="Device Shutdown Finish"/>
    <d v="2022-06-02T00:00:00"/>
    <d v="2022-06-02T16:12:14"/>
    <s v="CanOnWat"/>
  </r>
  <r>
    <x v="32"/>
    <n v="151"/>
    <s v="Device Shutdown Finish"/>
    <s v="Q244-ws"/>
    <d v="2022-06-02T00:00:00"/>
    <d v="2022-06-02T16:12:14"/>
    <n v="149"/>
    <s v="Device Shutdown Start"/>
    <d v="2022-06-02T00:00:00"/>
    <d v="2022-06-02T16:11:00"/>
    <s v="CanOnWat"/>
  </r>
  <r>
    <x v="30"/>
    <n v="156"/>
    <s v="PowerDown Or Network Disconnect Discovered"/>
    <m/>
    <d v="2022-06-02T00:00:00"/>
    <d v="2022-06-02T16:11:11"/>
    <n v="144"/>
    <s v="User Logout is Good"/>
    <d v="2022-06-02T00:00:00"/>
    <d v="2022-06-02T16:11:00"/>
    <s v="CanOnWat"/>
  </r>
  <r>
    <x v="30"/>
    <n v="144"/>
    <s v="User Logout is Good"/>
    <s v="CanOnWat/oEmpJ"/>
    <d v="2022-06-02T00:00:00"/>
    <d v="2022-06-02T16:11:00"/>
    <n v="139"/>
    <s v="User Logout Start"/>
    <d v="2022-06-02T00:00:00"/>
    <d v="2022-06-02T16:10:30"/>
    <s v="CanOnWat"/>
  </r>
  <r>
    <x v="32"/>
    <n v="149"/>
    <s v="Device Shutdown Start"/>
    <s v="Q244-ws"/>
    <d v="2022-06-02T00:00:00"/>
    <d v="2022-06-02T16:11:00"/>
    <n v="144"/>
    <s v="User Logout is Good"/>
    <d v="2022-06-02T00:00:00"/>
    <d v="2022-06-02T16:10:30"/>
    <s v="CanOnWat"/>
  </r>
  <r>
    <x v="32"/>
    <n v="144"/>
    <s v="User Logout is Good"/>
    <s v="CanOnWat/xEmpS"/>
    <d v="2022-06-02T00:00:00"/>
    <d v="2022-06-02T16:10:30"/>
    <n v="139"/>
    <s v="User Logout Start"/>
    <d v="2022-06-02T00:00:00"/>
    <d v="2022-06-02T16:09:59"/>
    <s v="CanOnWat"/>
  </r>
  <r>
    <x v="30"/>
    <n v="139"/>
    <s v="User Logout Start"/>
    <s v="CanOnWat/oEmpJ"/>
    <d v="2022-06-02T00:00:00"/>
    <d v="2022-06-02T16:10:30"/>
    <e v="#N/A"/>
    <e v="#N/A"/>
    <e v="#N/A"/>
    <e v="#N/A"/>
    <s v="CanOnWat"/>
  </r>
  <r>
    <x v="32"/>
    <n v="139"/>
    <s v="User Logout Start"/>
    <s v="CanOnWat/xEmpS,Q244-ws"/>
    <d v="2022-06-02T00:00:00"/>
    <d v="2022-06-02T16:09:59"/>
    <e v="#N/A"/>
    <e v="#N/A"/>
    <e v="#N/A"/>
    <e v="#N/A"/>
    <s v="CanOnWat"/>
  </r>
  <r>
    <x v="45"/>
    <n v="156"/>
    <s v="PowerDown Or Network Disconnect Discovered"/>
    <m/>
    <d v="2022-06-02T00:00:00"/>
    <d v="2022-06-02T16:08:39"/>
    <n v="144"/>
    <s v="User Logout is Good"/>
    <d v="2022-06-02T00:00:00"/>
    <d v="2022-06-02T16:08:27"/>
    <s v="CanOnWat"/>
  </r>
  <r>
    <x v="45"/>
    <n v="144"/>
    <s v="User Logout is Good"/>
    <s v="CanOnWat/cEmpZ"/>
    <d v="2022-06-02T00:00:00"/>
    <d v="2022-06-02T16:08:27"/>
    <n v="139"/>
    <s v="User Logout Start"/>
    <d v="2022-06-02T00:00:00"/>
    <d v="2022-06-02T16:07:55"/>
    <s v="CanOnWat"/>
  </r>
  <r>
    <x v="45"/>
    <n v="139"/>
    <s v="User Logout Start"/>
    <s v="CanOnWat/cEmpZ"/>
    <d v="2022-06-02T00:00:00"/>
    <d v="2022-06-02T16:07:55"/>
    <e v="#N/A"/>
    <e v="#N/A"/>
    <e v="#N/A"/>
    <e v="#N/A"/>
    <s v="CanOnWat"/>
  </r>
  <r>
    <x v="36"/>
    <n v="156"/>
    <s v="PowerDown Or Network Disconnect Discovered"/>
    <m/>
    <d v="2022-06-02T00:00:00"/>
    <d v="2022-06-02T16:06:59"/>
    <n v="151"/>
    <s v="Device Shutdown Finish"/>
    <d v="2022-06-02T00:00:00"/>
    <d v="2022-06-02T16:06:46"/>
    <s v="CanOnTor"/>
  </r>
  <r>
    <x v="36"/>
    <n v="151"/>
    <s v="Device Shutdown Finish"/>
    <s v="V225-ws"/>
    <d v="2022-06-02T00:00:00"/>
    <d v="2022-06-02T16:06:46"/>
    <n v="149"/>
    <s v="Device Shutdown Start"/>
    <d v="2022-06-02T00:00:00"/>
    <d v="2022-06-02T16:05:50"/>
    <s v="CanOnTor"/>
  </r>
  <r>
    <x v="36"/>
    <n v="149"/>
    <s v="Device Shutdown Start"/>
    <s v="V225-ws"/>
    <d v="2022-06-02T00:00:00"/>
    <d v="2022-06-02T16:05:50"/>
    <n v="144"/>
    <s v="User Logout is Good"/>
    <d v="2022-06-02T00:00:00"/>
    <d v="2022-06-02T16:05:19"/>
    <s v="CanOnTor"/>
  </r>
  <r>
    <x v="36"/>
    <n v="144"/>
    <s v="User Logout is Good"/>
    <s v="CanOnTor/fEmpV"/>
    <d v="2022-06-02T00:00:00"/>
    <d v="2022-06-02T16:05:19"/>
    <n v="139"/>
    <s v="User Logout Start"/>
    <d v="2022-06-02T00:00:00"/>
    <d v="2022-06-02T16:04:39"/>
    <s v="CanOnTor"/>
  </r>
  <r>
    <x v="36"/>
    <n v="139"/>
    <s v="User Logout Start"/>
    <s v="CanOnTor/fEmpV,V225-ws"/>
    <d v="2022-06-02T00:00:00"/>
    <d v="2022-06-02T16:04:39"/>
    <e v="#N/A"/>
    <e v="#N/A"/>
    <e v="#N/A"/>
    <e v="#N/A"/>
    <s v="CanOnTor"/>
  </r>
  <r>
    <x v="37"/>
    <n v="156"/>
    <s v="PowerDown Or Network Disconnect Discovered"/>
    <m/>
    <d v="2022-06-02T00:00:00"/>
    <d v="2022-06-02T16:01:14"/>
    <n v="151"/>
    <s v="Device Shutdown Finish"/>
    <d v="2022-06-02T00:00:00"/>
    <d v="2022-06-02T16:01:00"/>
    <s v="CanOnWat"/>
  </r>
  <r>
    <x v="37"/>
    <n v="151"/>
    <s v="Device Shutdown Finish"/>
    <s v="G204-ws"/>
    <d v="2022-06-02T00:00:00"/>
    <d v="2022-06-02T16:01:00"/>
    <n v="149"/>
    <s v="Device Shutdown Start"/>
    <d v="2022-06-02T00:00:00"/>
    <d v="2022-06-02T16:00:10"/>
    <s v="CanOnWat"/>
  </r>
  <r>
    <x v="37"/>
    <n v="149"/>
    <s v="Device Shutdown Start"/>
    <s v="G204-ws"/>
    <d v="2022-06-02T00:00:00"/>
    <d v="2022-06-02T16:00:10"/>
    <n v="144"/>
    <s v="User Logout is Good"/>
    <d v="2022-06-02T00:00:00"/>
    <d v="2022-06-02T15:59:33"/>
    <s v="CanOnWat"/>
  </r>
  <r>
    <x v="37"/>
    <n v="144"/>
    <s v="User Logout is Good"/>
    <s v="CanOnWat/vEmpQ"/>
    <d v="2022-06-02T00:00:00"/>
    <d v="2022-06-02T15:59:33"/>
    <n v="139"/>
    <s v="User Logout Start"/>
    <d v="2022-06-02T00:00:00"/>
    <d v="2022-06-02T15:58:49"/>
    <s v="CanOnWat"/>
  </r>
  <r>
    <x v="37"/>
    <n v="139"/>
    <s v="User Logout Start"/>
    <s v="CanOnWat/vEmpQ,G204-ws"/>
    <d v="2022-06-02T00:00:00"/>
    <d v="2022-06-02T15:58:49"/>
    <e v="#N/A"/>
    <e v="#N/A"/>
    <e v="#N/A"/>
    <e v="#N/A"/>
    <s v="CanOnWat"/>
  </r>
  <r>
    <x v="44"/>
    <n v="156"/>
    <s v="PowerDown Or Network Disconnect Discovered"/>
    <m/>
    <d v="2022-06-02T00:00:00"/>
    <d v="2022-06-02T15:54:02"/>
    <n v="144"/>
    <s v="User Logout is Good"/>
    <d v="2022-06-02T00:00:00"/>
    <d v="2022-06-02T15:53:49"/>
    <s v="CanOnWat"/>
  </r>
  <r>
    <x v="44"/>
    <n v="144"/>
    <s v="User Logout is Good"/>
    <s v="CanOnWat/jEmpB"/>
    <d v="2022-06-02T00:00:00"/>
    <d v="2022-06-02T15:53:49"/>
    <n v="139"/>
    <s v="User Logout Start"/>
    <d v="2022-06-02T00:00:00"/>
    <d v="2022-06-02T15:53:18"/>
    <s v="CanOnWat"/>
  </r>
  <r>
    <x v="44"/>
    <n v="139"/>
    <s v="User Logout Start"/>
    <s v="CanOnWat/jEmpB"/>
    <d v="2022-06-02T00:00:00"/>
    <d v="2022-06-02T15:53:18"/>
    <e v="#N/A"/>
    <e v="#N/A"/>
    <e v="#N/A"/>
    <e v="#N/A"/>
    <s v="CanOnWat"/>
  </r>
  <r>
    <x v="41"/>
    <n v="156"/>
    <s v="PowerDown Or Network Disconnect Discovered"/>
    <m/>
    <d v="2022-06-02T00:00:00"/>
    <d v="2022-06-02T15:50:27"/>
    <n v="144"/>
    <s v="User Logout is Good"/>
    <d v="2022-06-02T00:00:00"/>
    <d v="2022-06-02T15:50:13"/>
    <s v="CanOnWat"/>
  </r>
  <r>
    <x v="41"/>
    <n v="144"/>
    <s v="User Logout is Good"/>
    <s v="CanOnWat/nEmpU"/>
    <d v="2022-06-02T00:00:00"/>
    <d v="2022-06-02T15:50:13"/>
    <n v="139"/>
    <s v="User Logout Start"/>
    <d v="2022-06-02T00:00:00"/>
    <d v="2022-06-02T15:49:43"/>
    <s v="CanOnWat"/>
  </r>
  <r>
    <x v="41"/>
    <n v="139"/>
    <s v="User Logout Start"/>
    <s v="CanOnWat/nEmpU"/>
    <d v="2022-06-02T00:00:00"/>
    <d v="2022-06-02T15:49:43"/>
    <e v="#N/A"/>
    <e v="#N/A"/>
    <e v="#N/A"/>
    <e v="#N/A"/>
    <s v="CanOnWat"/>
  </r>
  <r>
    <x v="48"/>
    <n v="156"/>
    <s v="PowerDown Or Network Disconnect Discovered"/>
    <m/>
    <d v="2022-06-02T00:00:00"/>
    <d v="2022-06-02T15:38:16"/>
    <n v="151"/>
    <s v="Device Shutdown Finish"/>
    <d v="2022-06-02T00:00:00"/>
    <d v="2022-06-02T15:38:02"/>
    <s v="CanOnWat"/>
  </r>
  <r>
    <x v="48"/>
    <n v="151"/>
    <s v="Device Shutdown Finish"/>
    <s v="G118-ws"/>
    <d v="2022-06-02T00:00:00"/>
    <d v="2022-06-02T15:38:02"/>
    <n v="149"/>
    <s v="Device Shutdown Start"/>
    <d v="2022-06-02T00:00:00"/>
    <d v="2022-06-02T15:36:52"/>
    <s v="CanOnWat"/>
  </r>
  <r>
    <x v="48"/>
    <n v="149"/>
    <s v="Device Shutdown Start"/>
    <s v="G118-ws"/>
    <d v="2022-06-02T00:00:00"/>
    <d v="2022-06-02T15:36:52"/>
    <n v="144"/>
    <s v="User Logout is Good"/>
    <d v="2022-06-02T00:00:00"/>
    <d v="2022-06-02T15:36:22"/>
    <s v="CanOnWat"/>
  </r>
  <r>
    <x v="48"/>
    <n v="144"/>
    <s v="User Logout is Good"/>
    <s v="CanOnWat/cEmpZ"/>
    <d v="2022-06-02T00:00:00"/>
    <d v="2022-06-02T15:36:22"/>
    <n v="139"/>
    <s v="User Logout Start"/>
    <d v="2022-06-02T00:00:00"/>
    <d v="2022-06-02T15:35:40"/>
    <s v="CanOnWat"/>
  </r>
  <r>
    <x v="48"/>
    <n v="139"/>
    <s v="User Logout Start"/>
    <s v="CanOnWat/cEmpZ,G118-ws"/>
    <d v="2022-06-02T00:00:00"/>
    <d v="2022-06-02T15:35:40"/>
    <e v="#N/A"/>
    <e v="#N/A"/>
    <e v="#N/A"/>
    <e v="#N/A"/>
    <s v="CanOnWat"/>
  </r>
  <r>
    <x v="43"/>
    <n v="156"/>
    <s v="PowerDown Or Network Disconnect Discovered"/>
    <m/>
    <d v="2022-06-02T00:00:00"/>
    <d v="2022-06-02T15:30:51"/>
    <n v="151"/>
    <s v="Device Shutdown Finish"/>
    <d v="2022-06-02T00:00:00"/>
    <d v="2022-06-02T15:30:39"/>
    <s v="CanOnWat"/>
  </r>
  <r>
    <x v="43"/>
    <n v="151"/>
    <s v="Device Shutdown Finish"/>
    <s v="J134-ws"/>
    <d v="2022-06-02T00:00:00"/>
    <d v="2022-06-02T15:30:39"/>
    <n v="149"/>
    <s v="Device Shutdown Start"/>
    <d v="2022-06-02T00:00:00"/>
    <d v="2022-06-02T15:29:20"/>
    <s v="CanOnWat"/>
  </r>
  <r>
    <x v="43"/>
    <n v="149"/>
    <s v="Device Shutdown Start"/>
    <s v="J134-ws"/>
    <d v="2022-06-02T00:00:00"/>
    <d v="2022-06-02T15:29:20"/>
    <n v="144"/>
    <s v="User Logout is Good"/>
    <d v="2022-06-02T00:00:00"/>
    <d v="2022-06-02T15:28:01"/>
    <s v="CanOnWat"/>
  </r>
  <r>
    <x v="47"/>
    <n v="156"/>
    <s v="PowerDown Or Network Disconnect Discovered"/>
    <m/>
    <d v="2022-06-02T00:00:00"/>
    <d v="2022-06-02T15:29:00"/>
    <n v="151"/>
    <s v="Device Shutdown Finish"/>
    <d v="2022-06-02T00:00:00"/>
    <d v="2022-06-02T15:28:50"/>
    <s v="CanOnTor"/>
  </r>
  <r>
    <x v="47"/>
    <n v="151"/>
    <s v="Device Shutdown Finish"/>
    <s v="J111-ws"/>
    <d v="2022-06-02T00:00:00"/>
    <d v="2022-06-02T15:28:50"/>
    <n v="149"/>
    <s v="Device Shutdown Start"/>
    <d v="2022-06-02T00:00:00"/>
    <d v="2022-06-02T15:28:05"/>
    <s v="CanOnTor"/>
  </r>
  <r>
    <x v="47"/>
    <n v="149"/>
    <s v="Device Shutdown Start"/>
    <s v="J111-ws"/>
    <d v="2022-06-02T00:00:00"/>
    <d v="2022-06-02T15:28:05"/>
    <n v="144"/>
    <s v="User Logout is Good"/>
    <d v="2022-06-02T00:00:00"/>
    <d v="2022-06-02T15:27:22"/>
    <s v="CanOnTor"/>
  </r>
  <r>
    <x v="43"/>
    <n v="144"/>
    <s v="User Logout is Good"/>
    <s v="CanOnWat/jEmpB"/>
    <d v="2022-06-02T00:00:00"/>
    <d v="2022-06-02T15:28:01"/>
    <n v="139"/>
    <s v="User Logout Start"/>
    <d v="2022-06-02T00:00:00"/>
    <d v="2022-06-02T15:27:28"/>
    <s v="CanOnWat"/>
  </r>
  <r>
    <x v="43"/>
    <n v="139"/>
    <s v="User Logout Start"/>
    <s v="CanOnWat/jEmpB,J134-ws"/>
    <d v="2022-06-02T00:00:00"/>
    <d v="2022-06-02T15:27:28"/>
    <e v="#N/A"/>
    <e v="#N/A"/>
    <e v="#N/A"/>
    <e v="#N/A"/>
    <s v="CanOnWat"/>
  </r>
  <r>
    <x v="47"/>
    <n v="144"/>
    <s v="User Logout is Good"/>
    <s v="CanOnTor/nEmpY"/>
    <d v="2022-06-02T00:00:00"/>
    <d v="2022-06-02T15:27:22"/>
    <n v="139"/>
    <s v="User Logout Start"/>
    <d v="2022-06-02T00:00:00"/>
    <d v="2022-06-02T15:25:35"/>
    <s v="CanOnTor"/>
  </r>
  <r>
    <x v="47"/>
    <n v="139"/>
    <s v="User Logout Start"/>
    <s v="CanOnTor/nEmpY,J111-ws"/>
    <d v="2022-06-02T00:00:00"/>
    <d v="2022-06-02T15:25:35"/>
    <e v="#N/A"/>
    <e v="#N/A"/>
    <e v="#N/A"/>
    <e v="#N/A"/>
    <s v="CanOnTor"/>
  </r>
  <r>
    <x v="46"/>
    <n v="156"/>
    <s v="PowerDown Or Network Disconnect Discovered"/>
    <m/>
    <d v="2022-06-02T00:00:00"/>
    <d v="2022-06-02T15:14:40"/>
    <n v="144"/>
    <s v="User Logout is Good"/>
    <d v="2022-06-02T00:00:00"/>
    <d v="2022-06-02T15:14:29"/>
    <s v="CanOnWat"/>
  </r>
  <r>
    <x v="46"/>
    <n v="144"/>
    <s v="User Logout is Good"/>
    <s v="CanOnWat/nEmpY"/>
    <d v="2022-06-02T00:00:00"/>
    <d v="2022-06-02T15:14:29"/>
    <n v="139"/>
    <s v="User Logout Start"/>
    <d v="2022-06-02T00:00:00"/>
    <d v="2022-06-02T15:13:58"/>
    <s v="CanOnWat"/>
  </r>
  <r>
    <x v="46"/>
    <n v="139"/>
    <s v="User Logout Start"/>
    <s v="CanOnWat/nEmpY"/>
    <d v="2022-06-02T00:00:00"/>
    <d v="2022-06-02T15:13:58"/>
    <e v="#N/A"/>
    <e v="#N/A"/>
    <e v="#N/A"/>
    <e v="#N/A"/>
    <s v="CanOnWat"/>
  </r>
  <r>
    <x v="2"/>
    <n v="123"/>
    <s v="User Login Start is Good"/>
    <s v="CanOnWat/tEmpK"/>
    <d v="2022-06-02T00:00:00"/>
    <d v="2022-06-02T08:08:37"/>
    <n v="113"/>
    <s v="User Login Start"/>
    <d v="2022-06-02T00:00:00"/>
    <d v="2022-06-02T08:08:32"/>
    <s v="CanOnWat"/>
  </r>
  <r>
    <x v="2"/>
    <n v="113"/>
    <s v="User Login Start"/>
    <s v="CanOnWat/tEmpK"/>
    <d v="2022-06-02T00:00:00"/>
    <d v="2022-06-02T08:08:32"/>
    <e v="#N/A"/>
    <e v="#N/A"/>
    <e v="#N/A"/>
    <e v="#N/A"/>
    <s v="CanOnWat"/>
  </r>
  <r>
    <x v="5"/>
    <n v="123"/>
    <s v="User Login Start is Good"/>
    <s v="CanOnTor/tEmpK"/>
    <d v="2022-06-02T00:00:00"/>
    <d v="2022-06-02T08:03:18"/>
    <n v="113"/>
    <s v="User Login Start"/>
    <d v="2022-06-02T00:00:00"/>
    <d v="2022-06-02T08:03:17"/>
    <s v="CanOnTor"/>
  </r>
  <r>
    <x v="5"/>
    <n v="113"/>
    <s v="User Login Start"/>
    <s v="CanOnTor/tEmpK,A104-ws"/>
    <d v="2022-06-02T00:00:00"/>
    <d v="2022-06-02T08:03:17"/>
    <n v="112"/>
    <s v="Device Connect Network"/>
    <d v="2022-06-02T00:00:00"/>
    <d v="2022-06-02T08:02:35"/>
    <s v="CanOnTor"/>
  </r>
  <r>
    <x v="5"/>
    <n v="112"/>
    <s v="Device Connect Network"/>
    <s v="A104-ws"/>
    <d v="2022-06-02T00:00:00"/>
    <d v="2022-06-02T08:02:35"/>
    <n v="106"/>
    <s v="Device Start is Good"/>
    <d v="2022-06-02T00:00:00"/>
    <d v="2022-06-02T08:02:26"/>
    <s v="CanOnTor"/>
  </r>
  <r>
    <x v="14"/>
    <n v="123"/>
    <s v="User Login Start is Good"/>
    <s v="CanOnWat/oEmpO"/>
    <d v="2022-06-02T00:00:00"/>
    <d v="2022-06-02T08:02:30"/>
    <n v="113"/>
    <s v="User Login Start"/>
    <d v="2022-06-02T00:00:00"/>
    <d v="2022-06-02T08:02:18"/>
    <s v="CanOnWat"/>
  </r>
  <r>
    <x v="5"/>
    <n v="106"/>
    <s v="Device Start is Good"/>
    <s v="A104-ws"/>
    <d v="2022-06-02T00:00:00"/>
    <d v="2022-06-02T08:02:26"/>
    <n v="102"/>
    <s v="Device Start"/>
    <d v="2022-06-02T00:00:00"/>
    <d v="2022-06-02T08:01:03"/>
    <s v="CanOnTor"/>
  </r>
  <r>
    <x v="14"/>
    <n v="113"/>
    <s v="User Login Start"/>
    <s v="CanOnWat/oEmpO,S198-ws"/>
    <d v="2022-06-02T00:00:00"/>
    <d v="2022-06-02T08:02:18"/>
    <n v="135"/>
    <s v="User Login Start Fail"/>
    <d v="2022-06-02T00:00:00"/>
    <d v="2022-06-02T07:58:33"/>
    <s v="CanOnWat"/>
  </r>
  <r>
    <x v="3"/>
    <n v="123"/>
    <s v="User Login Start is Good"/>
    <s v="CanOnWat/oEmpT"/>
    <d v="2022-06-02T00:00:00"/>
    <d v="2022-06-02T08:01:18"/>
    <n v="113"/>
    <s v="User Login Start"/>
    <d v="2022-06-02T00:00:00"/>
    <d v="2022-06-02T08:01:05"/>
    <s v="CanOnWat"/>
  </r>
  <r>
    <x v="6"/>
    <n v="123"/>
    <s v="User Login Start is Good"/>
    <s v="CanOnTor/oEmpT"/>
    <d v="2022-06-02T00:00:00"/>
    <d v="2022-06-02T08:01:09"/>
    <n v="113"/>
    <s v="User Login Start"/>
    <d v="2022-06-02T00:00:00"/>
    <d v="2022-06-02T08:00:59"/>
    <s v="CanOnTor"/>
  </r>
  <r>
    <x v="3"/>
    <n v="113"/>
    <s v="User Login Start"/>
    <s v="CanOnWat/oEmpT"/>
    <d v="2022-06-02T00:00:00"/>
    <d v="2022-06-02T08:01:05"/>
    <e v="#N/A"/>
    <e v="#N/A"/>
    <e v="#N/A"/>
    <e v="#N/A"/>
    <s v="CanOnWat"/>
  </r>
  <r>
    <x v="5"/>
    <n v="102"/>
    <s v="Device Start"/>
    <s v="A104-ws"/>
    <d v="2022-06-02T00:00:00"/>
    <d v="2022-06-02T08:01:03"/>
    <e v="#N/A"/>
    <e v="#N/A"/>
    <e v="#N/A"/>
    <e v="#N/A"/>
    <s v="CanOnTor"/>
  </r>
  <r>
    <x v="6"/>
    <n v="113"/>
    <s v="User Login Start"/>
    <s v="CanOnTor/oEmpT,J101-ws"/>
    <d v="2022-06-02T00:00:00"/>
    <d v="2022-06-02T08:00:59"/>
    <n v="112"/>
    <s v="Device Connect Network"/>
    <d v="2022-06-02T00:00:00"/>
    <d v="2022-06-02T07:59:42"/>
    <s v="CanOnTor"/>
  </r>
  <r>
    <x v="6"/>
    <n v="112"/>
    <s v="Device Connect Network"/>
    <s v="J101-ws"/>
    <d v="2022-06-02T00:00:00"/>
    <d v="2022-06-02T07:59:42"/>
    <n v="106"/>
    <s v="Device Start is Good"/>
    <d v="2022-06-02T00:00:00"/>
    <d v="2022-06-02T07:59:33"/>
    <s v="CanOnTor"/>
  </r>
  <r>
    <x v="6"/>
    <n v="106"/>
    <s v="Device Start is Good"/>
    <s v="J101-ws"/>
    <d v="2022-06-02T00:00:00"/>
    <d v="2022-06-02T07:59:33"/>
    <n v="102"/>
    <s v="Device Start"/>
    <d v="2022-06-02T00:00:00"/>
    <d v="2022-06-02T07:58:16"/>
    <s v="CanOnTor"/>
  </r>
  <r>
    <x v="14"/>
    <n v="135"/>
    <s v="User Login Start Fail"/>
    <s v="CanOnWat/oEmpO"/>
    <d v="2022-06-02T00:00:00"/>
    <d v="2022-06-02T07:58:33"/>
    <n v="113"/>
    <s v="User Login Start"/>
    <d v="2022-06-02T00:00:00"/>
    <d v="2022-06-02T07:58:32"/>
    <s v="CanOnWat"/>
  </r>
  <r>
    <x v="14"/>
    <n v="113"/>
    <s v="User Login Start"/>
    <s v="CanOnWat/oEmpO,S198-ws"/>
    <d v="2022-06-02T00:00:00"/>
    <d v="2022-06-02T07:58:32"/>
    <n v="112"/>
    <s v="Device Connect Network"/>
    <d v="2022-06-02T00:00:00"/>
    <d v="2022-06-02T07:57:52"/>
    <s v="CanOnWat"/>
  </r>
  <r>
    <x v="6"/>
    <n v="102"/>
    <s v="Device Start"/>
    <s v="J101-ws"/>
    <d v="2022-06-02T00:00:00"/>
    <d v="2022-06-02T07:58:16"/>
    <e v="#N/A"/>
    <e v="#N/A"/>
    <e v="#N/A"/>
    <e v="#N/A"/>
    <s v="CanOnTor"/>
  </r>
  <r>
    <x v="14"/>
    <n v="112"/>
    <s v="Device Connect Network"/>
    <s v="S198-ws"/>
    <d v="2022-06-02T00:00:00"/>
    <d v="2022-06-02T07:57:52"/>
    <n v="106"/>
    <s v="Device Start is Good"/>
    <d v="2022-06-02T00:00:00"/>
    <d v="2022-06-02T07:57:43"/>
    <s v="CanOnWat"/>
  </r>
  <r>
    <x v="14"/>
    <n v="106"/>
    <s v="Device Start is Good"/>
    <s v="S198-ws"/>
    <d v="2022-06-02T00:00:00"/>
    <d v="2022-06-02T07:57:43"/>
    <n v="102"/>
    <s v="Device Start"/>
    <d v="2022-06-02T00:00:00"/>
    <d v="2022-06-02T07:56:23"/>
    <s v="CanOnWat"/>
  </r>
  <r>
    <x v="7"/>
    <n v="123"/>
    <s v="User Login Start is Good"/>
    <s v="CanOnTor/pEmpL"/>
    <d v="2022-06-02T00:00:00"/>
    <d v="2022-06-02T07:57:30"/>
    <n v="113"/>
    <s v="User Login Start"/>
    <d v="2022-06-02T00:00:00"/>
    <d v="2022-06-02T07:57:21"/>
    <s v="CanOnTor"/>
  </r>
  <r>
    <x v="7"/>
    <n v="113"/>
    <s v="User Login Start"/>
    <s v="CanOnTor/pEmpL,J135-ws"/>
    <d v="2022-06-02T00:00:00"/>
    <d v="2022-06-02T07:57:21"/>
    <n v="112"/>
    <s v="Device Connect Network"/>
    <d v="2022-06-02T00:00:00"/>
    <d v="2022-06-02T07:55:47"/>
    <s v="CanOnTor"/>
  </r>
  <r>
    <x v="14"/>
    <n v="102"/>
    <s v="Device Start"/>
    <s v="S198-ws"/>
    <d v="2022-06-02T00:00:00"/>
    <d v="2022-06-02T07:56:23"/>
    <e v="#N/A"/>
    <e v="#N/A"/>
    <e v="#N/A"/>
    <e v="#N/A"/>
    <s v="CanOnWat"/>
  </r>
  <r>
    <x v="7"/>
    <n v="112"/>
    <s v="Device Connect Network"/>
    <s v="J135-ws"/>
    <d v="2022-06-02T00:00:00"/>
    <d v="2022-06-02T07:55:47"/>
    <n v="106"/>
    <s v="Device Start is Good"/>
    <d v="2022-06-02T00:00:00"/>
    <d v="2022-06-02T07:55:38"/>
    <s v="CanOnTor"/>
  </r>
  <r>
    <x v="7"/>
    <n v="106"/>
    <s v="Device Start is Good"/>
    <s v="J135-ws"/>
    <d v="2022-06-02T00:00:00"/>
    <d v="2022-06-02T07:55:38"/>
    <n v="102"/>
    <s v="Device Start"/>
    <d v="2022-06-02T00:00:00"/>
    <d v="2022-06-02T07:54:21"/>
    <s v="CanOnTor"/>
  </r>
  <r>
    <x v="9"/>
    <n v="123"/>
    <s v="User Login Start is Good"/>
    <s v="CanOnWat/pEmpL"/>
    <d v="2022-06-02T00:00:00"/>
    <d v="2022-06-02T07:55:34"/>
    <n v="113"/>
    <s v="User Login Start"/>
    <d v="2022-06-02T00:00:00"/>
    <d v="2022-06-02T07:55:21"/>
    <s v="CanOnWat"/>
  </r>
  <r>
    <x v="9"/>
    <n v="113"/>
    <s v="User Login Start"/>
    <s v="CanOnWat/pEmpL"/>
    <d v="2022-06-02T00:00:00"/>
    <d v="2022-06-02T07:55:21"/>
    <n v="112"/>
    <s v="Device Connect Network"/>
    <d v="2022-06-02T00:00:00"/>
    <d v="2022-06-02T07:48:44"/>
    <s v="CanOnWat"/>
  </r>
  <r>
    <x v="7"/>
    <n v="102"/>
    <s v="Device Start"/>
    <s v="J135-ws"/>
    <d v="2022-06-02T00:00:00"/>
    <d v="2022-06-02T07:54:21"/>
    <e v="#N/A"/>
    <e v="#N/A"/>
    <e v="#N/A"/>
    <e v="#N/A"/>
    <s v="CanOnTor"/>
  </r>
  <r>
    <x v="2"/>
    <n v="112"/>
    <s v="Device Connect Network"/>
    <s v=",CanOnWat/tEmpK"/>
    <d v="2022-06-02T00:00:00"/>
    <d v="2022-06-02T07:53:14"/>
    <e v="#N/A"/>
    <e v="#N/A"/>
    <e v="#N/A"/>
    <e v="#N/A"/>
    <s v="CanOnWat"/>
  </r>
  <r>
    <x v="3"/>
    <n v="112"/>
    <s v="Device Connect Network"/>
    <s v=",CanOnWat/oEmpT"/>
    <d v="2022-06-02T00:00:00"/>
    <d v="2022-06-02T07:53:02"/>
    <e v="#N/A"/>
    <e v="#N/A"/>
    <e v="#N/A"/>
    <e v="#N/A"/>
    <s v="CanOnWat"/>
  </r>
  <r>
    <x v="13"/>
    <n v="123"/>
    <s v="User Login Start is Good"/>
    <s v="CanOnTor/sEmpX"/>
    <d v="2022-06-02T00:00:00"/>
    <d v="2022-06-02T07:48:53"/>
    <n v="113"/>
    <s v="User Login Start"/>
    <d v="2022-06-02T00:00:00"/>
    <d v="2022-06-02T07:48:51"/>
    <s v="CanOnTor"/>
  </r>
  <r>
    <x v="13"/>
    <n v="113"/>
    <s v="User Login Start"/>
    <s v="CanOnTor/sEmpX,J165-ws"/>
    <d v="2022-06-02T00:00:00"/>
    <d v="2022-06-02T07:48:51"/>
    <n v="112"/>
    <s v="Device Connect Network"/>
    <d v="2022-06-02T00:00:00"/>
    <d v="2022-06-02T07:48:44"/>
    <s v="CanOnTor"/>
  </r>
  <r>
    <x v="13"/>
    <n v="112"/>
    <s v="Device Connect Network"/>
    <s v="J165-ws"/>
    <d v="2022-06-02T00:00:00"/>
    <d v="2022-06-02T07:48:44"/>
    <n v="106"/>
    <s v="Device Start is Good"/>
    <d v="2022-06-02T00:00:00"/>
    <d v="2022-06-02T07:48:35"/>
    <s v="CanOnTor"/>
  </r>
  <r>
    <x v="9"/>
    <n v="112"/>
    <s v="Device Connect Network"/>
    <s v=",CanOnWat/pEmpL"/>
    <d v="2022-06-02T00:00:00"/>
    <d v="2022-06-02T07:48:44"/>
    <e v="#N/A"/>
    <e v="#N/A"/>
    <e v="#N/A"/>
    <e v="#N/A"/>
    <s v="CanOnWat"/>
  </r>
  <r>
    <x v="8"/>
    <n v="123"/>
    <s v="User Login Start is Good"/>
    <s v="CanOnWat/jEmpG"/>
    <d v="2022-06-02T00:00:00"/>
    <d v="2022-06-02T07:48:37"/>
    <n v="113"/>
    <s v="User Login Start"/>
    <d v="2022-06-02T00:00:00"/>
    <d v="2022-06-02T07:48:27"/>
    <s v="CanOnWat"/>
  </r>
  <r>
    <x v="13"/>
    <n v="106"/>
    <s v="Device Start is Good"/>
    <s v="J165-ws"/>
    <d v="2022-06-02T00:00:00"/>
    <d v="2022-06-02T07:48:35"/>
    <n v="102"/>
    <s v="Device Start"/>
    <d v="2022-06-02T00:00:00"/>
    <d v="2022-06-02T07:47:43"/>
    <s v="CanOnTor"/>
  </r>
  <r>
    <x v="8"/>
    <n v="113"/>
    <s v="User Login Start"/>
    <s v="CanOnWat/jEmpG"/>
    <d v="2022-06-02T00:00:00"/>
    <d v="2022-06-02T07:48:27"/>
    <e v="#N/A"/>
    <e v="#N/A"/>
    <e v="#N/A"/>
    <e v="#N/A"/>
    <s v="CanOnWat"/>
  </r>
  <r>
    <x v="15"/>
    <n v="123"/>
    <s v="User Login Start is Good"/>
    <s v="CanOnWat/jEmpG"/>
    <d v="2022-06-02T00:00:00"/>
    <d v="2022-06-02T07:48:25"/>
    <n v="113"/>
    <s v="User Login Start"/>
    <d v="2022-06-02T00:00:00"/>
    <d v="2022-06-02T07:48:16"/>
    <s v="CanOnWat"/>
  </r>
  <r>
    <x v="15"/>
    <n v="113"/>
    <s v="User Login Start"/>
    <s v="CanOnWat/jEmpG,X186-ws"/>
    <d v="2022-06-02T00:00:00"/>
    <d v="2022-06-02T07:48:16"/>
    <n v="112"/>
    <s v="Device Connect Network"/>
    <d v="2022-06-02T00:00:00"/>
    <d v="2022-06-02T07:47:54"/>
    <s v="CanOnWat"/>
  </r>
  <r>
    <x v="11"/>
    <n v="123"/>
    <s v="User Login Start is Good"/>
    <s v="CanOnWat/qEmpD"/>
    <d v="2022-06-02T00:00:00"/>
    <d v="2022-06-02T07:48:14"/>
    <n v="113"/>
    <s v="User Login Start"/>
    <d v="2022-06-02T00:00:00"/>
    <d v="2022-06-02T07:48:09"/>
    <s v="CanOnWat"/>
  </r>
  <r>
    <x v="11"/>
    <n v="113"/>
    <s v="User Login Start"/>
    <s v="CanOnWat/qEmpD,X136-ws"/>
    <d v="2022-06-02T00:00:00"/>
    <d v="2022-06-02T07:48:09"/>
    <n v="112"/>
    <s v="Device Connect Network"/>
    <d v="2022-06-02T00:00:00"/>
    <d v="2022-06-02T07:47:26"/>
    <s v="CanOnWat"/>
  </r>
  <r>
    <x v="0"/>
    <n v="123"/>
    <s v="User Login Start is Good"/>
    <s v="CanOnTor/sEmpX"/>
    <d v="2022-06-02T00:00:00"/>
    <d v="2022-06-02T07:48:04"/>
    <n v="113"/>
    <s v="User Login Start"/>
    <d v="2022-06-02T00:00:00"/>
    <d v="2022-06-02T07:48:02"/>
    <s v="CanOnTor"/>
  </r>
  <r>
    <x v="0"/>
    <n v="113"/>
    <s v="User Login Start"/>
    <s v="CanOnTor/sEmpX"/>
    <d v="2022-06-02T00:00:00"/>
    <d v="2022-06-02T07:48:02"/>
    <e v="#N/A"/>
    <e v="#N/A"/>
    <e v="#N/A"/>
    <e v="#N/A"/>
    <s v="CanOnTor"/>
  </r>
  <r>
    <x v="15"/>
    <n v="112"/>
    <s v="Device Connect Network"/>
    <s v="X186-ws"/>
    <d v="2022-06-02T00:00:00"/>
    <d v="2022-06-02T07:47:54"/>
    <n v="106"/>
    <s v="Device Start is Good"/>
    <d v="2022-06-02T00:00:00"/>
    <d v="2022-06-02T07:47:45"/>
    <s v="CanOnWat"/>
  </r>
  <r>
    <x v="15"/>
    <n v="106"/>
    <s v="Device Start is Good"/>
    <s v="X186-ws"/>
    <d v="2022-06-02T00:00:00"/>
    <d v="2022-06-02T07:47:45"/>
    <n v="102"/>
    <s v="Device Start"/>
    <d v="2022-06-02T00:00:00"/>
    <d v="2022-06-02T07:46:32"/>
    <s v="CanOnWat"/>
  </r>
  <r>
    <x v="13"/>
    <n v="102"/>
    <s v="Device Start"/>
    <s v="J165-ws"/>
    <d v="2022-06-02T00:00:00"/>
    <d v="2022-06-02T07:47:43"/>
    <e v="#N/A"/>
    <e v="#N/A"/>
    <e v="#N/A"/>
    <e v="#N/A"/>
    <s v="CanOnTor"/>
  </r>
  <r>
    <x v="11"/>
    <n v="112"/>
    <s v="Device Connect Network"/>
    <s v="X136-ws"/>
    <d v="2022-06-02T00:00:00"/>
    <d v="2022-06-02T07:47:26"/>
    <n v="106"/>
    <s v="Device Start is Good"/>
    <d v="2022-06-02T00:00:00"/>
    <d v="2022-06-02T07:47:17"/>
    <s v="CanOnWat"/>
  </r>
  <r>
    <x v="11"/>
    <n v="106"/>
    <s v="Device Start is Good"/>
    <s v="X136-ws"/>
    <d v="2022-06-02T00:00:00"/>
    <d v="2022-06-02T07:47:17"/>
    <n v="102"/>
    <s v="Device Start"/>
    <d v="2022-06-02T00:00:00"/>
    <d v="2022-06-02T07:46:06"/>
    <s v="CanOnWat"/>
  </r>
  <r>
    <x v="49"/>
    <n v="156"/>
    <s v="PowerDown Or Network Disconnect Discovered"/>
    <m/>
    <d v="2022-06-02T00:00:00"/>
    <d v="2022-06-02T07:47:11"/>
    <n v="123"/>
    <s v="User Login Start is Good"/>
    <d v="2022-06-02T00:00:00"/>
    <d v="2022-06-02T07:46:57"/>
    <s v="CanOnTor"/>
  </r>
  <r>
    <x v="49"/>
    <n v="123"/>
    <s v="User Login Start is Good"/>
    <s v="CanOnTor/uEmpC"/>
    <d v="2022-06-02T00:00:00"/>
    <d v="2022-06-02T07:46:57"/>
    <n v="113"/>
    <s v="User Login Start"/>
    <d v="2022-06-02T00:00:00"/>
    <d v="2022-06-02T07:46:47"/>
    <s v="CanOnTor"/>
  </r>
  <r>
    <x v="49"/>
    <n v="113"/>
    <s v="User Login Start"/>
    <s v="CanOnTor/uEmpC"/>
    <d v="2022-06-02T00:00:00"/>
    <d v="2022-06-02T07:46:47"/>
    <e v="#N/A"/>
    <e v="#N/A"/>
    <e v="#N/A"/>
    <e v="#N/A"/>
    <s v="CanOnTor"/>
  </r>
  <r>
    <x v="15"/>
    <n v="102"/>
    <s v="Device Start"/>
    <s v="X186-ws"/>
    <d v="2022-06-02T00:00:00"/>
    <d v="2022-06-02T07:46:32"/>
    <e v="#N/A"/>
    <e v="#N/A"/>
    <e v="#N/A"/>
    <e v="#N/A"/>
    <s v="CanOnWat"/>
  </r>
  <r>
    <x v="12"/>
    <n v="123"/>
    <s v="User Login Start is Good"/>
    <s v="CanOnTor/hEmpP"/>
    <d v="2022-06-02T00:00:00"/>
    <d v="2022-06-02T07:46:20"/>
    <n v="113"/>
    <s v="User Login Start"/>
    <d v="2022-06-02T00:00:00"/>
    <d v="2022-06-02T07:46:19"/>
    <s v="CanOnTor"/>
  </r>
  <r>
    <x v="12"/>
    <n v="113"/>
    <s v="User Login Start"/>
    <s v="CanOnTor/hEmpP,G233-ws"/>
    <d v="2022-06-02T00:00:00"/>
    <d v="2022-06-02T07:46:19"/>
    <n v="112"/>
    <s v="Device Connect Network"/>
    <d v="2022-06-02T00:00:00"/>
    <d v="2022-06-02T07:45:14"/>
    <s v="CanOnTor"/>
  </r>
  <r>
    <x v="11"/>
    <n v="102"/>
    <s v="Device Start"/>
    <s v="X136-ws"/>
    <d v="2022-06-02T00:00:00"/>
    <d v="2022-06-02T07:46:06"/>
    <e v="#N/A"/>
    <e v="#N/A"/>
    <e v="#N/A"/>
    <e v="#N/A"/>
    <s v="CanOnWat"/>
  </r>
  <r>
    <x v="23"/>
    <n v="123"/>
    <s v="User Login Start is Good"/>
    <s v="CanOnWat/qEmpD"/>
    <d v="2022-06-02T00:00:00"/>
    <d v="2022-06-02T07:46:06"/>
    <n v="113"/>
    <s v="User Login Start"/>
    <d v="2022-06-02T00:00:00"/>
    <d v="2022-06-02T07:46:01"/>
    <s v="CanOnWat"/>
  </r>
  <r>
    <x v="23"/>
    <n v="113"/>
    <s v="User Login Start"/>
    <s v="CanOnWat/qEmpD"/>
    <d v="2022-06-02T00:00:00"/>
    <d v="2022-06-02T07:46:01"/>
    <e v="#N/A"/>
    <e v="#N/A"/>
    <e v="#N/A"/>
    <e v="#N/A"/>
    <s v="CanOnWat"/>
  </r>
  <r>
    <x v="12"/>
    <n v="112"/>
    <s v="Device Connect Network"/>
    <s v="G233-ws"/>
    <d v="2022-06-02T00:00:00"/>
    <d v="2022-06-02T07:45:14"/>
    <n v="106"/>
    <s v="Device Start is Good"/>
    <d v="2022-06-02T00:00:00"/>
    <d v="2022-06-02T07:45:05"/>
    <s v="CanOnTor"/>
  </r>
  <r>
    <x v="12"/>
    <n v="106"/>
    <s v="Device Start is Good"/>
    <s v="G233-ws"/>
    <d v="2022-06-02T00:00:00"/>
    <d v="2022-06-02T07:45:05"/>
    <n v="102"/>
    <s v="Device Start"/>
    <d v="2022-06-02T00:00:00"/>
    <d v="2022-06-02T07:43:42"/>
    <s v="CanOnTor"/>
  </r>
  <r>
    <x v="18"/>
    <n v="123"/>
    <s v="User Login Start is Good"/>
    <s v="CanOnWat/hEmpP"/>
    <d v="2022-06-02T00:00:00"/>
    <d v="2022-06-02T07:44:04"/>
    <n v="113"/>
    <s v="User Login Start"/>
    <d v="2022-06-02T00:00:00"/>
    <d v="2022-06-02T07:43:51"/>
    <s v="CanOnWat"/>
  </r>
  <r>
    <x v="18"/>
    <n v="113"/>
    <s v="User Login Start"/>
    <s v="CanOnWat/hEmpP"/>
    <d v="2022-06-02T00:00:00"/>
    <d v="2022-06-02T07:43:51"/>
    <e v="#N/A"/>
    <e v="#N/A"/>
    <e v="#N/A"/>
    <e v="#N/A"/>
    <s v="CanOnWat"/>
  </r>
  <r>
    <x v="12"/>
    <n v="102"/>
    <s v="Device Start"/>
    <s v="G233-ws"/>
    <d v="2022-06-02T00:00:00"/>
    <d v="2022-06-02T07:43:42"/>
    <e v="#N/A"/>
    <e v="#N/A"/>
    <e v="#N/A"/>
    <e v="#N/A"/>
    <s v="CanOnTor"/>
  </r>
  <r>
    <x v="22"/>
    <n v="123"/>
    <s v="User Login Start is Good"/>
    <s v="CanOnTor/xEmpN"/>
    <d v="2022-06-02T00:00:00"/>
    <d v="2022-06-02T07:43:06"/>
    <n v="113"/>
    <s v="User Login Start"/>
    <d v="2022-06-02T00:00:00"/>
    <d v="2022-06-02T07:42:54"/>
    <s v="CanOnTor"/>
  </r>
  <r>
    <x v="22"/>
    <n v="113"/>
    <s v="User Login Start"/>
    <s v="CanOnTor/xEmpN,Y104-ws"/>
    <d v="2022-06-02T00:00:00"/>
    <d v="2022-06-02T07:42:54"/>
    <n v="112"/>
    <s v="Device Connect Network"/>
    <d v="2022-06-02T00:00:00"/>
    <d v="2022-06-02T07:41:41"/>
    <s v="CanOnTor"/>
  </r>
  <r>
    <x v="10"/>
    <n v="123"/>
    <s v="User Login Start is Good"/>
    <s v="CanOnTor/hEmpW"/>
    <d v="2022-06-02T00:00:00"/>
    <d v="2022-06-02T07:42:09"/>
    <n v="113"/>
    <s v="User Login Start"/>
    <d v="2022-06-02T00:00:00"/>
    <d v="2022-06-02T07:41:57"/>
    <s v="CanOnTor"/>
  </r>
  <r>
    <x v="10"/>
    <n v="113"/>
    <s v="User Login Start"/>
    <s v="CanOnTor/hEmpW,G123-ws"/>
    <d v="2022-06-02T00:00:00"/>
    <d v="2022-06-02T07:41:57"/>
    <n v="112"/>
    <s v="Device Connect Network"/>
    <d v="2022-06-02T00:00:00"/>
    <d v="2022-06-02T07:40:01"/>
    <s v="CanOnTor"/>
  </r>
  <r>
    <x v="16"/>
    <n v="123"/>
    <s v="User Login Start is Good"/>
    <s v="CanOnWat/xEmpN"/>
    <d v="2022-06-02T00:00:00"/>
    <d v="2022-06-02T07:41:52"/>
    <n v="113"/>
    <s v="User Login Start"/>
    <d v="2022-06-02T00:00:00"/>
    <d v="2022-06-02T07:41:44"/>
    <s v="CanOnWat"/>
  </r>
  <r>
    <x v="16"/>
    <n v="113"/>
    <s v="User Login Start"/>
    <s v="CanOnWat/xEmpN"/>
    <d v="2022-06-02T00:00:00"/>
    <d v="2022-06-02T07:41:44"/>
    <e v="#N/A"/>
    <e v="#N/A"/>
    <e v="#N/A"/>
    <e v="#N/A"/>
    <s v="CanOnWat"/>
  </r>
  <r>
    <x v="22"/>
    <n v="112"/>
    <s v="Device Connect Network"/>
    <s v="Y104-ws"/>
    <d v="2022-06-02T00:00:00"/>
    <d v="2022-06-02T07:41:41"/>
    <n v="106"/>
    <s v="Device Start is Good"/>
    <d v="2022-06-02T00:00:00"/>
    <d v="2022-06-02T07:41:32"/>
    <s v="CanOnTor"/>
  </r>
  <r>
    <x v="22"/>
    <n v="106"/>
    <s v="Device Start is Good"/>
    <s v="Y104-ws"/>
    <d v="2022-06-02T00:00:00"/>
    <d v="2022-06-02T07:41:32"/>
    <n v="102"/>
    <s v="Device Start"/>
    <d v="2022-06-02T00:00:00"/>
    <d v="2022-06-02T07:40:40"/>
    <s v="CanOnTor"/>
  </r>
  <r>
    <x v="0"/>
    <n v="112"/>
    <s v="Device Connect Network"/>
    <s v=",CanOnTor/sEmpX"/>
    <d v="2022-06-02T00:00:00"/>
    <d v="2022-06-02T07:40:44"/>
    <e v="#N/A"/>
    <e v="#N/A"/>
    <e v="#N/A"/>
    <e v="#N/A"/>
    <s v="CanOnTor"/>
  </r>
  <r>
    <x v="22"/>
    <n v="102"/>
    <s v="Device Start"/>
    <s v="Y104-ws"/>
    <d v="2022-06-02T00:00:00"/>
    <d v="2022-06-02T07:40:40"/>
    <e v="#N/A"/>
    <e v="#N/A"/>
    <e v="#N/A"/>
    <e v="#N/A"/>
    <s v="CanOnTor"/>
  </r>
  <r>
    <x v="8"/>
    <n v="112"/>
    <s v="Device Connect Network"/>
    <s v=",CanOnWat/jEmpG"/>
    <d v="2022-06-02T00:00:00"/>
    <d v="2022-06-02T07:40:38"/>
    <e v="#N/A"/>
    <e v="#N/A"/>
    <e v="#N/A"/>
    <e v="#N/A"/>
    <s v="CanOnWat"/>
  </r>
  <r>
    <x v="25"/>
    <n v="123"/>
    <s v="User Login Start is Good"/>
    <s v="CanOnWat/xEmpE"/>
    <d v="2022-06-02T00:00:00"/>
    <d v="2022-06-02T07:40:12"/>
    <n v="113"/>
    <s v="User Login Start"/>
    <d v="2022-06-02T00:00:00"/>
    <d v="2022-06-02T07:40:10"/>
    <s v="CanOnWat"/>
  </r>
  <r>
    <x v="25"/>
    <n v="113"/>
    <s v="User Login Start"/>
    <s v="CanOnWat/xEmpE,Q235-ws"/>
    <d v="2022-06-02T00:00:00"/>
    <d v="2022-06-02T07:40:10"/>
    <n v="112"/>
    <s v="Device Connect Network"/>
    <d v="2022-06-02T00:00:00"/>
    <d v="2022-06-02T07:39:24"/>
    <s v="CanOnWat"/>
  </r>
  <r>
    <x v="10"/>
    <n v="112"/>
    <s v="Device Connect Network"/>
    <s v="G123-ws"/>
    <d v="2022-06-02T00:00:00"/>
    <d v="2022-06-02T07:40:01"/>
    <n v="106"/>
    <s v="Device Start is Good"/>
    <d v="2022-06-02T00:00:00"/>
    <d v="2022-06-02T07:39:52"/>
    <s v="CanOnTor"/>
  </r>
  <r>
    <x v="10"/>
    <n v="106"/>
    <s v="Device Start is Good"/>
    <s v="G123-ws"/>
    <d v="2022-06-02T00:00:00"/>
    <d v="2022-06-02T07:39:52"/>
    <n v="102"/>
    <s v="Device Start"/>
    <d v="2022-06-02T00:00:00"/>
    <d v="2022-06-02T07:38:39"/>
    <s v="CanOnTor"/>
  </r>
  <r>
    <x v="27"/>
    <n v="113"/>
    <s v="User Login Start"/>
    <s v="CanOnTor/zEmpR"/>
    <d v="2022-06-02T00:00:00"/>
    <d v="2022-06-02T07:39:28"/>
    <n v="123"/>
    <s v="User Login Start is Good"/>
    <d v="2022-06-02T00:00:00"/>
    <d v="2022-06-02T07:39:28"/>
    <s v="CanOnTor"/>
  </r>
  <r>
    <x v="27"/>
    <n v="123"/>
    <s v="User Login Start is Good"/>
    <s v="CanOnTor/zEmpR"/>
    <d v="2022-06-02T00:00:00"/>
    <d v="2022-06-02T07:39:28"/>
    <e v="#N/A"/>
    <e v="#N/A"/>
    <e v="#N/A"/>
    <e v="#N/A"/>
    <s v="CanOnTor"/>
  </r>
  <r>
    <x v="25"/>
    <n v="112"/>
    <s v="Device Connect Network"/>
    <s v="Q235-ws"/>
    <d v="2022-06-02T00:00:00"/>
    <d v="2022-06-02T07:39:24"/>
    <n v="106"/>
    <s v="Device Start is Good"/>
    <d v="2022-06-02T00:00:00"/>
    <d v="2022-06-02T07:39:15"/>
    <s v="CanOnWat"/>
  </r>
  <r>
    <x v="49"/>
    <n v="112"/>
    <s v="Device Connect Network"/>
    <s v=",CanOnTor/uEmpC"/>
    <d v="2022-06-02T00:00:00"/>
    <d v="2022-06-02T07:39:16"/>
    <e v="#N/A"/>
    <e v="#N/A"/>
    <e v="#N/A"/>
    <e v="#N/A"/>
    <s v="CanOnTor"/>
  </r>
  <r>
    <x v="25"/>
    <n v="106"/>
    <s v="Device Start is Good"/>
    <s v="Q235-ws"/>
    <d v="2022-06-02T00:00:00"/>
    <d v="2022-06-02T07:39:15"/>
    <n v="102"/>
    <s v="Device Start"/>
    <d v="2022-06-02T00:00:00"/>
    <d v="2022-06-02T07:37:52"/>
    <s v="CanOnWat"/>
  </r>
  <r>
    <x v="23"/>
    <n v="112"/>
    <s v="Device Connect Network"/>
    <s v=",CanOnWat/qEmpD"/>
    <d v="2022-06-02T00:00:00"/>
    <d v="2022-06-02T07:39:15"/>
    <e v="#N/A"/>
    <e v="#N/A"/>
    <e v="#N/A"/>
    <e v="#N/A"/>
    <s v="CanOnWat"/>
  </r>
  <r>
    <x v="33"/>
    <n v="123"/>
    <s v="User Login Start is Good"/>
    <s v="CanOnWat/lEmpA"/>
    <d v="2022-06-02T00:00:00"/>
    <d v="2022-06-02T07:38:51"/>
    <n v="113"/>
    <s v="User Login Start"/>
    <d v="2022-06-02T00:00:00"/>
    <d v="2022-06-02T07:38:44"/>
    <s v="CanOnWat"/>
  </r>
  <r>
    <x v="19"/>
    <n v="123"/>
    <s v="User Login Start is Good"/>
    <s v="CanOnTor/xEmpE"/>
    <d v="2022-06-02T00:00:00"/>
    <d v="2022-06-02T07:38:48"/>
    <n v="113"/>
    <s v="User Login Start"/>
    <d v="2022-06-02T00:00:00"/>
    <d v="2022-06-02T07:38:36"/>
    <s v="CanOnTor"/>
  </r>
  <r>
    <x v="33"/>
    <n v="113"/>
    <s v="User Login Start"/>
    <s v="CanOnWat/lEmpA"/>
    <d v="2022-06-02T00:00:00"/>
    <d v="2022-06-02T07:38:44"/>
    <e v="#N/A"/>
    <e v="#N/A"/>
    <e v="#N/A"/>
    <e v="#N/A"/>
    <s v="CanOnWat"/>
  </r>
  <r>
    <x v="10"/>
    <n v="102"/>
    <s v="Device Start"/>
    <s v="G123-ws"/>
    <d v="2022-06-02T00:00:00"/>
    <d v="2022-06-02T07:38:39"/>
    <e v="#N/A"/>
    <e v="#N/A"/>
    <e v="#N/A"/>
    <e v="#N/A"/>
    <s v="CanOnTor"/>
  </r>
  <r>
    <x v="19"/>
    <n v="113"/>
    <s v="User Login Start"/>
    <s v="CanOnTor/xEmpE"/>
    <d v="2022-06-02T00:00:00"/>
    <d v="2022-06-02T07:38:36"/>
    <n v="112"/>
    <s v="Device Connect Network"/>
    <d v="2022-06-02T00:00:00"/>
    <d v="2022-06-02T07:32:13"/>
    <s v="CanOnTor"/>
  </r>
  <r>
    <x v="17"/>
    <n v="123"/>
    <s v="User Login Start is Good"/>
    <s v="CanOnTor/hEmpW"/>
    <d v="2022-06-02T00:00:00"/>
    <d v="2022-06-02T07:38:07"/>
    <n v="113"/>
    <s v="User Login Start"/>
    <d v="2022-06-02T00:00:00"/>
    <d v="2022-06-02T07:38:02"/>
    <s v="CanOnTor"/>
  </r>
  <r>
    <x v="17"/>
    <n v="113"/>
    <s v="User Login Start"/>
    <s v="CanOnTor/hEmpW"/>
    <d v="2022-06-02T00:00:00"/>
    <d v="2022-06-02T07:38:02"/>
    <n v="112"/>
    <s v="Device Connect Network"/>
    <d v="2022-06-02T00:00:00"/>
    <d v="2022-06-02T07:31:23"/>
    <s v="CanOnTor"/>
  </r>
  <r>
    <x v="25"/>
    <n v="102"/>
    <s v="Device Start"/>
    <s v="Q235-ws"/>
    <d v="2022-06-02T00:00:00"/>
    <d v="2022-06-02T07:37:52"/>
    <e v="#N/A"/>
    <e v="#N/A"/>
    <e v="#N/A"/>
    <e v="#N/A"/>
    <s v="CanOnWat"/>
  </r>
  <r>
    <x v="18"/>
    <n v="112"/>
    <s v="Device Connect Network"/>
    <s v=",CanOnWat/hEmpP"/>
    <d v="2022-06-02T00:00:00"/>
    <d v="2022-06-02T07:37:16"/>
    <e v="#N/A"/>
    <e v="#N/A"/>
    <e v="#N/A"/>
    <e v="#N/A"/>
    <s v="CanOnWat"/>
  </r>
  <r>
    <x v="21"/>
    <n v="123"/>
    <s v="User Login Start is Good"/>
    <s v="CanOnWat/lEmpA"/>
    <d v="2022-06-02T00:00:00"/>
    <d v="2022-06-02T07:36:52"/>
    <n v="113"/>
    <s v="User Login Start"/>
    <d v="2022-06-02T00:00:00"/>
    <d v="2022-06-02T07:36:52"/>
    <s v="CanOnWat"/>
  </r>
  <r>
    <x v="21"/>
    <n v="113"/>
    <s v="User Login Start"/>
    <s v="CanOnWat/lEmpA,G206-ws"/>
    <d v="2022-06-02T00:00:00"/>
    <d v="2022-06-02T07:36:52"/>
    <n v="112"/>
    <s v="Device Connect Network"/>
    <d v="2022-06-02T00:00:00"/>
    <d v="2022-06-02T07:35:46"/>
    <s v="CanOnWat"/>
  </r>
  <r>
    <x v="21"/>
    <n v="112"/>
    <s v="Device Connect Network"/>
    <s v="G206-ws"/>
    <d v="2022-06-02T00:00:00"/>
    <d v="2022-06-02T07:35:46"/>
    <n v="106"/>
    <s v="Device Start is Good"/>
    <d v="2022-06-02T00:00:00"/>
    <d v="2022-06-02T07:35:37"/>
    <s v="CanOnWat"/>
  </r>
  <r>
    <x v="21"/>
    <n v="106"/>
    <s v="Device Start is Good"/>
    <s v="G206-ws"/>
    <d v="2022-06-02T00:00:00"/>
    <d v="2022-06-02T07:35:37"/>
    <n v="102"/>
    <s v="Device Start"/>
    <d v="2022-06-02T00:00:00"/>
    <d v="2022-06-02T07:32:37"/>
    <s v="CanOnWat"/>
  </r>
  <r>
    <x v="16"/>
    <n v="112"/>
    <s v="Device Connect Network"/>
    <s v=",CanOnWat/xEmpN"/>
    <d v="2022-06-02T00:00:00"/>
    <d v="2022-06-02T07:34:12"/>
    <e v="#N/A"/>
    <e v="#N/A"/>
    <e v="#N/A"/>
    <e v="#N/A"/>
    <s v="CanOnWat"/>
  </r>
  <r>
    <x v="24"/>
    <n v="123"/>
    <s v="User Login Start is Good"/>
    <s v="CanOnWat/zEmpR"/>
    <d v="2022-06-02T00:00:00"/>
    <d v="2022-06-02T07:33:07"/>
    <n v="113"/>
    <s v="User Login Start"/>
    <d v="2022-06-02T00:00:00"/>
    <d v="2022-06-02T07:32:53"/>
    <s v="CanOnWat"/>
  </r>
  <r>
    <x v="24"/>
    <n v="113"/>
    <s v="User Login Start"/>
    <s v="CanOnWat/zEmpR,G180-ws"/>
    <d v="2022-06-02T00:00:00"/>
    <d v="2022-06-02T07:32:53"/>
    <n v="112"/>
    <s v="Device Connect Network"/>
    <d v="2022-06-02T00:00:00"/>
    <d v="2022-06-02T07:32:21"/>
    <s v="CanOnWat"/>
  </r>
  <r>
    <x v="21"/>
    <n v="102"/>
    <s v="Device Start"/>
    <s v="G206-ws"/>
    <d v="2022-06-02T00:00:00"/>
    <d v="2022-06-02T07:32:37"/>
    <e v="#N/A"/>
    <e v="#N/A"/>
    <e v="#N/A"/>
    <e v="#N/A"/>
    <s v="CanOnWat"/>
  </r>
  <r>
    <x v="24"/>
    <n v="112"/>
    <s v="Device Connect Network"/>
    <s v="G180-ws"/>
    <d v="2022-06-02T00:00:00"/>
    <d v="2022-06-02T07:32:21"/>
    <n v="106"/>
    <s v="Device Start is Good"/>
    <d v="2022-06-02T00:00:00"/>
    <d v="2022-06-02T07:32:12"/>
    <s v="CanOnWat"/>
  </r>
  <r>
    <x v="20"/>
    <n v="113"/>
    <s v="User Login Start"/>
    <s v="CanOnTor/nEmpM,X237-ws"/>
    <d v="2022-06-02T00:00:00"/>
    <d v="2022-06-02T07:32:13"/>
    <n v="123"/>
    <s v="User Login Start is Good"/>
    <d v="2022-06-02T00:00:00"/>
    <d v="2022-06-02T07:32:13"/>
    <s v="CanOnTor"/>
  </r>
  <r>
    <x v="20"/>
    <n v="123"/>
    <s v="User Login Start is Good"/>
    <s v="CanOnTor/nEmpM"/>
    <d v="2022-06-02T00:00:00"/>
    <d v="2022-06-02T07:32:13"/>
    <n v="113"/>
    <s v="User Login Start"/>
    <d v="2022-06-02T00:00:00"/>
    <d v="2022-06-02T07:30:49"/>
    <s v="CanOnTor"/>
  </r>
  <r>
    <x v="19"/>
    <n v="112"/>
    <s v="Device Connect Network"/>
    <s v=",CanOnTor/xEmpE"/>
    <d v="2022-06-02T00:00:00"/>
    <d v="2022-06-02T07:32:13"/>
    <e v="#N/A"/>
    <e v="#N/A"/>
    <e v="#N/A"/>
    <e v="#N/A"/>
    <s v="CanOnTor"/>
  </r>
  <r>
    <x v="24"/>
    <n v="106"/>
    <s v="Device Start is Good"/>
    <s v="G180-ws"/>
    <d v="2022-06-02T00:00:00"/>
    <d v="2022-06-02T07:32:12"/>
    <n v="102"/>
    <s v="Device Start"/>
    <d v="2022-06-02T00:00:00"/>
    <d v="2022-06-02T07:30:50"/>
    <s v="CanOnWat"/>
  </r>
  <r>
    <x v="17"/>
    <n v="112"/>
    <s v="Device Connect Network"/>
    <s v=",CanOnTor/hEmpW"/>
    <d v="2022-06-02T00:00:00"/>
    <d v="2022-06-02T07:31:23"/>
    <e v="#N/A"/>
    <e v="#N/A"/>
    <e v="#N/A"/>
    <e v="#N/A"/>
    <s v="CanOnTor"/>
  </r>
  <r>
    <x v="24"/>
    <n v="102"/>
    <s v="Device Start"/>
    <s v="G180-ws"/>
    <d v="2022-06-02T00:00:00"/>
    <d v="2022-06-02T07:30:50"/>
    <e v="#N/A"/>
    <e v="#N/A"/>
    <e v="#N/A"/>
    <e v="#N/A"/>
    <s v="CanOnWat"/>
  </r>
  <r>
    <x v="20"/>
    <n v="113"/>
    <s v="User Login Start"/>
    <s v="CanOnTor/nEmpM,X237-ws"/>
    <d v="2022-06-02T00:00:00"/>
    <d v="2022-06-02T07:30:49"/>
    <n v="135"/>
    <s v="User Login Start Fail"/>
    <d v="2022-06-02T00:00:00"/>
    <d v="2022-06-02T07:30:49"/>
    <s v="CanOnTor"/>
  </r>
  <r>
    <x v="20"/>
    <n v="135"/>
    <s v="User Login Start Fail"/>
    <s v="CanOnTor/nEmpM"/>
    <d v="2022-06-02T00:00:00"/>
    <d v="2022-06-02T07:30:49"/>
    <n v="112"/>
    <s v="Device Connect Network"/>
    <d v="2022-06-02T00:00:00"/>
    <d v="2022-06-02T07:29:59"/>
    <s v="CanOnTor"/>
  </r>
  <r>
    <x v="34"/>
    <n v="123"/>
    <s v="User Login Start is Good"/>
    <s v="CanOnWat/nEmpM"/>
    <d v="2022-06-02T00:00:00"/>
    <d v="2022-06-02T07:30:37"/>
    <n v="113"/>
    <s v="User Login Start"/>
    <d v="2022-06-02T00:00:00"/>
    <d v="2022-06-02T07:30:23"/>
    <s v="CanOnWat"/>
  </r>
  <r>
    <x v="34"/>
    <n v="113"/>
    <s v="User Login Start"/>
    <s v="CanOnWat/nEmpM"/>
    <d v="2022-06-02T00:00:00"/>
    <d v="2022-06-02T07:30:23"/>
    <n v="112"/>
    <s v="Device Connect Network"/>
    <d v="2022-06-02T00:00:00"/>
    <d v="2022-06-02T07:23:26"/>
    <s v="CanOnWat"/>
  </r>
  <r>
    <x v="20"/>
    <n v="112"/>
    <s v="Device Connect Network"/>
    <s v="X237-ws"/>
    <d v="2022-06-02T00:00:00"/>
    <d v="2022-06-02T07:29:59"/>
    <n v="106"/>
    <s v="Device Start is Good"/>
    <d v="2022-06-02T00:00:00"/>
    <d v="2022-06-02T07:29:50"/>
    <s v="CanOnTor"/>
  </r>
  <r>
    <x v="20"/>
    <n v="106"/>
    <s v="Device Start is Good"/>
    <s v="X237-ws"/>
    <d v="2022-06-02T00:00:00"/>
    <d v="2022-06-02T07:29:50"/>
    <n v="102"/>
    <s v="Device Start"/>
    <d v="2022-06-02T00:00:00"/>
    <d v="2022-06-02T07:28:52"/>
    <s v="CanOnTor"/>
  </r>
  <r>
    <x v="20"/>
    <n v="102"/>
    <s v="Device Start"/>
    <s v="X237-ws"/>
    <d v="2022-06-02T00:00:00"/>
    <d v="2022-06-02T07:28:52"/>
    <e v="#N/A"/>
    <e v="#N/A"/>
    <e v="#N/A"/>
    <e v="#N/A"/>
    <s v="CanOnTor"/>
  </r>
  <r>
    <x v="4"/>
    <n v="123"/>
    <s v="User Login Start is Good"/>
    <s v="CanOnWat/wEmpF"/>
    <d v="2022-06-02T00:00:00"/>
    <d v="2022-06-02T07:24:44"/>
    <n v="113"/>
    <s v="User Login Start"/>
    <d v="2022-06-02T00:00:00"/>
    <d v="2022-06-02T07:24:32"/>
    <s v="CanOnWat"/>
  </r>
  <r>
    <x v="4"/>
    <n v="113"/>
    <s v="User Login Start"/>
    <s v="CanOnWat/wEmpF,V196-ws"/>
    <d v="2022-06-02T00:00:00"/>
    <d v="2022-06-02T07:24:32"/>
    <n v="112"/>
    <s v="Device Connect Network"/>
    <d v="2022-06-02T00:00:00"/>
    <d v="2022-06-02T07:23:44"/>
    <s v="CanOnWat"/>
  </r>
  <r>
    <x v="39"/>
    <n v="123"/>
    <s v="User Login Start is Good"/>
    <s v="CanOnWat/oEmpJ"/>
    <d v="2022-06-02T00:00:00"/>
    <d v="2022-06-02T07:24:15"/>
    <n v="113"/>
    <s v="User Login Start"/>
    <d v="2022-06-02T00:00:00"/>
    <d v="2022-06-02T07:24:06"/>
    <s v="CanOnWat"/>
  </r>
  <r>
    <x v="39"/>
    <n v="113"/>
    <s v="User Login Start"/>
    <s v="CanOnWat/oEmpJ,F134-ws"/>
    <d v="2022-06-02T00:00:00"/>
    <d v="2022-06-02T07:24:06"/>
    <n v="112"/>
    <s v="Device Connect Network"/>
    <d v="2022-06-02T00:00:00"/>
    <d v="2022-06-02T07:23:50"/>
    <s v="CanOnWat"/>
  </r>
  <r>
    <x v="27"/>
    <n v="112"/>
    <s v="Device Connect Network"/>
    <s v=",CanOnTor/zEmpR"/>
    <d v="2022-06-02T00:00:00"/>
    <d v="2022-06-02T07:23:58"/>
    <e v="#N/A"/>
    <e v="#N/A"/>
    <e v="#N/A"/>
    <e v="#N/A"/>
    <s v="CanOnTor"/>
  </r>
  <r>
    <x v="33"/>
    <n v="112"/>
    <s v="Device Connect Network"/>
    <s v=",CanOnWat/lEmpA"/>
    <d v="2022-06-02T00:00:00"/>
    <d v="2022-06-02T07:23:53"/>
    <e v="#N/A"/>
    <e v="#N/A"/>
    <e v="#N/A"/>
    <e v="#N/A"/>
    <s v="CanOnWat"/>
  </r>
  <r>
    <x v="39"/>
    <n v="112"/>
    <s v="Device Connect Network"/>
    <s v="F134-ws"/>
    <d v="2022-06-02T00:00:00"/>
    <d v="2022-06-02T07:23:50"/>
    <n v="106"/>
    <s v="Device Start is Good"/>
    <d v="2022-06-02T00:00:00"/>
    <d v="2022-06-02T07:23:41"/>
    <s v="CanOnWat"/>
  </r>
  <r>
    <x v="4"/>
    <n v="112"/>
    <s v="Device Connect Network"/>
    <s v="V196-ws"/>
    <d v="2022-06-02T00:00:00"/>
    <d v="2022-06-02T07:23:44"/>
    <n v="106"/>
    <s v="Device Start is Good"/>
    <d v="2022-06-02T00:00:00"/>
    <d v="2022-06-02T07:23:35"/>
    <s v="CanOnWat"/>
  </r>
  <r>
    <x v="39"/>
    <n v="106"/>
    <s v="Device Start is Good"/>
    <s v="F134-ws"/>
    <d v="2022-06-02T00:00:00"/>
    <d v="2022-06-02T07:23:41"/>
    <n v="102"/>
    <s v="Device Start"/>
    <d v="2022-06-02T00:00:00"/>
    <d v="2022-06-02T07:22:29"/>
    <s v="CanOnWat"/>
  </r>
  <r>
    <x v="4"/>
    <n v="106"/>
    <s v="Device Start is Good"/>
    <s v="V196-ws"/>
    <d v="2022-06-02T00:00:00"/>
    <d v="2022-06-02T07:23:35"/>
    <n v="102"/>
    <s v="Device Start"/>
    <d v="2022-06-02T00:00:00"/>
    <d v="2022-06-02T07:22:46"/>
    <s v="CanOnWat"/>
  </r>
  <r>
    <x v="34"/>
    <n v="112"/>
    <s v="Device Connect Network"/>
    <s v=",CanOnWat/nEmpM"/>
    <d v="2022-06-02T00:00:00"/>
    <d v="2022-06-02T07:23:26"/>
    <e v="#N/A"/>
    <e v="#N/A"/>
    <e v="#N/A"/>
    <e v="#N/A"/>
    <s v="CanOnWat"/>
  </r>
  <r>
    <x v="28"/>
    <n v="123"/>
    <s v="User Login Start is Good"/>
    <s v="CanOnWat/wEmpF"/>
    <d v="2022-06-02T00:00:00"/>
    <d v="2022-06-02T07:23:17"/>
    <n v="113"/>
    <s v="User Login Start"/>
    <d v="2022-06-02T00:00:00"/>
    <d v="2022-06-02T07:23:03"/>
    <s v="CanOnWat"/>
  </r>
  <r>
    <x v="28"/>
    <n v="113"/>
    <s v="User Login Start"/>
    <s v="CanOnWat/wEmpF"/>
    <d v="2022-06-02T00:00:00"/>
    <d v="2022-06-02T07:23:03"/>
    <n v="112"/>
    <s v="Device Connect Network"/>
    <d v="2022-06-02T00:00:00"/>
    <d v="2022-06-02T07:15:47"/>
    <s v="CanOnWat"/>
  </r>
  <r>
    <x v="4"/>
    <n v="102"/>
    <s v="Device Start"/>
    <s v="V196-ws"/>
    <d v="2022-06-02T00:00:00"/>
    <d v="2022-06-02T07:22:46"/>
    <e v="#N/A"/>
    <e v="#N/A"/>
    <e v="#N/A"/>
    <e v="#N/A"/>
    <s v="CanOnWat"/>
  </r>
  <r>
    <x v="39"/>
    <n v="102"/>
    <s v="Device Start"/>
    <s v="F134-ws"/>
    <d v="2022-06-02T00:00:00"/>
    <d v="2022-06-02T07:22:29"/>
    <e v="#N/A"/>
    <e v="#N/A"/>
    <e v="#N/A"/>
    <e v="#N/A"/>
    <s v="CanOnWat"/>
  </r>
  <r>
    <x v="1"/>
    <n v="113"/>
    <s v="User Login Start"/>
    <s v="CanOnTor/gEmpI,L245-ws"/>
    <d v="2022-06-02T00:00:00"/>
    <d v="2022-06-02T07:20:47"/>
    <n v="123"/>
    <s v="User Login Start is Good"/>
    <d v="2022-06-02T00:00:00"/>
    <d v="2022-06-02T07:20:47"/>
    <s v="CanOnTor"/>
  </r>
  <r>
    <x v="1"/>
    <n v="123"/>
    <s v="User Login Start is Good"/>
    <s v="CanOnTor/gEmpI"/>
    <d v="2022-06-02T00:00:00"/>
    <d v="2022-06-02T07:20:47"/>
    <n v="112"/>
    <s v="Device Connect Network"/>
    <d v="2022-06-02T00:00:00"/>
    <d v="2022-06-02T07:20:15"/>
    <s v="CanOnTor"/>
  </r>
  <r>
    <x v="1"/>
    <n v="112"/>
    <s v="Device Connect Network"/>
    <s v="L245-ws"/>
    <d v="2022-06-02T00:00:00"/>
    <d v="2022-06-02T07:20:15"/>
    <n v="106"/>
    <s v="Device Start is Good"/>
    <d v="2022-06-02T00:00:00"/>
    <d v="2022-06-02T07:20:06"/>
    <s v="CanOnTor"/>
  </r>
  <r>
    <x v="30"/>
    <n v="123"/>
    <s v="User Login Start is Good"/>
    <s v="CanOnWat/oEmpJ"/>
    <d v="2022-06-02T00:00:00"/>
    <d v="2022-06-02T07:20:15"/>
    <n v="113"/>
    <s v="User Login Start"/>
    <d v="2022-06-02T00:00:00"/>
    <d v="2022-06-02T07:20:06"/>
    <s v="CanOnWat"/>
  </r>
  <r>
    <x v="1"/>
    <n v="106"/>
    <s v="Device Start is Good"/>
    <s v="L245-ws"/>
    <d v="2022-06-02T00:00:00"/>
    <d v="2022-06-02T07:20:06"/>
    <n v="102"/>
    <s v="Device Start"/>
    <d v="2022-06-02T00:00:00"/>
    <d v="2022-06-02T07:19:01"/>
    <s v="CanOnTor"/>
  </r>
  <r>
    <x v="30"/>
    <n v="113"/>
    <s v="User Login Start"/>
    <s v="CanOnWat/oEmpJ"/>
    <d v="2022-06-02T00:00:00"/>
    <d v="2022-06-02T07:20:06"/>
    <n v="112"/>
    <s v="Device Connect Network"/>
    <d v="2022-06-02T00:00:00"/>
    <d v="2022-06-02T07:13:11"/>
    <s v="CanOnWat"/>
  </r>
  <r>
    <x v="31"/>
    <n v="123"/>
    <s v="User Login Start is Good"/>
    <s v="CanOnWat/gEmpI"/>
    <d v="2022-06-02T00:00:00"/>
    <d v="2022-06-02T07:19:02"/>
    <n v="113"/>
    <s v="User Login Start"/>
    <d v="2022-06-02T00:00:00"/>
    <d v="2022-06-02T07:18:57"/>
    <s v="CanOnWat"/>
  </r>
  <r>
    <x v="1"/>
    <n v="102"/>
    <s v="Device Start"/>
    <s v="L245-ws"/>
    <d v="2022-06-02T00:00:00"/>
    <d v="2022-06-02T07:19:01"/>
    <e v="#N/A"/>
    <e v="#N/A"/>
    <e v="#N/A"/>
    <e v="#N/A"/>
    <s v="CanOnTor"/>
  </r>
  <r>
    <x v="31"/>
    <n v="113"/>
    <s v="User Login Start"/>
    <s v="CanOnWat/gEmpI"/>
    <d v="2022-06-02T00:00:00"/>
    <d v="2022-06-02T07:18:57"/>
    <n v="112"/>
    <s v="Device Connect Network"/>
    <d v="2022-06-02T00:00:00"/>
    <d v="2022-06-02T07:11:42"/>
    <s v="CanOnWat"/>
  </r>
  <r>
    <x v="28"/>
    <n v="112"/>
    <s v="Device Connect Network"/>
    <s v=",CanOnWat/wEmpF"/>
    <d v="2022-06-02T00:00:00"/>
    <d v="2022-06-02T07:15:47"/>
    <e v="#N/A"/>
    <e v="#N/A"/>
    <e v="#N/A"/>
    <e v="#N/A"/>
    <s v="CanOnWat"/>
  </r>
  <r>
    <x v="29"/>
    <n v="123"/>
    <s v="User Login Start is Good"/>
    <s v="CanOnTor/xEmpH"/>
    <d v="2022-06-02T00:00:00"/>
    <d v="2022-06-02T07:14:33"/>
    <n v="113"/>
    <s v="User Login Start"/>
    <d v="2022-06-02T00:00:00"/>
    <d v="2022-06-02T07:14:27"/>
    <s v="CanOnTor"/>
  </r>
  <r>
    <x v="29"/>
    <n v="113"/>
    <s v="User Login Start"/>
    <s v="CanOnTor/xEmpH,G231-ws"/>
    <d v="2022-06-02T00:00:00"/>
    <d v="2022-06-02T07:14:27"/>
    <n v="112"/>
    <s v="Device Connect Network"/>
    <d v="2022-06-02T00:00:00"/>
    <d v="2022-06-02T07:13:12"/>
    <s v="CanOnTor"/>
  </r>
  <r>
    <x v="29"/>
    <n v="112"/>
    <s v="Device Connect Network"/>
    <s v="G231-ws"/>
    <d v="2022-06-02T00:00:00"/>
    <d v="2022-06-02T07:13:12"/>
    <n v="106"/>
    <s v="Device Start is Good"/>
    <d v="2022-06-02T00:00:00"/>
    <d v="2022-06-02T07:13:03"/>
    <s v="CanOnTor"/>
  </r>
  <r>
    <x v="30"/>
    <n v="112"/>
    <s v="Device Connect Network"/>
    <s v=",CanOnWat/oEmpJ"/>
    <d v="2022-06-02T00:00:00"/>
    <d v="2022-06-02T07:13:11"/>
    <e v="#N/A"/>
    <e v="#N/A"/>
    <e v="#N/A"/>
    <e v="#N/A"/>
    <s v="CanOnWat"/>
  </r>
  <r>
    <x v="26"/>
    <n v="123"/>
    <s v="User Login Start is Good"/>
    <s v="CanOnWat/nEmpU"/>
    <d v="2022-06-02T00:00:00"/>
    <d v="2022-06-02T07:13:09"/>
    <n v="113"/>
    <s v="User Login Start"/>
    <d v="2022-06-02T00:00:00"/>
    <d v="2022-06-02T07:12:57"/>
    <s v="CanOnWat"/>
  </r>
  <r>
    <x v="29"/>
    <n v="106"/>
    <s v="Device Start is Good"/>
    <s v="G231-ws"/>
    <d v="2022-06-02T00:00:00"/>
    <d v="2022-06-02T07:13:03"/>
    <n v="102"/>
    <s v="Device Start"/>
    <d v="2022-06-02T00:00:00"/>
    <d v="2022-06-02T07:12:17"/>
    <s v="CanOnTor"/>
  </r>
  <r>
    <x v="35"/>
    <n v="123"/>
    <s v="User Login Start is Good"/>
    <s v="CanOnWat/xEmpH"/>
    <d v="2022-06-02T00:00:00"/>
    <d v="2022-06-02T07:13:02"/>
    <n v="113"/>
    <s v="User Login Start"/>
    <d v="2022-06-02T00:00:00"/>
    <d v="2022-06-02T07:12:53"/>
    <s v="CanOnWat"/>
  </r>
  <r>
    <x v="26"/>
    <n v="113"/>
    <s v="User Login Start"/>
    <s v="CanOnWat/nEmpU,A208-ws"/>
    <d v="2022-06-02T00:00:00"/>
    <d v="2022-06-02T07:12:57"/>
    <n v="112"/>
    <s v="Device Connect Network"/>
    <d v="2022-06-02T00:00:00"/>
    <d v="2022-06-02T07:12:30"/>
    <s v="CanOnWat"/>
  </r>
  <r>
    <x v="35"/>
    <n v="113"/>
    <s v="User Login Start"/>
    <s v="CanOnWat/xEmpH"/>
    <d v="2022-06-02T00:00:00"/>
    <d v="2022-06-02T07:12:53"/>
    <n v="112"/>
    <s v="Device Connect Network"/>
    <d v="2022-06-02T00:00:00"/>
    <d v="2022-06-02T07:06:15"/>
    <s v="CanOnWat"/>
  </r>
  <r>
    <x v="26"/>
    <n v="112"/>
    <s v="Device Connect Network"/>
    <s v="A208-ws"/>
    <d v="2022-06-02T00:00:00"/>
    <d v="2022-06-02T07:12:30"/>
    <n v="106"/>
    <s v="Device Start is Good"/>
    <d v="2022-06-02T00:00:00"/>
    <d v="2022-06-02T07:12:21"/>
    <s v="CanOnWat"/>
  </r>
  <r>
    <x v="26"/>
    <n v="106"/>
    <s v="Device Start is Good"/>
    <s v="A208-ws"/>
    <d v="2022-06-02T00:00:00"/>
    <d v="2022-06-02T07:12:21"/>
    <n v="102"/>
    <s v="Device Start"/>
    <d v="2022-06-02T00:00:00"/>
    <d v="2022-06-02T07:09:03"/>
    <s v="CanOnWat"/>
  </r>
  <r>
    <x v="29"/>
    <n v="102"/>
    <s v="Device Start"/>
    <s v="G231-ws"/>
    <d v="2022-06-02T00:00:00"/>
    <d v="2022-06-02T07:12:17"/>
    <e v="#N/A"/>
    <e v="#N/A"/>
    <e v="#N/A"/>
    <e v="#N/A"/>
    <s v="CanOnTor"/>
  </r>
  <r>
    <x v="31"/>
    <n v="112"/>
    <s v="Device Connect Network"/>
    <s v=",CanOnWat/gEmpI"/>
    <d v="2022-06-02T00:00:00"/>
    <d v="2022-06-02T07:11:42"/>
    <e v="#N/A"/>
    <e v="#N/A"/>
    <e v="#N/A"/>
    <e v="#N/A"/>
    <s v="CanOnWat"/>
  </r>
  <r>
    <x v="26"/>
    <n v="102"/>
    <s v="Device Start"/>
    <s v="A208-ws"/>
    <d v="2022-06-02T00:00:00"/>
    <d v="2022-06-02T07:09:03"/>
    <n v="107"/>
    <s v="Device Start Fail"/>
    <d v="2022-06-02T00:00:00"/>
    <d v="2022-06-02T07:08:09"/>
    <s v="CanOnWat"/>
  </r>
  <r>
    <x v="26"/>
    <n v="107"/>
    <s v="Device Start Fail"/>
    <s v="A208-ws"/>
    <d v="2022-06-02T00:00:00"/>
    <d v="2022-06-02T07:08:09"/>
    <n v="102"/>
    <s v="Device Start"/>
    <d v="2022-06-02T00:00:00"/>
    <d v="2022-06-02T07:03:48"/>
    <s v="CanOnWat"/>
  </r>
  <r>
    <x v="32"/>
    <n v="123"/>
    <s v="User Login Start is Good"/>
    <s v="CanOnWat/xEmpS"/>
    <d v="2022-06-02T00:00:00"/>
    <d v="2022-06-02T07:07:57"/>
    <n v="113"/>
    <s v="User Login Start"/>
    <d v="2022-06-02T00:00:00"/>
    <d v="2022-06-02T07:07:54"/>
    <s v="CanOnWat"/>
  </r>
  <r>
    <x v="32"/>
    <n v="113"/>
    <s v="User Login Start"/>
    <s v="CanOnWat/xEmpS,Q244-ws"/>
    <d v="2022-06-02T00:00:00"/>
    <d v="2022-06-02T07:07:54"/>
    <n v="112"/>
    <s v="Device Connect Network"/>
    <d v="2022-06-02T00:00:00"/>
    <d v="2022-06-02T07:06:16"/>
    <s v="CanOnWat"/>
  </r>
  <r>
    <x v="32"/>
    <n v="112"/>
    <s v="Device Connect Network"/>
    <s v="Q244-ws"/>
    <d v="2022-06-02T00:00:00"/>
    <d v="2022-06-02T07:06:16"/>
    <n v="106"/>
    <s v="Device Start is Good"/>
    <d v="2022-06-02T00:00:00"/>
    <d v="2022-06-02T07:06:07"/>
    <s v="CanOnWat"/>
  </r>
  <r>
    <x v="35"/>
    <n v="112"/>
    <s v="Device Connect Network"/>
    <s v=",CanOnWat/xEmpH"/>
    <d v="2022-06-02T00:00:00"/>
    <d v="2022-06-02T07:06:15"/>
    <e v="#N/A"/>
    <e v="#N/A"/>
    <e v="#N/A"/>
    <e v="#N/A"/>
    <s v="CanOnWat"/>
  </r>
  <r>
    <x v="32"/>
    <n v="106"/>
    <s v="Device Start is Good"/>
    <s v="Q244-ws"/>
    <d v="2022-06-02T00:00:00"/>
    <d v="2022-06-02T07:06:07"/>
    <n v="102"/>
    <s v="Device Start"/>
    <d v="2022-06-02T00:00:00"/>
    <d v="2022-06-02T07:05:00"/>
    <s v="CanOnWat"/>
  </r>
  <r>
    <x v="40"/>
    <n v="123"/>
    <s v="User Login Start is Good"/>
    <s v="CanOnWat/xEmpS"/>
    <d v="2022-06-02T00:00:00"/>
    <d v="2022-06-02T07:05:09"/>
    <n v="113"/>
    <s v="User Login Start"/>
    <d v="2022-06-02T00:00:00"/>
    <d v="2022-06-02T07:05:06"/>
    <s v="CanOnWat"/>
  </r>
  <r>
    <x v="40"/>
    <n v="113"/>
    <s v="User Login Start"/>
    <s v="CanOnWat/xEmpS"/>
    <d v="2022-06-02T00:00:00"/>
    <d v="2022-06-02T07:05:06"/>
    <n v="112"/>
    <s v="Device Connect Network"/>
    <d v="2022-06-02T00:00:00"/>
    <d v="2022-06-02T06:58:30"/>
    <s v="CanOnWat"/>
  </r>
  <r>
    <x v="32"/>
    <n v="102"/>
    <s v="Device Start"/>
    <s v="Q244-ws"/>
    <d v="2022-06-02T00:00:00"/>
    <d v="2022-06-02T07:05:00"/>
    <e v="#N/A"/>
    <e v="#N/A"/>
    <e v="#N/A"/>
    <e v="#N/A"/>
    <s v="CanOnWat"/>
  </r>
  <r>
    <x v="41"/>
    <n v="123"/>
    <s v="User Login Start is Good"/>
    <s v="CanOnWat/nEmpU"/>
    <d v="2022-06-02T00:00:00"/>
    <d v="2022-06-02T07:04:03"/>
    <n v="113"/>
    <s v="User Login Start"/>
    <d v="2022-06-02T00:00:00"/>
    <d v="2022-06-02T07:03:53"/>
    <s v="CanOnWat"/>
  </r>
  <r>
    <x v="41"/>
    <n v="113"/>
    <s v="User Login Start"/>
    <s v="CanOnWat/nEmpU"/>
    <d v="2022-06-02T00:00:00"/>
    <d v="2022-06-02T07:03:53"/>
    <n v="112"/>
    <s v="Device Connect Network"/>
    <d v="2022-06-02T00:00:00"/>
    <d v="2022-06-02T06:57:00"/>
    <s v="CanOnWat"/>
  </r>
  <r>
    <x v="26"/>
    <n v="102"/>
    <s v="Device Start"/>
    <s v="A208-ws"/>
    <d v="2022-06-02T00:00:00"/>
    <d v="2022-06-02T07:03:48"/>
    <e v="#N/A"/>
    <e v="#N/A"/>
    <e v="#N/A"/>
    <e v="#N/A"/>
    <s v="CanOnWat"/>
  </r>
  <r>
    <x v="37"/>
    <n v="123"/>
    <s v="User Login Start is Good"/>
    <s v="CanOnWat/vEmpQ"/>
    <d v="2022-06-02T00:00:00"/>
    <d v="2022-06-02T06:59:24"/>
    <n v="113"/>
    <s v="User Login Start"/>
    <d v="2022-06-02T00:00:00"/>
    <d v="2022-06-02T06:59:15"/>
    <s v="CanOnWat"/>
  </r>
  <r>
    <x v="37"/>
    <n v="113"/>
    <s v="User Login Start"/>
    <s v="CanOnWat/vEmpQ,G204-ws"/>
    <d v="2022-06-02T00:00:00"/>
    <d v="2022-06-02T06:59:15"/>
    <n v="112"/>
    <s v="Device Connect Network"/>
    <d v="2022-06-02T00:00:00"/>
    <d v="2022-06-02T06:57:50"/>
    <s v="CanOnWat"/>
  </r>
  <r>
    <x v="38"/>
    <n v="123"/>
    <s v="User Login Start is Good"/>
    <s v="CanOnTor/vEmpQ"/>
    <d v="2022-06-02T00:00:00"/>
    <d v="2022-06-02T06:59:07"/>
    <n v="113"/>
    <s v="User Login Start"/>
    <d v="2022-06-02T00:00:00"/>
    <d v="2022-06-02T06:58:56"/>
    <s v="CanOnTor"/>
  </r>
  <r>
    <x v="36"/>
    <n v="123"/>
    <s v="User Login Start is Good"/>
    <s v="CanOnTor/fEmpV"/>
    <d v="2022-06-02T00:00:00"/>
    <d v="2022-06-02T06:59:01"/>
    <n v="113"/>
    <s v="User Login Start"/>
    <d v="2022-06-02T00:00:00"/>
    <d v="2022-06-02T06:58:51"/>
    <s v="CanOnTor"/>
  </r>
  <r>
    <x v="38"/>
    <n v="113"/>
    <s v="User Login Start"/>
    <s v="CanOnTor/vEmpQ"/>
    <d v="2022-06-02T00:00:00"/>
    <d v="2022-06-02T06:58:56"/>
    <n v="112"/>
    <s v="Device Connect Network"/>
    <d v="2022-06-02T00:00:00"/>
    <d v="2022-06-02T06:51:22"/>
    <s v="CanOnTor"/>
  </r>
  <r>
    <x v="36"/>
    <n v="113"/>
    <s v="User Login Start"/>
    <s v="CanOnTor/fEmpV,V225-ws"/>
    <d v="2022-06-02T00:00:00"/>
    <d v="2022-06-02T06:58:51"/>
    <n v="112"/>
    <s v="Device Connect Network"/>
    <d v="2022-06-02T00:00:00"/>
    <d v="2022-06-02T06:57:13"/>
    <s v="CanOnTor"/>
  </r>
  <r>
    <x v="40"/>
    <n v="112"/>
    <s v="Device Connect Network"/>
    <s v=",CanOnWat/xEmpS"/>
    <d v="2022-06-02T00:00:00"/>
    <d v="2022-06-02T06:58:30"/>
    <e v="#N/A"/>
    <e v="#N/A"/>
    <e v="#N/A"/>
    <e v="#N/A"/>
    <s v="CanOnWat"/>
  </r>
  <r>
    <x v="37"/>
    <n v="112"/>
    <s v="Device Connect Network"/>
    <s v="G204-ws"/>
    <d v="2022-06-02T00:00:00"/>
    <d v="2022-06-02T06:57:50"/>
    <n v="106"/>
    <s v="Device Start is Good"/>
    <d v="2022-06-02T00:00:00"/>
    <d v="2022-06-02T06:57:41"/>
    <s v="CanOnWat"/>
  </r>
  <r>
    <x v="37"/>
    <n v="106"/>
    <s v="Device Start is Good"/>
    <s v="G204-ws"/>
    <d v="2022-06-02T00:00:00"/>
    <d v="2022-06-02T06:57:41"/>
    <n v="102"/>
    <s v="Device Start"/>
    <d v="2022-06-02T00:00:00"/>
    <d v="2022-06-02T06:56:25"/>
    <s v="CanOnWat"/>
  </r>
  <r>
    <x v="36"/>
    <n v="112"/>
    <s v="Device Connect Network"/>
    <s v="V225-ws"/>
    <d v="2022-06-02T00:00:00"/>
    <d v="2022-06-02T06:57:13"/>
    <n v="106"/>
    <s v="Device Start is Good"/>
    <d v="2022-06-02T00:00:00"/>
    <d v="2022-06-02T06:57:04"/>
    <s v="CanOnTor"/>
  </r>
  <r>
    <x v="36"/>
    <n v="106"/>
    <s v="Device Start is Good"/>
    <s v="V225-ws"/>
    <d v="2022-06-02T00:00:00"/>
    <d v="2022-06-02T06:57:04"/>
    <n v="102"/>
    <s v="Device Start"/>
    <d v="2022-06-02T00:00:00"/>
    <d v="2022-06-02T06:55:45"/>
    <s v="CanOnTor"/>
  </r>
  <r>
    <x v="41"/>
    <n v="112"/>
    <s v="Device Connect Network"/>
    <s v=",CanOnWat/nEmpU"/>
    <d v="2022-06-02T00:00:00"/>
    <d v="2022-06-02T06:57:00"/>
    <e v="#N/A"/>
    <e v="#N/A"/>
    <e v="#N/A"/>
    <e v="#N/A"/>
    <s v="CanOnWat"/>
  </r>
  <r>
    <x v="37"/>
    <n v="102"/>
    <s v="Device Start"/>
    <s v="G204-ws"/>
    <d v="2022-06-02T00:00:00"/>
    <d v="2022-06-02T06:56:25"/>
    <e v="#N/A"/>
    <e v="#N/A"/>
    <e v="#N/A"/>
    <e v="#N/A"/>
    <s v="CanOnWat"/>
  </r>
  <r>
    <x v="36"/>
    <n v="102"/>
    <s v="Device Start"/>
    <s v="V225-ws"/>
    <d v="2022-06-02T00:00:00"/>
    <d v="2022-06-02T06:55:45"/>
    <e v="#N/A"/>
    <e v="#N/A"/>
    <e v="#N/A"/>
    <e v="#N/A"/>
    <s v="CanOnTor"/>
  </r>
  <r>
    <x v="42"/>
    <n v="123"/>
    <s v="User Login Start is Good"/>
    <s v="CanOnWat/fEmpV"/>
    <d v="2022-06-02T00:00:00"/>
    <d v="2022-06-02T06:55:11"/>
    <n v="113"/>
    <s v="User Login Start"/>
    <d v="2022-06-02T00:00:00"/>
    <d v="2022-06-02T06:55:05"/>
    <s v="CanOnWat"/>
  </r>
  <r>
    <x v="42"/>
    <n v="113"/>
    <s v="User Login Start"/>
    <s v="CanOnWat/fEmpV"/>
    <d v="2022-06-02T00:00:00"/>
    <d v="2022-06-02T06:55:05"/>
    <n v="112"/>
    <s v="Device Connect Network"/>
    <d v="2022-06-02T00:00:00"/>
    <d v="2022-06-02T06:49:11"/>
    <s v="CanOnWat"/>
  </r>
  <r>
    <x v="38"/>
    <n v="112"/>
    <s v="Device Connect Network"/>
    <s v=",CanOnTor/vEmpQ"/>
    <d v="2022-06-02T00:00:00"/>
    <d v="2022-06-02T06:51:22"/>
    <e v="#N/A"/>
    <e v="#N/A"/>
    <e v="#N/A"/>
    <e v="#N/A"/>
    <s v="CanOnTor"/>
  </r>
  <r>
    <x v="42"/>
    <n v="112"/>
    <s v="Device Connect Network"/>
    <s v=",CanOnWat/fEmpV"/>
    <d v="2022-06-02T00:00:00"/>
    <d v="2022-06-02T06:49:11"/>
    <e v="#N/A"/>
    <e v="#N/A"/>
    <e v="#N/A"/>
    <e v="#N/A"/>
    <s v="CanOnWat"/>
  </r>
  <r>
    <x v="43"/>
    <n v="123"/>
    <s v="User Login Start is Good"/>
    <s v="CanOnWat/jEmpB"/>
    <d v="2022-06-02T00:00:00"/>
    <d v="2022-06-02T06:41:12"/>
    <n v="113"/>
    <s v="User Login Start"/>
    <d v="2022-06-02T00:00:00"/>
    <d v="2022-06-02T06:41:06"/>
    <s v="CanOnWat"/>
  </r>
  <r>
    <x v="43"/>
    <n v="113"/>
    <s v="User Login Start"/>
    <s v="CanOnWat/jEmpB,J134-ws"/>
    <d v="2022-06-02T00:00:00"/>
    <d v="2022-06-02T06:41:06"/>
    <n v="112"/>
    <s v="Device Connect Network"/>
    <d v="2022-06-02T00:00:00"/>
    <d v="2022-06-02T06:40:13"/>
    <s v="CanOnWat"/>
  </r>
  <r>
    <x v="43"/>
    <n v="112"/>
    <s v="Device Connect Network"/>
    <s v="J134-ws"/>
    <d v="2022-06-02T00:00:00"/>
    <d v="2022-06-02T06:40:13"/>
    <n v="106"/>
    <s v="Device Start is Good"/>
    <d v="2022-06-02T00:00:00"/>
    <d v="2022-06-02T06:40:04"/>
    <s v="CanOnWat"/>
  </r>
  <r>
    <x v="43"/>
    <n v="106"/>
    <s v="Device Start is Good"/>
    <s v="J134-ws"/>
    <d v="2022-06-02T00:00:00"/>
    <d v="2022-06-02T06:40:04"/>
    <n v="102"/>
    <s v="Device Start"/>
    <d v="2022-06-02T00:00:00"/>
    <d v="2022-06-02T06:39:04"/>
    <s v="CanOnWat"/>
  </r>
  <r>
    <x v="43"/>
    <n v="102"/>
    <s v="Device Start"/>
    <s v="J134-ws"/>
    <d v="2022-06-02T00:00:00"/>
    <d v="2022-06-02T06:39:04"/>
    <e v="#N/A"/>
    <e v="#N/A"/>
    <e v="#N/A"/>
    <e v="#N/A"/>
    <s v="CanOnWat"/>
  </r>
  <r>
    <x v="44"/>
    <n v="123"/>
    <s v="User Login Start is Good"/>
    <s v="CanOnWat/jEmpB"/>
    <d v="2022-06-02T00:00:00"/>
    <d v="2022-06-02T06:37:47"/>
    <n v="113"/>
    <s v="User Login Start"/>
    <d v="2022-06-02T00:00:00"/>
    <d v="2022-06-02T06:37:42"/>
    <s v="CanOnWat"/>
  </r>
  <r>
    <x v="44"/>
    <n v="113"/>
    <s v="User Login Start"/>
    <s v="CanOnWat/jEmpB"/>
    <d v="2022-06-02T00:00:00"/>
    <d v="2022-06-02T06:37:42"/>
    <n v="112"/>
    <s v="Device Connect Network"/>
    <d v="2022-06-02T00:00:00"/>
    <d v="2022-06-02T06:31:49"/>
    <s v="CanOnWat"/>
  </r>
  <r>
    <x v="48"/>
    <n v="123"/>
    <s v="User Login Start is Good"/>
    <s v="CanOnWat/cEmpZ"/>
    <d v="2022-06-02T00:00:00"/>
    <d v="2022-06-02T06:36:10"/>
    <n v="113"/>
    <s v="User Login Start"/>
    <d v="2022-06-02T00:00:00"/>
    <d v="2022-06-02T06:35:56"/>
    <s v="CanOnWat"/>
  </r>
  <r>
    <x v="48"/>
    <n v="113"/>
    <s v="User Login Start"/>
    <s v="CanOnWat/cEmpZ,G118-ws"/>
    <d v="2022-06-02T00:00:00"/>
    <d v="2022-06-02T06:35:56"/>
    <n v="113"/>
    <s v="User Login Start"/>
    <d v="2022-06-02T00:00:00"/>
    <d v="2022-06-02T06:32:19"/>
    <s v="CanOnWat"/>
  </r>
  <r>
    <x v="48"/>
    <n v="113"/>
    <s v="User Login Start"/>
    <s v="CanOnWat/cEmpZ,G118-ws"/>
    <d v="2022-06-02T00:00:00"/>
    <d v="2022-06-02T06:32:19"/>
    <n v="135"/>
    <s v="User Login Start Fail"/>
    <d v="2022-06-02T00:00:00"/>
    <d v="2022-06-02T06:32:19"/>
    <s v="CanOnWat"/>
  </r>
  <r>
    <x v="48"/>
    <n v="135"/>
    <s v="User Login Start Fail"/>
    <s v="CanOnWat/cEmpZ"/>
    <d v="2022-06-02T00:00:00"/>
    <d v="2022-06-02T06:32:19"/>
    <n v="112"/>
    <s v="Device Connect Network"/>
    <d v="2022-06-02T00:00:00"/>
    <d v="2022-06-02T06:31:24"/>
    <s v="CanOnWat"/>
  </r>
  <r>
    <x v="44"/>
    <n v="112"/>
    <s v="Device Connect Network"/>
    <s v=",CanOnWat/jEmpB"/>
    <d v="2022-06-02T00:00:00"/>
    <d v="2022-06-02T06:31:49"/>
    <e v="#N/A"/>
    <e v="#N/A"/>
    <e v="#N/A"/>
    <e v="#N/A"/>
    <s v="CanOnWat"/>
  </r>
  <r>
    <x v="48"/>
    <n v="112"/>
    <s v="Device Connect Network"/>
    <s v="G118-ws"/>
    <d v="2022-06-02T00:00:00"/>
    <d v="2022-06-02T06:31:24"/>
    <n v="106"/>
    <s v="Device Start is Good"/>
    <d v="2022-06-02T00:00:00"/>
    <d v="2022-06-02T06:31:15"/>
    <s v="CanOnWat"/>
  </r>
  <r>
    <x v="48"/>
    <n v="106"/>
    <s v="Device Start is Good"/>
    <s v="G118-ws"/>
    <d v="2022-06-02T00:00:00"/>
    <d v="2022-06-02T06:31:15"/>
    <n v="102"/>
    <s v="Device Start"/>
    <d v="2022-06-02T00:00:00"/>
    <d v="2022-06-02T06:30:09"/>
    <s v="CanOnWat"/>
  </r>
  <r>
    <x v="45"/>
    <n v="123"/>
    <s v="User Login Start is Good"/>
    <s v="CanOnWat/cEmpZ"/>
    <d v="2022-06-02T00:00:00"/>
    <d v="2022-06-02T06:30:33"/>
    <n v="113"/>
    <s v="User Login Start"/>
    <d v="2022-06-02T00:00:00"/>
    <d v="2022-06-02T06:30:31"/>
    <s v="CanOnWat"/>
  </r>
  <r>
    <x v="45"/>
    <n v="113"/>
    <s v="User Login Start"/>
    <s v="CanOnWat/cEmpZ"/>
    <d v="2022-06-02T00:00:00"/>
    <d v="2022-06-02T06:30:31"/>
    <n v="112"/>
    <s v="Device Connect Network"/>
    <d v="2022-06-02T00:00:00"/>
    <d v="2022-06-02T06:23:36"/>
    <s v="CanOnWat"/>
  </r>
  <r>
    <x v="48"/>
    <n v="102"/>
    <s v="Device Start"/>
    <s v="G118-ws"/>
    <d v="2022-06-02T00:00:00"/>
    <d v="2022-06-02T06:30:09"/>
    <e v="#N/A"/>
    <e v="#N/A"/>
    <e v="#N/A"/>
    <e v="#N/A"/>
    <s v="CanOnWat"/>
  </r>
  <r>
    <x v="45"/>
    <n v="112"/>
    <s v="Device Connect Network"/>
    <s v=",CanOnWat/cEmpZ"/>
    <d v="2022-06-02T00:00:00"/>
    <d v="2022-06-02T06:23:36"/>
    <e v="#N/A"/>
    <e v="#N/A"/>
    <e v="#N/A"/>
    <e v="#N/A"/>
    <s v="CanOnWat"/>
  </r>
  <r>
    <x v="47"/>
    <n v="123"/>
    <s v="User Login Start is Good"/>
    <s v="CanOnTor/nEmpY"/>
    <d v="2022-06-02T00:00:00"/>
    <d v="2022-06-02T06:18:13"/>
    <n v="113"/>
    <s v="User Login Start"/>
    <d v="2022-06-02T00:00:00"/>
    <d v="2022-06-02T06:18:02"/>
    <s v="CanOnTor"/>
  </r>
  <r>
    <x v="47"/>
    <n v="113"/>
    <s v="User Login Start"/>
    <s v="CanOnTor/nEmpY,J111-ws"/>
    <d v="2022-06-02T00:00:00"/>
    <d v="2022-06-02T06:18:02"/>
    <n v="112"/>
    <s v="Device Connect Network"/>
    <d v="2022-06-02T00:00:00"/>
    <d v="2022-06-02T06:17:18"/>
    <s v="CanOnTor"/>
  </r>
  <r>
    <x v="47"/>
    <n v="112"/>
    <s v="Device Connect Network"/>
    <s v="J111-ws"/>
    <d v="2022-06-02T00:00:00"/>
    <d v="2022-06-02T06:17:18"/>
    <n v="106"/>
    <s v="Device Start is Good"/>
    <d v="2022-06-02T00:00:00"/>
    <d v="2022-06-02T06:17:09"/>
    <s v="CanOnTor"/>
  </r>
  <r>
    <x v="47"/>
    <n v="106"/>
    <s v="Device Start is Good"/>
    <s v="J111-ws"/>
    <d v="2022-06-02T00:00:00"/>
    <d v="2022-06-02T06:17:09"/>
    <n v="102"/>
    <s v="Device Start"/>
    <d v="2022-06-02T00:00:00"/>
    <d v="2022-06-02T06:15:50"/>
    <s v="CanOnTor"/>
  </r>
  <r>
    <x v="46"/>
    <n v="123"/>
    <s v="User Login Start is Good"/>
    <s v="CanOnWat/nEmpY"/>
    <d v="2022-06-02T00:00:00"/>
    <d v="2022-06-02T06:17:04"/>
    <n v="113"/>
    <s v="User Login Start"/>
    <d v="2022-06-02T00:00:00"/>
    <d v="2022-06-02T06:16:57"/>
    <s v="CanOnWat"/>
  </r>
  <r>
    <x v="46"/>
    <n v="113"/>
    <s v="User Login Start"/>
    <s v="CanOnWat/nEmpY"/>
    <d v="2022-06-02T00:00:00"/>
    <d v="2022-06-02T06:16:57"/>
    <n v="112"/>
    <s v="Device Connect Network"/>
    <d v="2022-06-02T00:00:00"/>
    <d v="2022-06-02T06:10:26"/>
    <s v="CanOnWat"/>
  </r>
  <r>
    <x v="47"/>
    <n v="102"/>
    <s v="Device Start"/>
    <s v="J111-ws"/>
    <d v="2022-06-02T00:00:00"/>
    <d v="2022-06-02T06:15:50"/>
    <e v="#N/A"/>
    <e v="#N/A"/>
    <e v="#N/A"/>
    <e v="#N/A"/>
    <s v="CanOnTor"/>
  </r>
  <r>
    <x v="46"/>
    <n v="112"/>
    <s v="Device Connect Network"/>
    <s v=",CanOnWat/nEmpY"/>
    <d v="2022-06-02T00:00:00"/>
    <d v="2022-06-02T06:10:26"/>
    <e v="#N/A"/>
    <e v="#N/A"/>
    <e v="#N/A"/>
    <e v="#N/A"/>
    <s v="CanOnWat"/>
  </r>
  <r>
    <x v="5"/>
    <n v="156"/>
    <s v="PowerDown Or Network Disconnect Discovered"/>
    <m/>
    <d v="2022-06-01T00:00:00"/>
    <d v="2022-06-01T18:28:17"/>
    <n v="151"/>
    <s v="Device Shutdown Finish"/>
    <d v="2022-06-01T00:00:00"/>
    <d v="2022-06-01T18:28:03"/>
    <s v="CanOnTor"/>
  </r>
  <r>
    <x v="5"/>
    <n v="151"/>
    <s v="Device Shutdown Finish"/>
    <s v="A104-ws"/>
    <d v="2022-06-01T00:00:00"/>
    <d v="2022-06-01T18:28:03"/>
    <n v="149"/>
    <s v="Device Shutdown Start"/>
    <d v="2022-06-01T00:00:00"/>
    <d v="2022-06-01T18:27:00"/>
    <s v="CanOnTor"/>
  </r>
  <r>
    <x v="5"/>
    <n v="149"/>
    <s v="Device Shutdown Start"/>
    <s v="A104-ws"/>
    <d v="2022-06-01T00:00:00"/>
    <d v="2022-06-01T18:27:00"/>
    <n v="144"/>
    <s v="User Logout is Good"/>
    <d v="2022-06-01T00:00:00"/>
    <d v="2022-06-01T18:26:30"/>
    <s v="CanOnTor"/>
  </r>
  <r>
    <x v="5"/>
    <n v="144"/>
    <s v="User Logout is Good"/>
    <s v="CanOnTor/tEmpK"/>
    <d v="2022-06-01T00:00:00"/>
    <d v="2022-06-01T18:26:30"/>
    <n v="139"/>
    <s v="User Logout Start"/>
    <d v="2022-06-01T00:00:00"/>
    <d v="2022-06-01T18:24:36"/>
    <s v="CanOnTor"/>
  </r>
  <r>
    <x v="5"/>
    <n v="139"/>
    <s v="User Logout Start"/>
    <s v="CanOnTor/tEmpK,A104-ws"/>
    <d v="2022-06-01T00:00:00"/>
    <d v="2022-06-01T18:24:36"/>
    <e v="#N/A"/>
    <e v="#N/A"/>
    <e v="#N/A"/>
    <e v="#N/A"/>
    <s v="CanOnTor"/>
  </r>
  <r>
    <x v="13"/>
    <n v="156"/>
    <s v="PowerDown Or Network Disconnect Discovered"/>
    <m/>
    <d v="2022-06-01T00:00:00"/>
    <d v="2022-06-01T17:38:04"/>
    <n v="151"/>
    <s v="Device Shutdown Finish"/>
    <d v="2022-06-01T00:00:00"/>
    <d v="2022-06-01T17:37:53"/>
    <s v="CanOnTor"/>
  </r>
  <r>
    <x v="13"/>
    <n v="151"/>
    <s v="Device Shutdown Finish"/>
    <s v="J165-ws"/>
    <d v="2022-06-01T00:00:00"/>
    <d v="2022-06-01T17:37:53"/>
    <n v="149"/>
    <s v="Device Shutdown Start"/>
    <d v="2022-06-01T00:00:00"/>
    <d v="2022-06-01T17:37:08"/>
    <s v="CanOnTor"/>
  </r>
  <r>
    <x v="13"/>
    <n v="149"/>
    <s v="Device Shutdown Start"/>
    <s v="J165-ws"/>
    <d v="2022-06-01T00:00:00"/>
    <d v="2022-06-01T17:37:08"/>
    <n v="144"/>
    <s v="User Logout is Good"/>
    <d v="2022-06-01T00:00:00"/>
    <d v="2022-06-01T17:35:53"/>
    <s v="CanOnTor"/>
  </r>
  <r>
    <x v="13"/>
    <n v="144"/>
    <s v="User Logout is Good"/>
    <s v="CanOnTor/sEmpX"/>
    <d v="2022-06-01T00:00:00"/>
    <d v="2022-06-01T17:35:53"/>
    <n v="139"/>
    <s v="User Logout Start"/>
    <d v="2022-06-01T00:00:00"/>
    <d v="2022-06-01T17:35:19"/>
    <s v="CanOnTor"/>
  </r>
  <r>
    <x v="13"/>
    <n v="139"/>
    <s v="User Logout Start"/>
    <s v="CanOnTor/sEmpX,J165-ws"/>
    <d v="2022-06-01T00:00:00"/>
    <d v="2022-06-01T17:35:19"/>
    <e v="#N/A"/>
    <e v="#N/A"/>
    <e v="#N/A"/>
    <e v="#N/A"/>
    <s v="CanOnTor"/>
  </r>
  <r>
    <x v="14"/>
    <n v="156"/>
    <s v="PowerDown Or Network Disconnect Discovered"/>
    <m/>
    <d v="2022-06-01T00:00:00"/>
    <d v="2022-06-01T17:12:41"/>
    <n v="151"/>
    <s v="Device Shutdown Finish"/>
    <d v="2022-06-01T00:00:00"/>
    <d v="2022-06-01T17:12:27"/>
    <s v="CanOnWat"/>
  </r>
  <r>
    <x v="14"/>
    <n v="151"/>
    <s v="Device Shutdown Finish"/>
    <s v="S198-ws"/>
    <d v="2022-06-01T00:00:00"/>
    <d v="2022-06-01T17:12:27"/>
    <n v="149"/>
    <s v="Device Shutdown Start"/>
    <d v="2022-06-01T00:00:00"/>
    <d v="2022-06-01T17:12:04"/>
    <s v="CanOnWat"/>
  </r>
  <r>
    <x v="14"/>
    <n v="149"/>
    <s v="Device Shutdown Start"/>
    <s v="S198-ws"/>
    <d v="2022-06-01T00:00:00"/>
    <d v="2022-06-01T17:12:04"/>
    <n v="144"/>
    <s v="User Logout is Good"/>
    <d v="2022-06-01T00:00:00"/>
    <d v="2022-06-01T17:10:54"/>
    <s v="CanOnWat"/>
  </r>
  <r>
    <x v="14"/>
    <n v="144"/>
    <s v="User Logout is Good"/>
    <s v="CanOnWat/oEmpO"/>
    <d v="2022-06-01T00:00:00"/>
    <d v="2022-06-01T17:10:54"/>
    <n v="139"/>
    <s v="User Logout Start"/>
    <d v="2022-06-01T00:00:00"/>
    <d v="2022-06-01T17:10:17"/>
    <s v="CanOnWat"/>
  </r>
  <r>
    <x v="14"/>
    <n v="139"/>
    <s v="User Logout Start"/>
    <s v="CanOnWat/oEmpO,S198-ws"/>
    <d v="2022-06-01T00:00:00"/>
    <d v="2022-06-01T17:10:17"/>
    <e v="#N/A"/>
    <e v="#N/A"/>
    <e v="#N/A"/>
    <e v="#N/A"/>
    <s v="CanOnWat"/>
  </r>
  <r>
    <x v="18"/>
    <n v="156"/>
    <s v="PowerDown Or Network Disconnect Discovered"/>
    <m/>
    <d v="2022-06-01T00:00:00"/>
    <d v="2022-06-01T17:05:35"/>
    <n v="144"/>
    <s v="User Logout is Good"/>
    <d v="2022-06-01T00:00:00"/>
    <d v="2022-06-01T17:05:22"/>
    <s v="CanOnWat"/>
  </r>
  <r>
    <x v="18"/>
    <n v="144"/>
    <s v="User Logout is Good"/>
    <s v="CanOnWat/hEmpP"/>
    <d v="2022-06-01T00:00:00"/>
    <d v="2022-06-01T17:05:22"/>
    <n v="139"/>
    <s v="User Logout Start"/>
    <d v="2022-06-01T00:00:00"/>
    <d v="2022-06-01T17:04:46"/>
    <s v="CanOnWat"/>
  </r>
  <r>
    <x v="18"/>
    <n v="139"/>
    <s v="User Logout Start"/>
    <s v="CanOnWat/hEmpP"/>
    <d v="2022-06-01T00:00:00"/>
    <d v="2022-06-01T17:04:46"/>
    <e v="#N/A"/>
    <e v="#N/A"/>
    <e v="#N/A"/>
    <e v="#N/A"/>
    <s v="CanOnWat"/>
  </r>
  <r>
    <x v="3"/>
    <n v="156"/>
    <s v="PowerDown Or Network Disconnect Discovered"/>
    <m/>
    <d v="2022-06-01T00:00:00"/>
    <d v="2022-06-01T17:04:35"/>
    <n v="144"/>
    <s v="User Logout is Good"/>
    <d v="2022-06-01T00:00:00"/>
    <d v="2022-06-01T17:04:23"/>
    <s v="CanOnWat"/>
  </r>
  <r>
    <x v="3"/>
    <n v="144"/>
    <s v="User Logout is Good"/>
    <s v="CanOnWat/oEmpT"/>
    <d v="2022-06-01T00:00:00"/>
    <d v="2022-06-01T17:04:23"/>
    <n v="139"/>
    <s v="User Logout Start"/>
    <d v="2022-06-01T00:00:00"/>
    <d v="2022-06-01T17:03:42"/>
    <s v="CanOnWat"/>
  </r>
  <r>
    <x v="3"/>
    <n v="139"/>
    <s v="User Logout Start"/>
    <s v="CanOnWat/oEmpT"/>
    <d v="2022-06-01T00:00:00"/>
    <d v="2022-06-01T17:03:42"/>
    <e v="#N/A"/>
    <e v="#N/A"/>
    <e v="#N/A"/>
    <e v="#N/A"/>
    <s v="CanOnWat"/>
  </r>
  <r>
    <x v="11"/>
    <n v="156"/>
    <s v="PowerDown Or Network Disconnect Discovered"/>
    <m/>
    <d v="2022-06-01T00:00:00"/>
    <d v="2022-06-01T17:02:31"/>
    <n v="151"/>
    <s v="Device Shutdown Finish"/>
    <d v="2022-06-01T00:00:00"/>
    <d v="2022-06-01T17:02:20"/>
    <s v="CanOnWat"/>
  </r>
  <r>
    <x v="11"/>
    <n v="151"/>
    <s v="Device Shutdown Finish"/>
    <s v="X136-ws"/>
    <d v="2022-06-01T00:00:00"/>
    <d v="2022-06-01T17:02:20"/>
    <n v="149"/>
    <s v="Device Shutdown Start"/>
    <d v="2022-06-01T00:00:00"/>
    <d v="2022-06-01T17:01:58"/>
    <s v="CanOnWat"/>
  </r>
  <r>
    <x v="11"/>
    <n v="149"/>
    <s v="Device Shutdown Start"/>
    <s v="X136-ws"/>
    <d v="2022-06-01T00:00:00"/>
    <d v="2022-06-01T17:01:58"/>
    <n v="144"/>
    <s v="User Logout is Good"/>
    <d v="2022-06-01T00:00:00"/>
    <d v="2022-06-01T17:01:35"/>
    <s v="CanOnWat"/>
  </r>
  <r>
    <x v="11"/>
    <n v="144"/>
    <s v="User Logout is Good"/>
    <s v="CanOnWat/qEmpD"/>
    <d v="2022-06-01T00:00:00"/>
    <d v="2022-06-01T17:01:35"/>
    <n v="139"/>
    <s v="User Logout Start"/>
    <d v="2022-06-01T00:00:00"/>
    <d v="2022-06-01T17:01:01"/>
    <s v="CanOnWat"/>
  </r>
  <r>
    <x v="22"/>
    <n v="156"/>
    <s v="PowerDown Or Network Disconnect Discovered"/>
    <m/>
    <d v="2022-06-01T00:00:00"/>
    <d v="2022-06-01T17:01:06"/>
    <n v="151"/>
    <s v="Device Shutdown Finish"/>
    <d v="2022-06-01T00:00:00"/>
    <d v="2022-06-01T17:00:56"/>
    <s v="CanOnTor"/>
  </r>
  <r>
    <x v="25"/>
    <n v="156"/>
    <s v="PowerDown Or Network Disconnect Discovered"/>
    <m/>
    <d v="2022-06-01T00:00:00"/>
    <d v="2022-06-01T17:01:04"/>
    <n v="151"/>
    <s v="Device Shutdown Finish"/>
    <d v="2022-06-01T00:00:00"/>
    <d v="2022-06-01T17:00:53"/>
    <s v="CanOnWat"/>
  </r>
  <r>
    <x v="11"/>
    <n v="139"/>
    <s v="User Logout Start"/>
    <s v="CanOnWat/qEmpD,X136-ws"/>
    <d v="2022-06-01T00:00:00"/>
    <d v="2022-06-01T17:01:01"/>
    <e v="#N/A"/>
    <e v="#N/A"/>
    <e v="#N/A"/>
    <e v="#N/A"/>
    <s v="CanOnWat"/>
  </r>
  <r>
    <x v="22"/>
    <n v="151"/>
    <s v="Device Shutdown Finish"/>
    <s v="Y104-ws"/>
    <d v="2022-06-01T00:00:00"/>
    <d v="2022-06-01T17:00:56"/>
    <n v="149"/>
    <s v="Device Shutdown Start"/>
    <d v="2022-06-01T00:00:00"/>
    <d v="2022-06-01T17:00:07"/>
    <s v="CanOnTor"/>
  </r>
  <r>
    <x v="25"/>
    <n v="151"/>
    <s v="Device Shutdown Finish"/>
    <s v="Q235-ws"/>
    <d v="2022-06-01T00:00:00"/>
    <d v="2022-06-01T17:00:53"/>
    <n v="149"/>
    <s v="Device Shutdown Start"/>
    <d v="2022-06-01T00:00:00"/>
    <d v="2022-06-01T16:59:56"/>
    <s v="CanOnWat"/>
  </r>
  <r>
    <x v="10"/>
    <n v="156"/>
    <s v="PowerDown Or Network Disconnect Discovered"/>
    <m/>
    <d v="2022-06-01T00:00:00"/>
    <d v="2022-06-01T17:00:32"/>
    <n v="151"/>
    <s v="Device Shutdown Finish"/>
    <d v="2022-06-01T00:00:00"/>
    <d v="2022-06-01T17:00:20"/>
    <s v="CanOnTor"/>
  </r>
  <r>
    <x v="10"/>
    <n v="151"/>
    <s v="Device Shutdown Finish"/>
    <s v="G123-ws"/>
    <d v="2022-06-01T00:00:00"/>
    <d v="2022-06-01T17:00:20"/>
    <n v="149"/>
    <s v="Device Shutdown Start"/>
    <d v="2022-06-01T00:00:00"/>
    <d v="2022-06-01T16:59:19"/>
    <s v="CanOnTor"/>
  </r>
  <r>
    <x v="22"/>
    <n v="149"/>
    <s v="Device Shutdown Start"/>
    <s v="Y104-ws"/>
    <d v="2022-06-01T00:00:00"/>
    <d v="2022-06-01T17:00:07"/>
    <n v="144"/>
    <s v="User Logout is Good"/>
    <d v="2022-06-01T00:00:00"/>
    <d v="2022-06-01T16:59:15"/>
    <s v="CanOnTor"/>
  </r>
  <r>
    <x v="25"/>
    <n v="149"/>
    <s v="Device Shutdown Start"/>
    <s v="Q235-ws"/>
    <d v="2022-06-01T00:00:00"/>
    <d v="2022-06-01T16:59:56"/>
    <n v="144"/>
    <s v="User Logout is Good"/>
    <d v="2022-06-01T00:00:00"/>
    <d v="2022-06-01T16:59:16"/>
    <s v="CanOnWat"/>
  </r>
  <r>
    <x v="7"/>
    <n v="156"/>
    <s v="PowerDown Or Network Disconnect Discovered"/>
    <m/>
    <d v="2022-06-01T00:00:00"/>
    <d v="2022-06-01T16:59:24"/>
    <n v="151"/>
    <s v="Device Shutdown Finish"/>
    <d v="2022-06-01T00:00:00"/>
    <d v="2022-06-01T16:59:10"/>
    <s v="CanOnTor"/>
  </r>
  <r>
    <x v="10"/>
    <n v="149"/>
    <s v="Device Shutdown Start"/>
    <s v="G123-ws"/>
    <d v="2022-06-01T00:00:00"/>
    <d v="2022-06-01T16:59:19"/>
    <n v="144"/>
    <s v="User Logout is Good"/>
    <d v="2022-06-01T00:00:00"/>
    <d v="2022-06-01T16:58:32"/>
    <s v="CanOnTor"/>
  </r>
  <r>
    <x v="25"/>
    <n v="144"/>
    <s v="User Logout is Good"/>
    <s v="CanOnWat/xEmpE"/>
    <d v="2022-06-01T00:00:00"/>
    <d v="2022-06-01T16:59:16"/>
    <n v="139"/>
    <s v="User Logout Start"/>
    <d v="2022-06-01T00:00:00"/>
    <d v="2022-06-01T16:58:33"/>
    <s v="CanOnWat"/>
  </r>
  <r>
    <x v="22"/>
    <n v="144"/>
    <s v="User Logout is Good"/>
    <s v="CanOnTor/xEmpN"/>
    <d v="2022-06-01T00:00:00"/>
    <d v="2022-06-01T16:59:15"/>
    <n v="139"/>
    <s v="User Logout Start"/>
    <d v="2022-06-01T00:00:00"/>
    <d v="2022-06-01T16:57:23"/>
    <s v="CanOnTor"/>
  </r>
  <r>
    <x v="7"/>
    <n v="151"/>
    <s v="Device Shutdown Finish"/>
    <s v="J135-ws"/>
    <d v="2022-06-01T00:00:00"/>
    <d v="2022-06-01T16:59:10"/>
    <n v="149"/>
    <s v="Device Shutdown Start"/>
    <d v="2022-06-01T00:00:00"/>
    <d v="2022-06-01T16:57:53"/>
    <s v="CanOnTor"/>
  </r>
  <r>
    <x v="25"/>
    <n v="139"/>
    <s v="User Logout Start"/>
    <s v="CanOnWat/xEmpE,Q235-ws"/>
    <d v="2022-06-01T00:00:00"/>
    <d v="2022-06-01T16:58:33"/>
    <e v="#N/A"/>
    <e v="#N/A"/>
    <e v="#N/A"/>
    <e v="#N/A"/>
    <s v="CanOnWat"/>
  </r>
  <r>
    <x v="10"/>
    <n v="144"/>
    <s v="User Logout is Good"/>
    <s v="CanOnTor/hEmpW"/>
    <d v="2022-06-01T00:00:00"/>
    <d v="2022-06-01T16:58:32"/>
    <n v="139"/>
    <s v="User Logout Start"/>
    <d v="2022-06-01T00:00:00"/>
    <d v="2022-06-01T16:57:50"/>
    <s v="CanOnTor"/>
  </r>
  <r>
    <x v="2"/>
    <n v="156"/>
    <s v="PowerDown Or Network Disconnect Discovered"/>
    <m/>
    <d v="2022-06-01T00:00:00"/>
    <d v="2022-06-01T16:58:27"/>
    <n v="144"/>
    <s v="User Logout is Good"/>
    <d v="2022-06-01T00:00:00"/>
    <d v="2022-06-01T16:58:17"/>
    <s v="CanOnWat"/>
  </r>
  <r>
    <x v="8"/>
    <n v="156"/>
    <s v="PowerDown Or Network Disconnect Discovered"/>
    <m/>
    <d v="2022-06-01T00:00:00"/>
    <d v="2022-06-01T16:58:22"/>
    <n v="144"/>
    <s v="User Logout is Good"/>
    <d v="2022-06-01T00:00:00"/>
    <d v="2022-06-01T16:58:10"/>
    <s v="CanOnWat"/>
  </r>
  <r>
    <x v="24"/>
    <n v="156"/>
    <s v="PowerDown Or Network Disconnect Discovered"/>
    <m/>
    <d v="2022-06-01T00:00:00"/>
    <d v="2022-06-01T16:58:21"/>
    <n v="151"/>
    <s v="Device Shutdown Finish"/>
    <d v="2022-06-01T00:00:00"/>
    <d v="2022-06-01T16:58:11"/>
    <s v="CanOnWat"/>
  </r>
  <r>
    <x v="2"/>
    <n v="144"/>
    <s v="User Logout is Good"/>
    <s v="CanOnWat/tEmpK"/>
    <d v="2022-06-01T00:00:00"/>
    <d v="2022-06-01T16:58:17"/>
    <n v="139"/>
    <s v="User Logout Start"/>
    <d v="2022-06-01T00:00:00"/>
    <d v="2022-06-01T16:56:25"/>
    <s v="CanOnWat"/>
  </r>
  <r>
    <x v="24"/>
    <n v="151"/>
    <s v="Device Shutdown Finish"/>
    <s v="G180-ws"/>
    <d v="2022-06-01T00:00:00"/>
    <d v="2022-06-01T16:58:11"/>
    <n v="149"/>
    <s v="Device Shutdown Start"/>
    <d v="2022-06-01T00:00:00"/>
    <d v="2022-06-01T16:56:56"/>
    <s v="CanOnWat"/>
  </r>
  <r>
    <x v="8"/>
    <n v="144"/>
    <s v="User Logout is Good"/>
    <s v="CanOnWat/jEmpG"/>
    <d v="2022-06-01T00:00:00"/>
    <d v="2022-06-01T16:58:10"/>
    <n v="139"/>
    <s v="User Logout Start"/>
    <d v="2022-06-01T00:00:00"/>
    <d v="2022-06-01T16:57:29"/>
    <s v="CanOnWat"/>
  </r>
  <r>
    <x v="7"/>
    <n v="149"/>
    <s v="Device Shutdown Start"/>
    <s v="J135-ws"/>
    <d v="2022-06-01T00:00:00"/>
    <d v="2022-06-01T16:57:53"/>
    <n v="144"/>
    <s v="User Logout is Good"/>
    <d v="2022-06-01T00:00:00"/>
    <d v="2022-06-01T16:57:14"/>
    <s v="CanOnTor"/>
  </r>
  <r>
    <x v="10"/>
    <n v="139"/>
    <s v="User Logout Start"/>
    <s v="CanOnTor/hEmpW,G123-ws"/>
    <d v="2022-06-01T00:00:00"/>
    <d v="2022-06-01T16:57:50"/>
    <e v="#N/A"/>
    <e v="#N/A"/>
    <e v="#N/A"/>
    <e v="#N/A"/>
    <s v="CanOnTor"/>
  </r>
  <r>
    <x v="8"/>
    <n v="139"/>
    <s v="User Logout Start"/>
    <s v="CanOnWat/jEmpG"/>
    <d v="2022-06-01T00:00:00"/>
    <d v="2022-06-01T16:57:29"/>
    <e v="#N/A"/>
    <e v="#N/A"/>
    <e v="#N/A"/>
    <e v="#N/A"/>
    <s v="CanOnWat"/>
  </r>
  <r>
    <x v="22"/>
    <n v="139"/>
    <s v="User Logout Start"/>
    <s v="CanOnTor/xEmpN,Y104-ws"/>
    <d v="2022-06-01T00:00:00"/>
    <d v="2022-06-01T16:57:23"/>
    <e v="#N/A"/>
    <e v="#N/A"/>
    <e v="#N/A"/>
    <e v="#N/A"/>
    <s v="CanOnTor"/>
  </r>
  <r>
    <x v="7"/>
    <n v="144"/>
    <s v="User Logout is Good"/>
    <s v="CanOnTor/pEmpL"/>
    <d v="2022-06-01T00:00:00"/>
    <d v="2022-06-01T16:57:14"/>
    <n v="139"/>
    <s v="User Logout Start"/>
    <d v="2022-06-01T00:00:00"/>
    <d v="2022-06-01T16:56:43"/>
    <s v="CanOnTor"/>
  </r>
  <r>
    <x v="24"/>
    <n v="149"/>
    <s v="Device Shutdown Start"/>
    <s v="G180-ws"/>
    <d v="2022-06-01T00:00:00"/>
    <d v="2022-06-01T16:56:56"/>
    <n v="144"/>
    <s v="User Logout is Good"/>
    <d v="2022-06-01T00:00:00"/>
    <d v="2022-06-01T16:56:04"/>
    <s v="CanOnWat"/>
  </r>
  <r>
    <x v="7"/>
    <n v="139"/>
    <s v="User Logout Start"/>
    <s v="CanOnTor/pEmpL,J135-ws"/>
    <d v="2022-06-01T00:00:00"/>
    <d v="2022-06-01T16:56:43"/>
    <e v="#N/A"/>
    <e v="#N/A"/>
    <e v="#N/A"/>
    <e v="#N/A"/>
    <s v="CanOnTor"/>
  </r>
  <r>
    <x v="2"/>
    <n v="139"/>
    <s v="User Logout Start"/>
    <s v="CanOnWat/tEmpK"/>
    <d v="2022-06-01T00:00:00"/>
    <d v="2022-06-01T16:56:25"/>
    <e v="#N/A"/>
    <e v="#N/A"/>
    <e v="#N/A"/>
    <e v="#N/A"/>
    <s v="CanOnWat"/>
  </r>
  <r>
    <x v="44"/>
    <n v="156"/>
    <s v="PowerDown Or Network Disconnect Discovered"/>
    <m/>
    <d v="2022-06-01T00:00:00"/>
    <d v="2022-06-01T16:56:08"/>
    <n v="144"/>
    <s v="User Logout is Good"/>
    <d v="2022-06-01T00:00:00"/>
    <d v="2022-06-01T16:55:54"/>
    <s v="CanOnWat"/>
  </r>
  <r>
    <x v="24"/>
    <n v="144"/>
    <s v="User Logout is Good"/>
    <s v="CanOnWat/zEmpR"/>
    <d v="2022-06-01T00:00:00"/>
    <d v="2022-06-01T16:56:04"/>
    <n v="139"/>
    <s v="User Logout Start"/>
    <d v="2022-06-01T00:00:00"/>
    <d v="2022-06-01T16:55:22"/>
    <s v="CanOnWat"/>
  </r>
  <r>
    <x v="44"/>
    <n v="144"/>
    <s v="User Logout is Good"/>
    <s v="CanOnWat/jEmpB"/>
    <d v="2022-06-01T00:00:00"/>
    <d v="2022-06-01T16:55:54"/>
    <n v="139"/>
    <s v="User Logout Start"/>
    <d v="2022-06-01T00:00:00"/>
    <d v="2022-06-01T16:55:18"/>
    <s v="CanOnWat"/>
  </r>
  <r>
    <x v="24"/>
    <n v="139"/>
    <s v="User Logout Start"/>
    <s v="CanOnWat/zEmpR,G180-ws"/>
    <d v="2022-06-01T00:00:00"/>
    <d v="2022-06-01T16:55:22"/>
    <e v="#N/A"/>
    <e v="#N/A"/>
    <e v="#N/A"/>
    <e v="#N/A"/>
    <s v="CanOnWat"/>
  </r>
  <r>
    <x v="44"/>
    <n v="139"/>
    <s v="User Logout Start"/>
    <s v="CanOnWat/jEmpB"/>
    <d v="2022-06-01T00:00:00"/>
    <d v="2022-06-01T16:55:18"/>
    <e v="#N/A"/>
    <e v="#N/A"/>
    <e v="#N/A"/>
    <e v="#N/A"/>
    <s v="CanOnWat"/>
  </r>
  <r>
    <x v="6"/>
    <n v="156"/>
    <s v="PowerDown Or Network Disconnect Discovered"/>
    <m/>
    <d v="2022-06-01T00:00:00"/>
    <d v="2022-06-01T16:50:01"/>
    <n v="151"/>
    <s v="Device Shutdown Finish"/>
    <d v="2022-06-01T00:00:00"/>
    <d v="2022-06-01T16:49:50"/>
    <s v="CanOnTor"/>
  </r>
  <r>
    <x v="6"/>
    <n v="151"/>
    <s v="Device Shutdown Finish"/>
    <s v="J101-ws"/>
    <d v="2022-06-01T00:00:00"/>
    <d v="2022-06-01T16:49:50"/>
    <n v="149"/>
    <s v="Device Shutdown Start"/>
    <d v="2022-06-01T00:00:00"/>
    <d v="2022-06-01T16:48:38"/>
    <s v="CanOnTor"/>
  </r>
  <r>
    <x v="0"/>
    <n v="156"/>
    <s v="PowerDown Or Network Disconnect Discovered"/>
    <m/>
    <d v="2022-06-01T00:00:00"/>
    <d v="2022-06-01T16:48:57"/>
    <n v="144"/>
    <s v="User Logout is Good"/>
    <d v="2022-06-01T00:00:00"/>
    <d v="2022-06-01T16:48:43"/>
    <s v="CanOnTor"/>
  </r>
  <r>
    <x v="0"/>
    <n v="144"/>
    <s v="User Logout is Good"/>
    <s v="CanOnTor/sEmpX"/>
    <d v="2022-06-01T00:00:00"/>
    <d v="2022-06-01T16:48:43"/>
    <n v="139"/>
    <s v="User Logout Start"/>
    <d v="2022-06-01T00:00:00"/>
    <d v="2022-06-01T16:48:02"/>
    <s v="CanOnTor"/>
  </r>
  <r>
    <x v="6"/>
    <n v="149"/>
    <s v="Device Shutdown Start"/>
    <s v="J101-ws"/>
    <d v="2022-06-01T00:00:00"/>
    <d v="2022-06-01T16:48:38"/>
    <n v="144"/>
    <s v="User Logout is Good"/>
    <d v="2022-06-01T00:00:00"/>
    <d v="2022-06-01T16:48:03"/>
    <s v="CanOnTor"/>
  </r>
  <r>
    <x v="4"/>
    <n v="156"/>
    <s v="PowerDown Or Network Disconnect Discovered"/>
    <m/>
    <d v="2022-06-01T00:00:00"/>
    <d v="2022-06-01T16:48:22"/>
    <n v="151"/>
    <s v="Device Shutdown Finish"/>
    <d v="2022-06-01T00:00:00"/>
    <d v="2022-06-01T16:48:09"/>
    <s v="CanOnWat"/>
  </r>
  <r>
    <x v="4"/>
    <n v="151"/>
    <s v="Device Shutdown Finish"/>
    <s v="V196-ws"/>
    <d v="2022-06-01T00:00:00"/>
    <d v="2022-06-01T16:48:09"/>
    <n v="149"/>
    <s v="Device Shutdown Start"/>
    <d v="2022-06-01T00:00:00"/>
    <d v="2022-06-01T16:46:50"/>
    <s v="CanOnWat"/>
  </r>
  <r>
    <x v="6"/>
    <n v="144"/>
    <s v="User Logout is Good"/>
    <s v="CanOnTor/oEmpT"/>
    <d v="2022-06-01T00:00:00"/>
    <d v="2022-06-01T16:48:03"/>
    <n v="139"/>
    <s v="User Logout Start"/>
    <d v="2022-06-01T00:00:00"/>
    <d v="2022-06-01T16:47:31"/>
    <s v="CanOnTor"/>
  </r>
  <r>
    <x v="0"/>
    <n v="139"/>
    <s v="User Logout Start"/>
    <s v="CanOnTor/sEmpX"/>
    <d v="2022-06-01T00:00:00"/>
    <d v="2022-06-01T16:48:02"/>
    <e v="#N/A"/>
    <e v="#N/A"/>
    <e v="#N/A"/>
    <e v="#N/A"/>
    <s v="CanOnTor"/>
  </r>
  <r>
    <x v="6"/>
    <n v="139"/>
    <s v="User Logout Start"/>
    <s v="CanOnTor/oEmpT,J101-ws"/>
    <d v="2022-06-01T00:00:00"/>
    <d v="2022-06-01T16:47:31"/>
    <e v="#N/A"/>
    <e v="#N/A"/>
    <e v="#N/A"/>
    <e v="#N/A"/>
    <s v="CanOnTor"/>
  </r>
  <r>
    <x v="15"/>
    <n v="156"/>
    <s v="PowerDown Or Network Disconnect Discovered"/>
    <m/>
    <d v="2022-06-01T00:00:00"/>
    <d v="2022-06-01T16:47:00"/>
    <n v="151"/>
    <s v="Device Shutdown Finish"/>
    <d v="2022-06-01T00:00:00"/>
    <d v="2022-06-01T16:46:49"/>
    <s v="CanOnWat"/>
  </r>
  <r>
    <x v="4"/>
    <n v="149"/>
    <s v="Device Shutdown Start"/>
    <s v="V196-ws"/>
    <d v="2022-06-01T00:00:00"/>
    <d v="2022-06-01T16:46:50"/>
    <n v="144"/>
    <s v="User Logout is Good"/>
    <d v="2022-06-01T00:00:00"/>
    <d v="2022-06-01T16:46:16"/>
    <s v="CanOnWat"/>
  </r>
  <r>
    <x v="15"/>
    <n v="151"/>
    <s v="Device Shutdown Finish"/>
    <s v="X186-ws"/>
    <d v="2022-06-01T00:00:00"/>
    <d v="2022-06-01T16:46:49"/>
    <n v="149"/>
    <s v="Device Shutdown Start"/>
    <d v="2022-06-01T00:00:00"/>
    <d v="2022-06-01T16:45:37"/>
    <s v="CanOnWat"/>
  </r>
  <r>
    <x v="4"/>
    <n v="144"/>
    <s v="User Logout is Good"/>
    <s v="CanOnWat/wEmpF"/>
    <d v="2022-06-01T00:00:00"/>
    <d v="2022-06-01T16:46:16"/>
    <n v="139"/>
    <s v="User Logout Start"/>
    <d v="2022-06-01T00:00:00"/>
    <d v="2022-06-01T16:44:25"/>
    <s v="CanOnWat"/>
  </r>
  <r>
    <x v="15"/>
    <n v="149"/>
    <s v="Device Shutdown Start"/>
    <s v="X186-ws"/>
    <d v="2022-06-01T00:00:00"/>
    <d v="2022-06-01T16:45:37"/>
    <n v="144"/>
    <s v="User Logout is Good"/>
    <d v="2022-06-01T00:00:00"/>
    <d v="2022-06-01T16:44:26"/>
    <s v="CanOnWat"/>
  </r>
  <r>
    <x v="9"/>
    <n v="156"/>
    <s v="PowerDown Or Network Disconnect Discovered"/>
    <m/>
    <d v="2022-06-01T00:00:00"/>
    <d v="2022-06-01T16:44:32"/>
    <n v="144"/>
    <s v="User Logout is Good"/>
    <d v="2022-06-01T00:00:00"/>
    <d v="2022-06-01T16:44:22"/>
    <s v="CanOnWat"/>
  </r>
  <r>
    <x v="15"/>
    <n v="144"/>
    <s v="User Logout is Good"/>
    <s v="CanOnWat/jEmpG"/>
    <d v="2022-06-01T00:00:00"/>
    <d v="2022-06-01T16:44:26"/>
    <n v="139"/>
    <s v="User Logout Start"/>
    <d v="2022-06-01T00:00:00"/>
    <d v="2022-06-01T16:43:50"/>
    <s v="CanOnWat"/>
  </r>
  <r>
    <x v="4"/>
    <n v="139"/>
    <s v="User Logout Start"/>
    <s v="CanOnWat/wEmpF,V196-ws"/>
    <d v="2022-06-01T00:00:00"/>
    <d v="2022-06-01T16:44:25"/>
    <e v="#N/A"/>
    <e v="#N/A"/>
    <e v="#N/A"/>
    <e v="#N/A"/>
    <s v="CanOnWat"/>
  </r>
  <r>
    <x v="9"/>
    <n v="144"/>
    <s v="User Logout is Good"/>
    <s v="CanOnWat/pEmpL"/>
    <d v="2022-06-01T00:00:00"/>
    <d v="2022-06-01T16:44:22"/>
    <n v="139"/>
    <s v="User Logout Start"/>
    <d v="2022-06-01T00:00:00"/>
    <d v="2022-06-01T16:43:38"/>
    <s v="CanOnWat"/>
  </r>
  <r>
    <x v="15"/>
    <n v="139"/>
    <s v="User Logout Start"/>
    <s v="CanOnWat/jEmpG,X186-ws"/>
    <d v="2022-06-01T00:00:00"/>
    <d v="2022-06-01T16:43:50"/>
    <e v="#N/A"/>
    <e v="#N/A"/>
    <e v="#N/A"/>
    <e v="#N/A"/>
    <s v="CanOnWat"/>
  </r>
  <r>
    <x v="9"/>
    <n v="139"/>
    <s v="User Logout Start"/>
    <s v="CanOnWat/pEmpL"/>
    <d v="2022-06-01T00:00:00"/>
    <d v="2022-06-01T16:43:38"/>
    <e v="#N/A"/>
    <e v="#N/A"/>
    <e v="#N/A"/>
    <e v="#N/A"/>
    <s v="CanOnWat"/>
  </r>
  <r>
    <x v="37"/>
    <n v="156"/>
    <s v="PowerDown Or Network Disconnect Discovered"/>
    <m/>
    <d v="2022-06-01T00:00:00"/>
    <d v="2022-06-01T16:43:14"/>
    <n v="151"/>
    <s v="Device Shutdown Finish"/>
    <d v="2022-06-01T00:00:00"/>
    <d v="2022-06-01T16:43:02"/>
    <s v="CanOnWat"/>
  </r>
  <r>
    <x v="37"/>
    <n v="151"/>
    <s v="Device Shutdown Finish"/>
    <s v="G204-ws"/>
    <d v="2022-06-01T00:00:00"/>
    <d v="2022-06-01T16:43:02"/>
    <n v="149"/>
    <s v="Device Shutdown Start"/>
    <d v="2022-06-01T00:00:00"/>
    <d v="2022-06-01T16:42:38"/>
    <s v="CanOnWat"/>
  </r>
  <r>
    <x v="37"/>
    <n v="149"/>
    <s v="Device Shutdown Start"/>
    <s v="G204-ws"/>
    <d v="2022-06-01T00:00:00"/>
    <d v="2022-06-01T16:42:38"/>
    <n v="144"/>
    <s v="User Logout is Good"/>
    <d v="2022-06-01T00:00:00"/>
    <d v="2022-06-01T16:41:47"/>
    <s v="CanOnWat"/>
  </r>
  <r>
    <x v="37"/>
    <n v="144"/>
    <s v="User Logout is Good"/>
    <s v="CanOnWat/vEmpQ"/>
    <d v="2022-06-01T00:00:00"/>
    <d v="2022-06-01T16:41:47"/>
    <n v="139"/>
    <s v="User Logout Start"/>
    <d v="2022-06-01T00:00:00"/>
    <d v="2022-06-01T16:41:05"/>
    <s v="CanOnWat"/>
  </r>
  <r>
    <x v="12"/>
    <n v="156"/>
    <s v="PowerDown Or Network Disconnect Discovered"/>
    <m/>
    <d v="2022-06-01T00:00:00"/>
    <d v="2022-06-01T16:41:16"/>
    <n v="151"/>
    <s v="Device Shutdown Finish"/>
    <d v="2022-06-01T00:00:00"/>
    <d v="2022-06-01T16:41:06"/>
    <s v="CanOnTor"/>
  </r>
  <r>
    <x v="12"/>
    <n v="151"/>
    <s v="Device Shutdown Finish"/>
    <s v="G233-ws"/>
    <d v="2022-06-01T00:00:00"/>
    <d v="2022-06-01T16:41:06"/>
    <n v="149"/>
    <s v="Device Shutdown Start"/>
    <d v="2022-06-01T00:00:00"/>
    <d v="2022-06-01T16:40:38"/>
    <s v="CanOnTor"/>
  </r>
  <r>
    <x v="37"/>
    <n v="139"/>
    <s v="User Logout Start"/>
    <s v="CanOnWat/vEmpQ,G204-ws"/>
    <d v="2022-06-01T00:00:00"/>
    <d v="2022-06-01T16:41:05"/>
    <e v="#N/A"/>
    <e v="#N/A"/>
    <e v="#N/A"/>
    <e v="#N/A"/>
    <s v="CanOnWat"/>
  </r>
  <r>
    <x v="12"/>
    <n v="149"/>
    <s v="Device Shutdown Start"/>
    <s v="G233-ws"/>
    <d v="2022-06-01T00:00:00"/>
    <d v="2022-06-01T16:40:38"/>
    <n v="144"/>
    <s v="User Logout is Good"/>
    <d v="2022-06-01T00:00:00"/>
    <d v="2022-06-01T16:39:41"/>
    <s v="CanOnTor"/>
  </r>
  <r>
    <x v="39"/>
    <n v="156"/>
    <s v="PowerDown Or Network Disconnect Discovered"/>
    <m/>
    <d v="2022-06-01T00:00:00"/>
    <d v="2022-06-01T16:39:46"/>
    <n v="151"/>
    <s v="Device Shutdown Finish"/>
    <d v="2022-06-01T00:00:00"/>
    <d v="2022-06-01T16:39:33"/>
    <s v="CanOnWat"/>
  </r>
  <r>
    <x v="48"/>
    <n v="156"/>
    <s v="PowerDown Or Network Disconnect Discovered"/>
    <m/>
    <d v="2022-06-01T00:00:00"/>
    <d v="2022-06-01T16:39:43"/>
    <n v="151"/>
    <s v="Device Shutdown Finish"/>
    <d v="2022-06-01T00:00:00"/>
    <d v="2022-06-01T16:39:32"/>
    <s v="CanOnWat"/>
  </r>
  <r>
    <x v="23"/>
    <n v="156"/>
    <s v="PowerDown Or Network Disconnect Discovered"/>
    <m/>
    <d v="2022-06-01T00:00:00"/>
    <d v="2022-06-01T16:39:42"/>
    <n v="144"/>
    <s v="User Logout is Good"/>
    <d v="2022-06-01T00:00:00"/>
    <d v="2022-06-01T16:39:30"/>
    <s v="CanOnWat"/>
  </r>
  <r>
    <x v="16"/>
    <n v="156"/>
    <s v="PowerDown Or Network Disconnect Discovered"/>
    <m/>
    <d v="2022-06-01T00:00:00"/>
    <d v="2022-06-01T16:39:41"/>
    <n v="144"/>
    <s v="User Logout is Good"/>
    <d v="2022-06-01T00:00:00"/>
    <d v="2022-06-01T16:39:27"/>
    <s v="CanOnWat"/>
  </r>
  <r>
    <x v="12"/>
    <n v="144"/>
    <s v="User Logout is Good"/>
    <s v="CanOnTor/hEmpP"/>
    <d v="2022-06-01T00:00:00"/>
    <d v="2022-06-01T16:39:41"/>
    <n v="139"/>
    <s v="User Logout Start"/>
    <d v="2022-06-01T00:00:00"/>
    <d v="2022-06-01T16:39:04"/>
    <s v="CanOnTor"/>
  </r>
  <r>
    <x v="39"/>
    <n v="151"/>
    <s v="Device Shutdown Finish"/>
    <s v="F134-ws"/>
    <d v="2022-06-01T00:00:00"/>
    <d v="2022-06-01T16:39:33"/>
    <n v="149"/>
    <s v="Device Shutdown Start"/>
    <d v="2022-06-01T00:00:00"/>
    <d v="2022-06-01T16:38:24"/>
    <s v="CanOnWat"/>
  </r>
  <r>
    <x v="48"/>
    <n v="151"/>
    <s v="Device Shutdown Finish"/>
    <s v="G118-ws"/>
    <d v="2022-06-01T00:00:00"/>
    <d v="2022-06-01T16:39:32"/>
    <n v="149"/>
    <s v="Device Shutdown Start"/>
    <d v="2022-06-01T00:00:00"/>
    <d v="2022-06-01T16:39:01"/>
    <s v="CanOnWat"/>
  </r>
  <r>
    <x v="23"/>
    <n v="144"/>
    <s v="User Logout is Good"/>
    <s v="CanOnWat/qEmpD"/>
    <d v="2022-06-01T00:00:00"/>
    <d v="2022-06-01T16:39:30"/>
    <n v="139"/>
    <s v="User Logout Start"/>
    <d v="2022-06-01T00:00:00"/>
    <d v="2022-06-01T16:38:46"/>
    <s v="CanOnWat"/>
  </r>
  <r>
    <x v="16"/>
    <n v="144"/>
    <s v="User Logout is Good"/>
    <s v="CanOnWat/xEmpN"/>
    <d v="2022-06-01T00:00:00"/>
    <d v="2022-06-01T16:39:27"/>
    <n v="139"/>
    <s v="User Logout Start"/>
    <d v="2022-06-01T00:00:00"/>
    <d v="2022-06-01T16:38:55"/>
    <s v="CanOnWat"/>
  </r>
  <r>
    <x v="12"/>
    <n v="139"/>
    <s v="User Logout Start"/>
    <s v="CanOnTor/hEmpP,G233-ws"/>
    <d v="2022-06-01T00:00:00"/>
    <d v="2022-06-01T16:39:04"/>
    <e v="#N/A"/>
    <e v="#N/A"/>
    <e v="#N/A"/>
    <e v="#N/A"/>
    <s v="CanOnTor"/>
  </r>
  <r>
    <x v="48"/>
    <n v="149"/>
    <s v="Device Shutdown Start"/>
    <s v="G118-ws"/>
    <d v="2022-06-01T00:00:00"/>
    <d v="2022-06-01T16:39:01"/>
    <n v="144"/>
    <s v="User Logout is Good"/>
    <d v="2022-06-01T00:00:00"/>
    <d v="2022-06-01T16:37:55"/>
    <s v="CanOnWat"/>
  </r>
  <r>
    <x v="16"/>
    <n v="139"/>
    <s v="User Logout Start"/>
    <s v="CanOnWat/xEmpN"/>
    <d v="2022-06-01T00:00:00"/>
    <d v="2022-06-01T16:38:55"/>
    <e v="#N/A"/>
    <e v="#N/A"/>
    <e v="#N/A"/>
    <e v="#N/A"/>
    <s v="CanOnWat"/>
  </r>
  <r>
    <x v="23"/>
    <n v="139"/>
    <s v="User Logout Start"/>
    <s v="CanOnWat/qEmpD"/>
    <d v="2022-06-01T00:00:00"/>
    <d v="2022-06-01T16:38:46"/>
    <e v="#N/A"/>
    <e v="#N/A"/>
    <e v="#N/A"/>
    <e v="#N/A"/>
    <s v="CanOnWat"/>
  </r>
  <r>
    <x v="39"/>
    <n v="149"/>
    <s v="Device Shutdown Start"/>
    <s v="F134-ws"/>
    <d v="2022-06-01T00:00:00"/>
    <d v="2022-06-01T16:38:24"/>
    <n v="144"/>
    <s v="User Logout is Good"/>
    <d v="2022-06-01T00:00:00"/>
    <d v="2022-06-01T16:38:02"/>
    <s v="CanOnWat"/>
  </r>
  <r>
    <x v="39"/>
    <n v="144"/>
    <s v="User Logout is Good"/>
    <s v="CanOnWat/oEmpJ"/>
    <d v="2022-06-01T00:00:00"/>
    <d v="2022-06-01T16:38:02"/>
    <n v="139"/>
    <s v="User Logout Start"/>
    <d v="2022-06-01T00:00:00"/>
    <d v="2022-06-01T16:37:18"/>
    <s v="CanOnWat"/>
  </r>
  <r>
    <x v="48"/>
    <n v="144"/>
    <s v="User Logout is Good"/>
    <s v="CanOnWat/cEmpZ"/>
    <d v="2022-06-01T00:00:00"/>
    <d v="2022-06-01T16:37:55"/>
    <n v="139"/>
    <s v="User Logout Start"/>
    <d v="2022-06-01T00:00:00"/>
    <d v="2022-06-01T16:37:20"/>
    <s v="CanOnWat"/>
  </r>
  <r>
    <x v="48"/>
    <n v="139"/>
    <s v="User Logout Start"/>
    <s v="CanOnWat/cEmpZ,G118-ws"/>
    <d v="2022-06-01T00:00:00"/>
    <d v="2022-06-01T16:37:20"/>
    <e v="#N/A"/>
    <e v="#N/A"/>
    <e v="#N/A"/>
    <e v="#N/A"/>
    <s v="CanOnWat"/>
  </r>
  <r>
    <x v="39"/>
    <n v="139"/>
    <s v="User Logout Start"/>
    <s v="CanOnWat/oEmpJ,F134-ws"/>
    <d v="2022-06-01T00:00:00"/>
    <d v="2022-06-01T16:37:18"/>
    <e v="#N/A"/>
    <e v="#N/A"/>
    <e v="#N/A"/>
    <e v="#N/A"/>
    <s v="CanOnWat"/>
  </r>
  <r>
    <x v="31"/>
    <n v="156"/>
    <s v="PowerDown Or Network Disconnect Discovered"/>
    <m/>
    <d v="2022-06-01T00:00:00"/>
    <d v="2022-06-01T16:37:09"/>
    <n v="144"/>
    <s v="User Logout is Good"/>
    <d v="2022-06-01T00:00:00"/>
    <d v="2022-06-01T16:36:59"/>
    <s v="CanOnWat"/>
  </r>
  <r>
    <x v="31"/>
    <n v="144"/>
    <s v="User Logout is Good"/>
    <s v="CanOnWat/gEmpI"/>
    <d v="2022-06-01T00:00:00"/>
    <d v="2022-06-01T16:36:59"/>
    <n v="139"/>
    <s v="User Logout Start"/>
    <d v="2022-06-01T00:00:00"/>
    <d v="2022-06-01T16:36:16"/>
    <s v="CanOnWat"/>
  </r>
  <r>
    <x v="19"/>
    <n v="156"/>
    <s v="PowerDown Or Network Disconnect Discovered"/>
    <m/>
    <d v="2022-06-01T00:00:00"/>
    <d v="2022-06-01T16:36:45"/>
    <n v="144"/>
    <s v="User Logout is Good"/>
    <d v="2022-06-01T00:00:00"/>
    <d v="2022-06-01T16:36:32"/>
    <s v="CanOnTor"/>
  </r>
  <r>
    <x v="19"/>
    <n v="144"/>
    <s v="User Logout is Good"/>
    <s v="CanOnTor/xEmpE"/>
    <d v="2022-06-01T00:00:00"/>
    <d v="2022-06-01T16:36:32"/>
    <n v="139"/>
    <s v="User Logout Start"/>
    <d v="2022-06-01T00:00:00"/>
    <d v="2022-06-01T16:34:45"/>
    <s v="CanOnTor"/>
  </r>
  <r>
    <x v="31"/>
    <n v="139"/>
    <s v="User Logout Start"/>
    <s v="CanOnWat/gEmpI"/>
    <d v="2022-06-01T00:00:00"/>
    <d v="2022-06-01T16:36:16"/>
    <e v="#N/A"/>
    <e v="#N/A"/>
    <e v="#N/A"/>
    <e v="#N/A"/>
    <s v="CanOnWat"/>
  </r>
  <r>
    <x v="19"/>
    <n v="139"/>
    <s v="User Logout Start"/>
    <s v="CanOnTor/xEmpE"/>
    <d v="2022-06-01T00:00:00"/>
    <d v="2022-06-01T16:34:45"/>
    <e v="#N/A"/>
    <e v="#N/A"/>
    <e v="#N/A"/>
    <e v="#N/A"/>
    <s v="CanOnTor"/>
  </r>
  <r>
    <x v="20"/>
    <n v="156"/>
    <s v="PowerDown Or Network Disconnect Discovered"/>
    <m/>
    <d v="2022-06-01T00:00:00"/>
    <d v="2022-06-01T16:34:27"/>
    <n v="151"/>
    <s v="Device Shutdown Finish"/>
    <d v="2022-06-01T00:00:00"/>
    <d v="2022-06-01T16:34:16"/>
    <s v="CanOnTor"/>
  </r>
  <r>
    <x v="20"/>
    <n v="151"/>
    <s v="Device Shutdown Finish"/>
    <s v="X237-ws"/>
    <d v="2022-06-01T00:00:00"/>
    <d v="2022-06-01T16:34:16"/>
    <n v="149"/>
    <s v="Device Shutdown Start"/>
    <d v="2022-06-01T00:00:00"/>
    <d v="2022-06-01T16:33:24"/>
    <s v="CanOnTor"/>
  </r>
  <r>
    <x v="20"/>
    <n v="149"/>
    <s v="Device Shutdown Start"/>
    <s v="X237-ws"/>
    <d v="2022-06-01T00:00:00"/>
    <d v="2022-06-01T16:33:24"/>
    <n v="144"/>
    <s v="User Logout is Good"/>
    <d v="2022-06-01T00:00:00"/>
    <d v="2022-06-01T16:32:38"/>
    <s v="CanOnTor"/>
  </r>
  <r>
    <x v="20"/>
    <n v="144"/>
    <s v="User Logout is Good"/>
    <s v="CanOnTor/nEmpM"/>
    <d v="2022-06-01T00:00:00"/>
    <d v="2022-06-01T16:32:38"/>
    <n v="139"/>
    <s v="User Logout Start"/>
    <d v="2022-06-01T00:00:00"/>
    <d v="2022-06-01T16:30:47"/>
    <s v="CanOnTor"/>
  </r>
  <r>
    <x v="20"/>
    <n v="139"/>
    <s v="User Logout Start"/>
    <s v="CanOnTor/nEmpM,X237-ws"/>
    <d v="2022-06-01T00:00:00"/>
    <d v="2022-06-01T16:30:47"/>
    <e v="#N/A"/>
    <e v="#N/A"/>
    <e v="#N/A"/>
    <e v="#N/A"/>
    <s v="CanOnTor"/>
  </r>
  <r>
    <x v="33"/>
    <n v="156"/>
    <s v="PowerDown Or Network Disconnect Discovered"/>
    <m/>
    <d v="2022-06-01T00:00:00"/>
    <d v="2022-06-01T16:27:54"/>
    <n v="144"/>
    <s v="User Logout is Good"/>
    <d v="2022-06-01T00:00:00"/>
    <d v="2022-06-01T16:27:40"/>
    <s v="CanOnWat"/>
  </r>
  <r>
    <x v="17"/>
    <n v="156"/>
    <s v="PowerDown Or Network Disconnect Discovered"/>
    <m/>
    <d v="2022-06-01T00:00:00"/>
    <d v="2022-06-01T16:27:53"/>
    <n v="144"/>
    <s v="User Logout is Good"/>
    <d v="2022-06-01T00:00:00"/>
    <d v="2022-06-01T16:27:41"/>
    <s v="CanOnTor"/>
  </r>
  <r>
    <x v="17"/>
    <n v="144"/>
    <s v="User Logout is Good"/>
    <s v="CanOnTor/hEmpW"/>
    <d v="2022-06-01T00:00:00"/>
    <d v="2022-06-01T16:27:41"/>
    <n v="139"/>
    <s v="User Logout Start"/>
    <d v="2022-06-01T00:00:00"/>
    <d v="2022-06-01T16:26:59"/>
    <s v="CanOnTor"/>
  </r>
  <r>
    <x v="33"/>
    <n v="144"/>
    <s v="User Logout is Good"/>
    <s v="CanOnWat/lEmpA"/>
    <d v="2022-06-01T00:00:00"/>
    <d v="2022-06-01T16:27:40"/>
    <n v="139"/>
    <s v="User Logout Start"/>
    <d v="2022-06-01T00:00:00"/>
    <d v="2022-06-01T16:27:04"/>
    <s v="CanOnWat"/>
  </r>
  <r>
    <x v="33"/>
    <n v="139"/>
    <s v="User Logout Start"/>
    <s v="CanOnWat/lEmpA"/>
    <d v="2022-06-01T00:00:00"/>
    <d v="2022-06-01T16:27:04"/>
    <e v="#N/A"/>
    <e v="#N/A"/>
    <e v="#N/A"/>
    <e v="#N/A"/>
    <s v="CanOnWat"/>
  </r>
  <r>
    <x v="17"/>
    <n v="139"/>
    <s v="User Logout Start"/>
    <s v="CanOnTor/hEmpW"/>
    <d v="2022-06-01T00:00:00"/>
    <d v="2022-06-01T16:26:59"/>
    <e v="#N/A"/>
    <e v="#N/A"/>
    <e v="#N/A"/>
    <e v="#N/A"/>
    <s v="CanOnTor"/>
  </r>
  <r>
    <x v="21"/>
    <n v="156"/>
    <s v="PowerDown Or Network Disconnect Discovered"/>
    <m/>
    <d v="2022-06-01T00:00:00"/>
    <d v="2022-06-01T16:26:30"/>
    <n v="151"/>
    <s v="Device Shutdown Finish"/>
    <d v="2022-06-01T00:00:00"/>
    <d v="2022-06-01T16:26:17"/>
    <s v="CanOnWat"/>
  </r>
  <r>
    <x v="21"/>
    <n v="151"/>
    <s v="Device Shutdown Finish"/>
    <s v="G206-ws"/>
    <d v="2022-06-01T00:00:00"/>
    <d v="2022-06-01T16:26:17"/>
    <n v="149"/>
    <s v="Device Shutdown Start"/>
    <d v="2022-06-01T00:00:00"/>
    <d v="2022-06-01T16:25:16"/>
    <s v="CanOnWat"/>
  </r>
  <r>
    <x v="32"/>
    <n v="156"/>
    <s v="PowerDown Or Network Disconnect Discovered"/>
    <m/>
    <d v="2022-06-01T00:00:00"/>
    <d v="2022-06-01T16:26:15"/>
    <n v="151"/>
    <s v="Device Shutdown Finish"/>
    <d v="2022-06-01T00:00:00"/>
    <d v="2022-06-01T16:26:01"/>
    <s v="CanOnWat"/>
  </r>
  <r>
    <x v="32"/>
    <n v="151"/>
    <s v="Device Shutdown Finish"/>
    <s v="Q244-ws"/>
    <d v="2022-06-01T00:00:00"/>
    <d v="2022-06-01T16:26:01"/>
    <n v="149"/>
    <s v="Device Shutdown Start"/>
    <d v="2022-06-01T00:00:00"/>
    <d v="2022-06-01T16:25:00"/>
    <s v="CanOnWat"/>
  </r>
  <r>
    <x v="21"/>
    <n v="149"/>
    <s v="Device Shutdown Start"/>
    <s v="G206-ws"/>
    <d v="2022-06-01T00:00:00"/>
    <d v="2022-06-01T16:25:16"/>
    <n v="144"/>
    <s v="User Logout is Good"/>
    <d v="2022-06-01T00:00:00"/>
    <d v="2022-06-01T16:24:52"/>
    <s v="CanOnWat"/>
  </r>
  <r>
    <x v="32"/>
    <n v="149"/>
    <s v="Device Shutdown Start"/>
    <s v="Q244-ws"/>
    <d v="2022-06-01T00:00:00"/>
    <d v="2022-06-01T16:25:00"/>
    <n v="144"/>
    <s v="User Logout is Good"/>
    <d v="2022-06-01T00:00:00"/>
    <d v="2022-06-01T16:23:49"/>
    <s v="CanOnWat"/>
  </r>
  <r>
    <x v="28"/>
    <n v="156"/>
    <s v="PowerDown Or Network Disconnect Discovered"/>
    <m/>
    <d v="2022-06-01T00:00:00"/>
    <d v="2022-06-01T16:24:53"/>
    <n v="144"/>
    <s v="User Logout is Good"/>
    <d v="2022-06-01T00:00:00"/>
    <d v="2022-06-01T16:24:39"/>
    <s v="CanOnWat"/>
  </r>
  <r>
    <x v="21"/>
    <n v="144"/>
    <s v="User Logout is Good"/>
    <s v="CanOnWat/lEmpA"/>
    <d v="2022-06-01T00:00:00"/>
    <d v="2022-06-01T16:24:52"/>
    <n v="139"/>
    <s v="User Logout Start"/>
    <d v="2022-06-01T00:00:00"/>
    <d v="2022-06-01T16:24:12"/>
    <s v="CanOnWat"/>
  </r>
  <r>
    <x v="28"/>
    <n v="144"/>
    <s v="User Logout is Good"/>
    <s v="CanOnWat/wEmpF"/>
    <d v="2022-06-01T00:00:00"/>
    <d v="2022-06-01T16:24:39"/>
    <n v="139"/>
    <s v="User Logout Start"/>
    <d v="2022-06-01T00:00:00"/>
    <d v="2022-06-01T16:22:47"/>
    <s v="CanOnWat"/>
  </r>
  <r>
    <x v="21"/>
    <n v="139"/>
    <s v="User Logout Start"/>
    <s v="CanOnWat/lEmpA,G206-ws"/>
    <d v="2022-06-01T00:00:00"/>
    <d v="2022-06-01T16:24:12"/>
    <e v="#N/A"/>
    <e v="#N/A"/>
    <e v="#N/A"/>
    <e v="#N/A"/>
    <s v="CanOnWat"/>
  </r>
  <r>
    <x v="32"/>
    <n v="144"/>
    <s v="User Logout is Good"/>
    <s v="CanOnWat/xEmpS"/>
    <d v="2022-06-01T00:00:00"/>
    <d v="2022-06-01T16:23:49"/>
    <n v="139"/>
    <s v="User Logout Start"/>
    <d v="2022-06-01T00:00:00"/>
    <d v="2022-06-01T16:23:09"/>
    <s v="CanOnWat"/>
  </r>
  <r>
    <x v="32"/>
    <n v="139"/>
    <s v="User Logout Start"/>
    <s v="CanOnWat/xEmpS,Q244-ws"/>
    <d v="2022-06-01T00:00:00"/>
    <d v="2022-06-01T16:23:09"/>
    <e v="#N/A"/>
    <e v="#N/A"/>
    <e v="#N/A"/>
    <e v="#N/A"/>
    <s v="CanOnWat"/>
  </r>
  <r>
    <x v="28"/>
    <n v="139"/>
    <s v="User Logout Start"/>
    <s v="CanOnWat/wEmpF"/>
    <d v="2022-06-01T00:00:00"/>
    <d v="2022-06-01T16:22:47"/>
    <e v="#N/A"/>
    <e v="#N/A"/>
    <e v="#N/A"/>
    <e v="#N/A"/>
    <s v="CanOnWat"/>
  </r>
  <r>
    <x v="27"/>
    <n v="156"/>
    <s v="PowerDown Or Network Disconnect Discovered"/>
    <m/>
    <d v="2022-06-01T00:00:00"/>
    <d v="2022-06-01T16:21:02"/>
    <n v="144"/>
    <s v="User Logout is Good"/>
    <d v="2022-06-01T00:00:00"/>
    <d v="2022-06-01T16:20:48"/>
    <s v="CanOnTor"/>
  </r>
  <r>
    <x v="27"/>
    <n v="144"/>
    <s v="User Logout is Good"/>
    <s v="CanOnTor/zEmpR"/>
    <d v="2022-06-01T00:00:00"/>
    <d v="2022-06-01T16:20:48"/>
    <n v="139"/>
    <s v="User Logout Start"/>
    <d v="2022-06-01T00:00:00"/>
    <d v="2022-06-01T16:18:52"/>
    <s v="CanOnTor"/>
  </r>
  <r>
    <x v="34"/>
    <n v="156"/>
    <s v="PowerDown Or Network Disconnect Discovered"/>
    <m/>
    <d v="2022-06-01T00:00:00"/>
    <d v="2022-06-01T16:20:16"/>
    <n v="144"/>
    <s v="User Logout is Good"/>
    <d v="2022-06-01T00:00:00"/>
    <d v="2022-06-01T16:20:03"/>
    <s v="CanOnWat"/>
  </r>
  <r>
    <x v="40"/>
    <n v="156"/>
    <s v="PowerDown Or Network Disconnect Discovered"/>
    <m/>
    <d v="2022-06-01T00:00:00"/>
    <d v="2022-06-01T16:20:09"/>
    <n v="144"/>
    <s v="User Logout is Good"/>
    <d v="2022-06-01T00:00:00"/>
    <d v="2022-06-01T16:19:59"/>
    <s v="CanOnWat"/>
  </r>
  <r>
    <x v="30"/>
    <n v="156"/>
    <s v="PowerDown Or Network Disconnect Discovered"/>
    <m/>
    <d v="2022-06-01T00:00:00"/>
    <d v="2022-06-01T16:20:05"/>
    <n v="144"/>
    <s v="User Logout is Good"/>
    <d v="2022-06-01T00:00:00"/>
    <d v="2022-06-01T16:19:55"/>
    <s v="CanOnWat"/>
  </r>
  <r>
    <x v="34"/>
    <n v="144"/>
    <s v="User Logout is Good"/>
    <s v="CanOnWat/nEmpM"/>
    <d v="2022-06-01T00:00:00"/>
    <d v="2022-06-01T16:20:03"/>
    <n v="139"/>
    <s v="User Logout Start"/>
    <d v="2022-06-01T00:00:00"/>
    <d v="2022-06-01T16:19:32"/>
    <s v="CanOnWat"/>
  </r>
  <r>
    <x v="40"/>
    <n v="144"/>
    <s v="User Logout is Good"/>
    <s v="CanOnWat/xEmpS"/>
    <d v="2022-06-01T00:00:00"/>
    <d v="2022-06-01T16:19:59"/>
    <n v="139"/>
    <s v="User Logout Start"/>
    <d v="2022-06-01T00:00:00"/>
    <d v="2022-06-01T16:19:25"/>
    <s v="CanOnWat"/>
  </r>
  <r>
    <x v="30"/>
    <n v="144"/>
    <s v="User Logout is Good"/>
    <s v="CanOnWat/oEmpJ"/>
    <d v="2022-06-01T00:00:00"/>
    <d v="2022-06-01T16:19:55"/>
    <n v="139"/>
    <s v="User Logout Start"/>
    <d v="2022-06-01T00:00:00"/>
    <d v="2022-06-01T16:19:24"/>
    <s v="CanOnWat"/>
  </r>
  <r>
    <x v="34"/>
    <n v="139"/>
    <s v="User Logout Start"/>
    <s v="CanOnWat/nEmpM"/>
    <d v="2022-06-01T00:00:00"/>
    <d v="2022-06-01T16:19:32"/>
    <e v="#N/A"/>
    <e v="#N/A"/>
    <e v="#N/A"/>
    <e v="#N/A"/>
    <s v="CanOnWat"/>
  </r>
  <r>
    <x v="40"/>
    <n v="139"/>
    <s v="User Logout Start"/>
    <s v="CanOnWat/xEmpS"/>
    <d v="2022-06-01T00:00:00"/>
    <d v="2022-06-01T16:19:25"/>
    <e v="#N/A"/>
    <e v="#N/A"/>
    <e v="#N/A"/>
    <e v="#N/A"/>
    <s v="CanOnWat"/>
  </r>
  <r>
    <x v="30"/>
    <n v="139"/>
    <s v="User Logout Start"/>
    <s v="CanOnWat/oEmpJ"/>
    <d v="2022-06-01T00:00:00"/>
    <d v="2022-06-01T16:19:24"/>
    <e v="#N/A"/>
    <e v="#N/A"/>
    <e v="#N/A"/>
    <e v="#N/A"/>
    <s v="CanOnWat"/>
  </r>
  <r>
    <x v="27"/>
    <n v="139"/>
    <s v="User Logout Start"/>
    <s v="CanOnTor/zEmpR"/>
    <d v="2022-06-01T00:00:00"/>
    <d v="2022-06-01T16:18:52"/>
    <e v="#N/A"/>
    <e v="#N/A"/>
    <e v="#N/A"/>
    <e v="#N/A"/>
    <s v="CanOnTor"/>
  </r>
  <r>
    <x v="1"/>
    <n v="156"/>
    <s v="PowerDown Or Network Disconnect Discovered"/>
    <m/>
    <d v="2022-06-01T00:00:00"/>
    <d v="2022-06-01T16:16:22"/>
    <n v="151"/>
    <s v="Device Shutdown Finish"/>
    <d v="2022-06-01T00:00:00"/>
    <d v="2022-06-01T16:16:08"/>
    <s v="CanOnTor"/>
  </r>
  <r>
    <x v="1"/>
    <n v="151"/>
    <s v="Device Shutdown Finish"/>
    <s v="L245-ws"/>
    <d v="2022-06-01T00:00:00"/>
    <d v="2022-06-01T16:16:08"/>
    <n v="149"/>
    <s v="Device Shutdown Start"/>
    <d v="2022-06-01T00:00:00"/>
    <d v="2022-06-01T16:15:24"/>
    <s v="CanOnTor"/>
  </r>
  <r>
    <x v="1"/>
    <n v="149"/>
    <s v="Device Shutdown Start"/>
    <s v="L245-ws"/>
    <d v="2022-06-01T00:00:00"/>
    <d v="2022-06-01T16:15:24"/>
    <n v="144"/>
    <s v="User Logout is Good"/>
    <d v="2022-06-01T00:00:00"/>
    <d v="2022-06-01T16:14:54"/>
    <s v="CanOnTor"/>
  </r>
  <r>
    <x v="1"/>
    <n v="144"/>
    <s v="User Logout is Good"/>
    <s v="CanOnTor/gEmpI"/>
    <d v="2022-06-01T00:00:00"/>
    <d v="2022-06-01T16:14:54"/>
    <n v="139"/>
    <s v="User Logout Start"/>
    <d v="2022-06-01T00:00:00"/>
    <d v="2022-06-01T16:14:20"/>
    <s v="CanOnTor"/>
  </r>
  <r>
    <x v="1"/>
    <n v="139"/>
    <s v="User Logout Start"/>
    <s v="CanOnTor/gEmpI,L245-ws"/>
    <d v="2022-06-01T00:00:00"/>
    <d v="2022-06-01T16:14:20"/>
    <e v="#N/A"/>
    <e v="#N/A"/>
    <e v="#N/A"/>
    <e v="#N/A"/>
    <s v="CanOnTor"/>
  </r>
  <r>
    <x v="41"/>
    <n v="156"/>
    <s v="PowerDown Or Network Disconnect Discovered"/>
    <m/>
    <d v="2022-06-01T00:00:00"/>
    <d v="2022-06-01T16:14:05"/>
    <n v="144"/>
    <s v="User Logout is Good"/>
    <d v="2022-06-01T00:00:00"/>
    <d v="2022-06-01T16:13:53"/>
    <s v="CanOnWat"/>
  </r>
  <r>
    <x v="41"/>
    <n v="144"/>
    <s v="User Logout is Good"/>
    <s v="CanOnWat/nEmpU"/>
    <d v="2022-06-01T00:00:00"/>
    <d v="2022-06-01T16:13:53"/>
    <n v="139"/>
    <s v="User Logout Start"/>
    <d v="2022-06-01T00:00:00"/>
    <d v="2022-06-01T16:13:17"/>
    <s v="CanOnWat"/>
  </r>
  <r>
    <x v="41"/>
    <n v="139"/>
    <s v="User Logout Start"/>
    <s v="CanOnWat/nEmpU"/>
    <d v="2022-06-01T00:00:00"/>
    <d v="2022-06-01T16:13:17"/>
    <e v="#N/A"/>
    <e v="#N/A"/>
    <e v="#N/A"/>
    <e v="#N/A"/>
    <s v="CanOnWat"/>
  </r>
  <r>
    <x v="26"/>
    <n v="156"/>
    <s v="PowerDown Or Network Disconnect Discovered"/>
    <m/>
    <d v="2022-06-01T00:00:00"/>
    <d v="2022-06-01T16:10:08"/>
    <n v="151"/>
    <s v="Device Shutdown Finish"/>
    <d v="2022-06-01T00:00:00"/>
    <d v="2022-06-01T16:09:58"/>
    <s v="CanOnWat"/>
  </r>
  <r>
    <x v="35"/>
    <n v="156"/>
    <s v="PowerDown Or Network Disconnect Discovered"/>
    <m/>
    <d v="2022-06-01T00:00:00"/>
    <d v="2022-06-01T16:09:59"/>
    <n v="144"/>
    <s v="User Logout is Good"/>
    <d v="2022-06-01T00:00:00"/>
    <d v="2022-06-01T16:09:45"/>
    <s v="CanOnWat"/>
  </r>
  <r>
    <x v="26"/>
    <n v="151"/>
    <s v="Device Shutdown Finish"/>
    <s v="A208-ws"/>
    <d v="2022-06-01T00:00:00"/>
    <d v="2022-06-01T16:09:58"/>
    <n v="149"/>
    <s v="Device Shutdown Start"/>
    <d v="2022-06-01T00:00:00"/>
    <d v="2022-06-01T16:08:42"/>
    <s v="CanOnWat"/>
  </r>
  <r>
    <x v="35"/>
    <n v="144"/>
    <s v="User Logout is Good"/>
    <s v="CanOnWat/xEmpH"/>
    <d v="2022-06-01T00:00:00"/>
    <d v="2022-06-01T16:09:45"/>
    <n v="139"/>
    <s v="User Logout Start"/>
    <d v="2022-06-01T00:00:00"/>
    <d v="2022-06-01T16:07:56"/>
    <s v="CanOnWat"/>
  </r>
  <r>
    <x v="26"/>
    <n v="149"/>
    <s v="Device Shutdown Start"/>
    <s v="A208-ws"/>
    <d v="2022-06-01T00:00:00"/>
    <d v="2022-06-01T16:08:42"/>
    <n v="144"/>
    <s v="User Logout is Good"/>
    <d v="2022-06-01T00:00:00"/>
    <d v="2022-06-01T16:08:10"/>
    <s v="CanOnWat"/>
  </r>
  <r>
    <x v="26"/>
    <n v="144"/>
    <s v="User Logout is Good"/>
    <s v="CanOnWat/nEmpU"/>
    <d v="2022-06-01T00:00:00"/>
    <d v="2022-06-01T16:08:10"/>
    <n v="139"/>
    <s v="User Logout Start"/>
    <d v="2022-06-01T00:00:00"/>
    <d v="2022-06-01T16:06:21"/>
    <s v="CanOnWat"/>
  </r>
  <r>
    <x v="35"/>
    <n v="139"/>
    <s v="User Logout Start"/>
    <s v="CanOnWat/xEmpH"/>
    <d v="2022-06-01T00:00:00"/>
    <d v="2022-06-01T16:07:56"/>
    <e v="#N/A"/>
    <e v="#N/A"/>
    <e v="#N/A"/>
    <e v="#N/A"/>
    <s v="CanOnWat"/>
  </r>
  <r>
    <x v="29"/>
    <n v="156"/>
    <s v="PowerDown Or Network Disconnect Discovered"/>
    <m/>
    <d v="2022-06-01T00:00:00"/>
    <d v="2022-06-01T16:07:14"/>
    <n v="151"/>
    <s v="Device Shutdown Finish"/>
    <d v="2022-06-01T00:00:00"/>
    <d v="2022-06-01T16:07:02"/>
    <s v="CanOnTor"/>
  </r>
  <r>
    <x v="29"/>
    <n v="151"/>
    <s v="Device Shutdown Finish"/>
    <s v="G231-ws"/>
    <d v="2022-06-01T00:00:00"/>
    <d v="2022-06-01T16:07:02"/>
    <n v="149"/>
    <s v="Device Shutdown Start"/>
    <d v="2022-06-01T00:00:00"/>
    <d v="2022-06-01T16:06:30"/>
    <s v="CanOnTor"/>
  </r>
  <r>
    <x v="29"/>
    <n v="149"/>
    <s v="Device Shutdown Start"/>
    <s v="G231-ws"/>
    <d v="2022-06-01T00:00:00"/>
    <d v="2022-06-01T16:06:30"/>
    <n v="144"/>
    <s v="User Logout is Good"/>
    <d v="2022-06-01T00:00:00"/>
    <d v="2022-06-01T16:05:25"/>
    <s v="CanOnTor"/>
  </r>
  <r>
    <x v="26"/>
    <n v="139"/>
    <s v="User Logout Start"/>
    <s v="CanOnWat/nEmpU,A208-ws"/>
    <d v="2022-06-01T00:00:00"/>
    <d v="2022-06-01T16:06:21"/>
    <e v="#N/A"/>
    <e v="#N/A"/>
    <e v="#N/A"/>
    <e v="#N/A"/>
    <s v="CanOnWat"/>
  </r>
  <r>
    <x v="29"/>
    <n v="144"/>
    <s v="User Logout is Good"/>
    <s v="CanOnTor/xEmpH"/>
    <d v="2022-06-01T00:00:00"/>
    <d v="2022-06-01T16:05:25"/>
    <n v="139"/>
    <s v="User Logout Start"/>
    <d v="2022-06-01T00:00:00"/>
    <d v="2022-06-01T16:04:43"/>
    <s v="CanOnTor"/>
  </r>
  <r>
    <x v="29"/>
    <n v="139"/>
    <s v="User Logout Start"/>
    <s v="CanOnTor/xEmpH,G231-ws"/>
    <d v="2022-06-01T00:00:00"/>
    <d v="2022-06-01T16:04:43"/>
    <e v="#N/A"/>
    <e v="#N/A"/>
    <e v="#N/A"/>
    <e v="#N/A"/>
    <s v="CanOnTor"/>
  </r>
  <r>
    <x v="36"/>
    <n v="156"/>
    <s v="PowerDown Or Network Disconnect Discovered"/>
    <m/>
    <d v="2022-06-01T00:00:00"/>
    <d v="2022-06-01T16:04:35"/>
    <n v="151"/>
    <s v="Device Shutdown Finish"/>
    <d v="2022-06-01T00:00:00"/>
    <d v="2022-06-01T16:04:25"/>
    <s v="CanOnTor"/>
  </r>
  <r>
    <x v="36"/>
    <n v="151"/>
    <s v="Device Shutdown Finish"/>
    <s v="V225-ws"/>
    <d v="2022-06-01T00:00:00"/>
    <d v="2022-06-01T16:04:25"/>
    <n v="149"/>
    <s v="Device Shutdown Start"/>
    <d v="2022-06-01T00:00:00"/>
    <d v="2022-06-01T16:03:47"/>
    <s v="CanOnTor"/>
  </r>
  <r>
    <x v="36"/>
    <n v="149"/>
    <s v="Device Shutdown Start"/>
    <s v="V225-ws"/>
    <d v="2022-06-01T00:00:00"/>
    <d v="2022-06-01T16:03:47"/>
    <n v="144"/>
    <s v="User Logout is Good"/>
    <d v="2022-06-01T00:00:00"/>
    <d v="2022-06-01T16:03:02"/>
    <s v="CanOnTor"/>
  </r>
  <r>
    <x v="36"/>
    <n v="144"/>
    <s v="User Logout is Good"/>
    <s v="CanOnTor/fEmpV"/>
    <d v="2022-06-01T00:00:00"/>
    <d v="2022-06-01T16:03:02"/>
    <n v="139"/>
    <s v="User Logout Start"/>
    <d v="2022-06-01T00:00:00"/>
    <d v="2022-06-01T16:02:31"/>
    <s v="CanOnTor"/>
  </r>
  <r>
    <x v="36"/>
    <n v="139"/>
    <s v="User Logout Start"/>
    <s v="CanOnTor/fEmpV,V225-ws"/>
    <d v="2022-06-01T00:00:00"/>
    <d v="2022-06-01T16:02:31"/>
    <e v="#N/A"/>
    <e v="#N/A"/>
    <e v="#N/A"/>
    <e v="#N/A"/>
    <s v="CanOnTor"/>
  </r>
  <r>
    <x v="38"/>
    <n v="156"/>
    <s v="PowerDown Or Network Disconnect Discovered"/>
    <m/>
    <d v="2022-06-01T00:00:00"/>
    <d v="2022-06-01T16:00:54"/>
    <n v="144"/>
    <s v="User Logout is Good"/>
    <d v="2022-06-01T00:00:00"/>
    <d v="2022-06-01T16:00:43"/>
    <s v="CanOnTor"/>
  </r>
  <r>
    <x v="38"/>
    <n v="144"/>
    <s v="User Logout is Good"/>
    <s v="CanOnTor/vEmpQ"/>
    <d v="2022-06-01T00:00:00"/>
    <d v="2022-06-01T16:00:43"/>
    <n v="139"/>
    <s v="User Logout Start"/>
    <d v="2022-06-01T00:00:00"/>
    <d v="2022-06-01T15:59:59"/>
    <s v="CanOnTor"/>
  </r>
  <r>
    <x v="38"/>
    <n v="139"/>
    <s v="User Logout Start"/>
    <s v="CanOnTor/vEmpQ"/>
    <d v="2022-06-01T00:00:00"/>
    <d v="2022-06-01T15:59:59"/>
    <e v="#N/A"/>
    <e v="#N/A"/>
    <e v="#N/A"/>
    <e v="#N/A"/>
    <s v="CanOnTor"/>
  </r>
  <r>
    <x v="43"/>
    <n v="156"/>
    <s v="PowerDown Or Network Disconnect Discovered"/>
    <m/>
    <d v="2022-06-01T00:00:00"/>
    <d v="2022-06-01T15:53:38"/>
    <n v="151"/>
    <s v="Device Shutdown Finish"/>
    <d v="2022-06-01T00:00:00"/>
    <d v="2022-06-01T15:53:27"/>
    <s v="CanOnWat"/>
  </r>
  <r>
    <x v="43"/>
    <n v="151"/>
    <s v="Device Shutdown Finish"/>
    <s v="J134-ws"/>
    <d v="2022-06-01T00:00:00"/>
    <d v="2022-06-01T15:53:27"/>
    <n v="149"/>
    <s v="Device Shutdown Start"/>
    <d v="2022-06-01T00:00:00"/>
    <d v="2022-06-01T15:52:52"/>
    <s v="CanOnWat"/>
  </r>
  <r>
    <x v="43"/>
    <n v="149"/>
    <s v="Device Shutdown Start"/>
    <s v="J134-ws"/>
    <d v="2022-06-01T00:00:00"/>
    <d v="2022-06-01T15:52:52"/>
    <n v="144"/>
    <s v="User Logout is Good"/>
    <d v="2022-06-01T00:00:00"/>
    <d v="2022-06-01T15:51:56"/>
    <s v="CanOnWat"/>
  </r>
  <r>
    <x v="43"/>
    <n v="144"/>
    <s v="User Logout is Good"/>
    <s v="CanOnWat/jEmpB"/>
    <d v="2022-06-01T00:00:00"/>
    <d v="2022-06-01T15:51:56"/>
    <n v="139"/>
    <s v="User Logout Start"/>
    <d v="2022-06-01T00:00:00"/>
    <d v="2022-06-01T15:50:02"/>
    <s v="CanOnWat"/>
  </r>
  <r>
    <x v="43"/>
    <n v="139"/>
    <s v="User Logout Start"/>
    <s v="CanOnWat/jEmpB,J134-ws"/>
    <d v="2022-06-01T00:00:00"/>
    <d v="2022-06-01T15:50:02"/>
    <e v="#N/A"/>
    <e v="#N/A"/>
    <e v="#N/A"/>
    <e v="#N/A"/>
    <s v="CanOnWat"/>
  </r>
  <r>
    <x v="42"/>
    <n v="156"/>
    <s v="PowerDown Or Network Disconnect Discovered"/>
    <m/>
    <d v="2022-06-01T00:00:00"/>
    <d v="2022-06-01T15:46:37"/>
    <n v="144"/>
    <s v="User Logout is Good"/>
    <d v="2022-06-01T00:00:00"/>
    <d v="2022-06-01T15:46:26"/>
    <s v="CanOnWat"/>
  </r>
  <r>
    <x v="42"/>
    <n v="144"/>
    <s v="User Logout is Good"/>
    <s v="CanOnWat/fEmpV"/>
    <d v="2022-06-01T00:00:00"/>
    <d v="2022-06-01T15:46:26"/>
    <n v="139"/>
    <s v="User Logout Start"/>
    <d v="2022-06-01T00:00:00"/>
    <d v="2022-06-01T15:45:55"/>
    <s v="CanOnWat"/>
  </r>
  <r>
    <x v="42"/>
    <n v="139"/>
    <s v="User Logout Start"/>
    <s v="CanOnWat/fEmpV"/>
    <d v="2022-06-01T00:00:00"/>
    <d v="2022-06-01T15:45:55"/>
    <e v="#N/A"/>
    <e v="#N/A"/>
    <e v="#N/A"/>
    <e v="#N/A"/>
    <s v="CanOnWat"/>
  </r>
  <r>
    <x v="46"/>
    <n v="156"/>
    <s v="PowerDown Or Network Disconnect Discovered"/>
    <m/>
    <d v="2022-06-01T00:00:00"/>
    <d v="2022-06-01T15:33:47"/>
    <n v="144"/>
    <s v="User Logout is Good"/>
    <d v="2022-06-01T00:00:00"/>
    <d v="2022-06-01T15:33:37"/>
    <s v="CanOnWat"/>
  </r>
  <r>
    <x v="46"/>
    <n v="144"/>
    <s v="User Logout is Good"/>
    <s v="CanOnWat/nEmpY"/>
    <d v="2022-06-01T00:00:00"/>
    <d v="2022-06-01T15:33:37"/>
    <n v="139"/>
    <s v="User Logout Start"/>
    <d v="2022-06-01T00:00:00"/>
    <d v="2022-06-01T15:31:49"/>
    <s v="CanOnWat"/>
  </r>
  <r>
    <x v="46"/>
    <n v="139"/>
    <s v="User Logout Start"/>
    <s v="CanOnWat/nEmpY"/>
    <d v="2022-06-01T00:00:00"/>
    <d v="2022-06-01T15:31:49"/>
    <e v="#N/A"/>
    <e v="#N/A"/>
    <e v="#N/A"/>
    <e v="#N/A"/>
    <s v="CanOnWat"/>
  </r>
  <r>
    <x v="45"/>
    <n v="156"/>
    <s v="PowerDown Or Network Disconnect Discovered"/>
    <m/>
    <d v="2022-06-01T00:00:00"/>
    <d v="2022-06-01T15:26:11"/>
    <n v="144"/>
    <s v="User Logout is Good"/>
    <d v="2022-06-01T00:00:00"/>
    <d v="2022-06-01T15:25:58"/>
    <s v="CanOnWat"/>
  </r>
  <r>
    <x v="45"/>
    <n v="144"/>
    <s v="User Logout is Good"/>
    <s v="CanOnWat/cEmpZ"/>
    <d v="2022-06-01T00:00:00"/>
    <d v="2022-06-01T15:25:58"/>
    <n v="139"/>
    <s v="User Logout Start"/>
    <d v="2022-06-01T00:00:00"/>
    <d v="2022-06-01T15:25:28"/>
    <s v="CanOnWat"/>
  </r>
  <r>
    <x v="45"/>
    <n v="139"/>
    <s v="User Logout Start"/>
    <s v="CanOnWat/cEmpZ"/>
    <d v="2022-06-01T00:00:00"/>
    <d v="2022-06-01T15:25:28"/>
    <e v="#N/A"/>
    <e v="#N/A"/>
    <e v="#N/A"/>
    <e v="#N/A"/>
    <s v="CanOnWat"/>
  </r>
  <r>
    <x v="47"/>
    <n v="156"/>
    <s v="PowerDown Or Network Disconnect Discovered"/>
    <m/>
    <d v="2022-06-01T00:00:00"/>
    <d v="2022-06-01T15:24:16"/>
    <n v="151"/>
    <s v="Device Shutdown Finish"/>
    <d v="2022-06-01T00:00:00"/>
    <d v="2022-06-01T15:24:03"/>
    <s v="CanOnTor"/>
  </r>
  <r>
    <x v="47"/>
    <n v="151"/>
    <s v="Device Shutdown Finish"/>
    <s v="J111-ws"/>
    <d v="2022-06-01T00:00:00"/>
    <d v="2022-06-01T15:24:03"/>
    <n v="149"/>
    <s v="Device Shutdown Start"/>
    <d v="2022-06-01T00:00:00"/>
    <d v="2022-06-01T15:23:33"/>
    <s v="CanOnTor"/>
  </r>
  <r>
    <x v="47"/>
    <n v="149"/>
    <s v="Device Shutdown Start"/>
    <s v="J111-ws"/>
    <d v="2022-06-01T00:00:00"/>
    <d v="2022-06-01T15:23:33"/>
    <n v="144"/>
    <s v="User Logout is Good"/>
    <d v="2022-06-01T00:00:00"/>
    <d v="2022-06-01T15:23:07"/>
    <s v="CanOnTor"/>
  </r>
  <r>
    <x v="47"/>
    <n v="144"/>
    <s v="User Logout is Good"/>
    <s v="CanOnTor/nEmpY"/>
    <d v="2022-06-01T00:00:00"/>
    <d v="2022-06-01T15:23:07"/>
    <n v="139"/>
    <s v="User Logout Start"/>
    <d v="2022-06-01T00:00:00"/>
    <d v="2022-06-01T15:22:37"/>
    <s v="CanOnTor"/>
  </r>
  <r>
    <x v="47"/>
    <n v="139"/>
    <s v="User Logout Start"/>
    <s v="CanOnTor/nEmpY,J111-ws"/>
    <d v="2022-06-01T00:00:00"/>
    <d v="2022-06-01T15:22:37"/>
    <e v="#N/A"/>
    <e v="#N/A"/>
    <e v="#N/A"/>
    <e v="#N/A"/>
    <s v="CanOnTor"/>
  </r>
  <r>
    <x v="6"/>
    <n v="113"/>
    <s v="User Login Start"/>
    <s v="CanOnTor/oEmpT,J101-ws"/>
    <d v="2022-06-01T00:00:00"/>
    <d v="2022-06-01T08:02:25"/>
    <n v="123"/>
    <s v="User Login Start is Good"/>
    <d v="2022-06-01T00:00:00"/>
    <d v="2022-06-01T08:02:25"/>
    <s v="CanOnTor"/>
  </r>
  <r>
    <x v="6"/>
    <n v="123"/>
    <s v="User Login Start is Good"/>
    <s v="CanOnTor/oEmpT"/>
    <d v="2022-06-01T00:00:00"/>
    <d v="2022-06-01T08:02:25"/>
    <n v="112"/>
    <s v="Device Connect Network"/>
    <d v="2022-06-01T00:00:00"/>
    <d v="2022-06-01T08:00:47"/>
    <s v="CanOnTor"/>
  </r>
  <r>
    <x v="5"/>
    <n v="123"/>
    <s v="User Login Start is Good"/>
    <s v="CanOnTor/tEmpK"/>
    <d v="2022-06-01T00:00:00"/>
    <d v="2022-06-01T08:01:57"/>
    <n v="113"/>
    <s v="User Login Start"/>
    <d v="2022-06-01T00:00:00"/>
    <d v="2022-06-01T08:01:48"/>
    <s v="CanOnTor"/>
  </r>
  <r>
    <x v="5"/>
    <n v="113"/>
    <s v="User Login Start"/>
    <s v="CanOnTor/tEmpK,A104-ws"/>
    <d v="2022-06-01T00:00:00"/>
    <d v="2022-06-01T08:01:48"/>
    <n v="112"/>
    <s v="Device Connect Network"/>
    <d v="2022-06-01T00:00:00"/>
    <d v="2022-06-01T08:00:55"/>
    <s v="CanOnTor"/>
  </r>
  <r>
    <x v="2"/>
    <n v="123"/>
    <s v="User Login Start is Good"/>
    <s v="CanOnWat/tEmpK"/>
    <d v="2022-06-01T00:00:00"/>
    <d v="2022-06-01T08:01:22"/>
    <n v="113"/>
    <s v="User Login Start"/>
    <d v="2022-06-01T00:00:00"/>
    <d v="2022-06-01T08:01:08"/>
    <s v="CanOnWat"/>
  </r>
  <r>
    <x v="2"/>
    <n v="113"/>
    <s v="User Login Start"/>
    <s v="CanOnWat/tEmpK"/>
    <d v="2022-06-01T00:00:00"/>
    <d v="2022-06-01T08:01:08"/>
    <e v="#N/A"/>
    <e v="#N/A"/>
    <e v="#N/A"/>
    <e v="#N/A"/>
    <s v="CanOnWat"/>
  </r>
  <r>
    <x v="5"/>
    <n v="112"/>
    <s v="Device Connect Network"/>
    <s v="A104-ws"/>
    <d v="2022-06-01T00:00:00"/>
    <d v="2022-06-01T08:00:55"/>
    <n v="106"/>
    <s v="Device Start is Good"/>
    <d v="2022-06-01T00:00:00"/>
    <d v="2022-06-01T08:00:46"/>
    <s v="CanOnTor"/>
  </r>
  <r>
    <x v="6"/>
    <n v="112"/>
    <s v="Device Connect Network"/>
    <s v="J101-ws"/>
    <d v="2022-06-01T00:00:00"/>
    <d v="2022-06-01T08:00:47"/>
    <n v="106"/>
    <s v="Device Start is Good"/>
    <d v="2022-06-01T00:00:00"/>
    <d v="2022-06-01T08:00:38"/>
    <s v="CanOnTor"/>
  </r>
  <r>
    <x v="5"/>
    <n v="106"/>
    <s v="Device Start is Good"/>
    <s v="A104-ws"/>
    <d v="2022-06-01T00:00:00"/>
    <d v="2022-06-01T08:00:46"/>
    <n v="102"/>
    <s v="Device Start"/>
    <d v="2022-06-01T00:00:00"/>
    <d v="2022-06-01T07:59:49"/>
    <s v="CanOnTor"/>
  </r>
  <r>
    <x v="6"/>
    <n v="106"/>
    <s v="Device Start is Good"/>
    <s v="J101-ws"/>
    <d v="2022-06-01T00:00:00"/>
    <d v="2022-06-01T08:00:38"/>
    <n v="102"/>
    <s v="Device Start"/>
    <d v="2022-06-01T00:00:00"/>
    <d v="2022-06-01T07:59:37"/>
    <s v="CanOnTor"/>
  </r>
  <r>
    <x v="5"/>
    <n v="102"/>
    <s v="Device Start"/>
    <s v="A104-ws"/>
    <d v="2022-06-01T00:00:00"/>
    <d v="2022-06-01T07:59:49"/>
    <e v="#N/A"/>
    <e v="#N/A"/>
    <e v="#N/A"/>
    <e v="#N/A"/>
    <s v="CanOnTor"/>
  </r>
  <r>
    <x v="6"/>
    <n v="102"/>
    <s v="Device Start"/>
    <s v="J101-ws"/>
    <d v="2022-06-01T00:00:00"/>
    <d v="2022-06-01T07:59:37"/>
    <e v="#N/A"/>
    <e v="#N/A"/>
    <e v="#N/A"/>
    <e v="#N/A"/>
    <s v="CanOnTor"/>
  </r>
  <r>
    <x v="3"/>
    <n v="113"/>
    <s v="User Login Start"/>
    <s v="CanOnWat/oEmpT"/>
    <d v="2022-06-01T00:00:00"/>
    <d v="2022-06-01T07:58:58"/>
    <n v="123"/>
    <s v="User Login Start is Good"/>
    <d v="2022-06-01T00:00:00"/>
    <d v="2022-06-01T07:58:58"/>
    <s v="CanOnWat"/>
  </r>
  <r>
    <x v="3"/>
    <n v="123"/>
    <s v="User Login Start is Good"/>
    <s v="CanOnWat/oEmpT"/>
    <d v="2022-06-01T00:00:00"/>
    <d v="2022-06-01T07:58:58"/>
    <n v="112"/>
    <s v="Device Connect Network"/>
    <d v="2022-06-01T00:00:00"/>
    <d v="2022-06-01T07:52:37"/>
    <s v="CanOnWat"/>
  </r>
  <r>
    <x v="14"/>
    <n v="123"/>
    <s v="User Login Start is Good"/>
    <s v="CanOnWat/oEmpO"/>
    <d v="2022-06-01T00:00:00"/>
    <d v="2022-06-01T07:58:56"/>
    <n v="113"/>
    <s v="User Login Start"/>
    <d v="2022-06-01T00:00:00"/>
    <d v="2022-06-01T07:58:55"/>
    <s v="CanOnWat"/>
  </r>
  <r>
    <x v="14"/>
    <n v="113"/>
    <s v="User Login Start"/>
    <s v="CanOnWat/oEmpO,S198-ws"/>
    <d v="2022-06-01T00:00:00"/>
    <d v="2022-06-01T07:58:55"/>
    <n v="112"/>
    <s v="Device Connect Network"/>
    <d v="2022-06-01T00:00:00"/>
    <d v="2022-06-01T07:58:09"/>
    <s v="CanOnWat"/>
  </r>
  <r>
    <x v="14"/>
    <n v="112"/>
    <s v="Device Connect Network"/>
    <s v="S198-ws"/>
    <d v="2022-06-01T00:00:00"/>
    <d v="2022-06-01T07:58:09"/>
    <n v="106"/>
    <s v="Device Start is Good"/>
    <d v="2022-06-01T00:00:00"/>
    <d v="2022-06-01T07:58:00"/>
    <s v="CanOnWat"/>
  </r>
  <r>
    <x v="14"/>
    <n v="106"/>
    <s v="Device Start is Good"/>
    <s v="S198-ws"/>
    <d v="2022-06-01T00:00:00"/>
    <d v="2022-06-01T07:58:00"/>
    <n v="102"/>
    <s v="Device Start"/>
    <d v="2022-06-01T00:00:00"/>
    <d v="2022-06-01T07:57:11"/>
    <s v="CanOnWat"/>
  </r>
  <r>
    <x v="14"/>
    <n v="102"/>
    <s v="Device Start"/>
    <s v="S198-ws"/>
    <d v="2022-06-01T00:00:00"/>
    <d v="2022-06-01T07:57:11"/>
    <e v="#N/A"/>
    <e v="#N/A"/>
    <e v="#N/A"/>
    <e v="#N/A"/>
    <s v="CanOnWat"/>
  </r>
  <r>
    <x v="7"/>
    <n v="123"/>
    <s v="User Login Start is Good"/>
    <s v="CanOnTor/pEmpL"/>
    <d v="2022-06-01T00:00:00"/>
    <d v="2022-06-01T07:56:59"/>
    <n v="113"/>
    <s v="User Login Start"/>
    <d v="2022-06-01T00:00:00"/>
    <d v="2022-06-01T07:56:57"/>
    <s v="CanOnTor"/>
  </r>
  <r>
    <x v="7"/>
    <n v="113"/>
    <s v="User Login Start"/>
    <s v="CanOnTor/pEmpL,J135-ws"/>
    <d v="2022-06-01T00:00:00"/>
    <d v="2022-06-01T07:56:57"/>
    <n v="112"/>
    <s v="Device Connect Network"/>
    <d v="2022-06-01T00:00:00"/>
    <d v="2022-06-01T07:56:11"/>
    <s v="CanOnTor"/>
  </r>
  <r>
    <x v="7"/>
    <n v="112"/>
    <s v="Device Connect Network"/>
    <s v="J135-ws"/>
    <d v="2022-06-01T00:00:00"/>
    <d v="2022-06-01T07:56:11"/>
    <n v="106"/>
    <s v="Device Start is Good"/>
    <d v="2022-06-01T00:00:00"/>
    <d v="2022-06-01T07:56:02"/>
    <s v="CanOnTor"/>
  </r>
  <r>
    <x v="9"/>
    <n v="123"/>
    <s v="User Login Start is Good"/>
    <s v="CanOnWat/pEmpL"/>
    <d v="2022-06-01T00:00:00"/>
    <d v="2022-06-01T07:56:02"/>
    <n v="113"/>
    <s v="User Login Start"/>
    <d v="2022-06-01T00:00:00"/>
    <d v="2022-06-01T07:55:58"/>
    <s v="CanOnWat"/>
  </r>
  <r>
    <x v="7"/>
    <n v="106"/>
    <s v="Device Start is Good"/>
    <s v="J135-ws"/>
    <d v="2022-06-01T00:00:00"/>
    <d v="2022-06-01T07:56:02"/>
    <n v="102"/>
    <s v="Device Start"/>
    <d v="2022-06-01T00:00:00"/>
    <d v="2022-06-01T07:54:48"/>
    <s v="CanOnTor"/>
  </r>
  <r>
    <x v="9"/>
    <n v="113"/>
    <s v="User Login Start"/>
    <s v="CanOnWat/pEmpL"/>
    <d v="2022-06-01T00:00:00"/>
    <d v="2022-06-01T07:55:58"/>
    <n v="112"/>
    <s v="Device Connect Network"/>
    <d v="2022-06-01T00:00:00"/>
    <d v="2022-06-01T07:49:28"/>
    <s v="CanOnWat"/>
  </r>
  <r>
    <x v="7"/>
    <n v="102"/>
    <s v="Device Start"/>
    <s v="J135-ws"/>
    <d v="2022-06-01T00:00:00"/>
    <d v="2022-06-01T07:54:48"/>
    <e v="#N/A"/>
    <e v="#N/A"/>
    <e v="#N/A"/>
    <e v="#N/A"/>
    <s v="CanOnTor"/>
  </r>
  <r>
    <x v="2"/>
    <n v="112"/>
    <s v="Device Connect Network"/>
    <s v=",CanOnWat/tEmpK"/>
    <d v="2022-06-01T00:00:00"/>
    <d v="2022-06-01T07:53:44"/>
    <e v="#N/A"/>
    <e v="#N/A"/>
    <e v="#N/A"/>
    <e v="#N/A"/>
    <s v="CanOnWat"/>
  </r>
  <r>
    <x v="3"/>
    <n v="112"/>
    <s v="Device Connect Network"/>
    <s v=",CanOnWat/oEmpT"/>
    <d v="2022-06-01T00:00:00"/>
    <d v="2022-06-01T07:52:37"/>
    <e v="#N/A"/>
    <e v="#N/A"/>
    <e v="#N/A"/>
    <e v="#N/A"/>
    <s v="CanOnWat"/>
  </r>
  <r>
    <x v="9"/>
    <n v="112"/>
    <s v="Device Connect Network"/>
    <s v=",CanOnWat/pEmpL"/>
    <d v="2022-06-01T00:00:00"/>
    <d v="2022-06-01T07:49:28"/>
    <e v="#N/A"/>
    <e v="#N/A"/>
    <e v="#N/A"/>
    <e v="#N/A"/>
    <s v="CanOnWat"/>
  </r>
  <r>
    <x v="13"/>
    <n v="123"/>
    <s v="User Login Start is Good"/>
    <s v="CanOnTor/sEmpX"/>
    <d v="2022-06-01T00:00:00"/>
    <d v="2022-06-01T07:49:04"/>
    <n v="113"/>
    <s v="User Login Start"/>
    <d v="2022-06-01T00:00:00"/>
    <d v="2022-06-01T07:48:50"/>
    <s v="CanOnTor"/>
  </r>
  <r>
    <x v="11"/>
    <n v="123"/>
    <s v="User Login Start is Good"/>
    <s v="CanOnWat/qEmpD"/>
    <d v="2022-06-01T00:00:00"/>
    <d v="2022-06-01T07:48:55"/>
    <n v="113"/>
    <s v="User Login Start"/>
    <d v="2022-06-01T00:00:00"/>
    <d v="2022-06-01T07:48:50"/>
    <s v="CanOnWat"/>
  </r>
  <r>
    <x v="11"/>
    <n v="113"/>
    <s v="User Login Start"/>
    <s v="CanOnWat/qEmpD,X136-ws"/>
    <d v="2022-06-01T00:00:00"/>
    <d v="2022-06-01T07:48:50"/>
    <n v="112"/>
    <s v="Device Connect Network"/>
    <d v="2022-06-01T00:00:00"/>
    <d v="2022-06-01T07:48:28"/>
    <s v="CanOnWat"/>
  </r>
  <r>
    <x v="13"/>
    <n v="113"/>
    <s v="User Login Start"/>
    <s v="CanOnTor/sEmpX,J165-ws"/>
    <d v="2022-06-01T00:00:00"/>
    <d v="2022-06-01T07:48:50"/>
    <n v="112"/>
    <s v="Device Connect Network"/>
    <d v="2022-06-01T00:00:00"/>
    <d v="2022-06-01T07:47:37"/>
    <s v="CanOnTor"/>
  </r>
  <r>
    <x v="18"/>
    <n v="123"/>
    <s v="User Login Start is Good"/>
    <s v="CanOnWat/hEmpP"/>
    <d v="2022-06-01T00:00:00"/>
    <d v="2022-06-01T07:48:32"/>
    <n v="113"/>
    <s v="User Login Start"/>
    <d v="2022-06-01T00:00:00"/>
    <d v="2022-06-01T07:48:24"/>
    <s v="CanOnWat"/>
  </r>
  <r>
    <x v="11"/>
    <n v="112"/>
    <s v="Device Connect Network"/>
    <s v="X136-ws"/>
    <d v="2022-06-01T00:00:00"/>
    <d v="2022-06-01T07:48:28"/>
    <n v="106"/>
    <s v="Device Start is Good"/>
    <d v="2022-06-01T00:00:00"/>
    <d v="2022-06-01T07:48:19"/>
    <s v="CanOnWat"/>
  </r>
  <r>
    <x v="18"/>
    <n v="113"/>
    <s v="User Login Start"/>
    <s v="CanOnWat/hEmpP"/>
    <d v="2022-06-01T00:00:00"/>
    <d v="2022-06-01T07:48:24"/>
    <e v="#N/A"/>
    <e v="#N/A"/>
    <e v="#N/A"/>
    <e v="#N/A"/>
    <s v="CanOnWat"/>
  </r>
  <r>
    <x v="11"/>
    <n v="106"/>
    <s v="Device Start is Good"/>
    <s v="X136-ws"/>
    <d v="2022-06-01T00:00:00"/>
    <d v="2022-06-01T07:48:19"/>
    <n v="102"/>
    <s v="Device Start"/>
    <d v="2022-06-01T00:00:00"/>
    <d v="2022-06-01T07:47:04"/>
    <s v="CanOnWat"/>
  </r>
  <r>
    <x v="0"/>
    <n v="123"/>
    <s v="User Login Start is Good"/>
    <s v="CanOnTor/sEmpX"/>
    <d v="2022-06-01T00:00:00"/>
    <d v="2022-06-01T07:48:06"/>
    <n v="113"/>
    <s v="User Login Start"/>
    <d v="2022-06-01T00:00:00"/>
    <d v="2022-06-01T07:47:56"/>
    <s v="CanOnTor"/>
  </r>
  <r>
    <x v="0"/>
    <n v="113"/>
    <s v="User Login Start"/>
    <s v="CanOnTor/sEmpX"/>
    <d v="2022-06-01T00:00:00"/>
    <d v="2022-06-01T07:47:56"/>
    <e v="#N/A"/>
    <e v="#N/A"/>
    <e v="#N/A"/>
    <e v="#N/A"/>
    <s v="CanOnTor"/>
  </r>
  <r>
    <x v="13"/>
    <n v="112"/>
    <s v="Device Connect Network"/>
    <s v="J165-ws"/>
    <d v="2022-06-01T00:00:00"/>
    <d v="2022-06-01T07:47:37"/>
    <n v="106"/>
    <s v="Device Start is Good"/>
    <d v="2022-06-01T00:00:00"/>
    <d v="2022-06-01T07:47:28"/>
    <s v="CanOnTor"/>
  </r>
  <r>
    <x v="15"/>
    <n v="123"/>
    <s v="User Login Start is Good"/>
    <s v="CanOnWat/jEmpG"/>
    <d v="2022-06-01T00:00:00"/>
    <d v="2022-06-01T07:47:35"/>
    <n v="113"/>
    <s v="User Login Start"/>
    <d v="2022-06-01T00:00:00"/>
    <d v="2022-06-01T07:47:24"/>
    <s v="CanOnWat"/>
  </r>
  <r>
    <x v="13"/>
    <n v="106"/>
    <s v="Device Start is Good"/>
    <s v="J165-ws"/>
    <d v="2022-06-01T00:00:00"/>
    <d v="2022-06-01T07:47:28"/>
    <n v="102"/>
    <s v="Device Start"/>
    <d v="2022-06-01T00:00:00"/>
    <d v="2022-06-01T07:46:44"/>
    <s v="CanOnTor"/>
  </r>
  <r>
    <x v="15"/>
    <n v="113"/>
    <s v="User Login Start"/>
    <s v="CanOnWat/jEmpG,X186-ws"/>
    <d v="2022-06-01T00:00:00"/>
    <d v="2022-06-01T07:47:24"/>
    <n v="112"/>
    <s v="Device Connect Network"/>
    <d v="2022-06-01T00:00:00"/>
    <d v="2022-06-01T07:46:28"/>
    <s v="CanOnWat"/>
  </r>
  <r>
    <x v="8"/>
    <n v="123"/>
    <s v="User Login Start is Good"/>
    <s v="CanOnWat/jEmpG"/>
    <d v="2022-06-01T00:00:00"/>
    <d v="2022-06-01T07:47:15"/>
    <n v="113"/>
    <s v="User Login Start"/>
    <d v="2022-06-01T00:00:00"/>
    <d v="2022-06-01T07:47:02"/>
    <s v="CanOnWat"/>
  </r>
  <r>
    <x v="11"/>
    <n v="102"/>
    <s v="Device Start"/>
    <s v="X136-ws"/>
    <d v="2022-06-01T00:00:00"/>
    <d v="2022-06-01T07:47:04"/>
    <e v="#N/A"/>
    <e v="#N/A"/>
    <e v="#N/A"/>
    <e v="#N/A"/>
    <s v="CanOnWat"/>
  </r>
  <r>
    <x v="8"/>
    <n v="113"/>
    <s v="User Login Start"/>
    <s v="CanOnWat/jEmpG"/>
    <d v="2022-06-01T00:00:00"/>
    <d v="2022-06-01T07:47:02"/>
    <e v="#N/A"/>
    <e v="#N/A"/>
    <e v="#N/A"/>
    <e v="#N/A"/>
    <s v="CanOnWat"/>
  </r>
  <r>
    <x v="23"/>
    <n v="123"/>
    <s v="User Login Start is Good"/>
    <s v="CanOnWat/qEmpD"/>
    <d v="2022-06-01T00:00:00"/>
    <d v="2022-06-01T07:46:56"/>
    <n v="113"/>
    <s v="User Login Start"/>
    <d v="2022-06-01T00:00:00"/>
    <d v="2022-06-01T07:46:48"/>
    <s v="CanOnWat"/>
  </r>
  <r>
    <x v="23"/>
    <n v="113"/>
    <s v="User Login Start"/>
    <s v="CanOnWat/qEmpD"/>
    <d v="2022-06-01T00:00:00"/>
    <d v="2022-06-01T07:46:48"/>
    <e v="#N/A"/>
    <e v="#N/A"/>
    <e v="#N/A"/>
    <e v="#N/A"/>
    <s v="CanOnWat"/>
  </r>
  <r>
    <x v="13"/>
    <n v="102"/>
    <s v="Device Start"/>
    <s v="J165-ws"/>
    <d v="2022-06-01T00:00:00"/>
    <d v="2022-06-01T07:46:44"/>
    <e v="#N/A"/>
    <e v="#N/A"/>
    <e v="#N/A"/>
    <e v="#N/A"/>
    <s v="CanOnTor"/>
  </r>
  <r>
    <x v="15"/>
    <n v="112"/>
    <s v="Device Connect Network"/>
    <s v="X186-ws"/>
    <d v="2022-06-01T00:00:00"/>
    <d v="2022-06-01T07:46:28"/>
    <n v="106"/>
    <s v="Device Start is Good"/>
    <d v="2022-06-01T00:00:00"/>
    <d v="2022-06-01T07:46:19"/>
    <s v="CanOnWat"/>
  </r>
  <r>
    <x v="15"/>
    <n v="106"/>
    <s v="Device Start is Good"/>
    <s v="X186-ws"/>
    <d v="2022-06-01T00:00:00"/>
    <d v="2022-06-01T07:46:19"/>
    <n v="102"/>
    <s v="Device Start"/>
    <d v="2022-06-01T00:00:00"/>
    <d v="2022-06-01T07:45:17"/>
    <s v="CanOnWat"/>
  </r>
  <r>
    <x v="49"/>
    <n v="156"/>
    <s v="PowerDown Or Network Disconnect Discovered"/>
    <m/>
    <d v="2022-06-01T00:00:00"/>
    <d v="2022-06-01T07:45:50"/>
    <n v="123"/>
    <s v="User Login Start is Good"/>
    <d v="2022-06-01T00:00:00"/>
    <d v="2022-06-01T07:45:36"/>
    <s v="CanOnTor"/>
  </r>
  <r>
    <x v="12"/>
    <n v="123"/>
    <s v="User Login Start is Good"/>
    <s v="CanOnTor/hEmpP"/>
    <d v="2022-06-01T00:00:00"/>
    <d v="2022-06-01T07:45:42"/>
    <n v="113"/>
    <s v="User Login Start"/>
    <d v="2022-06-01T00:00:00"/>
    <d v="2022-06-01T07:45:33"/>
    <s v="CanOnTor"/>
  </r>
  <r>
    <x v="49"/>
    <n v="123"/>
    <s v="User Login Start is Good"/>
    <s v="CanOnTor/uEmpC"/>
    <d v="2022-06-01T00:00:00"/>
    <d v="2022-06-01T07:45:36"/>
    <n v="113"/>
    <s v="User Login Start"/>
    <d v="2022-06-01T00:00:00"/>
    <d v="2022-06-01T07:45:28"/>
    <s v="CanOnTor"/>
  </r>
  <r>
    <x v="12"/>
    <n v="113"/>
    <s v="User Login Start"/>
    <s v="CanOnTor/hEmpP,G233-ws"/>
    <d v="2022-06-01T00:00:00"/>
    <d v="2022-06-01T07:45:33"/>
    <n v="112"/>
    <s v="Device Connect Network"/>
    <d v="2022-06-01T00:00:00"/>
    <d v="2022-06-01T07:43:24"/>
    <s v="CanOnTor"/>
  </r>
  <r>
    <x v="49"/>
    <n v="113"/>
    <s v="User Login Start"/>
    <s v="CanOnTor/uEmpC"/>
    <d v="2022-06-01T00:00:00"/>
    <d v="2022-06-01T07:45:28"/>
    <e v="#N/A"/>
    <e v="#N/A"/>
    <e v="#N/A"/>
    <e v="#N/A"/>
    <s v="CanOnTor"/>
  </r>
  <r>
    <x v="15"/>
    <n v="102"/>
    <s v="Device Start"/>
    <s v="X186-ws"/>
    <d v="2022-06-01T00:00:00"/>
    <d v="2022-06-01T07:45:17"/>
    <e v="#N/A"/>
    <e v="#N/A"/>
    <e v="#N/A"/>
    <e v="#N/A"/>
    <s v="CanOnWat"/>
  </r>
  <r>
    <x v="18"/>
    <n v="113"/>
    <s v="User Login Start"/>
    <s v="CanOnWat/hEmpP"/>
    <d v="2022-06-01T00:00:00"/>
    <d v="2022-06-01T07:44:59"/>
    <n v="135"/>
    <s v="User Login Start Fail"/>
    <d v="2022-06-01T00:00:00"/>
    <d v="2022-06-01T07:44:59"/>
    <s v="CanOnWat"/>
  </r>
  <r>
    <x v="18"/>
    <n v="135"/>
    <s v="User Login Start Fail"/>
    <s v="CanOnWat/hEmpP"/>
    <d v="2022-06-01T00:00:00"/>
    <d v="2022-06-01T07:44:59"/>
    <e v="#N/A"/>
    <e v="#N/A"/>
    <e v="#N/A"/>
    <e v="#N/A"/>
    <s v="CanOnWat"/>
  </r>
  <r>
    <x v="12"/>
    <n v="112"/>
    <s v="Device Connect Network"/>
    <s v="G233-ws"/>
    <d v="2022-06-01T00:00:00"/>
    <d v="2022-06-01T07:43:24"/>
    <n v="106"/>
    <s v="Device Start is Good"/>
    <d v="2022-06-01T00:00:00"/>
    <d v="2022-06-01T07:43:15"/>
    <s v="CanOnTor"/>
  </r>
  <r>
    <x v="12"/>
    <n v="106"/>
    <s v="Device Start is Good"/>
    <s v="G233-ws"/>
    <d v="2022-06-01T00:00:00"/>
    <d v="2022-06-01T07:43:15"/>
    <n v="102"/>
    <s v="Device Start"/>
    <d v="2022-06-01T00:00:00"/>
    <d v="2022-06-01T07:42:10"/>
    <s v="CanOnTor"/>
  </r>
  <r>
    <x v="22"/>
    <n v="123"/>
    <s v="User Login Start is Good"/>
    <s v="CanOnTor/xEmpN"/>
    <d v="2022-06-01T00:00:00"/>
    <d v="2022-06-01T07:42:46"/>
    <n v="113"/>
    <s v="User Login Start"/>
    <d v="2022-06-01T00:00:00"/>
    <d v="2022-06-01T07:42:40"/>
    <s v="CanOnTor"/>
  </r>
  <r>
    <x v="22"/>
    <n v="113"/>
    <s v="User Login Start"/>
    <s v="CanOnTor/xEmpN,Y104-ws"/>
    <d v="2022-06-01T00:00:00"/>
    <d v="2022-06-01T07:42:40"/>
    <n v="112"/>
    <s v="Device Connect Network"/>
    <d v="2022-06-01T00:00:00"/>
    <d v="2022-06-01T07:41:56"/>
    <s v="CanOnTor"/>
  </r>
  <r>
    <x v="12"/>
    <n v="102"/>
    <s v="Device Start"/>
    <s v="G233-ws"/>
    <d v="2022-06-01T00:00:00"/>
    <d v="2022-06-01T07:42:10"/>
    <e v="#N/A"/>
    <e v="#N/A"/>
    <e v="#N/A"/>
    <e v="#N/A"/>
    <s v="CanOnTor"/>
  </r>
  <r>
    <x v="22"/>
    <n v="112"/>
    <s v="Device Connect Network"/>
    <s v="Y104-ws"/>
    <d v="2022-06-01T00:00:00"/>
    <d v="2022-06-01T07:41:56"/>
    <n v="106"/>
    <s v="Device Start is Good"/>
    <d v="2022-06-01T00:00:00"/>
    <d v="2022-06-01T07:41:47"/>
    <s v="CanOnTor"/>
  </r>
  <r>
    <x v="22"/>
    <n v="106"/>
    <s v="Device Start is Good"/>
    <s v="Y104-ws"/>
    <d v="2022-06-01T00:00:00"/>
    <d v="2022-06-01T07:41:47"/>
    <n v="102"/>
    <s v="Device Start"/>
    <d v="2022-06-01T00:00:00"/>
    <d v="2022-06-01T07:40:24"/>
    <s v="CanOnTor"/>
  </r>
  <r>
    <x v="10"/>
    <n v="123"/>
    <s v="User Login Start is Good"/>
    <s v="CanOnTor/hEmpW"/>
    <d v="2022-06-01T00:00:00"/>
    <d v="2022-06-01T07:40:58"/>
    <n v="113"/>
    <s v="User Login Start"/>
    <d v="2022-06-01T00:00:00"/>
    <d v="2022-06-01T07:40:47"/>
    <s v="CanOnTor"/>
  </r>
  <r>
    <x v="0"/>
    <n v="112"/>
    <s v="Device Connect Network"/>
    <s v=",CanOnTor/sEmpX"/>
    <d v="2022-06-01T00:00:00"/>
    <d v="2022-06-01T07:40:54"/>
    <e v="#N/A"/>
    <e v="#N/A"/>
    <e v="#N/A"/>
    <e v="#N/A"/>
    <s v="CanOnTor"/>
  </r>
  <r>
    <x v="10"/>
    <n v="113"/>
    <s v="User Login Start"/>
    <s v="CanOnTor/hEmpW,G123-ws"/>
    <d v="2022-06-01T00:00:00"/>
    <d v="2022-06-01T07:40:47"/>
    <n v="112"/>
    <s v="Device Connect Network"/>
    <d v="2022-06-01T00:00:00"/>
    <d v="2022-06-01T07:40:37"/>
    <s v="CanOnTor"/>
  </r>
  <r>
    <x v="10"/>
    <n v="112"/>
    <s v="Device Connect Network"/>
    <s v="G123-ws"/>
    <d v="2022-06-01T00:00:00"/>
    <d v="2022-06-01T07:40:37"/>
    <n v="106"/>
    <s v="Device Start is Good"/>
    <d v="2022-06-01T00:00:00"/>
    <d v="2022-06-01T07:40:28"/>
    <s v="CanOnTor"/>
  </r>
  <r>
    <x v="10"/>
    <n v="106"/>
    <s v="Device Start is Good"/>
    <s v="G123-ws"/>
    <d v="2022-06-01T00:00:00"/>
    <d v="2022-06-01T07:40:28"/>
    <n v="102"/>
    <s v="Device Start"/>
    <d v="2022-06-01T00:00:00"/>
    <d v="2022-06-01T07:39:38"/>
    <s v="CanOnTor"/>
  </r>
  <r>
    <x v="22"/>
    <n v="102"/>
    <s v="Device Start"/>
    <s v="Y104-ws"/>
    <d v="2022-06-01T00:00:00"/>
    <d v="2022-06-01T07:40:24"/>
    <e v="#N/A"/>
    <e v="#N/A"/>
    <e v="#N/A"/>
    <e v="#N/A"/>
    <s v="CanOnTor"/>
  </r>
  <r>
    <x v="16"/>
    <n v="123"/>
    <s v="User Login Start is Good"/>
    <s v="CanOnWat/xEmpN"/>
    <d v="2022-06-01T00:00:00"/>
    <d v="2022-06-01T07:40:20"/>
    <n v="113"/>
    <s v="User Login Start"/>
    <d v="2022-06-01T00:00:00"/>
    <d v="2022-06-01T07:40:06"/>
    <s v="CanOnWat"/>
  </r>
  <r>
    <x v="23"/>
    <n v="112"/>
    <s v="Device Connect Network"/>
    <s v=",CanOnWat/qEmpD"/>
    <d v="2022-06-01T00:00:00"/>
    <d v="2022-06-01T07:40:13"/>
    <e v="#N/A"/>
    <e v="#N/A"/>
    <e v="#N/A"/>
    <e v="#N/A"/>
    <s v="CanOnWat"/>
  </r>
  <r>
    <x v="25"/>
    <n v="123"/>
    <s v="User Login Start is Good"/>
    <s v="CanOnWat/xEmpE"/>
    <d v="2022-06-01T00:00:00"/>
    <d v="2022-06-01T07:40:12"/>
    <n v="113"/>
    <s v="User Login Start"/>
    <d v="2022-06-01T00:00:00"/>
    <d v="2022-06-01T07:40:00"/>
    <s v="CanOnWat"/>
  </r>
  <r>
    <x v="16"/>
    <n v="113"/>
    <s v="User Login Start"/>
    <s v="CanOnWat/xEmpN"/>
    <d v="2022-06-01T00:00:00"/>
    <d v="2022-06-01T07:40:06"/>
    <e v="#N/A"/>
    <e v="#N/A"/>
    <e v="#N/A"/>
    <e v="#N/A"/>
    <s v="CanOnWat"/>
  </r>
  <r>
    <x v="25"/>
    <n v="113"/>
    <s v="User Login Start"/>
    <s v="CanOnWat/xEmpE,Q235-ws"/>
    <d v="2022-06-01T00:00:00"/>
    <d v="2022-06-01T07:40:00"/>
    <n v="112"/>
    <s v="Device Connect Network"/>
    <d v="2022-06-01T00:00:00"/>
    <d v="2022-06-01T07:39:12"/>
    <s v="CanOnWat"/>
  </r>
  <r>
    <x v="17"/>
    <n v="123"/>
    <s v="User Login Start is Good"/>
    <s v="CanOnTor/hEmpW"/>
    <d v="2022-06-01T00:00:00"/>
    <d v="2022-06-01T07:39:44"/>
    <n v="113"/>
    <s v="User Login Start"/>
    <d v="2022-06-01T00:00:00"/>
    <d v="2022-06-01T07:39:42"/>
    <s v="CanOnTor"/>
  </r>
  <r>
    <x v="17"/>
    <n v="113"/>
    <s v="User Login Start"/>
    <s v="CanOnTor/hEmpW"/>
    <d v="2022-06-01T00:00:00"/>
    <d v="2022-06-01T07:39:42"/>
    <e v="#N/A"/>
    <e v="#N/A"/>
    <e v="#N/A"/>
    <e v="#N/A"/>
    <s v="CanOnTor"/>
  </r>
  <r>
    <x v="10"/>
    <n v="102"/>
    <s v="Device Start"/>
    <s v="G123-ws"/>
    <d v="2022-06-01T00:00:00"/>
    <d v="2022-06-01T07:39:38"/>
    <e v="#N/A"/>
    <e v="#N/A"/>
    <e v="#N/A"/>
    <e v="#N/A"/>
    <s v="CanOnTor"/>
  </r>
  <r>
    <x v="8"/>
    <n v="112"/>
    <s v="Device Connect Network"/>
    <s v=",CanOnWat/jEmpG"/>
    <d v="2022-06-01T00:00:00"/>
    <d v="2022-06-01T07:39:24"/>
    <e v="#N/A"/>
    <e v="#N/A"/>
    <e v="#N/A"/>
    <e v="#N/A"/>
    <s v="CanOnWat"/>
  </r>
  <r>
    <x v="25"/>
    <n v="112"/>
    <s v="Device Connect Network"/>
    <s v="Q235-ws"/>
    <d v="2022-06-01T00:00:00"/>
    <d v="2022-06-01T07:39:12"/>
    <n v="106"/>
    <s v="Device Start is Good"/>
    <d v="2022-06-01T00:00:00"/>
    <d v="2022-06-01T07:39:03"/>
    <s v="CanOnWat"/>
  </r>
  <r>
    <x v="25"/>
    <n v="106"/>
    <s v="Device Start is Good"/>
    <s v="Q235-ws"/>
    <d v="2022-06-01T00:00:00"/>
    <d v="2022-06-01T07:39:03"/>
    <n v="102"/>
    <s v="Device Start"/>
    <d v="2022-06-01T00:00:00"/>
    <d v="2022-06-01T07:38:17"/>
    <s v="CanOnWat"/>
  </r>
  <r>
    <x v="19"/>
    <n v="123"/>
    <s v="User Login Start is Good"/>
    <s v="CanOnTor/xEmpE"/>
    <d v="2022-06-01T00:00:00"/>
    <d v="2022-06-01T07:38:39"/>
    <n v="113"/>
    <s v="User Login Start"/>
    <d v="2022-06-01T00:00:00"/>
    <d v="2022-06-01T07:38:31"/>
    <s v="CanOnTor"/>
  </r>
  <r>
    <x v="19"/>
    <n v="113"/>
    <s v="User Login Start"/>
    <s v="CanOnTor/xEmpE"/>
    <d v="2022-06-01T00:00:00"/>
    <d v="2022-06-01T07:38:31"/>
    <e v="#N/A"/>
    <e v="#N/A"/>
    <e v="#N/A"/>
    <e v="#N/A"/>
    <s v="CanOnTor"/>
  </r>
  <r>
    <x v="25"/>
    <n v="102"/>
    <s v="Device Start"/>
    <s v="Q235-ws"/>
    <d v="2022-06-01T00:00:00"/>
    <d v="2022-06-01T07:38:17"/>
    <e v="#N/A"/>
    <e v="#N/A"/>
    <e v="#N/A"/>
    <e v="#N/A"/>
    <s v="CanOnWat"/>
  </r>
  <r>
    <x v="49"/>
    <n v="112"/>
    <s v="Device Connect Network"/>
    <s v=",CanOnTor/uEmpC"/>
    <d v="2022-06-01T00:00:00"/>
    <d v="2022-06-01T07:37:47"/>
    <e v="#N/A"/>
    <e v="#N/A"/>
    <e v="#N/A"/>
    <e v="#N/A"/>
    <s v="CanOnTor"/>
  </r>
  <r>
    <x v="18"/>
    <n v="112"/>
    <s v="Device Connect Network"/>
    <s v=",CanOnWat/hEmpP"/>
    <d v="2022-06-01T00:00:00"/>
    <d v="2022-06-01T07:37:26"/>
    <e v="#N/A"/>
    <e v="#N/A"/>
    <e v="#N/A"/>
    <e v="#N/A"/>
    <s v="CanOnWat"/>
  </r>
  <r>
    <x v="24"/>
    <n v="123"/>
    <s v="User Login Start is Good"/>
    <s v="CanOnWat/zEmpR"/>
    <d v="2022-06-01T00:00:00"/>
    <d v="2022-06-01T07:36:35"/>
    <n v="113"/>
    <s v="User Login Start"/>
    <d v="2022-06-01T00:00:00"/>
    <d v="2022-06-01T07:36:34"/>
    <s v="CanOnWat"/>
  </r>
  <r>
    <x v="24"/>
    <n v="113"/>
    <s v="User Login Start"/>
    <s v="CanOnWat/zEmpR,G180-ws"/>
    <d v="2022-06-01T00:00:00"/>
    <d v="2022-06-01T07:36:34"/>
    <n v="135"/>
    <s v="User Login Start Fail"/>
    <d v="2022-06-01T00:00:00"/>
    <d v="2022-06-01T07:33:38"/>
    <s v="CanOnWat"/>
  </r>
  <r>
    <x v="21"/>
    <n v="123"/>
    <s v="User Login Start is Good"/>
    <s v="CanOnWat/lEmpA"/>
    <d v="2022-06-01T00:00:00"/>
    <d v="2022-06-01T07:36:31"/>
    <n v="113"/>
    <s v="User Login Start"/>
    <d v="2022-06-01T00:00:00"/>
    <d v="2022-06-01T07:36:29"/>
    <s v="CanOnWat"/>
  </r>
  <r>
    <x v="21"/>
    <n v="113"/>
    <s v="User Login Start"/>
    <s v="CanOnWat/lEmpA,G206-ws"/>
    <d v="2022-06-01T00:00:00"/>
    <d v="2022-06-01T07:36:29"/>
    <n v="112"/>
    <s v="Device Connect Network"/>
    <d v="2022-06-01T00:00:00"/>
    <d v="2022-06-01T07:35:11"/>
    <s v="CanOnWat"/>
  </r>
  <r>
    <x v="21"/>
    <n v="112"/>
    <s v="Device Connect Network"/>
    <s v="G206-ws"/>
    <d v="2022-06-01T00:00:00"/>
    <d v="2022-06-01T07:35:11"/>
    <n v="106"/>
    <s v="Device Start is Good"/>
    <d v="2022-06-01T00:00:00"/>
    <d v="2022-06-01T07:35:02"/>
    <s v="CanOnWat"/>
  </r>
  <r>
    <x v="21"/>
    <n v="106"/>
    <s v="Device Start is Good"/>
    <s v="G206-ws"/>
    <d v="2022-06-01T00:00:00"/>
    <d v="2022-06-01T07:35:02"/>
    <n v="102"/>
    <s v="Device Start"/>
    <d v="2022-06-01T00:00:00"/>
    <d v="2022-06-01T07:31:58"/>
    <s v="CanOnWat"/>
  </r>
  <r>
    <x v="24"/>
    <n v="135"/>
    <s v="User Login Start Fail"/>
    <s v="CanOnWat/zEmpR"/>
    <d v="2022-06-01T00:00:00"/>
    <d v="2022-06-01T07:33:38"/>
    <n v="113"/>
    <s v="User Login Start"/>
    <d v="2022-06-01T00:00:00"/>
    <d v="2022-06-01T07:33:38"/>
    <s v="CanOnWat"/>
  </r>
  <r>
    <x v="24"/>
    <n v="113"/>
    <s v="User Login Start"/>
    <s v="CanOnWat/zEmpR,G180-ws"/>
    <d v="2022-06-01T00:00:00"/>
    <d v="2022-06-01T07:33:38"/>
    <n v="112"/>
    <s v="Device Connect Network"/>
    <d v="2022-06-01T00:00:00"/>
    <d v="2022-06-01T07:32:33"/>
    <s v="CanOnWat"/>
  </r>
  <r>
    <x v="27"/>
    <n v="123"/>
    <s v="User Login Start is Good"/>
    <s v="CanOnTor/zEmpR"/>
    <d v="2022-06-01T00:00:00"/>
    <d v="2022-06-01T07:33:35"/>
    <n v="113"/>
    <s v="User Login Start"/>
    <d v="2022-06-01T00:00:00"/>
    <d v="2022-06-01T07:33:24"/>
    <s v="CanOnTor"/>
  </r>
  <r>
    <x v="27"/>
    <n v="113"/>
    <s v="User Login Start"/>
    <s v="CanOnTor/zEmpR"/>
    <d v="2022-06-01T00:00:00"/>
    <d v="2022-06-01T07:33:24"/>
    <n v="135"/>
    <s v="User Login Start Fail"/>
    <d v="2022-06-01T00:00:00"/>
    <d v="2022-06-01T07:29:41"/>
    <s v="CanOnTor"/>
  </r>
  <r>
    <x v="16"/>
    <n v="112"/>
    <s v="Device Connect Network"/>
    <s v=",CanOnWat/xEmpN"/>
    <d v="2022-06-01T00:00:00"/>
    <d v="2022-06-01T07:33:23"/>
    <e v="#N/A"/>
    <e v="#N/A"/>
    <e v="#N/A"/>
    <e v="#N/A"/>
    <s v="CanOnWat"/>
  </r>
  <r>
    <x v="24"/>
    <n v="112"/>
    <s v="Device Connect Network"/>
    <s v="G180-ws"/>
    <d v="2022-06-01T00:00:00"/>
    <d v="2022-06-01T07:32:33"/>
    <n v="106"/>
    <s v="Device Start is Good"/>
    <d v="2022-06-01T00:00:00"/>
    <d v="2022-06-01T07:32:24"/>
    <s v="CanOnWat"/>
  </r>
  <r>
    <x v="17"/>
    <n v="112"/>
    <s v="Device Connect Network"/>
    <s v=",CanOnTor/hEmpW"/>
    <d v="2022-06-01T00:00:00"/>
    <d v="2022-06-01T07:32:24"/>
    <e v="#N/A"/>
    <e v="#N/A"/>
    <e v="#N/A"/>
    <e v="#N/A"/>
    <s v="CanOnTor"/>
  </r>
  <r>
    <x v="24"/>
    <n v="106"/>
    <s v="Device Start is Good"/>
    <s v="G180-ws"/>
    <d v="2022-06-01T00:00:00"/>
    <d v="2022-06-01T07:32:24"/>
    <n v="102"/>
    <s v="Device Start"/>
    <d v="2022-06-01T00:00:00"/>
    <d v="2022-06-01T07:31:29"/>
    <s v="CanOnWat"/>
  </r>
  <r>
    <x v="33"/>
    <n v="113"/>
    <s v="User Login Start"/>
    <s v="CanOnWat/lEmpA"/>
    <d v="2022-06-01T00:00:00"/>
    <d v="2022-06-01T07:32:12"/>
    <n v="123"/>
    <s v="User Login Start is Good"/>
    <d v="2022-06-01T00:00:00"/>
    <d v="2022-06-01T07:32:12"/>
    <s v="CanOnWat"/>
  </r>
  <r>
    <x v="33"/>
    <n v="123"/>
    <s v="User Login Start is Good"/>
    <s v="CanOnWat/lEmpA"/>
    <d v="2022-06-01T00:00:00"/>
    <d v="2022-06-01T07:32:12"/>
    <n v="112"/>
    <s v="Device Connect Network"/>
    <d v="2022-06-01T00:00:00"/>
    <d v="2022-06-01T07:24:25"/>
    <s v="CanOnWat"/>
  </r>
  <r>
    <x v="21"/>
    <n v="102"/>
    <s v="Device Start"/>
    <s v="G206-ws"/>
    <d v="2022-06-01T00:00:00"/>
    <d v="2022-06-01T07:31:58"/>
    <e v="#N/A"/>
    <e v="#N/A"/>
    <e v="#N/A"/>
    <e v="#N/A"/>
    <s v="CanOnWat"/>
  </r>
  <r>
    <x v="24"/>
    <n v="102"/>
    <s v="Device Start"/>
    <s v="G180-ws"/>
    <d v="2022-06-01T00:00:00"/>
    <d v="2022-06-01T07:31:29"/>
    <e v="#N/A"/>
    <e v="#N/A"/>
    <e v="#N/A"/>
    <e v="#N/A"/>
    <s v="CanOnWat"/>
  </r>
  <r>
    <x v="34"/>
    <n v="123"/>
    <s v="User Login Start is Good"/>
    <s v="CanOnWat/nEmpM"/>
    <d v="2022-06-01T00:00:00"/>
    <d v="2022-06-01T07:30:59"/>
    <n v="113"/>
    <s v="User Login Start"/>
    <d v="2022-06-01T00:00:00"/>
    <d v="2022-06-01T07:30:52"/>
    <s v="CanOnWat"/>
  </r>
  <r>
    <x v="19"/>
    <n v="112"/>
    <s v="Device Connect Network"/>
    <s v=",CanOnTor/xEmpE"/>
    <d v="2022-06-01T00:00:00"/>
    <d v="2022-06-01T07:30:53"/>
    <e v="#N/A"/>
    <e v="#N/A"/>
    <e v="#N/A"/>
    <e v="#N/A"/>
    <s v="CanOnTor"/>
  </r>
  <r>
    <x v="34"/>
    <n v="113"/>
    <s v="User Login Start"/>
    <s v="CanOnWat/nEmpM"/>
    <d v="2022-06-01T00:00:00"/>
    <d v="2022-06-01T07:30:52"/>
    <n v="112"/>
    <s v="Device Connect Network"/>
    <d v="2022-06-01T00:00:00"/>
    <d v="2022-06-01T07:24:14"/>
    <s v="CanOnWat"/>
  </r>
  <r>
    <x v="20"/>
    <n v="123"/>
    <s v="User Login Start is Good"/>
    <s v="CanOnTor/nEmpM"/>
    <d v="2022-06-01T00:00:00"/>
    <d v="2022-06-01T07:30:50"/>
    <n v="113"/>
    <s v="User Login Start"/>
    <d v="2022-06-01T00:00:00"/>
    <d v="2022-06-01T07:30:42"/>
    <s v="CanOnTor"/>
  </r>
  <r>
    <x v="20"/>
    <n v="113"/>
    <s v="User Login Start"/>
    <s v="CanOnTor/nEmpM,X237-ws"/>
    <d v="2022-06-01T00:00:00"/>
    <d v="2022-06-01T07:30:42"/>
    <n v="112"/>
    <s v="Device Connect Network"/>
    <d v="2022-06-01T00:00:00"/>
    <d v="2022-06-01T07:30:13"/>
    <s v="CanOnTor"/>
  </r>
  <r>
    <x v="20"/>
    <n v="112"/>
    <s v="Device Connect Network"/>
    <s v="X237-ws"/>
    <d v="2022-06-01T00:00:00"/>
    <d v="2022-06-01T07:30:13"/>
    <n v="106"/>
    <s v="Device Start is Good"/>
    <d v="2022-06-01T00:00:00"/>
    <d v="2022-06-01T07:30:04"/>
    <s v="CanOnTor"/>
  </r>
  <r>
    <x v="20"/>
    <n v="106"/>
    <s v="Device Start is Good"/>
    <s v="X237-ws"/>
    <d v="2022-06-01T00:00:00"/>
    <d v="2022-06-01T07:30:04"/>
    <n v="102"/>
    <s v="Device Start"/>
    <d v="2022-06-01T00:00:00"/>
    <d v="2022-06-01T07:28:43"/>
    <s v="CanOnTor"/>
  </r>
  <r>
    <x v="27"/>
    <n v="135"/>
    <s v="User Login Start Fail"/>
    <s v="CanOnTor/zEmpR"/>
    <d v="2022-06-01T00:00:00"/>
    <d v="2022-06-01T07:29:41"/>
    <n v="113"/>
    <s v="User Login Start"/>
    <d v="2022-06-01T00:00:00"/>
    <d v="2022-06-01T07:29:30"/>
    <s v="CanOnTor"/>
  </r>
  <r>
    <x v="27"/>
    <n v="113"/>
    <s v="User Login Start"/>
    <s v="CanOnTor/zEmpR"/>
    <d v="2022-06-01T00:00:00"/>
    <d v="2022-06-01T07:29:30"/>
    <n v="112"/>
    <s v="Device Connect Network"/>
    <d v="2022-06-01T00:00:00"/>
    <d v="2022-06-01T07:23:09"/>
    <s v="CanOnTor"/>
  </r>
  <r>
    <x v="20"/>
    <n v="102"/>
    <s v="Device Start"/>
    <s v="X237-ws"/>
    <d v="2022-06-01T00:00:00"/>
    <d v="2022-06-01T07:28:43"/>
    <e v="#N/A"/>
    <e v="#N/A"/>
    <e v="#N/A"/>
    <e v="#N/A"/>
    <s v="CanOnTor"/>
  </r>
  <r>
    <x v="4"/>
    <n v="123"/>
    <s v="User Login Start is Good"/>
    <s v="CanOnWat/wEmpF"/>
    <d v="2022-06-01T00:00:00"/>
    <d v="2022-06-01T07:26:17"/>
    <n v="113"/>
    <s v="User Login Start"/>
    <d v="2022-06-01T00:00:00"/>
    <d v="2022-06-01T07:26:13"/>
    <s v="CanOnWat"/>
  </r>
  <r>
    <x v="4"/>
    <n v="113"/>
    <s v="User Login Start"/>
    <s v="CanOnWat/wEmpF,V196-ws"/>
    <d v="2022-06-01T00:00:00"/>
    <d v="2022-06-01T07:26:13"/>
    <n v="112"/>
    <s v="Device Connect Network"/>
    <d v="2022-06-01T00:00:00"/>
    <d v="2022-06-01T07:24:07"/>
    <s v="CanOnWat"/>
  </r>
  <r>
    <x v="33"/>
    <n v="112"/>
    <s v="Device Connect Network"/>
    <s v=",CanOnWat/lEmpA"/>
    <d v="2022-06-01T00:00:00"/>
    <d v="2022-06-01T07:24:25"/>
    <e v="#N/A"/>
    <e v="#N/A"/>
    <e v="#N/A"/>
    <e v="#N/A"/>
    <s v="CanOnWat"/>
  </r>
  <r>
    <x v="34"/>
    <n v="112"/>
    <s v="Device Connect Network"/>
    <s v=",CanOnWat/nEmpM"/>
    <d v="2022-06-01T00:00:00"/>
    <d v="2022-06-01T07:24:14"/>
    <e v="#N/A"/>
    <e v="#N/A"/>
    <e v="#N/A"/>
    <e v="#N/A"/>
    <s v="CanOnWat"/>
  </r>
  <r>
    <x v="4"/>
    <n v="112"/>
    <s v="Device Connect Network"/>
    <s v="V196-ws"/>
    <d v="2022-06-01T00:00:00"/>
    <d v="2022-06-01T07:24:07"/>
    <n v="106"/>
    <s v="Device Start is Good"/>
    <d v="2022-06-01T00:00:00"/>
    <d v="2022-06-01T07:23:58"/>
    <s v="CanOnWat"/>
  </r>
  <r>
    <x v="4"/>
    <n v="106"/>
    <s v="Device Start is Good"/>
    <s v="V196-ws"/>
    <d v="2022-06-01T00:00:00"/>
    <d v="2022-06-01T07:23:58"/>
    <n v="102"/>
    <s v="Device Start"/>
    <d v="2022-06-01T00:00:00"/>
    <d v="2022-06-01T07:22:45"/>
    <s v="CanOnWat"/>
  </r>
  <r>
    <x v="39"/>
    <n v="123"/>
    <s v="User Login Start is Good"/>
    <s v="CanOnWat/oEmpJ"/>
    <d v="2022-06-01T00:00:00"/>
    <d v="2022-06-01T07:23:43"/>
    <n v="113"/>
    <s v="User Login Start"/>
    <d v="2022-06-01T00:00:00"/>
    <d v="2022-06-01T07:23:36"/>
    <s v="CanOnWat"/>
  </r>
  <r>
    <x v="39"/>
    <n v="113"/>
    <s v="User Login Start"/>
    <s v="CanOnWat/oEmpJ,F134-ws"/>
    <d v="2022-06-01T00:00:00"/>
    <d v="2022-06-01T07:23:36"/>
    <n v="112"/>
    <s v="Device Connect Network"/>
    <d v="2022-06-01T00:00:00"/>
    <d v="2022-06-01T07:23:12"/>
    <s v="CanOnWat"/>
  </r>
  <r>
    <x v="39"/>
    <n v="112"/>
    <s v="Device Connect Network"/>
    <s v="F134-ws"/>
    <d v="2022-06-01T00:00:00"/>
    <d v="2022-06-01T07:23:12"/>
    <n v="106"/>
    <s v="Device Start is Good"/>
    <d v="2022-06-01T00:00:00"/>
    <d v="2022-06-01T07:23:03"/>
    <s v="CanOnWat"/>
  </r>
  <r>
    <x v="27"/>
    <n v="112"/>
    <s v="Device Connect Network"/>
    <s v=",CanOnTor/zEmpR"/>
    <d v="2022-06-01T00:00:00"/>
    <d v="2022-06-01T07:23:09"/>
    <e v="#N/A"/>
    <e v="#N/A"/>
    <e v="#N/A"/>
    <e v="#N/A"/>
    <s v="CanOnTor"/>
  </r>
  <r>
    <x v="39"/>
    <n v="106"/>
    <s v="Device Start is Good"/>
    <s v="F134-ws"/>
    <d v="2022-06-01T00:00:00"/>
    <d v="2022-06-01T07:23:03"/>
    <n v="102"/>
    <s v="Device Start"/>
    <d v="2022-06-01T00:00:00"/>
    <d v="2022-06-01T07:21:41"/>
    <s v="CanOnWat"/>
  </r>
  <r>
    <x v="28"/>
    <n v="123"/>
    <s v="User Login Start is Good"/>
    <s v="CanOnWat/wEmpF"/>
    <d v="2022-06-01T00:00:00"/>
    <d v="2022-06-01T07:23:02"/>
    <n v="113"/>
    <s v="User Login Start"/>
    <d v="2022-06-01T00:00:00"/>
    <d v="2022-06-01T07:23:01"/>
    <s v="CanOnWat"/>
  </r>
  <r>
    <x v="28"/>
    <n v="113"/>
    <s v="User Login Start"/>
    <s v="CanOnWat/wEmpF"/>
    <d v="2022-06-01T00:00:00"/>
    <d v="2022-06-01T07:23:01"/>
    <n v="112"/>
    <s v="Device Connect Network"/>
    <d v="2022-06-01T00:00:00"/>
    <d v="2022-06-01T07:17:03"/>
    <s v="CanOnWat"/>
  </r>
  <r>
    <x v="4"/>
    <n v="102"/>
    <s v="Device Start"/>
    <s v="V196-ws"/>
    <d v="2022-06-01T00:00:00"/>
    <d v="2022-06-01T07:22:45"/>
    <e v="#N/A"/>
    <e v="#N/A"/>
    <e v="#N/A"/>
    <e v="#N/A"/>
    <s v="CanOnWat"/>
  </r>
  <r>
    <x v="39"/>
    <n v="102"/>
    <s v="Device Start"/>
    <s v="F134-ws"/>
    <d v="2022-06-01T00:00:00"/>
    <d v="2022-06-01T07:21:41"/>
    <e v="#N/A"/>
    <e v="#N/A"/>
    <e v="#N/A"/>
    <e v="#N/A"/>
    <s v="CanOnWat"/>
  </r>
  <r>
    <x v="30"/>
    <n v="123"/>
    <s v="User Login Start is Good"/>
    <s v="CanOnWat/oEmpJ"/>
    <d v="2022-06-01T00:00:00"/>
    <d v="2022-06-01T07:19:32"/>
    <n v="113"/>
    <s v="User Login Start"/>
    <d v="2022-06-01T00:00:00"/>
    <d v="2022-06-01T07:19:27"/>
    <s v="CanOnWat"/>
  </r>
  <r>
    <x v="30"/>
    <n v="113"/>
    <s v="User Login Start"/>
    <s v="CanOnWat/oEmpJ"/>
    <d v="2022-06-01T00:00:00"/>
    <d v="2022-06-01T07:19:27"/>
    <n v="112"/>
    <s v="Device Connect Network"/>
    <d v="2022-06-01T00:00:00"/>
    <d v="2022-06-01T07:12:44"/>
    <s v="CanOnWat"/>
  </r>
  <r>
    <x v="1"/>
    <n v="123"/>
    <s v="User Login Start is Good"/>
    <s v="CanOnTor/gEmpI"/>
    <d v="2022-06-01T00:00:00"/>
    <d v="2022-06-01T07:18:55"/>
    <n v="112"/>
    <s v="Device Connect Network"/>
    <d v="2022-06-01T00:00:00"/>
    <d v="2022-06-01T07:18:51"/>
    <s v="CanOnTor"/>
  </r>
  <r>
    <x v="1"/>
    <n v="112"/>
    <s v="Device Connect Network"/>
    <s v="L245-ws"/>
    <d v="2022-06-01T00:00:00"/>
    <d v="2022-06-01T07:18:51"/>
    <n v="113"/>
    <s v="User Login Start"/>
    <d v="2022-06-01T00:00:00"/>
    <d v="2022-06-01T07:18:46"/>
    <s v="CanOnTor"/>
  </r>
  <r>
    <x v="1"/>
    <n v="113"/>
    <s v="User Login Start"/>
    <s v="CanOnTor/gEmpI,L245-ws"/>
    <d v="2022-06-01T00:00:00"/>
    <d v="2022-06-01T07:18:46"/>
    <n v="106"/>
    <s v="Device Start is Good"/>
    <d v="2022-06-01T00:00:00"/>
    <d v="2022-06-01T07:18:42"/>
    <s v="CanOnTor"/>
  </r>
  <r>
    <x v="31"/>
    <n v="123"/>
    <s v="User Login Start is Good"/>
    <s v="CanOnWat/gEmpI"/>
    <d v="2022-06-01T00:00:00"/>
    <d v="2022-06-01T07:18:43"/>
    <n v="113"/>
    <s v="User Login Start"/>
    <d v="2022-06-01T00:00:00"/>
    <d v="2022-06-01T07:18:35"/>
    <s v="CanOnWat"/>
  </r>
  <r>
    <x v="1"/>
    <n v="106"/>
    <s v="Device Start is Good"/>
    <s v="L245-ws"/>
    <d v="2022-06-01T00:00:00"/>
    <d v="2022-06-01T07:18:42"/>
    <n v="102"/>
    <s v="Device Start"/>
    <d v="2022-06-01T00:00:00"/>
    <d v="2022-06-01T07:17:28"/>
    <s v="CanOnTor"/>
  </r>
  <r>
    <x v="31"/>
    <n v="113"/>
    <s v="User Login Start"/>
    <s v="CanOnWat/gEmpI"/>
    <d v="2022-06-01T00:00:00"/>
    <d v="2022-06-01T07:18:35"/>
    <n v="112"/>
    <s v="Device Connect Network"/>
    <d v="2022-06-01T00:00:00"/>
    <d v="2022-06-01T07:10:45"/>
    <s v="CanOnWat"/>
  </r>
  <r>
    <x v="1"/>
    <n v="102"/>
    <s v="Device Start"/>
    <s v="L245-ws"/>
    <d v="2022-06-01T00:00:00"/>
    <d v="2022-06-01T07:17:28"/>
    <e v="#N/A"/>
    <e v="#N/A"/>
    <e v="#N/A"/>
    <e v="#N/A"/>
    <s v="CanOnTor"/>
  </r>
  <r>
    <x v="28"/>
    <n v="112"/>
    <s v="Device Connect Network"/>
    <s v=",CanOnWat/wEmpF"/>
    <d v="2022-06-01T00:00:00"/>
    <d v="2022-06-01T07:17:03"/>
    <e v="#N/A"/>
    <e v="#N/A"/>
    <e v="#N/A"/>
    <e v="#N/A"/>
    <s v="CanOnWat"/>
  </r>
  <r>
    <x v="29"/>
    <n v="123"/>
    <s v="User Login Start is Good"/>
    <s v="CanOnTor/xEmpH"/>
    <d v="2022-06-01T00:00:00"/>
    <d v="2022-06-01T07:13:56"/>
    <n v="113"/>
    <s v="User Login Start"/>
    <d v="2022-06-01T00:00:00"/>
    <d v="2022-06-01T07:13:46"/>
    <s v="CanOnTor"/>
  </r>
  <r>
    <x v="29"/>
    <n v="113"/>
    <s v="User Login Start"/>
    <s v="CanOnTor/xEmpH,G231-ws"/>
    <d v="2022-06-01T00:00:00"/>
    <d v="2022-06-01T07:13:46"/>
    <n v="112"/>
    <s v="Device Connect Network"/>
    <d v="2022-06-01T00:00:00"/>
    <d v="2022-06-01T07:13:05"/>
    <s v="CanOnTor"/>
  </r>
  <r>
    <x v="29"/>
    <n v="112"/>
    <s v="Device Connect Network"/>
    <s v="G231-ws"/>
    <d v="2022-06-01T00:00:00"/>
    <d v="2022-06-01T07:13:05"/>
    <n v="106"/>
    <s v="Device Start is Good"/>
    <d v="2022-06-01T00:00:00"/>
    <d v="2022-06-01T07:12:56"/>
    <s v="CanOnTor"/>
  </r>
  <r>
    <x v="29"/>
    <n v="106"/>
    <s v="Device Start is Good"/>
    <s v="G231-ws"/>
    <d v="2022-06-01T00:00:00"/>
    <d v="2022-06-01T07:12:56"/>
    <n v="102"/>
    <s v="Device Start"/>
    <d v="2022-06-01T00:00:00"/>
    <d v="2022-06-01T07:12:09"/>
    <s v="CanOnTor"/>
  </r>
  <r>
    <x v="30"/>
    <n v="112"/>
    <s v="Device Connect Network"/>
    <s v=",CanOnWat/oEmpJ"/>
    <d v="2022-06-01T00:00:00"/>
    <d v="2022-06-01T07:12:44"/>
    <e v="#N/A"/>
    <e v="#N/A"/>
    <e v="#N/A"/>
    <e v="#N/A"/>
    <s v="CanOnWat"/>
  </r>
  <r>
    <x v="29"/>
    <n v="102"/>
    <s v="Device Start"/>
    <s v="G231-ws"/>
    <d v="2022-06-01T00:00:00"/>
    <d v="2022-06-01T07:12:09"/>
    <e v="#N/A"/>
    <e v="#N/A"/>
    <e v="#N/A"/>
    <e v="#N/A"/>
    <s v="CanOnTor"/>
  </r>
  <r>
    <x v="35"/>
    <n v="123"/>
    <s v="User Login Start is Good"/>
    <s v="CanOnWat/xEmpH"/>
    <d v="2022-06-01T00:00:00"/>
    <d v="2022-06-01T07:11:45"/>
    <n v="113"/>
    <s v="User Login Start"/>
    <d v="2022-06-01T00:00:00"/>
    <d v="2022-06-01T07:11:35"/>
    <s v="CanOnWat"/>
  </r>
  <r>
    <x v="35"/>
    <n v="113"/>
    <s v="User Login Start"/>
    <s v="CanOnWat/xEmpH"/>
    <d v="2022-06-01T00:00:00"/>
    <d v="2022-06-01T07:11:35"/>
    <n v="112"/>
    <s v="Device Connect Network"/>
    <d v="2022-06-01T00:00:00"/>
    <d v="2022-06-01T07:05:10"/>
    <s v="CanOnWat"/>
  </r>
  <r>
    <x v="31"/>
    <n v="112"/>
    <s v="Device Connect Network"/>
    <s v=",CanOnWat/gEmpI"/>
    <d v="2022-06-01T00:00:00"/>
    <d v="2022-06-01T07:10:45"/>
    <e v="#N/A"/>
    <e v="#N/A"/>
    <e v="#N/A"/>
    <e v="#N/A"/>
    <s v="CanOnWat"/>
  </r>
  <r>
    <x v="32"/>
    <n v="123"/>
    <s v="User Login Start is Good"/>
    <s v="CanOnWat/xEmpS"/>
    <d v="2022-06-01T00:00:00"/>
    <d v="2022-06-01T07:07:41"/>
    <n v="113"/>
    <s v="User Login Start"/>
    <d v="2022-06-01T00:00:00"/>
    <d v="2022-06-01T07:07:27"/>
    <s v="CanOnWat"/>
  </r>
  <r>
    <x v="32"/>
    <n v="113"/>
    <s v="User Login Start"/>
    <s v="CanOnWat/xEmpS,Q244-ws"/>
    <d v="2022-06-01T00:00:00"/>
    <d v="2022-06-01T07:07:27"/>
    <n v="112"/>
    <s v="Device Connect Network"/>
    <d v="2022-06-01T00:00:00"/>
    <d v="2022-06-01T07:06:54"/>
    <s v="CanOnWat"/>
  </r>
  <r>
    <x v="32"/>
    <n v="112"/>
    <s v="Device Connect Network"/>
    <s v="Q244-ws"/>
    <d v="2022-06-01T00:00:00"/>
    <d v="2022-06-01T07:06:54"/>
    <n v="106"/>
    <s v="Device Start is Good"/>
    <d v="2022-06-01T00:00:00"/>
    <d v="2022-06-01T07:06:45"/>
    <s v="CanOnWat"/>
  </r>
  <r>
    <x v="32"/>
    <n v="106"/>
    <s v="Device Start is Good"/>
    <s v="Q244-ws"/>
    <d v="2022-06-01T00:00:00"/>
    <d v="2022-06-01T07:06:45"/>
    <n v="102"/>
    <s v="Device Start"/>
    <d v="2022-06-01T00:00:00"/>
    <d v="2022-06-01T07:05:47"/>
    <s v="CanOnWat"/>
  </r>
  <r>
    <x v="26"/>
    <n v="123"/>
    <s v="User Login Start is Good"/>
    <s v="CanOnWat/nEmpU"/>
    <d v="2022-06-01T00:00:00"/>
    <d v="2022-06-01T07:06:28"/>
    <n v="113"/>
    <s v="User Login Start"/>
    <d v="2022-06-01T00:00:00"/>
    <d v="2022-06-01T07:06:21"/>
    <s v="CanOnWat"/>
  </r>
  <r>
    <x v="26"/>
    <n v="113"/>
    <s v="User Login Start"/>
    <s v="CanOnWat/nEmpU,A208-ws"/>
    <d v="2022-06-01T00:00:00"/>
    <d v="2022-06-01T07:06:21"/>
    <n v="112"/>
    <s v="Device Connect Network"/>
    <d v="2022-06-01T00:00:00"/>
    <d v="2022-06-01T07:06:11"/>
    <s v="CanOnWat"/>
  </r>
  <r>
    <x v="26"/>
    <n v="112"/>
    <s v="Device Connect Network"/>
    <s v="A208-ws"/>
    <d v="2022-06-01T00:00:00"/>
    <d v="2022-06-01T07:06:11"/>
    <n v="106"/>
    <s v="Device Start is Good"/>
    <d v="2022-06-01T00:00:00"/>
    <d v="2022-06-01T07:06:02"/>
    <s v="CanOnWat"/>
  </r>
  <r>
    <x v="26"/>
    <n v="106"/>
    <s v="Device Start is Good"/>
    <s v="A208-ws"/>
    <d v="2022-06-01T00:00:00"/>
    <d v="2022-06-01T07:06:02"/>
    <n v="102"/>
    <s v="Device Start"/>
    <d v="2022-06-01T00:00:00"/>
    <d v="2022-06-01T07:03:18"/>
    <s v="CanOnWat"/>
  </r>
  <r>
    <x v="32"/>
    <n v="102"/>
    <s v="Device Start"/>
    <s v="Q244-ws"/>
    <d v="2022-06-01T00:00:00"/>
    <d v="2022-06-01T07:05:47"/>
    <e v="#N/A"/>
    <e v="#N/A"/>
    <e v="#N/A"/>
    <e v="#N/A"/>
    <s v="CanOnWat"/>
  </r>
  <r>
    <x v="40"/>
    <n v="123"/>
    <s v="User Login Start is Good"/>
    <s v="CanOnWat/xEmpS"/>
    <d v="2022-06-01T00:00:00"/>
    <d v="2022-06-01T07:05:43"/>
    <n v="113"/>
    <s v="User Login Start"/>
    <d v="2022-06-01T00:00:00"/>
    <d v="2022-06-01T07:05:29"/>
    <s v="CanOnWat"/>
  </r>
  <r>
    <x v="40"/>
    <n v="113"/>
    <s v="User Login Start"/>
    <s v="CanOnWat/xEmpS"/>
    <d v="2022-06-01T00:00:00"/>
    <d v="2022-06-01T07:05:29"/>
    <n v="112"/>
    <s v="Device Connect Network"/>
    <d v="2022-06-01T00:00:00"/>
    <d v="2022-06-01T06:58:15"/>
    <s v="CanOnWat"/>
  </r>
  <r>
    <x v="35"/>
    <n v="112"/>
    <s v="Device Connect Network"/>
    <s v=",CanOnWat/xEmpH"/>
    <d v="2022-06-01T00:00:00"/>
    <d v="2022-06-01T07:05:10"/>
    <e v="#N/A"/>
    <e v="#N/A"/>
    <e v="#N/A"/>
    <e v="#N/A"/>
    <s v="CanOnWat"/>
  </r>
  <r>
    <x v="26"/>
    <n v="102"/>
    <s v="Device Start"/>
    <s v="A208-ws"/>
    <d v="2022-06-01T00:00:00"/>
    <d v="2022-06-01T07:03:18"/>
    <e v="#N/A"/>
    <e v="#N/A"/>
    <e v="#N/A"/>
    <e v="#N/A"/>
    <s v="CanOnWat"/>
  </r>
  <r>
    <x v="41"/>
    <n v="123"/>
    <s v="User Login Start is Good"/>
    <s v="CanOnWat/nEmpU"/>
    <d v="2022-06-01T00:00:00"/>
    <d v="2022-06-01T07:03:00"/>
    <n v="113"/>
    <s v="User Login Start"/>
    <d v="2022-06-01T00:00:00"/>
    <d v="2022-06-01T07:02:47"/>
    <s v="CanOnWat"/>
  </r>
  <r>
    <x v="41"/>
    <n v="113"/>
    <s v="User Login Start"/>
    <s v="CanOnWat/nEmpU"/>
    <d v="2022-06-01T00:00:00"/>
    <d v="2022-06-01T07:02:47"/>
    <n v="112"/>
    <s v="Device Connect Network"/>
    <d v="2022-06-01T00:00:00"/>
    <d v="2022-06-01T06:56:01"/>
    <s v="CanOnWat"/>
  </r>
  <r>
    <x v="38"/>
    <n v="123"/>
    <s v="User Login Start is Good"/>
    <s v="CanOnTor/vEmpQ"/>
    <d v="2022-06-01T00:00:00"/>
    <d v="2022-06-01T06:58:33"/>
    <n v="113"/>
    <s v="User Login Start"/>
    <d v="2022-06-01T00:00:00"/>
    <d v="2022-06-01T06:58:21"/>
    <s v="CanOnTor"/>
  </r>
  <r>
    <x v="38"/>
    <n v="113"/>
    <s v="User Login Start"/>
    <s v="CanOnTor/vEmpQ"/>
    <d v="2022-06-01T00:00:00"/>
    <d v="2022-06-01T06:58:21"/>
    <n v="112"/>
    <s v="Device Connect Network"/>
    <d v="2022-06-01T00:00:00"/>
    <d v="2022-06-01T06:51:17"/>
    <s v="CanOnTor"/>
  </r>
  <r>
    <x v="40"/>
    <n v="112"/>
    <s v="Device Connect Network"/>
    <s v=",CanOnWat/xEmpS"/>
    <d v="2022-06-01T00:00:00"/>
    <d v="2022-06-01T06:58:15"/>
    <e v="#N/A"/>
    <e v="#N/A"/>
    <e v="#N/A"/>
    <e v="#N/A"/>
    <s v="CanOnWat"/>
  </r>
  <r>
    <x v="37"/>
    <n v="123"/>
    <s v="User Login Start is Good"/>
    <s v="CanOnWat/vEmpQ"/>
    <d v="2022-06-01T00:00:00"/>
    <d v="2022-06-01T06:57:41"/>
    <n v="113"/>
    <s v="User Login Start"/>
    <d v="2022-06-01T00:00:00"/>
    <d v="2022-06-01T06:57:32"/>
    <s v="CanOnWat"/>
  </r>
  <r>
    <x v="37"/>
    <n v="113"/>
    <s v="User Login Start"/>
    <s v="CanOnWat/vEmpQ,G204-ws"/>
    <d v="2022-06-01T00:00:00"/>
    <d v="2022-06-01T06:57:32"/>
    <n v="112"/>
    <s v="Device Connect Network"/>
    <d v="2022-06-01T00:00:00"/>
    <d v="2022-06-01T06:56:10"/>
    <s v="CanOnWat"/>
  </r>
  <r>
    <x v="36"/>
    <n v="123"/>
    <s v="User Login Start is Good"/>
    <s v="CanOnTor/fEmpV"/>
    <d v="2022-06-01T00:00:00"/>
    <d v="2022-06-01T06:57:24"/>
    <n v="113"/>
    <s v="User Login Start"/>
    <d v="2022-06-01T00:00:00"/>
    <d v="2022-06-01T06:57:13"/>
    <s v="CanOnTor"/>
  </r>
  <r>
    <x v="36"/>
    <n v="113"/>
    <s v="User Login Start"/>
    <s v="CanOnTor/fEmpV,V225-ws"/>
    <d v="2022-06-01T00:00:00"/>
    <d v="2022-06-01T06:57:13"/>
    <n v="112"/>
    <s v="Device Connect Network"/>
    <d v="2022-06-01T00:00:00"/>
    <d v="2022-06-01T06:57:13"/>
    <s v="CanOnTor"/>
  </r>
  <r>
    <x v="36"/>
    <n v="112"/>
    <s v="Device Connect Network"/>
    <s v="V225-ws"/>
    <d v="2022-06-01T00:00:00"/>
    <d v="2022-06-01T06:57:13"/>
    <n v="106"/>
    <s v="Device Start is Good"/>
    <d v="2022-06-01T00:00:00"/>
    <d v="2022-06-01T06:57:04"/>
    <s v="CanOnTor"/>
  </r>
  <r>
    <x v="36"/>
    <n v="106"/>
    <s v="Device Start is Good"/>
    <s v="V225-ws"/>
    <d v="2022-06-01T00:00:00"/>
    <d v="2022-06-01T06:57:04"/>
    <n v="102"/>
    <s v="Device Start"/>
    <d v="2022-06-01T00:00:00"/>
    <d v="2022-06-01T06:55:45"/>
    <s v="CanOnTor"/>
  </r>
  <r>
    <x v="42"/>
    <n v="123"/>
    <s v="User Login Start is Good"/>
    <s v="CanOnWat/fEmpV"/>
    <d v="2022-06-01T00:00:00"/>
    <d v="2022-06-01T06:56:50"/>
    <n v="113"/>
    <s v="User Login Start"/>
    <d v="2022-06-01T00:00:00"/>
    <d v="2022-06-01T06:56:43"/>
    <s v="CanOnWat"/>
  </r>
  <r>
    <x v="42"/>
    <n v="113"/>
    <s v="User Login Start"/>
    <s v="CanOnWat/fEmpV"/>
    <d v="2022-06-01T00:00:00"/>
    <d v="2022-06-01T06:56:43"/>
    <n v="112"/>
    <s v="Device Connect Network"/>
    <d v="2022-06-01T00:00:00"/>
    <d v="2022-06-01T06:48:53"/>
    <s v="CanOnWat"/>
  </r>
  <r>
    <x v="37"/>
    <n v="112"/>
    <s v="Device Connect Network"/>
    <s v="G204-ws"/>
    <d v="2022-06-01T00:00:00"/>
    <d v="2022-06-01T06:56:10"/>
    <n v="106"/>
    <s v="Device Start is Good"/>
    <d v="2022-06-01T00:00:00"/>
    <d v="2022-06-01T06:56:01"/>
    <s v="CanOnWat"/>
  </r>
  <r>
    <x v="41"/>
    <n v="112"/>
    <s v="Device Connect Network"/>
    <s v=",CanOnWat/nEmpU"/>
    <d v="2022-06-01T00:00:00"/>
    <d v="2022-06-01T06:56:01"/>
    <e v="#N/A"/>
    <e v="#N/A"/>
    <e v="#N/A"/>
    <e v="#N/A"/>
    <s v="CanOnWat"/>
  </r>
  <r>
    <x v="37"/>
    <n v="106"/>
    <s v="Device Start is Good"/>
    <s v="G204-ws"/>
    <d v="2022-06-01T00:00:00"/>
    <d v="2022-06-01T06:56:01"/>
    <n v="102"/>
    <s v="Device Start"/>
    <d v="2022-06-01T00:00:00"/>
    <d v="2022-06-01T06:55:04"/>
    <s v="CanOnWat"/>
  </r>
  <r>
    <x v="36"/>
    <n v="102"/>
    <s v="Device Start"/>
    <s v="V225-ws"/>
    <d v="2022-06-01T00:00:00"/>
    <d v="2022-06-01T06:55:45"/>
    <e v="#N/A"/>
    <e v="#N/A"/>
    <e v="#N/A"/>
    <e v="#N/A"/>
    <s v="CanOnTor"/>
  </r>
  <r>
    <x v="37"/>
    <n v="102"/>
    <s v="Device Start"/>
    <s v="G204-ws"/>
    <d v="2022-06-01T00:00:00"/>
    <d v="2022-06-01T06:55:04"/>
    <e v="#N/A"/>
    <e v="#N/A"/>
    <e v="#N/A"/>
    <e v="#N/A"/>
    <s v="CanOnWat"/>
  </r>
  <r>
    <x v="38"/>
    <n v="112"/>
    <s v="Device Connect Network"/>
    <s v=",CanOnTor/vEmpQ"/>
    <d v="2022-06-01T00:00:00"/>
    <d v="2022-06-01T06:51:17"/>
    <e v="#N/A"/>
    <e v="#N/A"/>
    <e v="#N/A"/>
    <e v="#N/A"/>
    <s v="CanOnTor"/>
  </r>
  <r>
    <x v="42"/>
    <n v="112"/>
    <s v="Device Connect Network"/>
    <s v=",CanOnWat/fEmpV"/>
    <d v="2022-06-01T00:00:00"/>
    <d v="2022-06-01T06:48:53"/>
    <e v="#N/A"/>
    <e v="#N/A"/>
    <e v="#N/A"/>
    <e v="#N/A"/>
    <s v="CanOnWat"/>
  </r>
  <r>
    <x v="44"/>
    <n v="123"/>
    <s v="User Login Start is Good"/>
    <s v="CanOnWat/jEmpB"/>
    <d v="2022-06-01T00:00:00"/>
    <d v="2022-06-01T06:46:53"/>
    <n v="113"/>
    <s v="User Login Start"/>
    <d v="2022-06-01T00:00:00"/>
    <d v="2022-06-01T06:46:39"/>
    <s v="CanOnWat"/>
  </r>
  <r>
    <x v="44"/>
    <n v="113"/>
    <s v="User Login Start"/>
    <s v="CanOnWat/jEmpB"/>
    <d v="2022-06-01T00:00:00"/>
    <d v="2022-06-01T06:46:39"/>
    <n v="112"/>
    <s v="Device Connect Network"/>
    <d v="2022-06-01T00:00:00"/>
    <d v="2022-06-01T06:31:37"/>
    <s v="CanOnWat"/>
  </r>
  <r>
    <x v="43"/>
    <n v="112"/>
    <s v="Device Connect Network"/>
    <s v="J134-ws"/>
    <d v="2022-06-01T00:00:00"/>
    <d v="2022-06-01T06:39:32"/>
    <n v="123"/>
    <s v="User Login Start is Good"/>
    <d v="2022-06-01T00:00:00"/>
    <d v="2022-06-01T06:39:31"/>
    <s v="CanOnWat"/>
  </r>
  <r>
    <x v="43"/>
    <n v="123"/>
    <s v="User Login Start is Good"/>
    <s v="CanOnWat/jEmpB"/>
    <d v="2022-06-01T00:00:00"/>
    <d v="2022-06-01T06:39:31"/>
    <n v="113"/>
    <s v="User Login Start"/>
    <d v="2022-06-01T00:00:00"/>
    <d v="2022-06-01T06:39:27"/>
    <s v="CanOnWat"/>
  </r>
  <r>
    <x v="43"/>
    <n v="113"/>
    <s v="User Login Start"/>
    <s v="CanOnWat/jEmpB,J134-ws"/>
    <d v="2022-06-01T00:00:00"/>
    <d v="2022-06-01T06:39:27"/>
    <n v="106"/>
    <s v="Device Start is Good"/>
    <d v="2022-06-01T00:00:00"/>
    <d v="2022-06-01T06:39:23"/>
    <s v="CanOnWat"/>
  </r>
  <r>
    <x v="43"/>
    <n v="106"/>
    <s v="Device Start is Good"/>
    <s v="J134-ws"/>
    <d v="2022-06-01T00:00:00"/>
    <d v="2022-06-01T06:39:23"/>
    <n v="102"/>
    <s v="Device Start"/>
    <d v="2022-06-01T00:00:00"/>
    <d v="2022-06-01T06:38:07"/>
    <s v="CanOnWat"/>
  </r>
  <r>
    <x v="43"/>
    <n v="102"/>
    <s v="Device Start"/>
    <s v="J134-ws"/>
    <d v="2022-06-01T00:00:00"/>
    <d v="2022-06-01T06:38:07"/>
    <e v="#N/A"/>
    <e v="#N/A"/>
    <e v="#N/A"/>
    <e v="#N/A"/>
    <s v="CanOnWat"/>
  </r>
  <r>
    <x v="48"/>
    <n v="123"/>
    <s v="User Login Start is Good"/>
    <s v="CanOnWat/cEmpZ"/>
    <d v="2022-06-01T00:00:00"/>
    <d v="2022-06-01T06:33:27"/>
    <n v="113"/>
    <s v="User Login Start"/>
    <d v="2022-06-01T00:00:00"/>
    <d v="2022-06-01T06:33:16"/>
    <s v="CanOnWat"/>
  </r>
  <r>
    <x v="48"/>
    <n v="113"/>
    <s v="User Login Start"/>
    <s v="CanOnWat/cEmpZ,G118-ws"/>
    <d v="2022-06-01T00:00:00"/>
    <d v="2022-06-01T06:33:16"/>
    <n v="112"/>
    <s v="Device Connect Network"/>
    <d v="2022-06-01T00:00:00"/>
    <d v="2022-06-01T06:31:35"/>
    <s v="CanOnWat"/>
  </r>
  <r>
    <x v="44"/>
    <n v="112"/>
    <s v="Device Connect Network"/>
    <s v=",CanOnWat/jEmpB"/>
    <d v="2022-06-01T00:00:00"/>
    <d v="2022-06-01T06:31:37"/>
    <e v="#N/A"/>
    <e v="#N/A"/>
    <e v="#N/A"/>
    <e v="#N/A"/>
    <s v="CanOnWat"/>
  </r>
  <r>
    <x v="48"/>
    <n v="112"/>
    <s v="Device Connect Network"/>
    <s v="G118-ws"/>
    <d v="2022-06-01T00:00:00"/>
    <d v="2022-06-01T06:31:35"/>
    <n v="106"/>
    <s v="Device Start is Good"/>
    <d v="2022-06-01T00:00:00"/>
    <d v="2022-06-01T06:31:26"/>
    <s v="CanOnWat"/>
  </r>
  <r>
    <x v="48"/>
    <n v="106"/>
    <s v="Device Start is Good"/>
    <s v="G118-ws"/>
    <d v="2022-06-01T00:00:00"/>
    <d v="2022-06-01T06:31:26"/>
    <n v="102"/>
    <s v="Device Start"/>
    <d v="2022-06-01T00:00:00"/>
    <d v="2022-06-01T06:30:13"/>
    <s v="CanOnWat"/>
  </r>
  <r>
    <x v="45"/>
    <n v="123"/>
    <s v="User Login Start is Good"/>
    <s v="CanOnWat/cEmpZ"/>
    <d v="2022-06-01T00:00:00"/>
    <d v="2022-06-01T06:30:54"/>
    <n v="113"/>
    <s v="User Login Start"/>
    <d v="2022-06-01T00:00:00"/>
    <d v="2022-06-01T06:30:42"/>
    <s v="CanOnWat"/>
  </r>
  <r>
    <x v="45"/>
    <n v="113"/>
    <s v="User Login Start"/>
    <s v="CanOnWat/cEmpZ"/>
    <d v="2022-06-01T00:00:00"/>
    <d v="2022-06-01T06:30:42"/>
    <n v="112"/>
    <s v="Device Connect Network"/>
    <d v="2022-06-01T00:00:00"/>
    <d v="2022-06-01T06:24:09"/>
    <s v="CanOnWat"/>
  </r>
  <r>
    <x v="48"/>
    <n v="102"/>
    <s v="Device Start"/>
    <s v="G118-ws"/>
    <d v="2022-06-01T00:00:00"/>
    <d v="2022-06-01T06:30:13"/>
    <e v="#N/A"/>
    <e v="#N/A"/>
    <e v="#N/A"/>
    <e v="#N/A"/>
    <s v="CanOnWat"/>
  </r>
  <r>
    <x v="45"/>
    <n v="112"/>
    <s v="Device Connect Network"/>
    <s v=",CanOnWat/cEmpZ"/>
    <d v="2022-06-01T00:00:00"/>
    <d v="2022-06-01T06:24:09"/>
    <e v="#N/A"/>
    <e v="#N/A"/>
    <e v="#N/A"/>
    <e v="#N/A"/>
    <s v="CanOnWat"/>
  </r>
  <r>
    <x v="47"/>
    <n v="123"/>
    <s v="User Login Start is Good"/>
    <s v="CanOnTor/nEmpY"/>
    <d v="2022-06-01T00:00:00"/>
    <d v="2022-06-01T06:18:19"/>
    <n v="113"/>
    <s v="User Login Start"/>
    <d v="2022-06-01T00:00:00"/>
    <d v="2022-06-01T06:18:09"/>
    <s v="CanOnTor"/>
  </r>
  <r>
    <x v="47"/>
    <n v="113"/>
    <s v="User Login Start"/>
    <s v="CanOnTor/nEmpY,J111-ws"/>
    <d v="2022-06-01T00:00:00"/>
    <d v="2022-06-01T06:18:09"/>
    <n v="112"/>
    <s v="Device Connect Network"/>
    <d v="2022-06-01T00:00:00"/>
    <d v="2022-06-01T06:16:33"/>
    <s v="CanOnTor"/>
  </r>
  <r>
    <x v="46"/>
    <n v="123"/>
    <s v="User Login Start is Good"/>
    <s v="CanOnWat/nEmpY"/>
    <d v="2022-06-01T00:00:00"/>
    <d v="2022-06-01T06:16:38"/>
    <n v="113"/>
    <s v="User Login Start"/>
    <d v="2022-06-01T00:00:00"/>
    <d v="2022-06-01T06:16:38"/>
    <s v="CanOnWat"/>
  </r>
  <r>
    <x v="46"/>
    <n v="113"/>
    <s v="User Login Start"/>
    <s v="CanOnWat/nEmpY"/>
    <d v="2022-06-01T00:00:00"/>
    <d v="2022-06-01T06:16:38"/>
    <n v="112"/>
    <s v="Device Connect Network"/>
    <d v="2022-06-01T00:00:00"/>
    <d v="2022-06-01T06:09:59"/>
    <s v="CanOnWat"/>
  </r>
  <r>
    <x v="47"/>
    <n v="112"/>
    <s v="Device Connect Network"/>
    <s v="J111-ws"/>
    <d v="2022-06-01T00:00:00"/>
    <d v="2022-06-01T06:16:33"/>
    <n v="106"/>
    <s v="Device Start is Good"/>
    <d v="2022-06-01T00:00:00"/>
    <d v="2022-06-01T06:16:24"/>
    <s v="CanOnTor"/>
  </r>
  <r>
    <x v="47"/>
    <n v="106"/>
    <s v="Device Start is Good"/>
    <s v="J111-ws"/>
    <d v="2022-06-01T00:00:00"/>
    <d v="2022-06-01T06:16:24"/>
    <n v="102"/>
    <s v="Device Start"/>
    <d v="2022-06-01T00:00:00"/>
    <d v="2022-06-01T06:15:14"/>
    <s v="CanOnTor"/>
  </r>
  <r>
    <x v="47"/>
    <n v="102"/>
    <s v="Device Start"/>
    <s v="J111-ws"/>
    <d v="2022-06-01T00:00:00"/>
    <d v="2022-06-01T06:15:14"/>
    <e v="#N/A"/>
    <e v="#N/A"/>
    <e v="#N/A"/>
    <e v="#N/A"/>
    <s v="CanOnTor"/>
  </r>
  <r>
    <x v="46"/>
    <n v="112"/>
    <s v="Device Connect Network"/>
    <s v=",CanOnWat/nEmpY"/>
    <d v="2022-06-01T00:00:00"/>
    <d v="2022-06-01T06:09:59"/>
    <e v="#N/A"/>
    <e v="#N/A"/>
    <e v="#N/A"/>
    <e v="#N/A"/>
    <s v="CanOnWat"/>
  </r>
  <r>
    <x v="12"/>
    <n v="156"/>
    <s v="PowerDown Or Network Disconnect Discovered"/>
    <m/>
    <d v="2022-05-31T00:00:00"/>
    <d v="2022-05-31T17:53:40"/>
    <n v="151"/>
    <s v="Device Shutdown Finish"/>
    <d v="2022-05-31T00:00:00"/>
    <d v="2022-05-31T17:53:29"/>
    <s v="CanOnTor"/>
  </r>
  <r>
    <x v="12"/>
    <n v="151"/>
    <s v="Device Shutdown Finish"/>
    <s v="G233-ws"/>
    <d v="2022-05-31T00:00:00"/>
    <d v="2022-05-31T17:53:29"/>
    <n v="149"/>
    <s v="Device Shutdown Start"/>
    <d v="2022-05-31T00:00:00"/>
    <d v="2022-05-31T17:53:00"/>
    <s v="CanOnTor"/>
  </r>
  <r>
    <x v="12"/>
    <n v="149"/>
    <s v="Device Shutdown Start"/>
    <s v="G233-ws"/>
    <d v="2022-05-31T00:00:00"/>
    <d v="2022-05-31T17:53:00"/>
    <n v="144"/>
    <s v="User Logout is Good"/>
    <d v="2022-05-31T00:00:00"/>
    <d v="2022-05-31T17:52:40"/>
    <s v="CanOnTor"/>
  </r>
  <r>
    <x v="12"/>
    <n v="144"/>
    <s v="User Logout is Good"/>
    <s v="CanOnTor/hEmpP"/>
    <d v="2022-05-31T00:00:00"/>
    <d v="2022-05-31T17:52:40"/>
    <n v="139"/>
    <s v="User Logout Start"/>
    <d v="2022-05-31T00:00:00"/>
    <d v="2022-05-31T17:52:07"/>
    <s v="CanOnTor"/>
  </r>
  <r>
    <x v="12"/>
    <n v="139"/>
    <s v="User Logout Start"/>
    <s v="CanOnTor/hEmpP,G233-ws"/>
    <d v="2022-05-31T00:00:00"/>
    <d v="2022-05-31T17:52:07"/>
    <e v="#N/A"/>
    <e v="#N/A"/>
    <e v="#N/A"/>
    <e v="#N/A"/>
    <s v="CanOnTor"/>
  </r>
  <r>
    <x v="8"/>
    <n v="156"/>
    <s v="PowerDown Or Network Disconnect Discovered"/>
    <m/>
    <d v="2022-05-31T00:00:00"/>
    <d v="2022-05-31T17:19:28"/>
    <n v="144"/>
    <s v="User Logout is Good"/>
    <d v="2022-05-31T00:00:00"/>
    <d v="2022-05-31T17:19:15"/>
    <s v="CanOnWat"/>
  </r>
  <r>
    <x v="8"/>
    <n v="144"/>
    <s v="User Logout is Good"/>
    <s v="CanOnWat/jEmpG"/>
    <d v="2022-05-31T00:00:00"/>
    <d v="2022-05-31T17:19:15"/>
    <n v="139"/>
    <s v="User Logout Start"/>
    <d v="2022-05-31T00:00:00"/>
    <d v="2022-05-31T17:18:38"/>
    <s v="CanOnWat"/>
  </r>
  <r>
    <x v="8"/>
    <n v="139"/>
    <s v="User Logout Start"/>
    <s v="CanOnWat/jEmpG"/>
    <d v="2022-05-31T00:00:00"/>
    <d v="2022-05-31T17:18:38"/>
    <e v="#N/A"/>
    <e v="#N/A"/>
    <e v="#N/A"/>
    <e v="#N/A"/>
    <s v="CanOnWat"/>
  </r>
  <r>
    <x v="6"/>
    <n v="156"/>
    <s v="PowerDown Or Network Disconnect Discovered"/>
    <m/>
    <d v="2022-05-31T00:00:00"/>
    <d v="2022-05-31T17:13:54"/>
    <n v="151"/>
    <s v="Device Shutdown Finish"/>
    <d v="2022-05-31T00:00:00"/>
    <d v="2022-05-31T17:13:42"/>
    <s v="CanOnTor"/>
  </r>
  <r>
    <x v="6"/>
    <n v="151"/>
    <s v="Device Shutdown Finish"/>
    <s v="J101-ws"/>
    <d v="2022-05-31T00:00:00"/>
    <d v="2022-05-31T17:13:42"/>
    <n v="149"/>
    <s v="Device Shutdown Start"/>
    <d v="2022-05-31T00:00:00"/>
    <d v="2022-05-31T17:13:22"/>
    <s v="CanOnTor"/>
  </r>
  <r>
    <x v="6"/>
    <n v="149"/>
    <s v="Device Shutdown Start"/>
    <s v="J101-ws"/>
    <d v="2022-05-31T00:00:00"/>
    <d v="2022-05-31T17:13:22"/>
    <n v="144"/>
    <s v="User Logout is Good"/>
    <d v="2022-05-31T00:00:00"/>
    <d v="2022-05-31T17:12:19"/>
    <s v="CanOnTor"/>
  </r>
  <r>
    <x v="6"/>
    <n v="144"/>
    <s v="User Logout is Good"/>
    <s v="CanOnTor/oEmpT"/>
    <d v="2022-05-31T00:00:00"/>
    <d v="2022-05-31T17:12:19"/>
    <n v="139"/>
    <s v="User Logout Start"/>
    <d v="2022-05-31T00:00:00"/>
    <d v="2022-05-31T17:11:43"/>
    <s v="CanOnTor"/>
  </r>
  <r>
    <x v="6"/>
    <n v="139"/>
    <s v="User Logout Start"/>
    <s v="CanOnTor/oEmpT,J101-ws"/>
    <d v="2022-05-31T00:00:00"/>
    <d v="2022-05-31T17:11:43"/>
    <e v="#N/A"/>
    <e v="#N/A"/>
    <e v="#N/A"/>
    <e v="#N/A"/>
    <s v="CanOnTor"/>
  </r>
  <r>
    <x v="5"/>
    <n v="156"/>
    <s v="PowerDown Or Network Disconnect Discovered"/>
    <m/>
    <d v="2022-05-31T00:00:00"/>
    <d v="2022-05-31T17:10:51"/>
    <n v="151"/>
    <s v="Device Shutdown Finish"/>
    <d v="2022-05-31T00:00:00"/>
    <d v="2022-05-31T17:10:39"/>
    <s v="CanOnTor"/>
  </r>
  <r>
    <x v="5"/>
    <n v="151"/>
    <s v="Device Shutdown Finish"/>
    <s v="A104-ws"/>
    <d v="2022-05-31T00:00:00"/>
    <d v="2022-05-31T17:10:39"/>
    <n v="149"/>
    <s v="Device Shutdown Start"/>
    <d v="2022-05-31T00:00:00"/>
    <d v="2022-05-31T17:09:41"/>
    <s v="CanOnTor"/>
  </r>
  <r>
    <x v="5"/>
    <n v="149"/>
    <s v="Device Shutdown Start"/>
    <s v="A104-ws"/>
    <d v="2022-05-31T00:00:00"/>
    <d v="2022-05-31T17:09:41"/>
    <n v="144"/>
    <s v="User Logout is Good"/>
    <d v="2022-05-31T00:00:00"/>
    <d v="2022-05-31T17:08:50"/>
    <s v="CanOnTor"/>
  </r>
  <r>
    <x v="5"/>
    <n v="144"/>
    <s v="User Logout is Good"/>
    <s v="CanOnTor/tEmpK"/>
    <d v="2022-05-31T00:00:00"/>
    <d v="2022-05-31T17:08:50"/>
    <n v="139"/>
    <s v="User Logout Start"/>
    <d v="2022-05-31T00:00:00"/>
    <d v="2022-05-31T17:08:19"/>
    <s v="CanOnTor"/>
  </r>
  <r>
    <x v="5"/>
    <n v="139"/>
    <s v="User Logout Start"/>
    <s v="CanOnTor/tEmpK,A104-ws"/>
    <d v="2022-05-31T00:00:00"/>
    <d v="2022-05-31T17:08:19"/>
    <e v="#N/A"/>
    <e v="#N/A"/>
    <e v="#N/A"/>
    <e v="#N/A"/>
    <s v="CanOnTor"/>
  </r>
  <r>
    <x v="17"/>
    <n v="156"/>
    <s v="PowerDown Or Network Disconnect Discovered"/>
    <m/>
    <d v="2022-05-31T00:00:00"/>
    <d v="2022-05-31T17:07:26"/>
    <n v="144"/>
    <s v="User Logout is Good"/>
    <d v="2022-05-31T00:00:00"/>
    <d v="2022-05-31T17:07:15"/>
    <s v="CanOnTor"/>
  </r>
  <r>
    <x v="17"/>
    <n v="144"/>
    <s v="User Logout is Good"/>
    <s v="CanOnTor/hEmpW"/>
    <d v="2022-05-31T00:00:00"/>
    <d v="2022-05-31T17:07:15"/>
    <n v="139"/>
    <s v="User Logout Start"/>
    <d v="2022-05-31T00:00:00"/>
    <d v="2022-05-31T17:06:39"/>
    <s v="CanOnTor"/>
  </r>
  <r>
    <x v="17"/>
    <n v="139"/>
    <s v="User Logout Start"/>
    <s v="CanOnTor/hEmpW"/>
    <d v="2022-05-31T00:00:00"/>
    <d v="2022-05-31T17:06:39"/>
    <e v="#N/A"/>
    <e v="#N/A"/>
    <e v="#N/A"/>
    <e v="#N/A"/>
    <s v="CanOnTor"/>
  </r>
  <r>
    <x v="23"/>
    <n v="156"/>
    <s v="PowerDown Or Network Disconnect Discovered"/>
    <m/>
    <d v="2022-05-31T00:00:00"/>
    <d v="2022-05-31T17:06:23"/>
    <n v="144"/>
    <s v="User Logout is Good"/>
    <d v="2022-05-31T00:00:00"/>
    <d v="2022-05-31T17:06:09"/>
    <s v="CanOnWat"/>
  </r>
  <r>
    <x v="23"/>
    <n v="144"/>
    <s v="User Logout is Good"/>
    <s v="CanOnWat/qEmpD"/>
    <d v="2022-05-31T00:00:00"/>
    <d v="2022-05-31T17:06:09"/>
    <n v="139"/>
    <s v="User Logout Start"/>
    <d v="2022-05-31T00:00:00"/>
    <d v="2022-05-31T17:04:21"/>
    <s v="CanOnWat"/>
  </r>
  <r>
    <x v="28"/>
    <n v="156"/>
    <s v="PowerDown Or Network Disconnect Discovered"/>
    <m/>
    <d v="2022-05-31T00:00:00"/>
    <d v="2022-05-31T17:05:46"/>
    <n v="144"/>
    <s v="User Logout is Good"/>
    <d v="2022-05-31T00:00:00"/>
    <d v="2022-05-31T17:05:35"/>
    <s v="CanOnWat"/>
  </r>
  <r>
    <x v="28"/>
    <n v="144"/>
    <s v="User Logout is Good"/>
    <s v="CanOnWat/wEmpF"/>
    <d v="2022-05-31T00:00:00"/>
    <d v="2022-05-31T17:05:35"/>
    <n v="139"/>
    <s v="User Logout Start"/>
    <d v="2022-05-31T00:00:00"/>
    <d v="2022-05-31T17:05:01"/>
    <s v="CanOnWat"/>
  </r>
  <r>
    <x v="13"/>
    <n v="156"/>
    <s v="PowerDown Or Network Disconnect Discovered"/>
    <m/>
    <d v="2022-05-31T00:00:00"/>
    <d v="2022-05-31T17:05:27"/>
    <n v="151"/>
    <s v="Device Shutdown Finish"/>
    <d v="2022-05-31T00:00:00"/>
    <d v="2022-05-31T17:05:14"/>
    <s v="CanOnTor"/>
  </r>
  <r>
    <x v="13"/>
    <n v="151"/>
    <s v="Device Shutdown Finish"/>
    <s v="J165-ws"/>
    <d v="2022-05-31T00:00:00"/>
    <d v="2022-05-31T17:05:14"/>
    <n v="149"/>
    <s v="Device Shutdown Start"/>
    <d v="2022-05-31T00:00:00"/>
    <d v="2022-05-31T17:04:19"/>
    <s v="CanOnTor"/>
  </r>
  <r>
    <x v="28"/>
    <n v="139"/>
    <s v="User Logout Start"/>
    <s v="CanOnWat/wEmpF"/>
    <d v="2022-05-31T00:00:00"/>
    <d v="2022-05-31T17:05:01"/>
    <e v="#N/A"/>
    <e v="#N/A"/>
    <e v="#N/A"/>
    <e v="#N/A"/>
    <s v="CanOnWat"/>
  </r>
  <r>
    <x v="23"/>
    <n v="139"/>
    <s v="User Logout Start"/>
    <s v="CanOnWat/qEmpD"/>
    <d v="2022-05-31T00:00:00"/>
    <d v="2022-05-31T17:04:21"/>
    <e v="#N/A"/>
    <e v="#N/A"/>
    <e v="#N/A"/>
    <e v="#N/A"/>
    <s v="CanOnWat"/>
  </r>
  <r>
    <x v="13"/>
    <n v="149"/>
    <s v="Device Shutdown Start"/>
    <s v="J165-ws"/>
    <d v="2022-05-31T00:00:00"/>
    <d v="2022-05-31T17:04:19"/>
    <n v="144"/>
    <s v="User Logout is Good"/>
    <d v="2022-05-31T00:00:00"/>
    <d v="2022-05-31T17:03:08"/>
    <s v="CanOnTor"/>
  </r>
  <r>
    <x v="13"/>
    <n v="144"/>
    <s v="User Logout is Good"/>
    <s v="CanOnTor/sEmpX"/>
    <d v="2022-05-31T00:00:00"/>
    <d v="2022-05-31T17:03:08"/>
    <n v="139"/>
    <s v="User Logout Start"/>
    <d v="2022-05-31T00:00:00"/>
    <d v="2022-05-31T17:02:35"/>
    <s v="CanOnTor"/>
  </r>
  <r>
    <x v="13"/>
    <n v="139"/>
    <s v="User Logout Start"/>
    <s v="CanOnTor/sEmpX,J165-ws"/>
    <d v="2022-05-31T00:00:00"/>
    <d v="2022-05-31T17:02:35"/>
    <e v="#N/A"/>
    <e v="#N/A"/>
    <e v="#N/A"/>
    <e v="#N/A"/>
    <s v="CanOnTor"/>
  </r>
  <r>
    <x v="34"/>
    <n v="156"/>
    <s v="PowerDown Or Network Disconnect Discovered"/>
    <m/>
    <d v="2022-05-31T00:00:00"/>
    <d v="2022-05-31T16:59:00"/>
    <n v="144"/>
    <s v="User Logout is Good"/>
    <d v="2022-05-31T00:00:00"/>
    <d v="2022-05-31T16:58:46"/>
    <s v="CanOnWat"/>
  </r>
  <r>
    <x v="34"/>
    <n v="144"/>
    <s v="User Logout is Good"/>
    <s v="CanOnWat/nEmpM"/>
    <d v="2022-05-31T00:00:00"/>
    <d v="2022-05-31T16:58:46"/>
    <n v="139"/>
    <s v="User Logout Start"/>
    <d v="2022-05-31T00:00:00"/>
    <d v="2022-05-31T16:58:02"/>
    <s v="CanOnWat"/>
  </r>
  <r>
    <x v="9"/>
    <n v="156"/>
    <s v="PowerDown Or Network Disconnect Discovered"/>
    <m/>
    <d v="2022-05-31T00:00:00"/>
    <d v="2022-05-31T16:58:24"/>
    <n v="144"/>
    <s v="User Logout is Good"/>
    <d v="2022-05-31T00:00:00"/>
    <d v="2022-05-31T16:58:10"/>
    <s v="CanOnWat"/>
  </r>
  <r>
    <x v="9"/>
    <n v="144"/>
    <s v="User Logout is Good"/>
    <s v="CanOnWat/pEmpL"/>
    <d v="2022-05-31T00:00:00"/>
    <d v="2022-05-31T16:58:10"/>
    <n v="139"/>
    <s v="User Logout Start"/>
    <d v="2022-05-31T00:00:00"/>
    <d v="2022-05-31T16:56:14"/>
    <s v="CanOnWat"/>
  </r>
  <r>
    <x v="34"/>
    <n v="139"/>
    <s v="User Logout Start"/>
    <s v="CanOnWat/nEmpM"/>
    <d v="2022-05-31T00:00:00"/>
    <d v="2022-05-31T16:58:02"/>
    <e v="#N/A"/>
    <e v="#N/A"/>
    <e v="#N/A"/>
    <e v="#N/A"/>
    <s v="CanOnWat"/>
  </r>
  <r>
    <x v="7"/>
    <n v="156"/>
    <s v="PowerDown Or Network Disconnect Discovered"/>
    <m/>
    <d v="2022-05-31T00:00:00"/>
    <d v="2022-05-31T16:57:51"/>
    <n v="151"/>
    <s v="Device Shutdown Finish"/>
    <d v="2022-05-31T00:00:00"/>
    <d v="2022-05-31T16:57:41"/>
    <s v="CanOnTor"/>
  </r>
  <r>
    <x v="7"/>
    <n v="151"/>
    <s v="Device Shutdown Finish"/>
    <s v="J135-ws"/>
    <d v="2022-05-31T00:00:00"/>
    <d v="2022-05-31T16:57:41"/>
    <n v="149"/>
    <s v="Device Shutdown Start"/>
    <d v="2022-05-31T00:00:00"/>
    <d v="2022-05-31T16:56:54"/>
    <s v="CanOnTor"/>
  </r>
  <r>
    <x v="0"/>
    <n v="156"/>
    <s v="PowerDown Or Network Disconnect Discovered"/>
    <m/>
    <d v="2022-05-31T00:00:00"/>
    <d v="2022-05-31T16:57:21"/>
    <n v="144"/>
    <s v="User Logout is Good"/>
    <d v="2022-05-31T00:00:00"/>
    <d v="2022-05-31T16:57:07"/>
    <s v="CanOnTor"/>
  </r>
  <r>
    <x v="0"/>
    <n v="144"/>
    <s v="User Logout is Good"/>
    <s v="CanOnTor/sEmpX"/>
    <d v="2022-05-31T00:00:00"/>
    <d v="2022-05-31T16:57:07"/>
    <n v="139"/>
    <s v="User Logout Start"/>
    <d v="2022-05-31T00:00:00"/>
    <d v="2022-05-31T16:56:25"/>
    <s v="CanOnTor"/>
  </r>
  <r>
    <x v="7"/>
    <n v="149"/>
    <s v="Device Shutdown Start"/>
    <s v="J135-ws"/>
    <d v="2022-05-31T00:00:00"/>
    <d v="2022-05-31T16:56:54"/>
    <n v="144"/>
    <s v="User Logout is Good"/>
    <d v="2022-05-31T00:00:00"/>
    <d v="2022-05-31T16:56:24"/>
    <s v="CanOnTor"/>
  </r>
  <r>
    <x v="0"/>
    <n v="139"/>
    <s v="User Logout Start"/>
    <s v="CanOnTor/sEmpX"/>
    <d v="2022-05-31T00:00:00"/>
    <d v="2022-05-31T16:56:25"/>
    <e v="#N/A"/>
    <e v="#N/A"/>
    <e v="#N/A"/>
    <e v="#N/A"/>
    <s v="CanOnTor"/>
  </r>
  <r>
    <x v="7"/>
    <n v="144"/>
    <s v="User Logout is Good"/>
    <s v="CanOnTor/pEmpL"/>
    <d v="2022-05-31T00:00:00"/>
    <d v="2022-05-31T16:56:24"/>
    <n v="139"/>
    <s v="User Logout Start"/>
    <d v="2022-05-31T00:00:00"/>
    <d v="2022-05-31T16:55:45"/>
    <s v="CanOnTor"/>
  </r>
  <r>
    <x v="9"/>
    <n v="139"/>
    <s v="User Logout Start"/>
    <s v="CanOnWat/pEmpL"/>
    <d v="2022-05-31T00:00:00"/>
    <d v="2022-05-31T16:56:14"/>
    <e v="#N/A"/>
    <e v="#N/A"/>
    <e v="#N/A"/>
    <e v="#N/A"/>
    <s v="CanOnWat"/>
  </r>
  <r>
    <x v="14"/>
    <n v="156"/>
    <s v="PowerDown Or Network Disconnect Discovered"/>
    <m/>
    <d v="2022-05-31T00:00:00"/>
    <d v="2022-05-31T16:56:11"/>
    <n v="151"/>
    <s v="Device Shutdown Finish"/>
    <d v="2022-05-31T00:00:00"/>
    <d v="2022-05-31T16:56:01"/>
    <s v="CanOnWat"/>
  </r>
  <r>
    <x v="14"/>
    <n v="151"/>
    <s v="Device Shutdown Finish"/>
    <s v="S198-ws"/>
    <d v="2022-05-31T00:00:00"/>
    <d v="2022-05-31T16:56:01"/>
    <n v="149"/>
    <s v="Device Shutdown Start"/>
    <d v="2022-05-31T00:00:00"/>
    <d v="2022-05-31T16:55:35"/>
    <s v="CanOnWat"/>
  </r>
  <r>
    <x v="7"/>
    <n v="139"/>
    <s v="User Logout Start"/>
    <s v="CanOnTor/pEmpL,J135-ws"/>
    <d v="2022-05-31T00:00:00"/>
    <d v="2022-05-31T16:55:45"/>
    <e v="#N/A"/>
    <e v="#N/A"/>
    <e v="#N/A"/>
    <e v="#N/A"/>
    <s v="CanOnTor"/>
  </r>
  <r>
    <x v="14"/>
    <n v="149"/>
    <s v="Device Shutdown Start"/>
    <s v="S198-ws"/>
    <d v="2022-05-31T00:00:00"/>
    <d v="2022-05-31T16:55:35"/>
    <n v="144"/>
    <s v="User Logout is Good"/>
    <d v="2022-05-31T00:00:00"/>
    <d v="2022-05-31T16:55:00"/>
    <s v="CanOnWat"/>
  </r>
  <r>
    <x v="14"/>
    <n v="144"/>
    <s v="User Logout is Good"/>
    <s v="CanOnWat/oEmpO"/>
    <d v="2022-05-31T00:00:00"/>
    <d v="2022-05-31T16:55:00"/>
    <n v="139"/>
    <s v="User Logout Start"/>
    <d v="2022-05-31T00:00:00"/>
    <d v="2022-05-31T16:54:29"/>
    <s v="CanOnWat"/>
  </r>
  <r>
    <x v="10"/>
    <n v="156"/>
    <s v="PowerDown Or Network Disconnect Discovered"/>
    <m/>
    <d v="2022-05-31T00:00:00"/>
    <d v="2022-05-31T16:54:45"/>
    <n v="151"/>
    <s v="Device Shutdown Finish"/>
    <d v="2022-05-31T00:00:00"/>
    <d v="2022-05-31T16:54:33"/>
    <s v="CanOnTor"/>
  </r>
  <r>
    <x v="10"/>
    <n v="151"/>
    <s v="Device Shutdown Finish"/>
    <s v="G123-ws"/>
    <d v="2022-05-31T00:00:00"/>
    <d v="2022-05-31T16:54:33"/>
    <n v="149"/>
    <s v="Device Shutdown Start"/>
    <d v="2022-05-31T00:00:00"/>
    <d v="2022-05-31T16:54:09"/>
    <s v="CanOnTor"/>
  </r>
  <r>
    <x v="14"/>
    <n v="139"/>
    <s v="User Logout Start"/>
    <s v="CanOnWat/oEmpO,S198-ws"/>
    <d v="2022-05-31T00:00:00"/>
    <d v="2022-05-31T16:54:29"/>
    <e v="#N/A"/>
    <e v="#N/A"/>
    <e v="#N/A"/>
    <e v="#N/A"/>
    <s v="CanOnWat"/>
  </r>
  <r>
    <x v="10"/>
    <n v="149"/>
    <s v="Device Shutdown Start"/>
    <s v="G123-ws"/>
    <d v="2022-05-31T00:00:00"/>
    <d v="2022-05-31T16:54:09"/>
    <n v="144"/>
    <s v="User Logout is Good"/>
    <d v="2022-05-31T00:00:00"/>
    <d v="2022-05-31T16:53:14"/>
    <s v="CanOnTor"/>
  </r>
  <r>
    <x v="31"/>
    <n v="156"/>
    <s v="PowerDown Or Network Disconnect Discovered"/>
    <m/>
    <d v="2022-05-31T00:00:00"/>
    <d v="2022-05-31T16:53:53"/>
    <n v="144"/>
    <s v="User Logout is Good"/>
    <d v="2022-05-31T00:00:00"/>
    <d v="2022-05-31T16:53:42"/>
    <s v="CanOnWat"/>
  </r>
  <r>
    <x v="31"/>
    <n v="144"/>
    <s v="User Logout is Good"/>
    <s v="CanOnWat/gEmpI"/>
    <d v="2022-05-31T00:00:00"/>
    <d v="2022-05-31T16:53:42"/>
    <n v="139"/>
    <s v="User Logout Start"/>
    <d v="2022-05-31T00:00:00"/>
    <d v="2022-05-31T16:53:00"/>
    <s v="CanOnWat"/>
  </r>
  <r>
    <x v="10"/>
    <n v="144"/>
    <s v="User Logout is Good"/>
    <s v="CanOnTor/hEmpW"/>
    <d v="2022-05-31T00:00:00"/>
    <d v="2022-05-31T16:53:14"/>
    <n v="139"/>
    <s v="User Logout Start"/>
    <d v="2022-05-31T00:00:00"/>
    <d v="2022-05-31T16:52:30"/>
    <s v="CanOnTor"/>
  </r>
  <r>
    <x v="31"/>
    <n v="139"/>
    <s v="User Logout Start"/>
    <s v="CanOnWat/gEmpI"/>
    <d v="2022-05-31T00:00:00"/>
    <d v="2022-05-31T16:53:00"/>
    <e v="#N/A"/>
    <e v="#N/A"/>
    <e v="#N/A"/>
    <e v="#N/A"/>
    <s v="CanOnWat"/>
  </r>
  <r>
    <x v="10"/>
    <n v="139"/>
    <s v="User Logout Start"/>
    <s v="CanOnTor/hEmpW,G123-ws"/>
    <d v="2022-05-31T00:00:00"/>
    <d v="2022-05-31T16:52:30"/>
    <e v="#N/A"/>
    <e v="#N/A"/>
    <e v="#N/A"/>
    <e v="#N/A"/>
    <s v="CanOnTor"/>
  </r>
  <r>
    <x v="15"/>
    <n v="156"/>
    <s v="PowerDown Or Network Disconnect Discovered"/>
    <m/>
    <d v="2022-05-31T00:00:00"/>
    <d v="2022-05-31T16:51:56"/>
    <n v="151"/>
    <s v="Device Shutdown Finish"/>
    <d v="2022-05-31T00:00:00"/>
    <d v="2022-05-31T16:51:43"/>
    <s v="CanOnWat"/>
  </r>
  <r>
    <x v="15"/>
    <n v="151"/>
    <s v="Device Shutdown Finish"/>
    <s v="X186-ws"/>
    <d v="2022-05-31T00:00:00"/>
    <d v="2022-05-31T16:51:43"/>
    <n v="149"/>
    <s v="Device Shutdown Start"/>
    <d v="2022-05-31T00:00:00"/>
    <d v="2022-05-31T16:50:37"/>
    <s v="CanOnWat"/>
  </r>
  <r>
    <x v="3"/>
    <n v="156"/>
    <s v="PowerDown Or Network Disconnect Discovered"/>
    <m/>
    <d v="2022-05-31T00:00:00"/>
    <d v="2022-05-31T16:51:23"/>
    <n v="144"/>
    <s v="User Logout is Good"/>
    <d v="2022-05-31T00:00:00"/>
    <d v="2022-05-31T16:51:13"/>
    <s v="CanOnWat"/>
  </r>
  <r>
    <x v="3"/>
    <n v="144"/>
    <s v="User Logout is Good"/>
    <s v="CanOnWat/oEmpT"/>
    <d v="2022-05-31T00:00:00"/>
    <d v="2022-05-31T16:51:13"/>
    <n v="139"/>
    <s v="User Logout Start"/>
    <d v="2022-05-31T00:00:00"/>
    <d v="2022-05-31T16:50:42"/>
    <s v="CanOnWat"/>
  </r>
  <r>
    <x v="3"/>
    <n v="139"/>
    <s v="User Logout Start"/>
    <s v="CanOnWat/oEmpT"/>
    <d v="2022-05-31T00:00:00"/>
    <d v="2022-05-31T16:50:42"/>
    <e v="#N/A"/>
    <e v="#N/A"/>
    <e v="#N/A"/>
    <e v="#N/A"/>
    <s v="CanOnWat"/>
  </r>
  <r>
    <x v="15"/>
    <n v="149"/>
    <s v="Device Shutdown Start"/>
    <s v="X186-ws"/>
    <d v="2022-05-31T00:00:00"/>
    <d v="2022-05-31T16:50:37"/>
    <n v="144"/>
    <s v="User Logout is Good"/>
    <d v="2022-05-31T00:00:00"/>
    <d v="2022-05-31T16:50:05"/>
    <s v="CanOnWat"/>
  </r>
  <r>
    <x v="33"/>
    <n v="156"/>
    <s v="PowerDown Or Network Disconnect Discovered"/>
    <m/>
    <d v="2022-05-31T00:00:00"/>
    <d v="2022-05-31T16:50:34"/>
    <n v="144"/>
    <s v="User Logout is Good"/>
    <d v="2022-05-31T00:00:00"/>
    <d v="2022-05-31T16:50:20"/>
    <s v="CanOnWat"/>
  </r>
  <r>
    <x v="33"/>
    <n v="144"/>
    <s v="User Logout is Good"/>
    <s v="CanOnWat/lEmpA"/>
    <d v="2022-05-31T00:00:00"/>
    <d v="2022-05-31T16:50:20"/>
    <n v="139"/>
    <s v="User Logout Start"/>
    <d v="2022-05-31T00:00:00"/>
    <d v="2022-05-31T16:49:49"/>
    <s v="CanOnWat"/>
  </r>
  <r>
    <x v="15"/>
    <n v="144"/>
    <s v="User Logout is Good"/>
    <s v="CanOnWat/jEmpG"/>
    <d v="2022-05-31T00:00:00"/>
    <d v="2022-05-31T16:50:05"/>
    <n v="139"/>
    <s v="User Logout Start"/>
    <d v="2022-05-31T00:00:00"/>
    <d v="2022-05-31T16:49:31"/>
    <s v="CanOnWat"/>
  </r>
  <r>
    <x v="33"/>
    <n v="139"/>
    <s v="User Logout Start"/>
    <s v="CanOnWat/lEmpA"/>
    <d v="2022-05-31T00:00:00"/>
    <d v="2022-05-31T16:49:49"/>
    <e v="#N/A"/>
    <e v="#N/A"/>
    <e v="#N/A"/>
    <e v="#N/A"/>
    <s v="CanOnWat"/>
  </r>
  <r>
    <x v="15"/>
    <n v="139"/>
    <s v="User Logout Start"/>
    <s v="CanOnWat/jEmpG,X186-ws"/>
    <d v="2022-05-31T00:00:00"/>
    <d v="2022-05-31T16:49:31"/>
    <e v="#N/A"/>
    <e v="#N/A"/>
    <e v="#N/A"/>
    <e v="#N/A"/>
    <s v="CanOnWat"/>
  </r>
  <r>
    <x v="22"/>
    <n v="156"/>
    <s v="PowerDown Or Network Disconnect Discovered"/>
    <m/>
    <d v="2022-05-31T00:00:00"/>
    <d v="2022-05-31T16:46:19"/>
    <n v="151"/>
    <s v="Device Shutdown Finish"/>
    <d v="2022-05-31T00:00:00"/>
    <d v="2022-05-31T16:46:07"/>
    <s v="CanOnTor"/>
  </r>
  <r>
    <x v="22"/>
    <n v="151"/>
    <s v="Device Shutdown Finish"/>
    <s v="Y104-ws"/>
    <d v="2022-05-31T00:00:00"/>
    <d v="2022-05-31T16:46:07"/>
    <n v="149"/>
    <s v="Device Shutdown Start"/>
    <d v="2022-05-31T00:00:00"/>
    <d v="2022-05-31T16:45:14"/>
    <s v="CanOnTor"/>
  </r>
  <r>
    <x v="11"/>
    <n v="156"/>
    <s v="PowerDown Or Network Disconnect Discovered"/>
    <m/>
    <d v="2022-05-31T00:00:00"/>
    <d v="2022-05-31T16:45:21"/>
    <n v="151"/>
    <s v="Device Shutdown Finish"/>
    <d v="2022-05-31T00:00:00"/>
    <d v="2022-05-31T16:45:09"/>
    <s v="CanOnWat"/>
  </r>
  <r>
    <x v="2"/>
    <n v="156"/>
    <s v="PowerDown Or Network Disconnect Discovered"/>
    <m/>
    <d v="2022-05-31T00:00:00"/>
    <d v="2022-05-31T16:45:15"/>
    <n v="144"/>
    <s v="User Logout is Good"/>
    <d v="2022-05-31T00:00:00"/>
    <d v="2022-05-31T16:45:02"/>
    <s v="CanOnWat"/>
  </r>
  <r>
    <x v="22"/>
    <n v="149"/>
    <s v="Device Shutdown Start"/>
    <s v="Y104-ws"/>
    <d v="2022-05-31T00:00:00"/>
    <d v="2022-05-31T16:45:14"/>
    <n v="144"/>
    <s v="User Logout is Good"/>
    <d v="2022-05-31T00:00:00"/>
    <d v="2022-05-31T16:44:02"/>
    <s v="CanOnTor"/>
  </r>
  <r>
    <x v="11"/>
    <n v="151"/>
    <s v="Device Shutdown Finish"/>
    <s v="X136-ws"/>
    <d v="2022-05-31T00:00:00"/>
    <d v="2022-05-31T16:45:09"/>
    <n v="149"/>
    <s v="Device Shutdown Start"/>
    <d v="2022-05-31T00:00:00"/>
    <d v="2022-05-31T16:44:32"/>
    <s v="CanOnWat"/>
  </r>
  <r>
    <x v="24"/>
    <n v="156"/>
    <s v="PowerDown Or Network Disconnect Discovered"/>
    <m/>
    <d v="2022-05-31T00:00:00"/>
    <d v="2022-05-31T16:45:04"/>
    <n v="151"/>
    <s v="Device Shutdown Finish"/>
    <d v="2022-05-31T00:00:00"/>
    <d v="2022-05-31T16:44:51"/>
    <s v="CanOnWat"/>
  </r>
  <r>
    <x v="2"/>
    <n v="144"/>
    <s v="User Logout is Good"/>
    <s v="CanOnWat/tEmpK"/>
    <d v="2022-05-31T00:00:00"/>
    <d v="2022-05-31T16:45:02"/>
    <n v="139"/>
    <s v="User Logout Start"/>
    <d v="2022-05-31T00:00:00"/>
    <d v="2022-05-31T16:44:30"/>
    <s v="CanOnWat"/>
  </r>
  <r>
    <x v="24"/>
    <n v="151"/>
    <s v="Device Shutdown Finish"/>
    <s v="G180-ws"/>
    <d v="2022-05-31T00:00:00"/>
    <d v="2022-05-31T16:44:51"/>
    <n v="149"/>
    <s v="Device Shutdown Start"/>
    <d v="2022-05-31T00:00:00"/>
    <d v="2022-05-31T16:44:27"/>
    <s v="CanOnWat"/>
  </r>
  <r>
    <x v="11"/>
    <n v="149"/>
    <s v="Device Shutdown Start"/>
    <s v="X136-ws"/>
    <d v="2022-05-31T00:00:00"/>
    <d v="2022-05-31T16:44:32"/>
    <n v="144"/>
    <s v="User Logout is Good"/>
    <d v="2022-05-31T00:00:00"/>
    <d v="2022-05-31T16:43:35"/>
    <s v="CanOnWat"/>
  </r>
  <r>
    <x v="2"/>
    <n v="139"/>
    <s v="User Logout Start"/>
    <s v="CanOnWat/tEmpK"/>
    <d v="2022-05-31T00:00:00"/>
    <d v="2022-05-31T16:44:30"/>
    <e v="#N/A"/>
    <e v="#N/A"/>
    <e v="#N/A"/>
    <e v="#N/A"/>
    <s v="CanOnWat"/>
  </r>
  <r>
    <x v="24"/>
    <n v="149"/>
    <s v="Device Shutdown Start"/>
    <s v="G180-ws"/>
    <d v="2022-05-31T00:00:00"/>
    <d v="2022-05-31T16:44:27"/>
    <n v="144"/>
    <s v="User Logout is Good"/>
    <d v="2022-05-31T00:00:00"/>
    <d v="2022-05-31T16:43:17"/>
    <s v="CanOnWat"/>
  </r>
  <r>
    <x v="22"/>
    <n v="144"/>
    <s v="User Logout is Good"/>
    <s v="CanOnTor/xEmpN"/>
    <d v="2022-05-31T00:00:00"/>
    <d v="2022-05-31T16:44:02"/>
    <n v="139"/>
    <s v="User Logout Start"/>
    <d v="2022-05-31T00:00:00"/>
    <d v="2022-05-31T16:43:31"/>
    <s v="CanOnTor"/>
  </r>
  <r>
    <x v="11"/>
    <n v="144"/>
    <s v="User Logout is Good"/>
    <s v="CanOnWat/qEmpD"/>
    <d v="2022-05-31T00:00:00"/>
    <d v="2022-05-31T16:43:35"/>
    <n v="139"/>
    <s v="User Logout Start"/>
    <d v="2022-05-31T00:00:00"/>
    <d v="2022-05-31T16:42:54"/>
    <s v="CanOnWat"/>
  </r>
  <r>
    <x v="22"/>
    <n v="139"/>
    <s v="User Logout Start"/>
    <s v="CanOnTor/xEmpN,Y104-ws"/>
    <d v="2022-05-31T00:00:00"/>
    <d v="2022-05-31T16:43:31"/>
    <e v="#N/A"/>
    <e v="#N/A"/>
    <e v="#N/A"/>
    <e v="#N/A"/>
    <s v="CanOnTor"/>
  </r>
  <r>
    <x v="24"/>
    <n v="144"/>
    <s v="User Logout is Good"/>
    <s v="CanOnWat/zEmpR"/>
    <d v="2022-05-31T00:00:00"/>
    <d v="2022-05-31T16:43:17"/>
    <n v="139"/>
    <s v="User Logout Start"/>
    <d v="2022-05-31T00:00:00"/>
    <d v="2022-05-31T16:42:41"/>
    <s v="CanOnWat"/>
  </r>
  <r>
    <x v="11"/>
    <n v="139"/>
    <s v="User Logout Start"/>
    <s v="CanOnWat/qEmpD,X136-ws"/>
    <d v="2022-05-31T00:00:00"/>
    <d v="2022-05-31T16:42:54"/>
    <e v="#N/A"/>
    <e v="#N/A"/>
    <e v="#N/A"/>
    <e v="#N/A"/>
    <s v="CanOnWat"/>
  </r>
  <r>
    <x v="24"/>
    <n v="139"/>
    <s v="User Logout Start"/>
    <s v="CanOnWat/zEmpR,G180-ws"/>
    <d v="2022-05-31T00:00:00"/>
    <d v="2022-05-31T16:42:41"/>
    <e v="#N/A"/>
    <e v="#N/A"/>
    <e v="#N/A"/>
    <e v="#N/A"/>
    <s v="CanOnWat"/>
  </r>
  <r>
    <x v="25"/>
    <n v="156"/>
    <s v="PowerDown Or Network Disconnect Discovered"/>
    <m/>
    <d v="2022-05-31T00:00:00"/>
    <d v="2022-05-31T16:42:15"/>
    <n v="151"/>
    <s v="Device Shutdown Finish"/>
    <d v="2022-05-31T00:00:00"/>
    <d v="2022-05-31T16:42:02"/>
    <s v="CanOnWat"/>
  </r>
  <r>
    <x v="25"/>
    <n v="151"/>
    <s v="Device Shutdown Finish"/>
    <s v="Q235-ws"/>
    <d v="2022-05-31T00:00:00"/>
    <d v="2022-05-31T16:42:02"/>
    <n v="149"/>
    <s v="Device Shutdown Start"/>
    <d v="2022-05-31T00:00:00"/>
    <d v="2022-05-31T16:41:23"/>
    <s v="CanOnWat"/>
  </r>
  <r>
    <x v="21"/>
    <n v="156"/>
    <s v="PowerDown Or Network Disconnect Discovered"/>
    <m/>
    <d v="2022-05-31T00:00:00"/>
    <d v="2022-05-31T16:42:02"/>
    <n v="151"/>
    <s v="Device Shutdown Finish"/>
    <d v="2022-05-31T00:00:00"/>
    <d v="2022-05-31T16:41:48"/>
    <s v="CanOnWat"/>
  </r>
  <r>
    <x v="21"/>
    <n v="151"/>
    <s v="Device Shutdown Finish"/>
    <s v="G206-ws"/>
    <d v="2022-05-31T00:00:00"/>
    <d v="2022-05-31T16:41:48"/>
    <n v="149"/>
    <s v="Device Shutdown Start"/>
    <d v="2022-05-31T00:00:00"/>
    <d v="2022-05-31T16:40:29"/>
    <s v="CanOnWat"/>
  </r>
  <r>
    <x v="25"/>
    <n v="149"/>
    <s v="Device Shutdown Start"/>
    <s v="Q235-ws"/>
    <d v="2022-05-31T00:00:00"/>
    <d v="2022-05-31T16:41:23"/>
    <n v="144"/>
    <s v="User Logout is Good"/>
    <d v="2022-05-31T00:00:00"/>
    <d v="2022-05-31T16:41:00"/>
    <s v="CanOnWat"/>
  </r>
  <r>
    <x v="25"/>
    <n v="144"/>
    <s v="User Logout is Good"/>
    <s v="CanOnWat/xEmpE"/>
    <d v="2022-05-31T00:00:00"/>
    <d v="2022-05-31T16:41:00"/>
    <n v="139"/>
    <s v="User Logout Start"/>
    <d v="2022-05-31T00:00:00"/>
    <d v="2022-05-31T16:40:18"/>
    <s v="CanOnWat"/>
  </r>
  <r>
    <x v="21"/>
    <n v="149"/>
    <s v="Device Shutdown Start"/>
    <s v="G206-ws"/>
    <d v="2022-05-31T00:00:00"/>
    <d v="2022-05-31T16:40:29"/>
    <n v="144"/>
    <s v="User Logout is Good"/>
    <d v="2022-05-31T00:00:00"/>
    <d v="2022-05-31T16:39:56"/>
    <s v="CanOnWat"/>
  </r>
  <r>
    <x v="25"/>
    <n v="139"/>
    <s v="User Logout Start"/>
    <s v="CanOnWat/xEmpE,Q235-ws"/>
    <d v="2022-05-31T00:00:00"/>
    <d v="2022-05-31T16:40:18"/>
    <e v="#N/A"/>
    <e v="#N/A"/>
    <e v="#N/A"/>
    <e v="#N/A"/>
    <s v="CanOnWat"/>
  </r>
  <r>
    <x v="21"/>
    <n v="144"/>
    <s v="User Logout is Good"/>
    <s v="CanOnWat/lEmpA"/>
    <d v="2022-05-31T00:00:00"/>
    <d v="2022-05-31T16:39:56"/>
    <n v="139"/>
    <s v="User Logout Start"/>
    <d v="2022-05-31T00:00:00"/>
    <d v="2022-05-31T16:39:21"/>
    <s v="CanOnWat"/>
  </r>
  <r>
    <x v="21"/>
    <n v="139"/>
    <s v="User Logout Start"/>
    <s v="CanOnWat/lEmpA,G206-ws"/>
    <d v="2022-05-31T00:00:00"/>
    <d v="2022-05-31T16:39:21"/>
    <e v="#N/A"/>
    <e v="#N/A"/>
    <e v="#N/A"/>
    <e v="#N/A"/>
    <s v="CanOnWat"/>
  </r>
  <r>
    <x v="16"/>
    <n v="156"/>
    <s v="PowerDown Or Network Disconnect Discovered"/>
    <m/>
    <d v="2022-05-31T00:00:00"/>
    <d v="2022-05-31T16:36:08"/>
    <n v="144"/>
    <s v="User Logout is Good"/>
    <d v="2022-05-31T00:00:00"/>
    <d v="2022-05-31T16:35:54"/>
    <s v="CanOnWat"/>
  </r>
  <r>
    <x v="16"/>
    <n v="144"/>
    <s v="User Logout is Good"/>
    <s v="CanOnWat/xEmpN"/>
    <d v="2022-05-31T00:00:00"/>
    <d v="2022-05-31T16:35:54"/>
    <n v="139"/>
    <s v="User Logout Start"/>
    <d v="2022-05-31T00:00:00"/>
    <d v="2022-05-31T16:35:24"/>
    <s v="CanOnWat"/>
  </r>
  <r>
    <x v="16"/>
    <n v="139"/>
    <s v="User Logout Start"/>
    <s v="CanOnWat/xEmpN"/>
    <d v="2022-05-31T00:00:00"/>
    <d v="2022-05-31T16:35:24"/>
    <e v="#N/A"/>
    <e v="#N/A"/>
    <e v="#N/A"/>
    <e v="#N/A"/>
    <s v="CanOnWat"/>
  </r>
  <r>
    <x v="20"/>
    <n v="156"/>
    <s v="PowerDown Or Network Disconnect Discovered"/>
    <m/>
    <d v="2022-05-31T00:00:00"/>
    <d v="2022-05-31T16:35:17"/>
    <n v="151"/>
    <s v="Device Shutdown Finish"/>
    <d v="2022-05-31T00:00:00"/>
    <d v="2022-05-31T16:35:05"/>
    <s v="CanOnTor"/>
  </r>
  <r>
    <x v="20"/>
    <n v="151"/>
    <s v="Device Shutdown Finish"/>
    <s v="X237-ws"/>
    <d v="2022-05-31T00:00:00"/>
    <d v="2022-05-31T16:35:05"/>
    <n v="149"/>
    <s v="Device Shutdown Start"/>
    <d v="2022-05-31T00:00:00"/>
    <d v="2022-05-31T16:34:22"/>
    <s v="CanOnTor"/>
  </r>
  <r>
    <x v="20"/>
    <n v="149"/>
    <s v="Device Shutdown Start"/>
    <s v="X237-ws"/>
    <d v="2022-05-31T00:00:00"/>
    <d v="2022-05-31T16:34:22"/>
    <n v="144"/>
    <s v="User Logout is Good"/>
    <d v="2022-05-31T00:00:00"/>
    <d v="2022-05-31T16:33:45"/>
    <s v="CanOnTor"/>
  </r>
  <r>
    <x v="20"/>
    <n v="144"/>
    <s v="User Logout is Good"/>
    <s v="CanOnTor/nEmpM"/>
    <d v="2022-05-31T00:00:00"/>
    <d v="2022-05-31T16:33:45"/>
    <n v="139"/>
    <s v="User Logout Start"/>
    <d v="2022-05-31T00:00:00"/>
    <d v="2022-05-31T16:33:07"/>
    <s v="CanOnTor"/>
  </r>
  <r>
    <x v="18"/>
    <n v="156"/>
    <s v="PowerDown Or Network Disconnect Discovered"/>
    <m/>
    <d v="2022-05-31T00:00:00"/>
    <d v="2022-05-31T16:33:23"/>
    <n v="144"/>
    <s v="User Logout is Good"/>
    <d v="2022-05-31T00:00:00"/>
    <d v="2022-05-31T16:33:10"/>
    <s v="CanOnWat"/>
  </r>
  <r>
    <x v="18"/>
    <n v="144"/>
    <s v="User Logout is Good"/>
    <s v="CanOnWat/hEmpP"/>
    <d v="2022-05-31T00:00:00"/>
    <d v="2022-05-31T16:33:10"/>
    <n v="139"/>
    <s v="User Logout Start"/>
    <d v="2022-05-31T00:00:00"/>
    <d v="2022-05-31T16:32:40"/>
    <s v="CanOnWat"/>
  </r>
  <r>
    <x v="20"/>
    <n v="139"/>
    <s v="User Logout Start"/>
    <s v="CanOnTor/nEmpM,X237-ws"/>
    <d v="2022-05-31T00:00:00"/>
    <d v="2022-05-31T16:33:07"/>
    <e v="#N/A"/>
    <e v="#N/A"/>
    <e v="#N/A"/>
    <e v="#N/A"/>
    <s v="CanOnTor"/>
  </r>
  <r>
    <x v="18"/>
    <n v="139"/>
    <s v="User Logout Start"/>
    <s v="CanOnWat/hEmpP"/>
    <d v="2022-05-31T00:00:00"/>
    <d v="2022-05-31T16:32:40"/>
    <e v="#N/A"/>
    <e v="#N/A"/>
    <e v="#N/A"/>
    <e v="#N/A"/>
    <s v="CanOnWat"/>
  </r>
  <r>
    <x v="1"/>
    <n v="156"/>
    <s v="PowerDown Or Network Disconnect Discovered"/>
    <m/>
    <d v="2022-05-31T00:00:00"/>
    <d v="2022-05-31T16:32:00"/>
    <n v="151"/>
    <s v="Device Shutdown Finish"/>
    <d v="2022-05-31T00:00:00"/>
    <d v="2022-05-31T16:31:47"/>
    <s v="CanOnTor"/>
  </r>
  <r>
    <x v="1"/>
    <n v="151"/>
    <s v="Device Shutdown Finish"/>
    <s v="L245-ws"/>
    <d v="2022-05-31T00:00:00"/>
    <d v="2022-05-31T16:31:47"/>
    <n v="149"/>
    <s v="Device Shutdown Start"/>
    <d v="2022-05-31T00:00:00"/>
    <d v="2022-05-31T16:31:01"/>
    <s v="CanOnTor"/>
  </r>
  <r>
    <x v="1"/>
    <n v="149"/>
    <s v="Device Shutdown Start"/>
    <s v="L245-ws"/>
    <d v="2022-05-31T00:00:00"/>
    <d v="2022-05-31T16:31:01"/>
    <n v="144"/>
    <s v="User Logout is Good"/>
    <d v="2022-05-31T00:00:00"/>
    <d v="2022-05-31T16:30:20"/>
    <s v="CanOnTor"/>
  </r>
  <r>
    <x v="1"/>
    <n v="144"/>
    <s v="User Logout is Good"/>
    <s v="CanOnTor/gEmpI"/>
    <d v="2022-05-31T00:00:00"/>
    <d v="2022-05-31T16:30:20"/>
    <n v="139"/>
    <s v="User Logout Start"/>
    <d v="2022-05-31T00:00:00"/>
    <d v="2022-05-31T16:29:46"/>
    <s v="CanOnTor"/>
  </r>
  <r>
    <x v="1"/>
    <n v="139"/>
    <s v="User Logout Start"/>
    <s v="CanOnTor/gEmpI,L245-ws"/>
    <d v="2022-05-31T00:00:00"/>
    <d v="2022-05-31T16:29:46"/>
    <e v="#N/A"/>
    <e v="#N/A"/>
    <e v="#N/A"/>
    <e v="#N/A"/>
    <s v="CanOnTor"/>
  </r>
  <r>
    <x v="19"/>
    <n v="156"/>
    <s v="PowerDown Or Network Disconnect Discovered"/>
    <m/>
    <d v="2022-05-31T00:00:00"/>
    <d v="2022-05-31T16:29:42"/>
    <n v="144"/>
    <s v="User Logout is Good"/>
    <d v="2022-05-31T00:00:00"/>
    <d v="2022-05-31T16:29:29"/>
    <s v="CanOnTor"/>
  </r>
  <r>
    <x v="19"/>
    <n v="144"/>
    <s v="User Logout is Good"/>
    <s v="CanOnTor/xEmpE"/>
    <d v="2022-05-31T00:00:00"/>
    <d v="2022-05-31T16:29:29"/>
    <n v="139"/>
    <s v="User Logout Start"/>
    <d v="2022-05-31T00:00:00"/>
    <d v="2022-05-31T16:28:52"/>
    <s v="CanOnTor"/>
  </r>
  <r>
    <x v="19"/>
    <n v="139"/>
    <s v="User Logout Start"/>
    <s v="CanOnTor/xEmpE"/>
    <d v="2022-05-31T00:00:00"/>
    <d v="2022-05-31T16:28:52"/>
    <e v="#N/A"/>
    <e v="#N/A"/>
    <e v="#N/A"/>
    <e v="#N/A"/>
    <s v="CanOnTor"/>
  </r>
  <r>
    <x v="27"/>
    <n v="156"/>
    <s v="PowerDown Or Network Disconnect Discovered"/>
    <m/>
    <d v="2022-05-31T00:00:00"/>
    <d v="2022-05-31T16:27:55"/>
    <n v="144"/>
    <s v="User Logout is Good"/>
    <d v="2022-05-31T00:00:00"/>
    <d v="2022-05-31T16:27:42"/>
    <s v="CanOnTor"/>
  </r>
  <r>
    <x v="27"/>
    <n v="144"/>
    <s v="User Logout is Good"/>
    <s v="CanOnTor/zEmpR"/>
    <d v="2022-05-31T00:00:00"/>
    <d v="2022-05-31T16:27:42"/>
    <n v="139"/>
    <s v="User Logout Start"/>
    <d v="2022-05-31T00:00:00"/>
    <d v="2022-05-31T16:26:59"/>
    <s v="CanOnTor"/>
  </r>
  <r>
    <x v="44"/>
    <n v="156"/>
    <s v="PowerDown Or Network Disconnect Discovered"/>
    <m/>
    <d v="2022-05-31T00:00:00"/>
    <d v="2022-05-31T16:27:04"/>
    <n v="144"/>
    <s v="User Logout is Good"/>
    <d v="2022-05-31T00:00:00"/>
    <d v="2022-05-31T16:26:50"/>
    <s v="CanOnWat"/>
  </r>
  <r>
    <x v="27"/>
    <n v="139"/>
    <s v="User Logout Start"/>
    <s v="CanOnTor/zEmpR"/>
    <d v="2022-05-31T00:00:00"/>
    <d v="2022-05-31T16:26:59"/>
    <e v="#N/A"/>
    <e v="#N/A"/>
    <e v="#N/A"/>
    <e v="#N/A"/>
    <s v="CanOnTor"/>
  </r>
  <r>
    <x v="44"/>
    <n v="144"/>
    <s v="User Logout is Good"/>
    <s v="CanOnWat/jEmpB"/>
    <d v="2022-05-31T00:00:00"/>
    <d v="2022-05-31T16:26:50"/>
    <n v="139"/>
    <s v="User Logout Start"/>
    <d v="2022-05-31T00:00:00"/>
    <d v="2022-05-31T16:26:08"/>
    <s v="CanOnWat"/>
  </r>
  <r>
    <x v="44"/>
    <n v="139"/>
    <s v="User Logout Start"/>
    <s v="CanOnWat/jEmpB"/>
    <d v="2022-05-31T00:00:00"/>
    <d v="2022-05-31T16:26:08"/>
    <e v="#N/A"/>
    <e v="#N/A"/>
    <e v="#N/A"/>
    <e v="#N/A"/>
    <s v="CanOnWat"/>
  </r>
  <r>
    <x v="29"/>
    <n v="156"/>
    <s v="PowerDown Or Network Disconnect Discovered"/>
    <m/>
    <d v="2022-05-31T00:00:00"/>
    <d v="2022-05-31T16:25:34"/>
    <n v="151"/>
    <s v="Device Shutdown Finish"/>
    <d v="2022-05-31T00:00:00"/>
    <d v="2022-05-31T16:25:23"/>
    <s v="CanOnTor"/>
  </r>
  <r>
    <x v="29"/>
    <n v="151"/>
    <s v="Device Shutdown Finish"/>
    <s v="G231-ws"/>
    <d v="2022-05-31T00:00:00"/>
    <d v="2022-05-31T16:25:23"/>
    <n v="149"/>
    <s v="Device Shutdown Start"/>
    <d v="2022-05-31T00:00:00"/>
    <d v="2022-05-31T16:25:00"/>
    <s v="CanOnTor"/>
  </r>
  <r>
    <x v="29"/>
    <n v="149"/>
    <s v="Device Shutdown Start"/>
    <s v="G231-ws"/>
    <d v="2022-05-31T00:00:00"/>
    <d v="2022-05-31T16:25:00"/>
    <n v="144"/>
    <s v="User Logout is Good"/>
    <d v="2022-05-31T00:00:00"/>
    <d v="2022-05-31T16:24:40"/>
    <s v="CanOnTor"/>
  </r>
  <r>
    <x v="29"/>
    <n v="144"/>
    <s v="User Logout is Good"/>
    <s v="CanOnTor/xEmpH"/>
    <d v="2022-05-31T00:00:00"/>
    <d v="2022-05-31T16:24:40"/>
    <n v="139"/>
    <s v="User Logout Start"/>
    <d v="2022-05-31T00:00:00"/>
    <d v="2022-05-31T16:23:57"/>
    <s v="CanOnTor"/>
  </r>
  <r>
    <x v="29"/>
    <n v="139"/>
    <s v="User Logout Start"/>
    <s v="CanOnTor/xEmpH,G231-ws"/>
    <d v="2022-05-31T00:00:00"/>
    <d v="2022-05-31T16:23:57"/>
    <e v="#N/A"/>
    <e v="#N/A"/>
    <e v="#N/A"/>
    <e v="#N/A"/>
    <s v="CanOnTor"/>
  </r>
  <r>
    <x v="30"/>
    <n v="156"/>
    <s v="PowerDown Or Network Disconnect Discovered"/>
    <m/>
    <d v="2022-05-31T00:00:00"/>
    <d v="2022-05-31T16:22:44"/>
    <n v="144"/>
    <s v="User Logout is Good"/>
    <d v="2022-05-31T00:00:00"/>
    <d v="2022-05-31T16:22:31"/>
    <s v="CanOnWat"/>
  </r>
  <r>
    <x v="30"/>
    <n v="144"/>
    <s v="User Logout is Good"/>
    <s v="CanOnWat/oEmpJ"/>
    <d v="2022-05-31T00:00:00"/>
    <d v="2022-05-31T16:22:31"/>
    <n v="139"/>
    <s v="User Logout Start"/>
    <d v="2022-05-31T00:00:00"/>
    <d v="2022-05-31T16:20:42"/>
    <s v="CanOnWat"/>
  </r>
  <r>
    <x v="39"/>
    <n v="156"/>
    <s v="PowerDown Or Network Disconnect Discovered"/>
    <m/>
    <d v="2022-05-31T00:00:00"/>
    <d v="2022-05-31T16:21:13"/>
    <n v="151"/>
    <s v="Device Shutdown Finish"/>
    <d v="2022-05-31T00:00:00"/>
    <d v="2022-05-31T16:21:01"/>
    <s v="CanOnWat"/>
  </r>
  <r>
    <x v="39"/>
    <n v="151"/>
    <s v="Device Shutdown Finish"/>
    <s v="F134-ws"/>
    <d v="2022-05-31T00:00:00"/>
    <d v="2022-05-31T16:21:01"/>
    <n v="149"/>
    <s v="Device Shutdown Start"/>
    <d v="2022-05-31T00:00:00"/>
    <d v="2022-05-31T16:19:57"/>
    <s v="CanOnWat"/>
  </r>
  <r>
    <x v="30"/>
    <n v="139"/>
    <s v="User Logout Start"/>
    <s v="CanOnWat/oEmpJ"/>
    <d v="2022-05-31T00:00:00"/>
    <d v="2022-05-31T16:20:42"/>
    <e v="#N/A"/>
    <e v="#N/A"/>
    <e v="#N/A"/>
    <e v="#N/A"/>
    <s v="CanOnWat"/>
  </r>
  <r>
    <x v="39"/>
    <n v="149"/>
    <s v="Device Shutdown Start"/>
    <s v="F134-ws"/>
    <d v="2022-05-31T00:00:00"/>
    <d v="2022-05-31T16:19:57"/>
    <n v="144"/>
    <s v="User Logout is Good"/>
    <d v="2022-05-31T00:00:00"/>
    <d v="2022-05-31T16:19:29"/>
    <s v="CanOnWat"/>
  </r>
  <r>
    <x v="39"/>
    <n v="144"/>
    <s v="User Logout is Good"/>
    <s v="CanOnWat/oEmpJ"/>
    <d v="2022-05-31T00:00:00"/>
    <d v="2022-05-31T16:19:29"/>
    <n v="139"/>
    <s v="User Logout Start"/>
    <d v="2022-05-31T00:00:00"/>
    <d v="2022-05-31T16:18:52"/>
    <s v="CanOnWat"/>
  </r>
  <r>
    <x v="39"/>
    <n v="139"/>
    <s v="User Logout Start"/>
    <s v="CanOnWat/oEmpJ,F134-ws"/>
    <d v="2022-05-31T00:00:00"/>
    <d v="2022-05-31T16:18:52"/>
    <e v="#N/A"/>
    <e v="#N/A"/>
    <e v="#N/A"/>
    <e v="#N/A"/>
    <s v="CanOnWat"/>
  </r>
  <r>
    <x v="32"/>
    <n v="156"/>
    <s v="PowerDown Or Network Disconnect Discovered"/>
    <m/>
    <d v="2022-05-31T00:00:00"/>
    <d v="2022-05-31T16:17:23"/>
    <n v="151"/>
    <s v="Device Shutdown Finish"/>
    <d v="2022-05-31T00:00:00"/>
    <d v="2022-05-31T16:17:13"/>
    <s v="CanOnWat"/>
  </r>
  <r>
    <x v="37"/>
    <n v="156"/>
    <s v="PowerDown Or Network Disconnect Discovered"/>
    <m/>
    <d v="2022-05-31T00:00:00"/>
    <d v="2022-05-31T16:17:14"/>
    <n v="151"/>
    <s v="Device Shutdown Finish"/>
    <d v="2022-05-31T00:00:00"/>
    <d v="2022-05-31T16:17:01"/>
    <s v="CanOnWat"/>
  </r>
  <r>
    <x v="32"/>
    <n v="151"/>
    <s v="Device Shutdown Finish"/>
    <s v="Q244-ws"/>
    <d v="2022-05-31T00:00:00"/>
    <d v="2022-05-31T16:17:13"/>
    <n v="149"/>
    <s v="Device Shutdown Start"/>
    <d v="2022-05-31T00:00:00"/>
    <d v="2022-05-31T16:16:49"/>
    <s v="CanOnWat"/>
  </r>
  <r>
    <x v="37"/>
    <n v="151"/>
    <s v="Device Shutdown Finish"/>
    <s v="G204-ws"/>
    <d v="2022-05-31T00:00:00"/>
    <d v="2022-05-31T16:17:01"/>
    <n v="149"/>
    <s v="Device Shutdown Start"/>
    <d v="2022-05-31T00:00:00"/>
    <d v="2022-05-31T16:16:24"/>
    <s v="CanOnWat"/>
  </r>
  <r>
    <x v="32"/>
    <n v="149"/>
    <s v="Device Shutdown Start"/>
    <s v="Q244-ws"/>
    <d v="2022-05-31T00:00:00"/>
    <d v="2022-05-31T16:16:49"/>
    <n v="144"/>
    <s v="User Logout is Good"/>
    <d v="2022-05-31T00:00:00"/>
    <d v="2022-05-31T16:15:58"/>
    <s v="CanOnWat"/>
  </r>
  <r>
    <x v="37"/>
    <n v="149"/>
    <s v="Device Shutdown Start"/>
    <s v="G204-ws"/>
    <d v="2022-05-31T00:00:00"/>
    <d v="2022-05-31T16:16:24"/>
    <n v="144"/>
    <s v="User Logout is Good"/>
    <d v="2022-05-31T00:00:00"/>
    <d v="2022-05-31T16:15:14"/>
    <s v="CanOnWat"/>
  </r>
  <r>
    <x v="32"/>
    <n v="144"/>
    <s v="User Logout is Good"/>
    <s v="CanOnWat/xEmpS"/>
    <d v="2022-05-31T00:00:00"/>
    <d v="2022-05-31T16:15:58"/>
    <n v="139"/>
    <s v="User Logout Start"/>
    <d v="2022-05-31T00:00:00"/>
    <d v="2022-05-31T16:15:20"/>
    <s v="CanOnWat"/>
  </r>
  <r>
    <x v="32"/>
    <n v="139"/>
    <s v="User Logout Start"/>
    <s v="CanOnWat/xEmpS,Q244-ws"/>
    <d v="2022-05-31T00:00:00"/>
    <d v="2022-05-31T16:15:20"/>
    <e v="#N/A"/>
    <e v="#N/A"/>
    <e v="#N/A"/>
    <e v="#N/A"/>
    <s v="CanOnWat"/>
  </r>
  <r>
    <x v="37"/>
    <n v="144"/>
    <s v="User Logout is Good"/>
    <s v="CanOnWat/vEmpQ"/>
    <d v="2022-05-31T00:00:00"/>
    <d v="2022-05-31T16:15:14"/>
    <n v="139"/>
    <s v="User Logout Start"/>
    <d v="2022-05-31T00:00:00"/>
    <d v="2022-05-31T16:14:30"/>
    <s v="CanOnWat"/>
  </r>
  <r>
    <x v="37"/>
    <n v="139"/>
    <s v="User Logout Start"/>
    <s v="CanOnWat/vEmpQ,G204-ws"/>
    <d v="2022-05-31T00:00:00"/>
    <d v="2022-05-31T16:14:30"/>
    <e v="#N/A"/>
    <e v="#N/A"/>
    <e v="#N/A"/>
    <e v="#N/A"/>
    <s v="CanOnWat"/>
  </r>
  <r>
    <x v="4"/>
    <n v="156"/>
    <s v="PowerDown Or Network Disconnect Discovered"/>
    <m/>
    <d v="2022-05-31T00:00:00"/>
    <d v="2022-05-31T16:12:49"/>
    <n v="151"/>
    <s v="Device Shutdown Finish"/>
    <d v="2022-05-31T00:00:00"/>
    <d v="2022-05-31T16:12:39"/>
    <s v="CanOnWat"/>
  </r>
  <r>
    <x v="4"/>
    <n v="151"/>
    <s v="Device Shutdown Finish"/>
    <s v="V196-ws"/>
    <d v="2022-05-31T00:00:00"/>
    <d v="2022-05-31T16:12:39"/>
    <n v="149"/>
    <s v="Device Shutdown Start"/>
    <d v="2022-05-31T00:00:00"/>
    <d v="2022-05-31T16:11:47"/>
    <s v="CanOnWat"/>
  </r>
  <r>
    <x v="38"/>
    <n v="156"/>
    <s v="PowerDown Or Network Disconnect Discovered"/>
    <m/>
    <d v="2022-05-31T00:00:00"/>
    <d v="2022-05-31T16:12:09"/>
    <n v="144"/>
    <s v="User Logout is Good"/>
    <d v="2022-05-31T00:00:00"/>
    <d v="2022-05-31T16:11:58"/>
    <s v="CanOnTor"/>
  </r>
  <r>
    <x v="38"/>
    <n v="144"/>
    <s v="User Logout is Good"/>
    <s v="CanOnTor/vEmpQ"/>
    <d v="2022-05-31T00:00:00"/>
    <d v="2022-05-31T16:11:58"/>
    <n v="139"/>
    <s v="User Logout Start"/>
    <d v="2022-05-31T00:00:00"/>
    <d v="2022-05-31T16:11:26"/>
    <s v="CanOnTor"/>
  </r>
  <r>
    <x v="4"/>
    <n v="149"/>
    <s v="Device Shutdown Start"/>
    <s v="V196-ws"/>
    <d v="2022-05-31T00:00:00"/>
    <d v="2022-05-31T16:11:47"/>
    <n v="144"/>
    <s v="User Logout is Good"/>
    <d v="2022-05-31T00:00:00"/>
    <d v="2022-05-31T16:11:00"/>
    <s v="CanOnWat"/>
  </r>
  <r>
    <x v="38"/>
    <n v="139"/>
    <s v="User Logout Start"/>
    <s v="CanOnTor/vEmpQ"/>
    <d v="2022-05-31T00:00:00"/>
    <d v="2022-05-31T16:11:26"/>
    <e v="#N/A"/>
    <e v="#N/A"/>
    <e v="#N/A"/>
    <e v="#N/A"/>
    <s v="CanOnTor"/>
  </r>
  <r>
    <x v="4"/>
    <n v="144"/>
    <s v="User Logout is Good"/>
    <s v="CanOnWat/wEmpF"/>
    <d v="2022-05-31T00:00:00"/>
    <d v="2022-05-31T16:11:00"/>
    <n v="139"/>
    <s v="User Logout Start"/>
    <d v="2022-05-31T00:00:00"/>
    <d v="2022-05-31T16:10:18"/>
    <s v="CanOnWat"/>
  </r>
  <r>
    <x v="4"/>
    <n v="139"/>
    <s v="User Logout Start"/>
    <s v="CanOnWat/wEmpF,V196-ws"/>
    <d v="2022-05-31T00:00:00"/>
    <d v="2022-05-31T16:10:18"/>
    <e v="#N/A"/>
    <e v="#N/A"/>
    <e v="#N/A"/>
    <e v="#N/A"/>
    <s v="CanOnWat"/>
  </r>
  <r>
    <x v="42"/>
    <n v="156"/>
    <s v="PowerDown Or Network Disconnect Discovered"/>
    <m/>
    <d v="2022-05-31T00:00:00"/>
    <d v="2022-05-31T16:08:20"/>
    <n v="144"/>
    <s v="User Logout is Good"/>
    <d v="2022-05-31T00:00:00"/>
    <d v="2022-05-31T16:08:10"/>
    <s v="CanOnWat"/>
  </r>
  <r>
    <x v="42"/>
    <n v="144"/>
    <s v="User Logout is Good"/>
    <s v="CanOnWat/fEmpV"/>
    <d v="2022-05-31T00:00:00"/>
    <d v="2022-05-31T16:08:10"/>
    <n v="139"/>
    <s v="User Logout Start"/>
    <d v="2022-05-31T00:00:00"/>
    <d v="2022-05-31T16:07:33"/>
    <s v="CanOnWat"/>
  </r>
  <r>
    <x v="42"/>
    <n v="139"/>
    <s v="User Logout Start"/>
    <s v="CanOnWat/fEmpV"/>
    <d v="2022-05-31T00:00:00"/>
    <d v="2022-05-31T16:07:33"/>
    <e v="#N/A"/>
    <e v="#N/A"/>
    <e v="#N/A"/>
    <e v="#N/A"/>
    <s v="CanOnWat"/>
  </r>
  <r>
    <x v="26"/>
    <n v="156"/>
    <s v="PowerDown Or Network Disconnect Discovered"/>
    <m/>
    <d v="2022-05-31T00:00:00"/>
    <d v="2022-05-31T16:06:38"/>
    <n v="151"/>
    <s v="Device Shutdown Finish"/>
    <d v="2022-05-31T00:00:00"/>
    <d v="2022-05-31T16:06:25"/>
    <s v="CanOnWat"/>
  </r>
  <r>
    <x v="26"/>
    <n v="151"/>
    <s v="Device Shutdown Finish"/>
    <s v="A208-ws"/>
    <d v="2022-05-31T00:00:00"/>
    <d v="2022-05-31T16:06:25"/>
    <n v="149"/>
    <s v="Device Shutdown Start"/>
    <d v="2022-05-31T00:00:00"/>
    <d v="2022-05-31T16:05:07"/>
    <s v="CanOnWat"/>
  </r>
  <r>
    <x v="26"/>
    <n v="149"/>
    <s v="Device Shutdown Start"/>
    <s v="A208-ws"/>
    <d v="2022-05-31T00:00:00"/>
    <d v="2022-05-31T16:05:07"/>
    <n v="144"/>
    <s v="User Logout is Good"/>
    <d v="2022-05-31T00:00:00"/>
    <d v="2022-05-31T16:04:39"/>
    <s v="CanOnWat"/>
  </r>
  <r>
    <x v="26"/>
    <n v="144"/>
    <s v="User Logout is Good"/>
    <s v="CanOnWat/nEmpU"/>
    <d v="2022-05-31T00:00:00"/>
    <d v="2022-05-31T16:04:39"/>
    <n v="139"/>
    <s v="User Logout Start"/>
    <d v="2022-05-31T00:00:00"/>
    <d v="2022-05-31T16:03:58"/>
    <s v="CanOnWat"/>
  </r>
  <r>
    <x v="26"/>
    <n v="139"/>
    <s v="User Logout Start"/>
    <s v="CanOnWat/nEmpU,A208-ws"/>
    <d v="2022-05-31T00:00:00"/>
    <d v="2022-05-31T16:03:58"/>
    <e v="#N/A"/>
    <e v="#N/A"/>
    <e v="#N/A"/>
    <e v="#N/A"/>
    <s v="CanOnWat"/>
  </r>
  <r>
    <x v="40"/>
    <n v="156"/>
    <s v="PowerDown Or Network Disconnect Discovered"/>
    <m/>
    <d v="2022-05-31T00:00:00"/>
    <d v="2022-05-31T16:02:05"/>
    <n v="144"/>
    <s v="User Logout is Good"/>
    <d v="2022-05-31T00:00:00"/>
    <d v="2022-05-31T16:01:54"/>
    <s v="CanOnWat"/>
  </r>
  <r>
    <x v="40"/>
    <n v="144"/>
    <s v="User Logout is Good"/>
    <s v="CanOnWat/xEmpS"/>
    <d v="2022-05-31T00:00:00"/>
    <d v="2022-05-31T16:01:54"/>
    <n v="139"/>
    <s v="User Logout Start"/>
    <d v="2022-05-31T00:00:00"/>
    <d v="2022-05-31T16:01:11"/>
    <s v="CanOnWat"/>
  </r>
  <r>
    <x v="41"/>
    <n v="156"/>
    <s v="PowerDown Or Network Disconnect Discovered"/>
    <m/>
    <d v="2022-05-31T00:00:00"/>
    <d v="2022-05-31T16:01:42"/>
    <n v="144"/>
    <s v="User Logout is Good"/>
    <d v="2022-05-31T00:00:00"/>
    <d v="2022-05-31T16:01:32"/>
    <s v="CanOnWat"/>
  </r>
  <r>
    <x v="41"/>
    <n v="144"/>
    <s v="User Logout is Good"/>
    <s v="CanOnWat/nEmpU"/>
    <d v="2022-05-31T00:00:00"/>
    <d v="2022-05-31T16:01:32"/>
    <n v="139"/>
    <s v="User Logout Start"/>
    <d v="2022-05-31T00:00:00"/>
    <d v="2022-05-31T16:00:57"/>
    <s v="CanOnWat"/>
  </r>
  <r>
    <x v="40"/>
    <n v="139"/>
    <s v="User Logout Start"/>
    <s v="CanOnWat/xEmpS"/>
    <d v="2022-05-31T00:00:00"/>
    <d v="2022-05-31T16:01:11"/>
    <e v="#N/A"/>
    <e v="#N/A"/>
    <e v="#N/A"/>
    <e v="#N/A"/>
    <s v="CanOnWat"/>
  </r>
  <r>
    <x v="41"/>
    <n v="139"/>
    <s v="User Logout Start"/>
    <s v="CanOnWat/nEmpU"/>
    <d v="2022-05-31T00:00:00"/>
    <d v="2022-05-31T16:00:57"/>
    <e v="#N/A"/>
    <e v="#N/A"/>
    <e v="#N/A"/>
    <e v="#N/A"/>
    <s v="CanOnWat"/>
  </r>
  <r>
    <x v="35"/>
    <n v="156"/>
    <s v="PowerDown Or Network Disconnect Discovered"/>
    <m/>
    <d v="2022-05-31T00:00:00"/>
    <d v="2022-05-31T16:00:19"/>
    <n v="144"/>
    <s v="User Logout is Good"/>
    <d v="2022-05-31T00:00:00"/>
    <d v="2022-05-31T16:00:05"/>
    <s v="CanOnWat"/>
  </r>
  <r>
    <x v="35"/>
    <n v="144"/>
    <s v="User Logout is Good"/>
    <s v="CanOnWat/xEmpH"/>
    <d v="2022-05-31T00:00:00"/>
    <d v="2022-05-31T16:00:05"/>
    <n v="139"/>
    <s v="User Logout Start"/>
    <d v="2022-05-31T00:00:00"/>
    <d v="2022-05-31T15:59:30"/>
    <s v="CanOnWat"/>
  </r>
  <r>
    <x v="35"/>
    <n v="139"/>
    <s v="User Logout Start"/>
    <s v="CanOnWat/xEmpH"/>
    <d v="2022-05-31T00:00:00"/>
    <d v="2022-05-31T15:59:30"/>
    <e v="#N/A"/>
    <e v="#N/A"/>
    <e v="#N/A"/>
    <e v="#N/A"/>
    <s v="CanOnWat"/>
  </r>
  <r>
    <x v="36"/>
    <n v="156"/>
    <s v="PowerDown Or Network Disconnect Discovered"/>
    <m/>
    <d v="2022-05-31T00:00:00"/>
    <d v="2022-05-31T15:52:49"/>
    <n v="151"/>
    <s v="Device Shutdown Finish"/>
    <d v="2022-05-31T00:00:00"/>
    <d v="2022-05-31T15:52:39"/>
    <s v="CanOnTor"/>
  </r>
  <r>
    <x v="36"/>
    <n v="151"/>
    <s v="Device Shutdown Finish"/>
    <s v="V225-ws"/>
    <d v="2022-05-31T00:00:00"/>
    <d v="2022-05-31T15:52:39"/>
    <n v="149"/>
    <s v="Device Shutdown Start"/>
    <d v="2022-05-31T00:00:00"/>
    <d v="2022-05-31T15:51:58"/>
    <s v="CanOnTor"/>
  </r>
  <r>
    <x v="43"/>
    <n v="156"/>
    <s v="PowerDown Or Network Disconnect Discovered"/>
    <m/>
    <d v="2022-05-31T00:00:00"/>
    <d v="2022-05-31T15:52:13"/>
    <n v="151"/>
    <s v="Device Shutdown Finish"/>
    <d v="2022-05-31T00:00:00"/>
    <d v="2022-05-31T15:52:02"/>
    <s v="CanOnWat"/>
  </r>
  <r>
    <x v="43"/>
    <n v="151"/>
    <s v="Device Shutdown Finish"/>
    <s v="J134-ws"/>
    <d v="2022-05-31T00:00:00"/>
    <d v="2022-05-31T15:52:02"/>
    <n v="149"/>
    <s v="Device Shutdown Start"/>
    <d v="2022-05-31T00:00:00"/>
    <d v="2022-05-31T15:51:06"/>
    <s v="CanOnWat"/>
  </r>
  <r>
    <x v="36"/>
    <n v="149"/>
    <s v="Device Shutdown Start"/>
    <s v="V225-ws"/>
    <d v="2022-05-31T00:00:00"/>
    <d v="2022-05-31T15:51:58"/>
    <n v="144"/>
    <s v="User Logout is Good"/>
    <d v="2022-05-31T00:00:00"/>
    <d v="2022-05-31T15:51:28"/>
    <s v="CanOnTor"/>
  </r>
  <r>
    <x v="36"/>
    <n v="144"/>
    <s v="User Logout is Good"/>
    <s v="CanOnTor/fEmpV"/>
    <d v="2022-05-31T00:00:00"/>
    <d v="2022-05-31T15:51:28"/>
    <n v="139"/>
    <s v="User Logout Start"/>
    <d v="2022-05-31T00:00:00"/>
    <d v="2022-05-31T15:50:44"/>
    <s v="CanOnTor"/>
  </r>
  <r>
    <x v="43"/>
    <n v="149"/>
    <s v="Device Shutdown Start"/>
    <s v="J134-ws"/>
    <d v="2022-05-31T00:00:00"/>
    <d v="2022-05-31T15:51:06"/>
    <n v="144"/>
    <s v="User Logout is Good"/>
    <d v="2022-05-31T00:00:00"/>
    <d v="2022-05-31T15:49:54"/>
    <s v="CanOnWat"/>
  </r>
  <r>
    <x v="36"/>
    <n v="139"/>
    <s v="User Logout Start"/>
    <s v="CanOnTor/fEmpV,V225-ws"/>
    <d v="2022-05-31T00:00:00"/>
    <d v="2022-05-31T15:50:44"/>
    <e v="#N/A"/>
    <e v="#N/A"/>
    <e v="#N/A"/>
    <e v="#N/A"/>
    <s v="CanOnTor"/>
  </r>
  <r>
    <x v="48"/>
    <n v="156"/>
    <s v="PowerDown Or Network Disconnect Discovered"/>
    <m/>
    <d v="2022-05-31T00:00:00"/>
    <d v="2022-05-31T15:50:39"/>
    <n v="151"/>
    <s v="Device Shutdown Finish"/>
    <d v="2022-05-31T00:00:00"/>
    <d v="2022-05-31T15:50:26"/>
    <s v="CanOnWat"/>
  </r>
  <r>
    <x v="48"/>
    <n v="151"/>
    <s v="Device Shutdown Finish"/>
    <s v="G118-ws"/>
    <d v="2022-05-31T00:00:00"/>
    <d v="2022-05-31T15:50:26"/>
    <n v="149"/>
    <s v="Device Shutdown Start"/>
    <d v="2022-05-31T00:00:00"/>
    <d v="2022-05-31T15:49:53"/>
    <s v="CanOnWat"/>
  </r>
  <r>
    <x v="43"/>
    <n v="144"/>
    <s v="User Logout is Good"/>
    <s v="CanOnWat/jEmpB"/>
    <d v="2022-05-31T00:00:00"/>
    <d v="2022-05-31T15:49:54"/>
    <n v="139"/>
    <s v="User Logout Start"/>
    <d v="2022-05-31T00:00:00"/>
    <d v="2022-05-31T15:49:18"/>
    <s v="CanOnWat"/>
  </r>
  <r>
    <x v="48"/>
    <n v="149"/>
    <s v="Device Shutdown Start"/>
    <s v="G118-ws"/>
    <d v="2022-05-31T00:00:00"/>
    <d v="2022-05-31T15:49:53"/>
    <n v="144"/>
    <s v="User Logout is Good"/>
    <d v="2022-05-31T00:00:00"/>
    <d v="2022-05-31T15:48:41"/>
    <s v="CanOnWat"/>
  </r>
  <r>
    <x v="43"/>
    <n v="139"/>
    <s v="User Logout Start"/>
    <s v="CanOnWat/jEmpB,J134-ws"/>
    <d v="2022-05-31T00:00:00"/>
    <d v="2022-05-31T15:49:18"/>
    <e v="#N/A"/>
    <e v="#N/A"/>
    <e v="#N/A"/>
    <e v="#N/A"/>
    <s v="CanOnWat"/>
  </r>
  <r>
    <x v="48"/>
    <n v="144"/>
    <s v="User Logout is Good"/>
    <s v="CanOnWat/cEmpZ"/>
    <d v="2022-05-31T00:00:00"/>
    <d v="2022-05-31T15:48:41"/>
    <n v="139"/>
    <s v="User Logout Start"/>
    <d v="2022-05-31T00:00:00"/>
    <d v="2022-05-31T15:46:56"/>
    <s v="CanOnWat"/>
  </r>
  <r>
    <x v="48"/>
    <n v="139"/>
    <s v="User Logout Start"/>
    <s v="CanOnWat/cEmpZ,G118-ws"/>
    <d v="2022-05-31T00:00:00"/>
    <d v="2022-05-31T15:46:56"/>
    <e v="#N/A"/>
    <e v="#N/A"/>
    <e v="#N/A"/>
    <e v="#N/A"/>
    <s v="CanOnWat"/>
  </r>
  <r>
    <x v="47"/>
    <n v="156"/>
    <s v="PowerDown Or Network Disconnect Discovered"/>
    <m/>
    <d v="2022-05-31T00:00:00"/>
    <d v="2022-05-31T15:37:49"/>
    <n v="151"/>
    <s v="Device Shutdown Finish"/>
    <d v="2022-05-31T00:00:00"/>
    <d v="2022-05-31T15:37:38"/>
    <s v="CanOnTor"/>
  </r>
  <r>
    <x v="47"/>
    <n v="151"/>
    <s v="Device Shutdown Finish"/>
    <s v="J111-ws"/>
    <d v="2022-05-31T00:00:00"/>
    <d v="2022-05-31T15:37:38"/>
    <n v="149"/>
    <s v="Device Shutdown Start"/>
    <d v="2022-05-31T00:00:00"/>
    <d v="2022-05-31T15:37:17"/>
    <s v="CanOnTor"/>
  </r>
  <r>
    <x v="47"/>
    <n v="149"/>
    <s v="Device Shutdown Start"/>
    <s v="J111-ws"/>
    <d v="2022-05-31T00:00:00"/>
    <d v="2022-05-31T15:37:17"/>
    <n v="144"/>
    <s v="User Logout is Good"/>
    <d v="2022-05-31T00:00:00"/>
    <d v="2022-05-31T15:36:43"/>
    <s v="CanOnTor"/>
  </r>
  <r>
    <x v="47"/>
    <n v="144"/>
    <s v="User Logout is Good"/>
    <s v="CanOnTor/nEmpY"/>
    <d v="2022-05-31T00:00:00"/>
    <d v="2022-05-31T15:36:43"/>
    <n v="139"/>
    <s v="User Logout Start"/>
    <d v="2022-05-31T00:00:00"/>
    <d v="2022-05-31T15:36:08"/>
    <s v="CanOnTor"/>
  </r>
  <r>
    <x v="47"/>
    <n v="139"/>
    <s v="User Logout Start"/>
    <s v="CanOnTor/nEmpY,J111-ws"/>
    <d v="2022-05-31T00:00:00"/>
    <d v="2022-05-31T15:36:08"/>
    <e v="#N/A"/>
    <e v="#N/A"/>
    <e v="#N/A"/>
    <e v="#N/A"/>
    <s v="CanOnTor"/>
  </r>
  <r>
    <x v="46"/>
    <n v="156"/>
    <s v="PowerDown Or Network Disconnect Discovered"/>
    <m/>
    <d v="2022-05-31T00:00:00"/>
    <d v="2022-05-31T15:33:23"/>
    <n v="144"/>
    <s v="User Logout is Good"/>
    <d v="2022-05-31T00:00:00"/>
    <d v="2022-05-31T15:33:12"/>
    <s v="CanOnWat"/>
  </r>
  <r>
    <x v="46"/>
    <n v="144"/>
    <s v="User Logout is Good"/>
    <s v="CanOnWat/nEmpY"/>
    <d v="2022-05-31T00:00:00"/>
    <d v="2022-05-31T15:33:12"/>
    <n v="139"/>
    <s v="User Logout Start"/>
    <d v="2022-05-31T00:00:00"/>
    <d v="2022-05-31T15:31:17"/>
    <s v="CanOnWat"/>
  </r>
  <r>
    <x v="46"/>
    <n v="139"/>
    <s v="User Logout Start"/>
    <s v="CanOnWat/nEmpY"/>
    <d v="2022-05-31T00:00:00"/>
    <d v="2022-05-31T15:31:17"/>
    <e v="#N/A"/>
    <e v="#N/A"/>
    <e v="#N/A"/>
    <e v="#N/A"/>
    <s v="CanOnWat"/>
  </r>
  <r>
    <x v="45"/>
    <n v="156"/>
    <s v="PowerDown Or Network Disconnect Discovered"/>
    <m/>
    <d v="2022-05-31T00:00:00"/>
    <d v="2022-05-31T15:20:09"/>
    <n v="144"/>
    <s v="User Logout is Good"/>
    <d v="2022-05-31T00:00:00"/>
    <d v="2022-05-31T15:19:58"/>
    <s v="CanOnWat"/>
  </r>
  <r>
    <x v="45"/>
    <n v="144"/>
    <s v="User Logout is Good"/>
    <s v="CanOnWat/cEmpZ"/>
    <d v="2022-05-31T00:00:00"/>
    <d v="2022-05-31T15:19:58"/>
    <n v="139"/>
    <s v="User Logout Start"/>
    <d v="2022-05-31T00:00:00"/>
    <d v="2022-05-31T15:19:25"/>
    <s v="CanOnWat"/>
  </r>
  <r>
    <x v="45"/>
    <n v="139"/>
    <s v="User Logout Start"/>
    <s v="CanOnWat/cEmpZ"/>
    <d v="2022-05-31T00:00:00"/>
    <d v="2022-05-31T15:19:25"/>
    <e v="#N/A"/>
    <e v="#N/A"/>
    <e v="#N/A"/>
    <e v="#N/A"/>
    <s v="CanOnWat"/>
  </r>
  <r>
    <x v="9"/>
    <n v="123"/>
    <s v="User Login Start is Good"/>
    <s v="CanOnWat/pEmpL"/>
    <d v="2022-05-31T00:00:00"/>
    <d v="2022-05-31T08:03:52"/>
    <n v="113"/>
    <s v="User Login Start"/>
    <d v="2022-05-31T00:00:00"/>
    <d v="2022-05-31T08:03:39"/>
    <s v="CanOnWat"/>
  </r>
  <r>
    <x v="9"/>
    <n v="113"/>
    <s v="User Login Start"/>
    <s v="CanOnWat/pEmpL"/>
    <d v="2022-05-31T00:00:00"/>
    <d v="2022-05-31T08:03:39"/>
    <e v="#N/A"/>
    <e v="#N/A"/>
    <e v="#N/A"/>
    <e v="#N/A"/>
    <s v="CanOnWat"/>
  </r>
  <r>
    <x v="5"/>
    <n v="123"/>
    <s v="User Login Start is Good"/>
    <s v="CanOnTor/tEmpK"/>
    <d v="2022-05-31T00:00:00"/>
    <d v="2022-05-31T08:02:32"/>
    <n v="113"/>
    <s v="User Login Start"/>
    <d v="2022-05-31T00:00:00"/>
    <d v="2022-05-31T08:02:20"/>
    <s v="CanOnTor"/>
  </r>
  <r>
    <x v="5"/>
    <n v="113"/>
    <s v="User Login Start"/>
    <s v="CanOnTor/tEmpK,A104-ws"/>
    <d v="2022-05-31T00:00:00"/>
    <d v="2022-05-31T08:02:20"/>
    <n v="112"/>
    <s v="Device Connect Network"/>
    <d v="2022-05-31T00:00:00"/>
    <d v="2022-05-31T08:01:04"/>
    <s v="CanOnTor"/>
  </r>
  <r>
    <x v="6"/>
    <n v="123"/>
    <s v="User Login Start is Good"/>
    <s v="CanOnTor/oEmpT"/>
    <d v="2022-05-31T00:00:00"/>
    <d v="2022-05-31T08:01:24"/>
    <n v="113"/>
    <s v="User Login Start"/>
    <d v="2022-05-31T00:00:00"/>
    <d v="2022-05-31T08:01:17"/>
    <s v="CanOnTor"/>
  </r>
  <r>
    <x v="6"/>
    <n v="113"/>
    <s v="User Login Start"/>
    <s v="CanOnTor/oEmpT,J101-ws"/>
    <d v="2022-05-31T00:00:00"/>
    <d v="2022-05-31T08:01:17"/>
    <n v="112"/>
    <s v="Device Connect Network"/>
    <d v="2022-05-31T00:00:00"/>
    <d v="2022-05-31T08:00:18"/>
    <s v="CanOnTor"/>
  </r>
  <r>
    <x v="5"/>
    <n v="112"/>
    <s v="Device Connect Network"/>
    <s v="A104-ws"/>
    <d v="2022-05-31T00:00:00"/>
    <d v="2022-05-31T08:01:04"/>
    <n v="106"/>
    <s v="Device Start is Good"/>
    <d v="2022-05-31T00:00:00"/>
    <d v="2022-05-31T08:00:55"/>
    <s v="CanOnTor"/>
  </r>
  <r>
    <x v="5"/>
    <n v="106"/>
    <s v="Device Start is Good"/>
    <s v="A104-ws"/>
    <d v="2022-05-31T00:00:00"/>
    <d v="2022-05-31T08:00:55"/>
    <n v="102"/>
    <s v="Device Start"/>
    <d v="2022-05-31T00:00:00"/>
    <d v="2022-05-31T07:59:44"/>
    <s v="CanOnTor"/>
  </r>
  <r>
    <x v="6"/>
    <n v="112"/>
    <s v="Device Connect Network"/>
    <s v="J101-ws"/>
    <d v="2022-05-31T00:00:00"/>
    <d v="2022-05-31T08:00:18"/>
    <n v="106"/>
    <s v="Device Start is Good"/>
    <d v="2022-05-31T00:00:00"/>
    <d v="2022-05-31T08:00:09"/>
    <s v="CanOnTor"/>
  </r>
  <r>
    <x v="6"/>
    <n v="106"/>
    <s v="Device Start is Good"/>
    <s v="J101-ws"/>
    <d v="2022-05-31T00:00:00"/>
    <d v="2022-05-31T08:00:09"/>
    <n v="102"/>
    <s v="Device Start"/>
    <d v="2022-05-31T00:00:00"/>
    <d v="2022-05-31T07:58:55"/>
    <s v="CanOnTor"/>
  </r>
  <r>
    <x v="14"/>
    <n v="123"/>
    <s v="User Login Start is Good"/>
    <s v="CanOnWat/oEmpO"/>
    <d v="2022-05-31T00:00:00"/>
    <d v="2022-05-31T08:00:01"/>
    <n v="113"/>
    <s v="User Login Start"/>
    <d v="2022-05-31T00:00:00"/>
    <d v="2022-05-31T07:59:50"/>
    <s v="CanOnWat"/>
  </r>
  <r>
    <x v="14"/>
    <n v="113"/>
    <s v="User Login Start"/>
    <s v="CanOnWat/oEmpO,S198-ws"/>
    <d v="2022-05-31T00:00:00"/>
    <d v="2022-05-31T07:59:50"/>
    <n v="112"/>
    <s v="Device Connect Network"/>
    <d v="2022-05-31T00:00:00"/>
    <d v="2022-05-31T07:58:27"/>
    <s v="CanOnWat"/>
  </r>
  <r>
    <x v="5"/>
    <n v="102"/>
    <s v="Device Start"/>
    <s v="A104-ws"/>
    <d v="2022-05-31T00:00:00"/>
    <d v="2022-05-31T07:59:44"/>
    <e v="#N/A"/>
    <e v="#N/A"/>
    <e v="#N/A"/>
    <e v="#N/A"/>
    <s v="CanOnTor"/>
  </r>
  <r>
    <x v="3"/>
    <n v="123"/>
    <s v="User Login Start is Good"/>
    <s v="CanOnWat/oEmpT"/>
    <d v="2022-05-31T00:00:00"/>
    <d v="2022-05-31T07:59:39"/>
    <n v="113"/>
    <s v="User Login Start"/>
    <d v="2022-05-31T00:00:00"/>
    <d v="2022-05-31T07:59:39"/>
    <s v="CanOnWat"/>
  </r>
  <r>
    <x v="3"/>
    <n v="113"/>
    <s v="User Login Start"/>
    <s v="CanOnWat/oEmpT"/>
    <d v="2022-05-31T00:00:00"/>
    <d v="2022-05-31T07:59:39"/>
    <e v="#N/A"/>
    <e v="#N/A"/>
    <e v="#N/A"/>
    <e v="#N/A"/>
    <s v="CanOnWat"/>
  </r>
  <r>
    <x v="2"/>
    <n v="123"/>
    <s v="User Login Start is Good"/>
    <s v="CanOnWat/tEmpK"/>
    <d v="2022-05-31T00:00:00"/>
    <d v="2022-05-31T07:59:38"/>
    <n v="113"/>
    <s v="User Login Start"/>
    <d v="2022-05-31T00:00:00"/>
    <d v="2022-05-31T07:59:28"/>
    <s v="CanOnWat"/>
  </r>
  <r>
    <x v="2"/>
    <n v="113"/>
    <s v="User Login Start"/>
    <s v="CanOnWat/tEmpK"/>
    <d v="2022-05-31T00:00:00"/>
    <d v="2022-05-31T07:59:28"/>
    <n v="112"/>
    <s v="Device Connect Network"/>
    <d v="2022-05-31T00:00:00"/>
    <d v="2022-05-31T07:53:02"/>
    <s v="CanOnWat"/>
  </r>
  <r>
    <x v="8"/>
    <n v="123"/>
    <s v="User Login Start is Good"/>
    <s v="CanOnWat/jEmpG"/>
    <d v="2022-05-31T00:00:00"/>
    <d v="2022-05-31T07:58:58"/>
    <n v="113"/>
    <s v="User Login Start"/>
    <d v="2022-05-31T00:00:00"/>
    <d v="2022-05-31T07:58:47"/>
    <s v="CanOnWat"/>
  </r>
  <r>
    <x v="6"/>
    <n v="102"/>
    <s v="Device Start"/>
    <s v="J101-ws"/>
    <d v="2022-05-31T00:00:00"/>
    <d v="2022-05-31T07:58:55"/>
    <e v="#N/A"/>
    <e v="#N/A"/>
    <e v="#N/A"/>
    <e v="#N/A"/>
    <s v="CanOnTor"/>
  </r>
  <r>
    <x v="8"/>
    <n v="113"/>
    <s v="User Login Start"/>
    <s v="CanOnWat/jEmpG"/>
    <d v="2022-05-31T00:00:00"/>
    <d v="2022-05-31T07:58:47"/>
    <n v="135"/>
    <s v="User Login Start Fail"/>
    <d v="2022-05-31T00:00:00"/>
    <d v="2022-05-31T07:56:03"/>
    <s v="CanOnWat"/>
  </r>
  <r>
    <x v="14"/>
    <n v="112"/>
    <s v="Device Connect Network"/>
    <s v="S198-ws"/>
    <d v="2022-05-31T00:00:00"/>
    <d v="2022-05-31T07:58:27"/>
    <n v="106"/>
    <s v="Device Start is Good"/>
    <d v="2022-05-31T00:00:00"/>
    <d v="2022-05-31T07:58:18"/>
    <s v="CanOnWat"/>
  </r>
  <r>
    <x v="14"/>
    <n v="106"/>
    <s v="Device Start is Good"/>
    <s v="S198-ws"/>
    <d v="2022-05-31T00:00:00"/>
    <d v="2022-05-31T07:58:18"/>
    <n v="102"/>
    <s v="Device Start"/>
    <d v="2022-05-31T00:00:00"/>
    <d v="2022-05-31T07:57:05"/>
    <s v="CanOnWat"/>
  </r>
  <r>
    <x v="14"/>
    <n v="102"/>
    <s v="Device Start"/>
    <s v="S198-ws"/>
    <d v="2022-05-31T00:00:00"/>
    <d v="2022-05-31T07:57:05"/>
    <e v="#N/A"/>
    <e v="#N/A"/>
    <e v="#N/A"/>
    <e v="#N/A"/>
    <s v="CanOnWat"/>
  </r>
  <r>
    <x v="7"/>
    <n v="123"/>
    <s v="User Login Start is Good"/>
    <s v="CanOnTor/pEmpL"/>
    <d v="2022-05-31T00:00:00"/>
    <d v="2022-05-31T07:56:46"/>
    <n v="113"/>
    <s v="User Login Start"/>
    <d v="2022-05-31T00:00:00"/>
    <d v="2022-05-31T07:56:43"/>
    <s v="CanOnTor"/>
  </r>
  <r>
    <x v="7"/>
    <n v="113"/>
    <s v="User Login Start"/>
    <s v="CanOnTor/pEmpL,J135-ws"/>
    <d v="2022-05-31T00:00:00"/>
    <d v="2022-05-31T07:56:43"/>
    <n v="112"/>
    <s v="Device Connect Network"/>
    <d v="2022-05-31T00:00:00"/>
    <d v="2022-05-31T07:56:31"/>
    <s v="CanOnTor"/>
  </r>
  <r>
    <x v="7"/>
    <n v="112"/>
    <s v="Device Connect Network"/>
    <s v="J135-ws"/>
    <d v="2022-05-31T00:00:00"/>
    <d v="2022-05-31T07:56:31"/>
    <n v="106"/>
    <s v="Device Start is Good"/>
    <d v="2022-05-31T00:00:00"/>
    <d v="2022-05-31T07:56:22"/>
    <s v="CanOnTor"/>
  </r>
  <r>
    <x v="7"/>
    <n v="106"/>
    <s v="Device Start is Good"/>
    <s v="J135-ws"/>
    <d v="2022-05-31T00:00:00"/>
    <d v="2022-05-31T07:56:22"/>
    <n v="102"/>
    <s v="Device Start"/>
    <d v="2022-05-31T00:00:00"/>
    <d v="2022-05-31T07:55:04"/>
    <s v="CanOnTor"/>
  </r>
  <r>
    <x v="8"/>
    <n v="135"/>
    <s v="User Login Start Fail"/>
    <s v="CanOnWat/jEmpG"/>
    <d v="2022-05-31T00:00:00"/>
    <d v="2022-05-31T07:56:03"/>
    <n v="113"/>
    <s v="User Login Start"/>
    <d v="2022-05-31T00:00:00"/>
    <d v="2022-05-31T07:56:01"/>
    <s v="CanOnWat"/>
  </r>
  <r>
    <x v="8"/>
    <n v="113"/>
    <s v="User Login Start"/>
    <s v="CanOnWat/jEmpG"/>
    <d v="2022-05-31T00:00:00"/>
    <d v="2022-05-31T07:56:01"/>
    <e v="#N/A"/>
    <e v="#N/A"/>
    <e v="#N/A"/>
    <e v="#N/A"/>
    <s v="CanOnWat"/>
  </r>
  <r>
    <x v="7"/>
    <n v="102"/>
    <s v="Device Start"/>
    <s v="J135-ws"/>
    <d v="2022-05-31T00:00:00"/>
    <d v="2022-05-31T07:55:04"/>
    <e v="#N/A"/>
    <e v="#N/A"/>
    <e v="#N/A"/>
    <e v="#N/A"/>
    <s v="CanOnTor"/>
  </r>
  <r>
    <x v="2"/>
    <n v="112"/>
    <s v="Device Connect Network"/>
    <s v=",CanOnWat/tEmpK"/>
    <d v="2022-05-31T00:00:00"/>
    <d v="2022-05-31T07:53:02"/>
    <e v="#N/A"/>
    <e v="#N/A"/>
    <e v="#N/A"/>
    <e v="#N/A"/>
    <s v="CanOnWat"/>
  </r>
  <r>
    <x v="3"/>
    <n v="112"/>
    <s v="Device Connect Network"/>
    <s v=",CanOnWat/oEmpT"/>
    <d v="2022-05-31T00:00:00"/>
    <d v="2022-05-31T07:52:53"/>
    <e v="#N/A"/>
    <e v="#N/A"/>
    <e v="#N/A"/>
    <e v="#N/A"/>
    <s v="CanOnWat"/>
  </r>
  <r>
    <x v="49"/>
    <n v="156"/>
    <s v="PowerDown Or Network Disconnect Discovered"/>
    <m/>
    <d v="2022-05-31T00:00:00"/>
    <d v="2022-05-31T07:50:13"/>
    <n v="123"/>
    <s v="User Login Start is Good"/>
    <d v="2022-05-31T00:00:00"/>
    <d v="2022-05-31T07:50:03"/>
    <s v="CanOnTor"/>
  </r>
  <r>
    <x v="49"/>
    <n v="123"/>
    <s v="User Login Start is Good"/>
    <s v="CanOnTor/uEmpC"/>
    <d v="2022-05-31T00:00:00"/>
    <d v="2022-05-31T07:50:03"/>
    <n v="113"/>
    <s v="User Login Start"/>
    <d v="2022-05-31T00:00:00"/>
    <d v="2022-05-31T07:49:54"/>
    <s v="CanOnTor"/>
  </r>
  <r>
    <x v="49"/>
    <n v="113"/>
    <s v="User Login Start"/>
    <s v="CanOnTor/uEmpC"/>
    <d v="2022-05-31T00:00:00"/>
    <d v="2022-05-31T07:49:54"/>
    <e v="#N/A"/>
    <e v="#N/A"/>
    <e v="#N/A"/>
    <e v="#N/A"/>
    <s v="CanOnTor"/>
  </r>
  <r>
    <x v="9"/>
    <n v="112"/>
    <s v="Device Connect Network"/>
    <s v=",CanOnWat/pEmpL"/>
    <d v="2022-05-31T00:00:00"/>
    <d v="2022-05-31T07:49:26"/>
    <e v="#N/A"/>
    <e v="#N/A"/>
    <e v="#N/A"/>
    <e v="#N/A"/>
    <s v="CanOnWat"/>
  </r>
  <r>
    <x v="0"/>
    <n v="123"/>
    <s v="User Login Start is Good"/>
    <s v="CanOnTor/sEmpX"/>
    <d v="2022-05-31T00:00:00"/>
    <d v="2022-05-31T07:49:10"/>
    <n v="113"/>
    <s v="User Login Start"/>
    <d v="2022-05-31T00:00:00"/>
    <d v="2022-05-31T07:48:57"/>
    <s v="CanOnTor"/>
  </r>
  <r>
    <x v="0"/>
    <n v="113"/>
    <s v="User Login Start"/>
    <s v="CanOnTor/sEmpX"/>
    <d v="2022-05-31T00:00:00"/>
    <d v="2022-05-31T07:48:57"/>
    <e v="#N/A"/>
    <e v="#N/A"/>
    <e v="#N/A"/>
    <e v="#N/A"/>
    <s v="CanOnTor"/>
  </r>
  <r>
    <x v="15"/>
    <n v="123"/>
    <s v="User Login Start is Good"/>
    <s v="CanOnWat/jEmpG"/>
    <d v="2022-05-31T00:00:00"/>
    <d v="2022-05-31T07:48:44"/>
    <n v="113"/>
    <s v="User Login Start"/>
    <d v="2022-05-31T00:00:00"/>
    <d v="2022-05-31T07:48:40"/>
    <s v="CanOnWat"/>
  </r>
  <r>
    <x v="16"/>
    <n v="123"/>
    <s v="User Login Start is Good"/>
    <s v="CanOnWat/xEmpN"/>
    <d v="2022-05-31T00:00:00"/>
    <d v="2022-05-31T07:48:43"/>
    <n v="113"/>
    <s v="User Login Start"/>
    <d v="2022-05-31T00:00:00"/>
    <d v="2022-05-31T07:48:38"/>
    <s v="CanOnWat"/>
  </r>
  <r>
    <x v="15"/>
    <n v="113"/>
    <s v="User Login Start"/>
    <s v="CanOnWat/jEmpG,X186-ws"/>
    <d v="2022-05-31T00:00:00"/>
    <d v="2022-05-31T07:48:40"/>
    <n v="112"/>
    <s v="Device Connect Network"/>
    <d v="2022-05-31T00:00:00"/>
    <d v="2022-05-31T07:47:31"/>
    <s v="CanOnWat"/>
  </r>
  <r>
    <x v="16"/>
    <n v="113"/>
    <s v="User Login Start"/>
    <s v="CanOnWat/xEmpN"/>
    <d v="2022-05-31T00:00:00"/>
    <d v="2022-05-31T07:48:38"/>
    <e v="#N/A"/>
    <e v="#N/A"/>
    <e v="#N/A"/>
    <e v="#N/A"/>
    <s v="CanOnWat"/>
  </r>
  <r>
    <x v="11"/>
    <n v="123"/>
    <s v="User Login Start is Good"/>
    <s v="CanOnWat/qEmpD"/>
    <d v="2022-05-31T00:00:00"/>
    <d v="2022-05-31T07:48:27"/>
    <n v="113"/>
    <s v="User Login Start"/>
    <d v="2022-05-31T00:00:00"/>
    <d v="2022-05-31T07:48:21"/>
    <s v="CanOnWat"/>
  </r>
  <r>
    <x v="11"/>
    <n v="113"/>
    <s v="User Login Start"/>
    <s v="CanOnWat/qEmpD,X136-ws"/>
    <d v="2022-05-31T00:00:00"/>
    <d v="2022-05-31T07:48:21"/>
    <n v="112"/>
    <s v="Device Connect Network"/>
    <d v="2022-05-31T00:00:00"/>
    <d v="2022-05-31T07:46:40"/>
    <s v="CanOnWat"/>
  </r>
  <r>
    <x v="13"/>
    <n v="123"/>
    <s v="User Login Start is Good"/>
    <s v="CanOnTor/sEmpX"/>
    <d v="2022-05-31T00:00:00"/>
    <d v="2022-05-31T07:48:11"/>
    <n v="113"/>
    <s v="User Login Start"/>
    <d v="2022-05-31T00:00:00"/>
    <d v="2022-05-31T07:48:05"/>
    <s v="CanOnTor"/>
  </r>
  <r>
    <x v="13"/>
    <n v="113"/>
    <s v="User Login Start"/>
    <s v="CanOnTor/sEmpX,J165-ws"/>
    <d v="2022-05-31T00:00:00"/>
    <d v="2022-05-31T07:48:05"/>
    <n v="112"/>
    <s v="Device Connect Network"/>
    <d v="2022-05-31T00:00:00"/>
    <d v="2022-05-31T07:46:58"/>
    <s v="CanOnTor"/>
  </r>
  <r>
    <x v="15"/>
    <n v="112"/>
    <s v="Device Connect Network"/>
    <s v="X186-ws"/>
    <d v="2022-05-31T00:00:00"/>
    <d v="2022-05-31T07:47:31"/>
    <n v="106"/>
    <s v="Device Start is Good"/>
    <d v="2022-05-31T00:00:00"/>
    <d v="2022-05-31T07:47:22"/>
    <s v="CanOnWat"/>
  </r>
  <r>
    <x v="15"/>
    <n v="106"/>
    <s v="Device Start is Good"/>
    <s v="X186-ws"/>
    <d v="2022-05-31T00:00:00"/>
    <d v="2022-05-31T07:47:22"/>
    <n v="102"/>
    <s v="Device Start"/>
    <d v="2022-05-31T00:00:00"/>
    <d v="2022-05-31T07:46:22"/>
    <s v="CanOnWat"/>
  </r>
  <r>
    <x v="23"/>
    <n v="123"/>
    <s v="User Login Start is Good"/>
    <s v="CanOnWat/qEmpD"/>
    <d v="2022-05-31T00:00:00"/>
    <d v="2022-05-31T07:47:00"/>
    <n v="113"/>
    <s v="User Login Start"/>
    <d v="2022-05-31T00:00:00"/>
    <d v="2022-05-31T07:46:48"/>
    <s v="CanOnWat"/>
  </r>
  <r>
    <x v="13"/>
    <n v="112"/>
    <s v="Device Connect Network"/>
    <s v="J165-ws"/>
    <d v="2022-05-31T00:00:00"/>
    <d v="2022-05-31T07:46:58"/>
    <n v="106"/>
    <s v="Device Start is Good"/>
    <d v="2022-05-31T00:00:00"/>
    <d v="2022-05-31T07:46:49"/>
    <s v="CanOnTor"/>
  </r>
  <r>
    <x v="13"/>
    <n v="106"/>
    <s v="Device Start is Good"/>
    <s v="J165-ws"/>
    <d v="2022-05-31T00:00:00"/>
    <d v="2022-05-31T07:46:49"/>
    <n v="102"/>
    <s v="Device Start"/>
    <d v="2022-05-31T00:00:00"/>
    <d v="2022-05-31T07:46:00"/>
    <s v="CanOnTor"/>
  </r>
  <r>
    <x v="23"/>
    <n v="113"/>
    <s v="User Login Start"/>
    <s v="CanOnWat/qEmpD"/>
    <d v="2022-05-31T00:00:00"/>
    <d v="2022-05-31T07:46:48"/>
    <e v="#N/A"/>
    <e v="#N/A"/>
    <e v="#N/A"/>
    <e v="#N/A"/>
    <s v="CanOnWat"/>
  </r>
  <r>
    <x v="11"/>
    <n v="112"/>
    <s v="Device Connect Network"/>
    <s v="X136-ws"/>
    <d v="2022-05-31T00:00:00"/>
    <d v="2022-05-31T07:46:40"/>
    <n v="106"/>
    <s v="Device Start is Good"/>
    <d v="2022-05-31T00:00:00"/>
    <d v="2022-05-31T07:46:31"/>
    <s v="CanOnWat"/>
  </r>
  <r>
    <x v="11"/>
    <n v="106"/>
    <s v="Device Start is Good"/>
    <s v="X136-ws"/>
    <d v="2022-05-31T00:00:00"/>
    <d v="2022-05-31T07:46:31"/>
    <n v="102"/>
    <s v="Device Start"/>
    <d v="2022-05-31T00:00:00"/>
    <d v="2022-05-31T07:45:30"/>
    <s v="CanOnWat"/>
  </r>
  <r>
    <x v="15"/>
    <n v="102"/>
    <s v="Device Start"/>
    <s v="X186-ws"/>
    <d v="2022-05-31T00:00:00"/>
    <d v="2022-05-31T07:46:22"/>
    <e v="#N/A"/>
    <e v="#N/A"/>
    <e v="#N/A"/>
    <e v="#N/A"/>
    <s v="CanOnWat"/>
  </r>
  <r>
    <x v="49"/>
    <n v="135"/>
    <s v="User Login Start Fail"/>
    <s v="CanOnTor/uEmpC"/>
    <d v="2022-05-31T00:00:00"/>
    <d v="2022-05-31T07:46:04"/>
    <n v="113"/>
    <s v="User Login Start"/>
    <d v="2022-05-31T00:00:00"/>
    <d v="2022-05-31T07:45:57"/>
    <s v="CanOnTor"/>
  </r>
  <r>
    <x v="13"/>
    <n v="102"/>
    <s v="Device Start"/>
    <s v="J165-ws"/>
    <d v="2022-05-31T00:00:00"/>
    <d v="2022-05-31T07:46:00"/>
    <e v="#N/A"/>
    <e v="#N/A"/>
    <e v="#N/A"/>
    <e v="#N/A"/>
    <s v="CanOnTor"/>
  </r>
  <r>
    <x v="49"/>
    <n v="113"/>
    <s v="User Login Start"/>
    <s v="CanOnTor/uEmpC"/>
    <d v="2022-05-31T00:00:00"/>
    <d v="2022-05-31T07:45:57"/>
    <e v="#N/A"/>
    <e v="#N/A"/>
    <e v="#N/A"/>
    <e v="#N/A"/>
    <s v="CanOnTor"/>
  </r>
  <r>
    <x v="11"/>
    <n v="102"/>
    <s v="Device Start"/>
    <s v="X136-ws"/>
    <d v="2022-05-31T00:00:00"/>
    <d v="2022-05-31T07:45:30"/>
    <e v="#N/A"/>
    <e v="#N/A"/>
    <e v="#N/A"/>
    <e v="#N/A"/>
    <s v="CanOnWat"/>
  </r>
  <r>
    <x v="18"/>
    <n v="123"/>
    <s v="User Login Start is Good"/>
    <s v="CanOnWat/hEmpP"/>
    <d v="2022-05-31T00:00:00"/>
    <d v="2022-05-31T07:44:03"/>
    <n v="113"/>
    <s v="User Login Start"/>
    <d v="2022-05-31T00:00:00"/>
    <d v="2022-05-31T07:43:52"/>
    <s v="CanOnWat"/>
  </r>
  <r>
    <x v="12"/>
    <n v="123"/>
    <s v="User Login Start is Good"/>
    <s v="CanOnTor/hEmpP"/>
    <d v="2022-05-31T00:00:00"/>
    <d v="2022-05-31T07:43:59"/>
    <n v="113"/>
    <s v="User Login Start"/>
    <d v="2022-05-31T00:00:00"/>
    <d v="2022-05-31T07:43:53"/>
    <s v="CanOnTor"/>
  </r>
  <r>
    <x v="12"/>
    <n v="113"/>
    <s v="User Login Start"/>
    <s v="CanOnTor/hEmpP,G233-ws"/>
    <d v="2022-05-31T00:00:00"/>
    <d v="2022-05-31T07:43:53"/>
    <n v="112"/>
    <s v="Device Connect Network"/>
    <d v="2022-05-31T00:00:00"/>
    <d v="2022-05-31T07:43:47"/>
    <s v="CanOnTor"/>
  </r>
  <r>
    <x v="18"/>
    <n v="113"/>
    <s v="User Login Start"/>
    <s v="CanOnWat/hEmpP"/>
    <d v="2022-05-31T00:00:00"/>
    <d v="2022-05-31T07:43:52"/>
    <e v="#N/A"/>
    <e v="#N/A"/>
    <e v="#N/A"/>
    <e v="#N/A"/>
    <s v="CanOnWat"/>
  </r>
  <r>
    <x v="12"/>
    <n v="112"/>
    <s v="Device Connect Network"/>
    <s v="G233-ws"/>
    <d v="2022-05-31T00:00:00"/>
    <d v="2022-05-31T07:43:47"/>
    <n v="106"/>
    <s v="Device Start is Good"/>
    <d v="2022-05-31T00:00:00"/>
    <d v="2022-05-31T07:43:38"/>
    <s v="CanOnTor"/>
  </r>
  <r>
    <x v="12"/>
    <n v="106"/>
    <s v="Device Start is Good"/>
    <s v="G233-ws"/>
    <d v="2022-05-31T00:00:00"/>
    <d v="2022-05-31T07:43:38"/>
    <n v="102"/>
    <s v="Device Start"/>
    <d v="2022-05-31T00:00:00"/>
    <d v="2022-05-31T07:42:54"/>
    <s v="CanOnTor"/>
  </r>
  <r>
    <x v="12"/>
    <n v="102"/>
    <s v="Device Start"/>
    <s v="G233-ws"/>
    <d v="2022-05-31T00:00:00"/>
    <d v="2022-05-31T07:42:54"/>
    <e v="#N/A"/>
    <e v="#N/A"/>
    <e v="#N/A"/>
    <e v="#N/A"/>
    <s v="CanOnTor"/>
  </r>
  <r>
    <x v="10"/>
    <n v="123"/>
    <s v="User Login Start is Good"/>
    <s v="CanOnTor/hEmpW"/>
    <d v="2022-05-31T00:00:00"/>
    <d v="2022-05-31T07:42:22"/>
    <n v="113"/>
    <s v="User Login Start"/>
    <d v="2022-05-31T00:00:00"/>
    <d v="2022-05-31T07:42:11"/>
    <s v="CanOnTor"/>
  </r>
  <r>
    <x v="0"/>
    <n v="112"/>
    <s v="Device Connect Network"/>
    <s v=",CanOnTor/sEmpX"/>
    <d v="2022-05-31T00:00:00"/>
    <d v="2022-05-31T07:42:14"/>
    <e v="#N/A"/>
    <e v="#N/A"/>
    <e v="#N/A"/>
    <e v="#N/A"/>
    <s v="CanOnTor"/>
  </r>
  <r>
    <x v="10"/>
    <n v="113"/>
    <s v="User Login Start"/>
    <s v="CanOnTor/hEmpW,G123-ws"/>
    <d v="2022-05-31T00:00:00"/>
    <d v="2022-05-31T07:42:11"/>
    <n v="135"/>
    <s v="User Login Start Fail"/>
    <d v="2022-05-31T00:00:00"/>
    <d v="2022-05-31T07:39:03"/>
    <s v="CanOnTor"/>
  </r>
  <r>
    <x v="27"/>
    <n v="123"/>
    <s v="User Login Start is Good"/>
    <s v="CanOnTor/zEmpR"/>
    <d v="2022-05-31T00:00:00"/>
    <d v="2022-05-31T07:41:13"/>
    <n v="113"/>
    <s v="User Login Start"/>
    <d v="2022-05-31T00:00:00"/>
    <d v="2022-05-31T07:41:03"/>
    <s v="CanOnTor"/>
  </r>
  <r>
    <x v="27"/>
    <n v="113"/>
    <s v="User Login Start"/>
    <s v="CanOnTor/zEmpR"/>
    <d v="2022-05-31T00:00:00"/>
    <d v="2022-05-31T07:41:03"/>
    <e v="#N/A"/>
    <e v="#N/A"/>
    <e v="#N/A"/>
    <e v="#N/A"/>
    <s v="CanOnTor"/>
  </r>
  <r>
    <x v="8"/>
    <n v="112"/>
    <s v="Device Connect Network"/>
    <s v=",CanOnWat/jEmpG"/>
    <d v="2022-05-31T00:00:00"/>
    <d v="2022-05-31T07:40:51"/>
    <e v="#N/A"/>
    <e v="#N/A"/>
    <e v="#N/A"/>
    <e v="#N/A"/>
    <s v="CanOnWat"/>
  </r>
  <r>
    <x v="22"/>
    <n v="123"/>
    <s v="User Login Start is Good"/>
    <s v="CanOnTor/xEmpN"/>
    <d v="2022-05-31T00:00:00"/>
    <d v="2022-05-31T07:40:49"/>
    <n v="113"/>
    <s v="User Login Start"/>
    <d v="2022-05-31T00:00:00"/>
    <d v="2022-05-31T07:40:42"/>
    <s v="CanOnTor"/>
  </r>
  <r>
    <x v="22"/>
    <n v="113"/>
    <s v="User Login Start"/>
    <s v="CanOnTor/xEmpN,Y104-ws"/>
    <d v="2022-05-31T00:00:00"/>
    <d v="2022-05-31T07:40:42"/>
    <n v="112"/>
    <s v="Device Connect Network"/>
    <d v="2022-05-31T00:00:00"/>
    <d v="2022-05-31T07:40:16"/>
    <s v="CanOnTor"/>
  </r>
  <r>
    <x v="22"/>
    <n v="112"/>
    <s v="Device Connect Network"/>
    <s v="Y104-ws"/>
    <d v="2022-05-31T00:00:00"/>
    <d v="2022-05-31T07:40:16"/>
    <n v="106"/>
    <s v="Device Start is Good"/>
    <d v="2022-05-31T00:00:00"/>
    <d v="2022-05-31T07:40:07"/>
    <s v="CanOnTor"/>
  </r>
  <r>
    <x v="17"/>
    <n v="123"/>
    <s v="User Login Start is Good"/>
    <s v="CanOnTor/hEmpW"/>
    <d v="2022-05-31T00:00:00"/>
    <d v="2022-05-31T07:40:11"/>
    <n v="113"/>
    <s v="User Login Start"/>
    <d v="2022-05-31T00:00:00"/>
    <d v="2022-05-31T07:40:02"/>
    <s v="CanOnTor"/>
  </r>
  <r>
    <x v="22"/>
    <n v="106"/>
    <s v="Device Start is Good"/>
    <s v="Y104-ws"/>
    <d v="2022-05-31T00:00:00"/>
    <d v="2022-05-31T07:40:07"/>
    <n v="102"/>
    <s v="Device Start"/>
    <d v="2022-05-31T00:00:00"/>
    <d v="2022-05-31T07:39:22"/>
    <s v="CanOnTor"/>
  </r>
  <r>
    <x v="17"/>
    <n v="113"/>
    <s v="User Login Start"/>
    <s v="CanOnTor/hEmpW"/>
    <d v="2022-05-31T00:00:00"/>
    <d v="2022-05-31T07:40:02"/>
    <e v="#N/A"/>
    <e v="#N/A"/>
    <e v="#N/A"/>
    <e v="#N/A"/>
    <s v="CanOnTor"/>
  </r>
  <r>
    <x v="23"/>
    <n v="112"/>
    <s v="Device Connect Network"/>
    <s v=",CanOnWat/qEmpD"/>
    <d v="2022-05-31T00:00:00"/>
    <d v="2022-05-31T07:39:39"/>
    <e v="#N/A"/>
    <e v="#N/A"/>
    <e v="#N/A"/>
    <e v="#N/A"/>
    <s v="CanOnWat"/>
  </r>
  <r>
    <x v="22"/>
    <n v="102"/>
    <s v="Device Start"/>
    <s v="Y104-ws"/>
    <d v="2022-05-31T00:00:00"/>
    <d v="2022-05-31T07:39:22"/>
    <e v="#N/A"/>
    <e v="#N/A"/>
    <e v="#N/A"/>
    <e v="#N/A"/>
    <s v="CanOnTor"/>
  </r>
  <r>
    <x v="49"/>
    <n v="112"/>
    <s v="Device Connect Network"/>
    <s v=",CanOnTor/uEmpC"/>
    <d v="2022-05-31T00:00:00"/>
    <d v="2022-05-31T07:39:06"/>
    <e v="#N/A"/>
    <e v="#N/A"/>
    <e v="#N/A"/>
    <e v="#N/A"/>
    <s v="CanOnTor"/>
  </r>
  <r>
    <x v="10"/>
    <n v="135"/>
    <s v="User Login Start Fail"/>
    <s v="CanOnTor/hEmpW"/>
    <d v="2022-05-31T00:00:00"/>
    <d v="2022-05-31T07:39:03"/>
    <n v="113"/>
    <s v="User Login Start"/>
    <d v="2022-05-31T00:00:00"/>
    <d v="2022-05-31T07:39:02"/>
    <s v="CanOnTor"/>
  </r>
  <r>
    <x v="10"/>
    <n v="113"/>
    <s v="User Login Start"/>
    <s v="CanOnTor/hEmpW,G123-ws"/>
    <d v="2022-05-31T00:00:00"/>
    <d v="2022-05-31T07:39:02"/>
    <n v="112"/>
    <s v="Device Connect Network"/>
    <d v="2022-05-31T00:00:00"/>
    <d v="2022-05-31T07:39:02"/>
    <s v="CanOnTor"/>
  </r>
  <r>
    <x v="10"/>
    <n v="112"/>
    <s v="Device Connect Network"/>
    <s v="G123-ws"/>
    <d v="2022-05-31T00:00:00"/>
    <d v="2022-05-31T07:39:02"/>
    <n v="106"/>
    <s v="Device Start is Good"/>
    <d v="2022-05-31T00:00:00"/>
    <d v="2022-05-31T07:38:53"/>
    <s v="CanOnTor"/>
  </r>
  <r>
    <x v="10"/>
    <n v="106"/>
    <s v="Device Start is Good"/>
    <s v="G123-ws"/>
    <d v="2022-05-31T00:00:00"/>
    <d v="2022-05-31T07:38:53"/>
    <n v="102"/>
    <s v="Device Start"/>
    <d v="2022-05-31T00:00:00"/>
    <d v="2022-05-31T07:38:06"/>
    <s v="CanOnTor"/>
  </r>
  <r>
    <x v="34"/>
    <n v="123"/>
    <s v="User Login Start is Good"/>
    <s v="CanOnWat/nEmpM"/>
    <d v="2022-05-31T00:00:00"/>
    <d v="2022-05-31T07:38:45"/>
    <n v="113"/>
    <s v="User Login Start"/>
    <d v="2022-05-31T00:00:00"/>
    <d v="2022-05-31T07:38:33"/>
    <s v="CanOnWat"/>
  </r>
  <r>
    <x v="19"/>
    <n v="123"/>
    <s v="User Login Start is Good"/>
    <s v="CanOnTor/xEmpE"/>
    <d v="2022-05-31T00:00:00"/>
    <d v="2022-05-31T07:38:41"/>
    <n v="113"/>
    <s v="User Login Start"/>
    <d v="2022-05-31T00:00:00"/>
    <d v="2022-05-31T07:38:32"/>
    <s v="CanOnTor"/>
  </r>
  <r>
    <x v="25"/>
    <n v="123"/>
    <s v="User Login Start is Good"/>
    <s v="CanOnWat/xEmpE"/>
    <d v="2022-05-31T00:00:00"/>
    <d v="2022-05-31T07:38:34"/>
    <n v="113"/>
    <s v="User Login Start"/>
    <d v="2022-05-31T00:00:00"/>
    <d v="2022-05-31T07:38:30"/>
    <s v="CanOnWat"/>
  </r>
  <r>
    <x v="34"/>
    <n v="113"/>
    <s v="User Login Start"/>
    <s v="CanOnWat/nEmpM"/>
    <d v="2022-05-31T00:00:00"/>
    <d v="2022-05-31T07:38:33"/>
    <e v="#N/A"/>
    <e v="#N/A"/>
    <e v="#N/A"/>
    <e v="#N/A"/>
    <s v="CanOnWat"/>
  </r>
  <r>
    <x v="19"/>
    <n v="113"/>
    <s v="User Login Start"/>
    <s v="CanOnTor/xEmpE"/>
    <d v="2022-05-31T00:00:00"/>
    <d v="2022-05-31T07:38:32"/>
    <e v="#N/A"/>
    <e v="#N/A"/>
    <e v="#N/A"/>
    <e v="#N/A"/>
    <s v="CanOnTor"/>
  </r>
  <r>
    <x v="25"/>
    <n v="113"/>
    <s v="User Login Start"/>
    <s v="CanOnWat/xEmpE,Q235-ws"/>
    <d v="2022-05-31T00:00:00"/>
    <d v="2022-05-31T07:38:30"/>
    <n v="112"/>
    <s v="Device Connect Network"/>
    <d v="2022-05-31T00:00:00"/>
    <d v="2022-05-31T07:38:29"/>
    <s v="CanOnWat"/>
  </r>
  <r>
    <x v="25"/>
    <n v="112"/>
    <s v="Device Connect Network"/>
    <s v="Q235-ws"/>
    <d v="2022-05-31T00:00:00"/>
    <d v="2022-05-31T07:38:29"/>
    <n v="106"/>
    <s v="Device Start is Good"/>
    <d v="2022-05-31T00:00:00"/>
    <d v="2022-05-31T07:38:20"/>
    <s v="CanOnWat"/>
  </r>
  <r>
    <x v="25"/>
    <n v="106"/>
    <s v="Device Start is Good"/>
    <s v="Q235-ws"/>
    <d v="2022-05-31T00:00:00"/>
    <d v="2022-05-31T07:38:20"/>
    <n v="102"/>
    <s v="Device Start"/>
    <d v="2022-05-31T00:00:00"/>
    <d v="2022-05-31T07:36:58"/>
    <s v="CanOnWat"/>
  </r>
  <r>
    <x v="33"/>
    <n v="123"/>
    <s v="User Login Start is Good"/>
    <s v="CanOnWat/lEmpA"/>
    <d v="2022-05-31T00:00:00"/>
    <d v="2022-05-31T07:38:12"/>
    <n v="113"/>
    <s v="User Login Start"/>
    <d v="2022-05-31T00:00:00"/>
    <d v="2022-05-31T07:38:06"/>
    <s v="CanOnWat"/>
  </r>
  <r>
    <x v="10"/>
    <n v="102"/>
    <s v="Device Start"/>
    <s v="G123-ws"/>
    <d v="2022-05-31T00:00:00"/>
    <d v="2022-05-31T07:38:06"/>
    <e v="#N/A"/>
    <e v="#N/A"/>
    <e v="#N/A"/>
    <e v="#N/A"/>
    <s v="CanOnTor"/>
  </r>
  <r>
    <x v="33"/>
    <n v="113"/>
    <s v="User Login Start"/>
    <s v="CanOnWat/lEmpA"/>
    <d v="2022-05-31T00:00:00"/>
    <d v="2022-05-31T07:38:06"/>
    <e v="#N/A"/>
    <e v="#N/A"/>
    <e v="#N/A"/>
    <e v="#N/A"/>
    <s v="CanOnWat"/>
  </r>
  <r>
    <x v="27"/>
    <n v="113"/>
    <s v="User Login Start"/>
    <s v="CanOnTor/zEmpR"/>
    <d v="2022-05-31T00:00:00"/>
    <d v="2022-05-31T07:38:00"/>
    <n v="135"/>
    <s v="User Login Start Fail"/>
    <d v="2022-05-31T00:00:00"/>
    <d v="2022-05-31T07:38:00"/>
    <s v="CanOnTor"/>
  </r>
  <r>
    <x v="27"/>
    <n v="135"/>
    <s v="User Login Start Fail"/>
    <s v="CanOnTor/zEmpR"/>
    <d v="2022-05-31T00:00:00"/>
    <d v="2022-05-31T07:38:00"/>
    <e v="#N/A"/>
    <e v="#N/A"/>
    <e v="#N/A"/>
    <e v="#N/A"/>
    <s v="CanOnTor"/>
  </r>
  <r>
    <x v="25"/>
    <n v="102"/>
    <s v="Device Start"/>
    <s v="Q235-ws"/>
    <d v="2022-05-31T00:00:00"/>
    <d v="2022-05-31T07:36:58"/>
    <e v="#N/A"/>
    <e v="#N/A"/>
    <e v="#N/A"/>
    <e v="#N/A"/>
    <s v="CanOnWat"/>
  </r>
  <r>
    <x v="21"/>
    <n v="123"/>
    <s v="User Login Start is Good"/>
    <s v="CanOnWat/lEmpA"/>
    <d v="2022-05-31T00:00:00"/>
    <d v="2022-05-31T07:36:51"/>
    <n v="113"/>
    <s v="User Login Start"/>
    <d v="2022-05-31T00:00:00"/>
    <d v="2022-05-31T07:36:37"/>
    <s v="CanOnWat"/>
  </r>
  <r>
    <x v="21"/>
    <n v="113"/>
    <s v="User Login Start"/>
    <s v="CanOnWat/lEmpA,G206-ws"/>
    <d v="2022-05-31T00:00:00"/>
    <d v="2022-05-31T07:36:37"/>
    <n v="112"/>
    <s v="Device Connect Network"/>
    <d v="2022-05-31T00:00:00"/>
    <d v="2022-05-31T07:36:05"/>
    <s v="CanOnWat"/>
  </r>
  <r>
    <x v="18"/>
    <n v="112"/>
    <s v="Device Connect Network"/>
    <s v=",CanOnWat/hEmpP"/>
    <d v="2022-05-31T00:00:00"/>
    <d v="2022-05-31T07:36:11"/>
    <e v="#N/A"/>
    <e v="#N/A"/>
    <e v="#N/A"/>
    <e v="#N/A"/>
    <s v="CanOnWat"/>
  </r>
  <r>
    <x v="21"/>
    <n v="112"/>
    <s v="Device Connect Network"/>
    <s v="G206-ws"/>
    <d v="2022-05-31T00:00:00"/>
    <d v="2022-05-31T07:36:05"/>
    <n v="106"/>
    <s v="Device Start is Good"/>
    <d v="2022-05-31T00:00:00"/>
    <d v="2022-05-31T07:35:56"/>
    <s v="CanOnWat"/>
  </r>
  <r>
    <x v="21"/>
    <n v="106"/>
    <s v="Device Start is Good"/>
    <s v="G206-ws"/>
    <d v="2022-05-31T00:00:00"/>
    <d v="2022-05-31T07:35:56"/>
    <n v="102"/>
    <s v="Device Start"/>
    <d v="2022-05-31T00:00:00"/>
    <d v="2022-05-31T07:32:42"/>
    <s v="CanOnWat"/>
  </r>
  <r>
    <x v="24"/>
    <n v="123"/>
    <s v="User Login Start is Good"/>
    <s v="CanOnWat/zEmpR"/>
    <d v="2022-05-31T00:00:00"/>
    <d v="2022-05-31T07:34:21"/>
    <n v="113"/>
    <s v="User Login Start"/>
    <d v="2022-05-31T00:00:00"/>
    <d v="2022-05-31T07:34:18"/>
    <s v="CanOnWat"/>
  </r>
  <r>
    <x v="24"/>
    <n v="113"/>
    <s v="User Login Start"/>
    <s v="CanOnWat/zEmpR,G180-ws"/>
    <d v="2022-05-31T00:00:00"/>
    <d v="2022-05-31T07:34:18"/>
    <n v="112"/>
    <s v="Device Connect Network"/>
    <d v="2022-05-31T00:00:00"/>
    <d v="2022-05-31T07:32:20"/>
    <s v="CanOnWat"/>
  </r>
  <r>
    <x v="16"/>
    <n v="112"/>
    <s v="Device Connect Network"/>
    <s v=",CanOnWat/xEmpN"/>
    <d v="2022-05-31T00:00:00"/>
    <d v="2022-05-31T07:33:50"/>
    <e v="#N/A"/>
    <e v="#N/A"/>
    <e v="#N/A"/>
    <e v="#N/A"/>
    <s v="CanOnWat"/>
  </r>
  <r>
    <x v="17"/>
    <n v="112"/>
    <s v="Device Connect Network"/>
    <s v=",CanOnTor/hEmpW"/>
    <d v="2022-05-31T00:00:00"/>
    <d v="2022-05-31T07:33:04"/>
    <e v="#N/A"/>
    <e v="#N/A"/>
    <e v="#N/A"/>
    <e v="#N/A"/>
    <s v="CanOnTor"/>
  </r>
  <r>
    <x v="21"/>
    <n v="102"/>
    <s v="Device Start"/>
    <s v="G206-ws"/>
    <d v="2022-05-31T00:00:00"/>
    <d v="2022-05-31T07:32:42"/>
    <e v="#N/A"/>
    <e v="#N/A"/>
    <e v="#N/A"/>
    <e v="#N/A"/>
    <s v="CanOnWat"/>
  </r>
  <r>
    <x v="24"/>
    <n v="112"/>
    <s v="Device Connect Network"/>
    <s v="G180-ws"/>
    <d v="2022-05-31T00:00:00"/>
    <d v="2022-05-31T07:32:20"/>
    <n v="106"/>
    <s v="Device Start is Good"/>
    <d v="2022-05-31T00:00:00"/>
    <d v="2022-05-31T07:32:11"/>
    <s v="CanOnWat"/>
  </r>
  <r>
    <x v="24"/>
    <n v="106"/>
    <s v="Device Start is Good"/>
    <s v="G180-ws"/>
    <d v="2022-05-31T00:00:00"/>
    <d v="2022-05-31T07:32:11"/>
    <n v="102"/>
    <s v="Device Start"/>
    <d v="2022-05-31T00:00:00"/>
    <d v="2022-05-31T07:30:53"/>
    <s v="CanOnWat"/>
  </r>
  <r>
    <x v="19"/>
    <n v="112"/>
    <s v="Device Connect Network"/>
    <s v=",CanOnTor/xEmpE"/>
    <d v="2022-05-31T00:00:00"/>
    <d v="2022-05-31T07:31:09"/>
    <e v="#N/A"/>
    <e v="#N/A"/>
    <e v="#N/A"/>
    <e v="#N/A"/>
    <s v="CanOnTor"/>
  </r>
  <r>
    <x v="20"/>
    <n v="123"/>
    <s v="User Login Start is Good"/>
    <s v="CanOnTor/nEmpM"/>
    <d v="2022-05-31T00:00:00"/>
    <d v="2022-05-31T07:31:09"/>
    <n v="113"/>
    <s v="User Login Start"/>
    <d v="2022-05-31T00:00:00"/>
    <d v="2022-05-31T07:31:04"/>
    <s v="CanOnTor"/>
  </r>
  <r>
    <x v="20"/>
    <n v="113"/>
    <s v="User Login Start"/>
    <s v="CanOnTor/nEmpM,X237-ws"/>
    <d v="2022-05-31T00:00:00"/>
    <d v="2022-05-31T07:31:04"/>
    <n v="112"/>
    <s v="Device Connect Network"/>
    <d v="2022-05-31T00:00:00"/>
    <d v="2022-05-31T07:29:53"/>
    <s v="CanOnTor"/>
  </r>
  <r>
    <x v="24"/>
    <n v="102"/>
    <s v="Device Start"/>
    <s v="G180-ws"/>
    <d v="2022-05-31T00:00:00"/>
    <d v="2022-05-31T07:30:53"/>
    <e v="#N/A"/>
    <e v="#N/A"/>
    <e v="#N/A"/>
    <e v="#N/A"/>
    <s v="CanOnWat"/>
  </r>
  <r>
    <x v="20"/>
    <n v="112"/>
    <s v="Device Connect Network"/>
    <s v="X237-ws"/>
    <d v="2022-05-31T00:00:00"/>
    <d v="2022-05-31T07:29:53"/>
    <n v="106"/>
    <s v="Device Start is Good"/>
    <d v="2022-05-31T00:00:00"/>
    <d v="2022-05-31T07:29:44"/>
    <s v="CanOnTor"/>
  </r>
  <r>
    <x v="20"/>
    <n v="106"/>
    <s v="Device Start is Good"/>
    <s v="X237-ws"/>
    <d v="2022-05-31T00:00:00"/>
    <d v="2022-05-31T07:29:44"/>
    <n v="102"/>
    <s v="Device Start"/>
    <d v="2022-05-31T00:00:00"/>
    <d v="2022-05-31T07:28:41"/>
    <s v="CanOnTor"/>
  </r>
  <r>
    <x v="20"/>
    <n v="102"/>
    <s v="Device Start"/>
    <s v="X237-ws"/>
    <d v="2022-05-31T00:00:00"/>
    <d v="2022-05-31T07:28:41"/>
    <e v="#N/A"/>
    <e v="#N/A"/>
    <e v="#N/A"/>
    <e v="#N/A"/>
    <s v="CanOnTor"/>
  </r>
  <r>
    <x v="4"/>
    <n v="123"/>
    <s v="User Login Start is Good"/>
    <s v="CanOnWat/wEmpF"/>
    <d v="2022-05-31T00:00:00"/>
    <d v="2022-05-31T07:24:53"/>
    <n v="113"/>
    <s v="User Login Start"/>
    <d v="2022-05-31T00:00:00"/>
    <d v="2022-05-31T07:24:43"/>
    <s v="CanOnWat"/>
  </r>
  <r>
    <x v="4"/>
    <n v="113"/>
    <s v="User Login Start"/>
    <s v="CanOnWat/wEmpF,V196-ws"/>
    <d v="2022-05-31T00:00:00"/>
    <d v="2022-05-31T07:24:43"/>
    <n v="112"/>
    <s v="Device Connect Network"/>
    <d v="2022-05-31T00:00:00"/>
    <d v="2022-05-31T07:23:21"/>
    <s v="CanOnWat"/>
  </r>
  <r>
    <x v="39"/>
    <n v="123"/>
    <s v="User Login Start is Good"/>
    <s v="CanOnWat/oEmpJ"/>
    <d v="2022-05-31T00:00:00"/>
    <d v="2022-05-31T07:24:29"/>
    <n v="113"/>
    <s v="User Login Start"/>
    <d v="2022-05-31T00:00:00"/>
    <d v="2022-05-31T07:24:24"/>
    <s v="CanOnWat"/>
  </r>
  <r>
    <x v="39"/>
    <n v="113"/>
    <s v="User Login Start"/>
    <s v="CanOnWat/oEmpJ,F134-ws"/>
    <d v="2022-05-31T00:00:00"/>
    <d v="2022-05-31T07:24:24"/>
    <n v="112"/>
    <s v="Device Connect Network"/>
    <d v="2022-05-31T00:00:00"/>
    <d v="2022-05-31T07:23:26"/>
    <s v="CanOnWat"/>
  </r>
  <r>
    <x v="27"/>
    <n v="112"/>
    <s v="Device Connect Network"/>
    <s v=",CanOnTor/zEmpR"/>
    <d v="2022-05-31T00:00:00"/>
    <d v="2022-05-31T07:24:02"/>
    <e v="#N/A"/>
    <e v="#N/A"/>
    <e v="#N/A"/>
    <e v="#N/A"/>
    <s v="CanOnTor"/>
  </r>
  <r>
    <x v="39"/>
    <n v="112"/>
    <s v="Device Connect Network"/>
    <s v="F134-ws"/>
    <d v="2022-05-31T00:00:00"/>
    <d v="2022-05-31T07:23:26"/>
    <n v="106"/>
    <s v="Device Start is Good"/>
    <d v="2022-05-31T00:00:00"/>
    <d v="2022-05-31T07:23:17"/>
    <s v="CanOnWat"/>
  </r>
  <r>
    <x v="33"/>
    <n v="112"/>
    <s v="Device Connect Network"/>
    <s v=",CanOnWat/lEmpA"/>
    <d v="2022-05-31T00:00:00"/>
    <d v="2022-05-31T07:23:23"/>
    <e v="#N/A"/>
    <e v="#N/A"/>
    <e v="#N/A"/>
    <e v="#N/A"/>
    <s v="CanOnWat"/>
  </r>
  <r>
    <x v="4"/>
    <n v="112"/>
    <s v="Device Connect Network"/>
    <s v="V196-ws"/>
    <d v="2022-05-31T00:00:00"/>
    <d v="2022-05-31T07:23:21"/>
    <n v="106"/>
    <s v="Device Start is Good"/>
    <d v="2022-05-31T00:00:00"/>
    <d v="2022-05-31T07:23:12"/>
    <s v="CanOnWat"/>
  </r>
  <r>
    <x v="39"/>
    <n v="106"/>
    <s v="Device Start is Good"/>
    <s v="F134-ws"/>
    <d v="2022-05-31T00:00:00"/>
    <d v="2022-05-31T07:23:17"/>
    <n v="102"/>
    <s v="Device Start"/>
    <d v="2022-05-31T00:00:00"/>
    <d v="2022-05-31T07:22:19"/>
    <s v="CanOnWat"/>
  </r>
  <r>
    <x v="34"/>
    <n v="112"/>
    <s v="Device Connect Network"/>
    <s v=",CanOnWat/nEmpM"/>
    <d v="2022-05-31T00:00:00"/>
    <d v="2022-05-31T07:23:17"/>
    <e v="#N/A"/>
    <e v="#N/A"/>
    <e v="#N/A"/>
    <e v="#N/A"/>
    <s v="CanOnWat"/>
  </r>
  <r>
    <x v="4"/>
    <n v="106"/>
    <s v="Device Start is Good"/>
    <s v="V196-ws"/>
    <d v="2022-05-31T00:00:00"/>
    <d v="2022-05-31T07:23:12"/>
    <n v="102"/>
    <s v="Device Start"/>
    <d v="2022-05-31T00:00:00"/>
    <d v="2022-05-31T07:22:11"/>
    <s v="CanOnWat"/>
  </r>
  <r>
    <x v="28"/>
    <n v="123"/>
    <s v="User Login Start is Good"/>
    <s v="CanOnWat/wEmpF"/>
    <d v="2022-05-31T00:00:00"/>
    <d v="2022-05-31T07:23:06"/>
    <n v="113"/>
    <s v="User Login Start"/>
    <d v="2022-05-31T00:00:00"/>
    <d v="2022-05-31T07:22:56"/>
    <s v="CanOnWat"/>
  </r>
  <r>
    <x v="28"/>
    <n v="113"/>
    <s v="User Login Start"/>
    <s v="CanOnWat/wEmpF"/>
    <d v="2022-05-31T00:00:00"/>
    <d v="2022-05-31T07:22:56"/>
    <n v="112"/>
    <s v="Device Connect Network"/>
    <d v="2022-05-31T00:00:00"/>
    <d v="2022-05-31T07:15:45"/>
    <s v="CanOnWat"/>
  </r>
  <r>
    <x v="39"/>
    <n v="102"/>
    <s v="Device Start"/>
    <s v="F134-ws"/>
    <d v="2022-05-31T00:00:00"/>
    <d v="2022-05-31T07:22:19"/>
    <e v="#N/A"/>
    <e v="#N/A"/>
    <e v="#N/A"/>
    <e v="#N/A"/>
    <s v="CanOnWat"/>
  </r>
  <r>
    <x v="4"/>
    <n v="102"/>
    <s v="Device Start"/>
    <s v="V196-ws"/>
    <d v="2022-05-31T00:00:00"/>
    <d v="2022-05-31T07:22:11"/>
    <e v="#N/A"/>
    <e v="#N/A"/>
    <e v="#N/A"/>
    <e v="#N/A"/>
    <s v="CanOnWat"/>
  </r>
  <r>
    <x v="30"/>
    <n v="123"/>
    <s v="User Login Start is Good"/>
    <s v="CanOnWat/oEmpJ"/>
    <d v="2022-05-31T00:00:00"/>
    <d v="2022-05-31T07:20:26"/>
    <n v="113"/>
    <s v="User Login Start"/>
    <d v="2022-05-31T00:00:00"/>
    <d v="2022-05-31T07:20:16"/>
    <s v="CanOnWat"/>
  </r>
  <r>
    <x v="1"/>
    <n v="123"/>
    <s v="User Login Start is Good"/>
    <s v="CanOnTor/gEmpI"/>
    <d v="2022-05-31T00:00:00"/>
    <d v="2022-05-31T07:20:25"/>
    <n v="113"/>
    <s v="User Login Start"/>
    <d v="2022-05-31T00:00:00"/>
    <d v="2022-05-31T07:20:19"/>
    <s v="CanOnTor"/>
  </r>
  <r>
    <x v="1"/>
    <n v="113"/>
    <s v="User Login Start"/>
    <s v="CanOnTor/gEmpI,L245-ws"/>
    <d v="2022-05-31T00:00:00"/>
    <d v="2022-05-31T07:20:19"/>
    <n v="112"/>
    <s v="Device Connect Network"/>
    <d v="2022-05-31T00:00:00"/>
    <d v="2022-05-31T07:19:35"/>
    <s v="CanOnTor"/>
  </r>
  <r>
    <x v="30"/>
    <n v="113"/>
    <s v="User Login Start"/>
    <s v="CanOnWat/oEmpJ"/>
    <d v="2022-05-31T00:00:00"/>
    <d v="2022-05-31T07:20:16"/>
    <n v="112"/>
    <s v="Device Connect Network"/>
    <d v="2022-05-31T00:00:00"/>
    <d v="2022-05-31T07:12:56"/>
    <s v="CanOnWat"/>
  </r>
  <r>
    <x v="1"/>
    <n v="112"/>
    <s v="Device Connect Network"/>
    <s v="L245-ws"/>
    <d v="2022-05-31T00:00:00"/>
    <d v="2022-05-31T07:19:35"/>
    <n v="106"/>
    <s v="Device Start is Good"/>
    <d v="2022-05-31T00:00:00"/>
    <d v="2022-05-31T07:19:26"/>
    <s v="CanOnTor"/>
  </r>
  <r>
    <x v="1"/>
    <n v="106"/>
    <s v="Device Start is Good"/>
    <s v="L245-ws"/>
    <d v="2022-05-31T00:00:00"/>
    <d v="2022-05-31T07:19:26"/>
    <n v="102"/>
    <s v="Device Start"/>
    <d v="2022-05-31T00:00:00"/>
    <d v="2022-05-31T07:18:29"/>
    <s v="CanOnTor"/>
  </r>
  <r>
    <x v="31"/>
    <n v="123"/>
    <s v="User Login Start is Good"/>
    <s v="CanOnWat/gEmpI"/>
    <d v="2022-05-31T00:00:00"/>
    <d v="2022-05-31T07:19:14"/>
    <n v="113"/>
    <s v="User Login Start"/>
    <d v="2022-05-31T00:00:00"/>
    <d v="2022-05-31T07:19:10"/>
    <s v="CanOnWat"/>
  </r>
  <r>
    <x v="31"/>
    <n v="113"/>
    <s v="User Login Start"/>
    <s v="CanOnWat/gEmpI"/>
    <d v="2022-05-31T00:00:00"/>
    <d v="2022-05-31T07:19:10"/>
    <n v="135"/>
    <s v="User Login Start Fail"/>
    <d v="2022-05-31T00:00:00"/>
    <d v="2022-05-31T07:17:50"/>
    <s v="CanOnWat"/>
  </r>
  <r>
    <x v="1"/>
    <n v="102"/>
    <s v="Device Start"/>
    <s v="L245-ws"/>
    <d v="2022-05-31T00:00:00"/>
    <d v="2022-05-31T07:18:29"/>
    <e v="#N/A"/>
    <e v="#N/A"/>
    <e v="#N/A"/>
    <e v="#N/A"/>
    <s v="CanOnTor"/>
  </r>
  <r>
    <x v="31"/>
    <n v="135"/>
    <s v="User Login Start Fail"/>
    <s v="CanOnWat/gEmpI"/>
    <d v="2022-05-31T00:00:00"/>
    <d v="2022-05-31T07:17:50"/>
    <n v="113"/>
    <s v="User Login Start"/>
    <d v="2022-05-31T00:00:00"/>
    <d v="2022-05-31T07:17:39"/>
    <s v="CanOnWat"/>
  </r>
  <r>
    <x v="31"/>
    <n v="113"/>
    <s v="User Login Start"/>
    <s v="CanOnWat/gEmpI"/>
    <d v="2022-05-31T00:00:00"/>
    <d v="2022-05-31T07:17:39"/>
    <n v="112"/>
    <s v="Device Connect Network"/>
    <d v="2022-05-31T00:00:00"/>
    <d v="2022-05-31T07:11:30"/>
    <s v="CanOnWat"/>
  </r>
  <r>
    <x v="28"/>
    <n v="112"/>
    <s v="Device Connect Network"/>
    <s v=",CanOnWat/wEmpF"/>
    <d v="2022-05-31T00:00:00"/>
    <d v="2022-05-31T07:15:45"/>
    <e v="#N/A"/>
    <e v="#N/A"/>
    <e v="#N/A"/>
    <e v="#N/A"/>
    <s v="CanOnWat"/>
  </r>
  <r>
    <x v="29"/>
    <n v="123"/>
    <s v="User Login Start is Good"/>
    <s v="CanOnTor/xEmpH"/>
    <d v="2022-05-31T00:00:00"/>
    <d v="2022-05-31T07:15:40"/>
    <n v="113"/>
    <s v="User Login Start"/>
    <d v="2022-05-31T00:00:00"/>
    <d v="2022-05-31T07:15:28"/>
    <s v="CanOnTor"/>
  </r>
  <r>
    <x v="29"/>
    <n v="113"/>
    <s v="User Login Start"/>
    <s v="CanOnTor/xEmpH,G231-ws"/>
    <d v="2022-05-31T00:00:00"/>
    <d v="2022-05-31T07:15:28"/>
    <n v="112"/>
    <s v="Device Connect Network"/>
    <d v="2022-05-31T00:00:00"/>
    <d v="2022-05-31T07:14:22"/>
    <s v="CanOnTor"/>
  </r>
  <r>
    <x v="29"/>
    <n v="112"/>
    <s v="Device Connect Network"/>
    <s v="G231-ws"/>
    <d v="2022-05-31T00:00:00"/>
    <d v="2022-05-31T07:14:22"/>
    <n v="106"/>
    <s v="Device Start is Good"/>
    <d v="2022-05-31T00:00:00"/>
    <d v="2022-05-31T07:14:13"/>
    <s v="CanOnTor"/>
  </r>
  <r>
    <x v="29"/>
    <n v="106"/>
    <s v="Device Start is Good"/>
    <s v="G231-ws"/>
    <d v="2022-05-31T00:00:00"/>
    <d v="2022-05-31T07:14:13"/>
    <n v="102"/>
    <s v="Device Start"/>
    <d v="2022-05-31T00:00:00"/>
    <d v="2022-05-31T07:12:56"/>
    <s v="CanOnTor"/>
  </r>
  <r>
    <x v="35"/>
    <n v="123"/>
    <s v="User Login Start is Good"/>
    <s v="CanOnWat/xEmpH"/>
    <d v="2022-05-31T00:00:00"/>
    <d v="2022-05-31T07:13:48"/>
    <n v="113"/>
    <s v="User Login Start"/>
    <d v="2022-05-31T00:00:00"/>
    <d v="2022-05-31T07:13:34"/>
    <s v="CanOnWat"/>
  </r>
  <r>
    <x v="35"/>
    <n v="113"/>
    <s v="User Login Start"/>
    <s v="CanOnWat/xEmpH"/>
    <d v="2022-05-31T00:00:00"/>
    <d v="2022-05-31T07:13:34"/>
    <n v="112"/>
    <s v="Device Connect Network"/>
    <d v="2022-05-31T00:00:00"/>
    <d v="2022-05-31T07:06:36"/>
    <s v="CanOnWat"/>
  </r>
  <r>
    <x v="30"/>
    <n v="112"/>
    <s v="Device Connect Network"/>
    <s v=",CanOnWat/oEmpJ"/>
    <d v="2022-05-31T00:00:00"/>
    <d v="2022-05-31T07:12:56"/>
    <e v="#N/A"/>
    <e v="#N/A"/>
    <e v="#N/A"/>
    <e v="#N/A"/>
    <s v="CanOnWat"/>
  </r>
  <r>
    <x v="29"/>
    <n v="102"/>
    <s v="Device Start"/>
    <s v="G231-ws"/>
    <d v="2022-05-31T00:00:00"/>
    <d v="2022-05-31T07:12:56"/>
    <e v="#N/A"/>
    <e v="#N/A"/>
    <e v="#N/A"/>
    <e v="#N/A"/>
    <s v="CanOnTor"/>
  </r>
  <r>
    <x v="26"/>
    <n v="123"/>
    <s v="User Login Start is Good"/>
    <s v="CanOnWat/nEmpU"/>
    <d v="2022-05-31T00:00:00"/>
    <d v="2022-05-31T07:11:35"/>
    <n v="113"/>
    <s v="User Login Start"/>
    <d v="2022-05-31T00:00:00"/>
    <d v="2022-05-31T07:11:34"/>
    <s v="CanOnWat"/>
  </r>
  <r>
    <x v="26"/>
    <n v="113"/>
    <s v="User Login Start"/>
    <s v="CanOnWat/nEmpU,A208-ws"/>
    <d v="2022-05-31T00:00:00"/>
    <d v="2022-05-31T07:11:34"/>
    <n v="112"/>
    <s v="Device Connect Network"/>
    <d v="2022-05-31T00:00:00"/>
    <d v="2022-05-31T07:10:43"/>
    <s v="CanOnWat"/>
  </r>
  <r>
    <x v="31"/>
    <n v="112"/>
    <s v="Device Connect Network"/>
    <s v=",CanOnWat/gEmpI"/>
    <d v="2022-05-31T00:00:00"/>
    <d v="2022-05-31T07:11:30"/>
    <e v="#N/A"/>
    <e v="#N/A"/>
    <e v="#N/A"/>
    <e v="#N/A"/>
    <s v="CanOnWat"/>
  </r>
  <r>
    <x v="26"/>
    <n v="112"/>
    <s v="Device Connect Network"/>
    <s v="A208-ws"/>
    <d v="2022-05-31T00:00:00"/>
    <d v="2022-05-31T07:10:43"/>
    <n v="106"/>
    <s v="Device Start is Good"/>
    <d v="2022-05-31T00:00:00"/>
    <d v="2022-05-31T07:10:34"/>
    <s v="CanOnWat"/>
  </r>
  <r>
    <x v="26"/>
    <n v="106"/>
    <s v="Device Start is Good"/>
    <s v="A208-ws"/>
    <d v="2022-05-31T00:00:00"/>
    <d v="2022-05-31T07:10:34"/>
    <n v="107"/>
    <s v="Device Start Fail"/>
    <d v="2022-05-31T00:00:00"/>
    <d v="2022-05-31T07:07:53"/>
    <s v="CanOnWat"/>
  </r>
  <r>
    <x v="26"/>
    <n v="107"/>
    <s v="Device Start Fail"/>
    <s v="A208-ws"/>
    <d v="2022-05-31T00:00:00"/>
    <d v="2022-05-31T07:07:53"/>
    <n v="102"/>
    <s v="Device Start"/>
    <d v="2022-05-31T00:00:00"/>
    <d v="2022-05-31T07:07:49"/>
    <s v="CanOnWat"/>
  </r>
  <r>
    <x v="26"/>
    <n v="102"/>
    <s v="Device Start"/>
    <s v="A208-ws"/>
    <d v="2022-05-31T00:00:00"/>
    <d v="2022-05-31T07:07:49"/>
    <n v="102"/>
    <s v="Device Start"/>
    <d v="2022-05-31T00:00:00"/>
    <d v="2022-05-31T07:03:24"/>
    <s v="CanOnWat"/>
  </r>
  <r>
    <x v="35"/>
    <n v="112"/>
    <s v="Device Connect Network"/>
    <s v=",CanOnWat/xEmpH"/>
    <d v="2022-05-31T00:00:00"/>
    <d v="2022-05-31T07:06:36"/>
    <e v="#N/A"/>
    <e v="#N/A"/>
    <e v="#N/A"/>
    <e v="#N/A"/>
    <s v="CanOnWat"/>
  </r>
  <r>
    <x v="32"/>
    <n v="123"/>
    <s v="User Login Start is Good"/>
    <s v="CanOnWat/xEmpS"/>
    <d v="2022-05-31T00:00:00"/>
    <d v="2022-05-31T07:06:03"/>
    <n v="113"/>
    <s v="User Login Start"/>
    <d v="2022-05-31T00:00:00"/>
    <d v="2022-05-31T07:06:00"/>
    <s v="CanOnWat"/>
  </r>
  <r>
    <x v="32"/>
    <n v="113"/>
    <s v="User Login Start"/>
    <s v="CanOnWat/xEmpS,Q244-ws"/>
    <d v="2022-05-31T00:00:00"/>
    <d v="2022-05-31T07:06:00"/>
    <n v="112"/>
    <s v="Device Connect Network"/>
    <d v="2022-05-31T00:00:00"/>
    <d v="2022-05-31T07:05:46"/>
    <s v="CanOnWat"/>
  </r>
  <r>
    <x v="32"/>
    <n v="112"/>
    <s v="Device Connect Network"/>
    <s v="Q244-ws"/>
    <d v="2022-05-31T00:00:00"/>
    <d v="2022-05-31T07:05:46"/>
    <n v="106"/>
    <s v="Device Start is Good"/>
    <d v="2022-05-31T00:00:00"/>
    <d v="2022-05-31T07:05:37"/>
    <s v="CanOnWat"/>
  </r>
  <r>
    <x v="40"/>
    <n v="123"/>
    <s v="User Login Start is Good"/>
    <s v="CanOnWat/xEmpS"/>
    <d v="2022-05-31T00:00:00"/>
    <d v="2022-05-31T07:05:41"/>
    <n v="113"/>
    <s v="User Login Start"/>
    <d v="2022-05-31T00:00:00"/>
    <d v="2022-05-31T07:05:37"/>
    <s v="CanOnWat"/>
  </r>
  <r>
    <x v="41"/>
    <n v="113"/>
    <s v="User Login Start"/>
    <s v="CanOnWat/nEmpU"/>
    <d v="2022-05-31T00:00:00"/>
    <d v="2022-05-31T07:05:38"/>
    <n v="123"/>
    <s v="User Login Start is Good"/>
    <d v="2022-05-31T00:00:00"/>
    <d v="2022-05-31T07:05:38"/>
    <s v="CanOnWat"/>
  </r>
  <r>
    <x v="41"/>
    <n v="123"/>
    <s v="User Login Start is Good"/>
    <s v="CanOnWat/nEmpU"/>
    <d v="2022-05-31T00:00:00"/>
    <d v="2022-05-31T07:05:38"/>
    <n v="112"/>
    <s v="Device Connect Network"/>
    <d v="2022-05-31T00:00:00"/>
    <d v="2022-05-31T06:57:49"/>
    <s v="CanOnWat"/>
  </r>
  <r>
    <x v="32"/>
    <n v="106"/>
    <s v="Device Start is Good"/>
    <s v="Q244-ws"/>
    <d v="2022-05-31T00:00:00"/>
    <d v="2022-05-31T07:05:37"/>
    <n v="102"/>
    <s v="Device Start"/>
    <d v="2022-05-31T00:00:00"/>
    <d v="2022-05-31T07:04:42"/>
    <s v="CanOnWat"/>
  </r>
  <r>
    <x v="40"/>
    <n v="113"/>
    <s v="User Login Start"/>
    <s v="CanOnWat/xEmpS"/>
    <d v="2022-05-31T00:00:00"/>
    <d v="2022-05-31T07:05:37"/>
    <n v="112"/>
    <s v="Device Connect Network"/>
    <d v="2022-05-31T00:00:00"/>
    <d v="2022-05-31T06:58:53"/>
    <s v="CanOnWat"/>
  </r>
  <r>
    <x v="32"/>
    <n v="102"/>
    <s v="Device Start"/>
    <s v="Q244-ws"/>
    <d v="2022-05-31T00:00:00"/>
    <d v="2022-05-31T07:04:42"/>
    <e v="#N/A"/>
    <e v="#N/A"/>
    <e v="#N/A"/>
    <e v="#N/A"/>
    <s v="CanOnWat"/>
  </r>
  <r>
    <x v="26"/>
    <n v="102"/>
    <s v="Device Start"/>
    <s v="A208-ws"/>
    <d v="2022-05-31T00:00:00"/>
    <d v="2022-05-31T07:03:24"/>
    <e v="#N/A"/>
    <e v="#N/A"/>
    <e v="#N/A"/>
    <e v="#N/A"/>
    <s v="CanOnWat"/>
  </r>
  <r>
    <x v="38"/>
    <n v="123"/>
    <s v="User Login Start is Good"/>
    <s v="CanOnTor/vEmpQ"/>
    <d v="2022-05-31T00:00:00"/>
    <d v="2022-05-31T06:59:34"/>
    <n v="113"/>
    <s v="User Login Start"/>
    <d v="2022-05-31T00:00:00"/>
    <d v="2022-05-31T06:59:24"/>
    <s v="CanOnTor"/>
  </r>
  <r>
    <x v="38"/>
    <n v="113"/>
    <s v="User Login Start"/>
    <s v="CanOnTor/vEmpQ"/>
    <d v="2022-05-31T00:00:00"/>
    <d v="2022-05-31T06:59:24"/>
    <n v="112"/>
    <s v="Device Connect Network"/>
    <d v="2022-05-31T00:00:00"/>
    <d v="2022-05-31T06:51:40"/>
    <s v="CanOnTor"/>
  </r>
  <r>
    <x v="36"/>
    <n v="123"/>
    <s v="User Login Start is Good"/>
    <s v="CanOnTor/fEmpV"/>
    <d v="2022-05-31T00:00:00"/>
    <d v="2022-05-31T06:59:21"/>
    <n v="113"/>
    <s v="User Login Start"/>
    <d v="2022-05-31T00:00:00"/>
    <d v="2022-05-31T06:59:18"/>
    <s v="CanOnTor"/>
  </r>
  <r>
    <x v="36"/>
    <n v="113"/>
    <s v="User Login Start"/>
    <s v="CanOnTor/fEmpV,V225-ws"/>
    <d v="2022-05-31T00:00:00"/>
    <d v="2022-05-31T06:59:18"/>
    <n v="112"/>
    <s v="Device Connect Network"/>
    <d v="2022-05-31T00:00:00"/>
    <d v="2022-05-31T06:57:25"/>
    <s v="CanOnTor"/>
  </r>
  <r>
    <x v="40"/>
    <n v="112"/>
    <s v="Device Connect Network"/>
    <s v=",CanOnWat/xEmpS"/>
    <d v="2022-05-31T00:00:00"/>
    <d v="2022-05-31T06:58:53"/>
    <e v="#N/A"/>
    <e v="#N/A"/>
    <e v="#N/A"/>
    <e v="#N/A"/>
    <s v="CanOnWat"/>
  </r>
  <r>
    <x v="41"/>
    <n v="112"/>
    <s v="Device Connect Network"/>
    <s v=",CanOnWat/nEmpU"/>
    <d v="2022-05-31T00:00:00"/>
    <d v="2022-05-31T06:57:49"/>
    <e v="#N/A"/>
    <e v="#N/A"/>
    <e v="#N/A"/>
    <e v="#N/A"/>
    <s v="CanOnWat"/>
  </r>
  <r>
    <x v="37"/>
    <n v="123"/>
    <s v="User Login Start is Good"/>
    <s v="CanOnWat/vEmpQ"/>
    <d v="2022-05-31T00:00:00"/>
    <d v="2022-05-31T06:57:38"/>
    <n v="113"/>
    <s v="User Login Start"/>
    <d v="2022-05-31T00:00:00"/>
    <d v="2022-05-31T06:57:35"/>
    <s v="CanOnWat"/>
  </r>
  <r>
    <x v="37"/>
    <n v="113"/>
    <s v="User Login Start"/>
    <s v="CanOnWat/vEmpQ,G204-ws"/>
    <d v="2022-05-31T00:00:00"/>
    <d v="2022-05-31T06:57:35"/>
    <n v="112"/>
    <s v="Device Connect Network"/>
    <d v="2022-05-31T00:00:00"/>
    <d v="2022-05-31T06:56:32"/>
    <s v="CanOnWat"/>
  </r>
  <r>
    <x v="36"/>
    <n v="112"/>
    <s v="Device Connect Network"/>
    <s v="V225-ws"/>
    <d v="2022-05-31T00:00:00"/>
    <d v="2022-05-31T06:57:25"/>
    <n v="106"/>
    <s v="Device Start is Good"/>
    <d v="2022-05-31T00:00:00"/>
    <d v="2022-05-31T06:57:16"/>
    <s v="CanOnTor"/>
  </r>
  <r>
    <x v="36"/>
    <n v="106"/>
    <s v="Device Start is Good"/>
    <s v="V225-ws"/>
    <d v="2022-05-31T00:00:00"/>
    <d v="2022-05-31T06:57:16"/>
    <n v="102"/>
    <s v="Device Start"/>
    <d v="2022-05-31T00:00:00"/>
    <d v="2022-05-31T06:56:16"/>
    <s v="CanOnTor"/>
  </r>
  <r>
    <x v="37"/>
    <n v="112"/>
    <s v="Device Connect Network"/>
    <s v="G204-ws"/>
    <d v="2022-05-31T00:00:00"/>
    <d v="2022-05-31T06:56:32"/>
    <n v="106"/>
    <s v="Device Start is Good"/>
    <d v="2022-05-31T00:00:00"/>
    <d v="2022-05-31T06:56:23"/>
    <s v="CanOnWat"/>
  </r>
  <r>
    <x v="37"/>
    <n v="106"/>
    <s v="Device Start is Good"/>
    <s v="G204-ws"/>
    <d v="2022-05-31T00:00:00"/>
    <d v="2022-05-31T06:56:23"/>
    <n v="102"/>
    <s v="Device Start"/>
    <d v="2022-05-31T00:00:00"/>
    <d v="2022-05-31T06:55:18"/>
    <s v="CanOnWat"/>
  </r>
  <r>
    <x v="36"/>
    <n v="102"/>
    <s v="Device Start"/>
    <s v="V225-ws"/>
    <d v="2022-05-31T00:00:00"/>
    <d v="2022-05-31T06:56:16"/>
    <e v="#N/A"/>
    <e v="#N/A"/>
    <e v="#N/A"/>
    <e v="#N/A"/>
    <s v="CanOnTor"/>
  </r>
  <r>
    <x v="42"/>
    <n v="123"/>
    <s v="User Login Start is Good"/>
    <s v="CanOnWat/fEmpV"/>
    <d v="2022-05-31T00:00:00"/>
    <d v="2022-05-31T06:55:32"/>
    <n v="113"/>
    <s v="User Login Start"/>
    <d v="2022-05-31T00:00:00"/>
    <d v="2022-05-31T06:55:30"/>
    <s v="CanOnWat"/>
  </r>
  <r>
    <x v="42"/>
    <n v="113"/>
    <s v="User Login Start"/>
    <s v="CanOnWat/fEmpV"/>
    <d v="2022-05-31T00:00:00"/>
    <d v="2022-05-31T06:55:30"/>
    <n v="112"/>
    <s v="Device Connect Network"/>
    <d v="2022-05-31T00:00:00"/>
    <d v="2022-05-31T06:49:16"/>
    <s v="CanOnWat"/>
  </r>
  <r>
    <x v="37"/>
    <n v="102"/>
    <s v="Device Start"/>
    <s v="G204-ws"/>
    <d v="2022-05-31T00:00:00"/>
    <d v="2022-05-31T06:55:18"/>
    <e v="#N/A"/>
    <e v="#N/A"/>
    <e v="#N/A"/>
    <e v="#N/A"/>
    <s v="CanOnWat"/>
  </r>
  <r>
    <x v="38"/>
    <n v="112"/>
    <s v="Device Connect Network"/>
    <s v=",CanOnTor/vEmpQ"/>
    <d v="2022-05-31T00:00:00"/>
    <d v="2022-05-31T06:51:40"/>
    <e v="#N/A"/>
    <e v="#N/A"/>
    <e v="#N/A"/>
    <e v="#N/A"/>
    <s v="CanOnTor"/>
  </r>
  <r>
    <x v="42"/>
    <n v="112"/>
    <s v="Device Connect Network"/>
    <s v=",CanOnWat/fEmpV"/>
    <d v="2022-05-31T00:00:00"/>
    <d v="2022-05-31T06:49:16"/>
    <e v="#N/A"/>
    <e v="#N/A"/>
    <e v="#N/A"/>
    <e v="#N/A"/>
    <s v="CanOnWat"/>
  </r>
  <r>
    <x v="43"/>
    <n v="123"/>
    <s v="User Login Start is Good"/>
    <s v="CanOnWat/jEmpB"/>
    <d v="2022-05-31T00:00:00"/>
    <d v="2022-05-31T06:41:04"/>
    <n v="113"/>
    <s v="User Login Start"/>
    <d v="2022-05-31T00:00:00"/>
    <d v="2022-05-31T06:40:55"/>
    <s v="CanOnWat"/>
  </r>
  <r>
    <x v="43"/>
    <n v="113"/>
    <s v="User Login Start"/>
    <s v="CanOnWat/jEmpB,J134-ws"/>
    <d v="2022-05-31T00:00:00"/>
    <d v="2022-05-31T06:40:55"/>
    <n v="112"/>
    <s v="Device Connect Network"/>
    <d v="2022-05-31T00:00:00"/>
    <d v="2022-05-31T06:40:35"/>
    <s v="CanOnWat"/>
  </r>
  <r>
    <x v="43"/>
    <n v="112"/>
    <s v="Device Connect Network"/>
    <s v="J134-ws"/>
    <d v="2022-05-31T00:00:00"/>
    <d v="2022-05-31T06:40:35"/>
    <n v="106"/>
    <s v="Device Start is Good"/>
    <d v="2022-05-31T00:00:00"/>
    <d v="2022-05-31T06:40:26"/>
    <s v="CanOnWat"/>
  </r>
  <r>
    <x v="44"/>
    <n v="123"/>
    <s v="User Login Start is Good"/>
    <s v="CanOnWat/jEmpB"/>
    <d v="2022-05-31T00:00:00"/>
    <d v="2022-05-31T06:40:32"/>
    <n v="113"/>
    <s v="User Login Start"/>
    <d v="2022-05-31T00:00:00"/>
    <d v="2022-05-31T06:40:25"/>
    <s v="CanOnWat"/>
  </r>
  <r>
    <x v="43"/>
    <n v="106"/>
    <s v="Device Start is Good"/>
    <s v="J134-ws"/>
    <d v="2022-05-31T00:00:00"/>
    <d v="2022-05-31T06:40:26"/>
    <n v="102"/>
    <s v="Device Start"/>
    <d v="2022-05-31T00:00:00"/>
    <d v="2022-05-31T06:39:37"/>
    <s v="CanOnWat"/>
  </r>
  <r>
    <x v="44"/>
    <n v="113"/>
    <s v="User Login Start"/>
    <s v="CanOnWat/jEmpB"/>
    <d v="2022-05-31T00:00:00"/>
    <d v="2022-05-31T06:40:25"/>
    <n v="135"/>
    <s v="User Login Start Fail"/>
    <d v="2022-05-31T00:00:00"/>
    <d v="2022-05-31T06:38:11"/>
    <s v="CanOnWat"/>
  </r>
  <r>
    <x v="43"/>
    <n v="102"/>
    <s v="Device Start"/>
    <s v="J134-ws"/>
    <d v="2022-05-31T00:00:00"/>
    <d v="2022-05-31T06:39:37"/>
    <e v="#N/A"/>
    <e v="#N/A"/>
    <e v="#N/A"/>
    <e v="#N/A"/>
    <s v="CanOnWat"/>
  </r>
  <r>
    <x v="44"/>
    <n v="135"/>
    <s v="User Login Start Fail"/>
    <s v="CanOnWat/jEmpB"/>
    <d v="2022-05-31T00:00:00"/>
    <d v="2022-05-31T06:38:11"/>
    <n v="113"/>
    <s v="User Login Start"/>
    <d v="2022-05-31T00:00:00"/>
    <d v="2022-05-31T06:38:04"/>
    <s v="CanOnWat"/>
  </r>
  <r>
    <x v="44"/>
    <n v="113"/>
    <s v="User Login Start"/>
    <s v="CanOnWat/jEmpB"/>
    <d v="2022-05-31T00:00:00"/>
    <d v="2022-05-31T06:38:04"/>
    <n v="112"/>
    <s v="Device Connect Network"/>
    <d v="2022-05-31T00:00:00"/>
    <d v="2022-05-31T06:31:36"/>
    <s v="CanOnWat"/>
  </r>
  <r>
    <x v="48"/>
    <n v="123"/>
    <s v="User Login Start is Good"/>
    <s v="CanOnWat/cEmpZ"/>
    <d v="2022-05-31T00:00:00"/>
    <d v="2022-05-31T06:34:28"/>
    <n v="113"/>
    <s v="User Login Start"/>
    <d v="2022-05-31T00:00:00"/>
    <d v="2022-05-31T06:34:20"/>
    <s v="CanOnWat"/>
  </r>
  <r>
    <x v="48"/>
    <n v="113"/>
    <s v="User Login Start"/>
    <s v="CanOnWat/cEmpZ,G118-ws"/>
    <d v="2022-05-31T00:00:00"/>
    <d v="2022-05-31T06:34:20"/>
    <n v="135"/>
    <s v="User Login Start Fail"/>
    <d v="2022-05-31T00:00:00"/>
    <d v="2022-05-31T06:31:31"/>
    <s v="CanOnWat"/>
  </r>
  <r>
    <x v="44"/>
    <n v="112"/>
    <s v="Device Connect Network"/>
    <s v=",CanOnWat/jEmpB"/>
    <d v="2022-05-31T00:00:00"/>
    <d v="2022-05-31T06:31:36"/>
    <e v="#N/A"/>
    <e v="#N/A"/>
    <e v="#N/A"/>
    <e v="#N/A"/>
    <s v="CanOnWat"/>
  </r>
  <r>
    <x v="48"/>
    <n v="135"/>
    <s v="User Login Start Fail"/>
    <s v="CanOnWat/cEmpZ"/>
    <d v="2022-05-31T00:00:00"/>
    <d v="2022-05-31T06:31:31"/>
    <n v="113"/>
    <s v="User Login Start"/>
    <d v="2022-05-31T00:00:00"/>
    <d v="2022-05-31T06:31:29"/>
    <s v="CanOnWat"/>
  </r>
  <r>
    <x v="48"/>
    <n v="113"/>
    <s v="User Login Start"/>
    <s v="CanOnWat/cEmpZ,G118-ws"/>
    <d v="2022-05-31T00:00:00"/>
    <d v="2022-05-31T06:31:29"/>
    <n v="112"/>
    <s v="Device Connect Network"/>
    <d v="2022-05-31T00:00:00"/>
    <d v="2022-05-31T06:30:10"/>
    <s v="CanOnWat"/>
  </r>
  <r>
    <x v="45"/>
    <n v="123"/>
    <s v="User Login Start is Good"/>
    <s v="CanOnWat/cEmpZ"/>
    <d v="2022-05-31T00:00:00"/>
    <d v="2022-05-31T06:30:47"/>
    <n v="113"/>
    <s v="User Login Start"/>
    <d v="2022-05-31T00:00:00"/>
    <d v="2022-05-31T06:30:34"/>
    <s v="CanOnWat"/>
  </r>
  <r>
    <x v="45"/>
    <n v="113"/>
    <s v="User Login Start"/>
    <s v="CanOnWat/cEmpZ"/>
    <d v="2022-05-31T00:00:00"/>
    <d v="2022-05-31T06:30:34"/>
    <n v="112"/>
    <s v="Device Connect Network"/>
    <d v="2022-05-31T00:00:00"/>
    <d v="2022-05-31T06:24:16"/>
    <s v="CanOnWat"/>
  </r>
  <r>
    <x v="48"/>
    <n v="112"/>
    <s v="Device Connect Network"/>
    <s v="G118-ws"/>
    <d v="2022-05-31T00:00:00"/>
    <d v="2022-05-31T06:30:10"/>
    <n v="106"/>
    <s v="Device Start is Good"/>
    <d v="2022-05-31T00:00:00"/>
    <d v="2022-05-31T06:30:01"/>
    <s v="CanOnWat"/>
  </r>
  <r>
    <x v="48"/>
    <n v="106"/>
    <s v="Device Start is Good"/>
    <s v="G118-ws"/>
    <d v="2022-05-31T00:00:00"/>
    <d v="2022-05-31T06:30:01"/>
    <n v="102"/>
    <s v="Device Start"/>
    <d v="2022-05-31T00:00:00"/>
    <d v="2022-05-31T06:29:16"/>
    <s v="CanOnWat"/>
  </r>
  <r>
    <x v="48"/>
    <n v="102"/>
    <s v="Device Start"/>
    <s v="G118-ws"/>
    <d v="2022-05-31T00:00:00"/>
    <d v="2022-05-31T06:29:16"/>
    <e v="#N/A"/>
    <e v="#N/A"/>
    <e v="#N/A"/>
    <e v="#N/A"/>
    <s v="CanOnWat"/>
  </r>
  <r>
    <x v="46"/>
    <n v="123"/>
    <s v="User Login Start is Good"/>
    <s v="CanOnWat/nEmpY"/>
    <d v="2022-05-31T00:00:00"/>
    <d v="2022-05-31T06:24:40"/>
    <n v="113"/>
    <s v="User Login Start"/>
    <d v="2022-05-31T00:00:00"/>
    <d v="2022-05-31T06:24:29"/>
    <s v="CanOnWat"/>
  </r>
  <r>
    <x v="46"/>
    <n v="113"/>
    <s v="User Login Start"/>
    <s v="CanOnWat/nEmpY"/>
    <d v="2022-05-31T00:00:00"/>
    <d v="2022-05-31T06:24:29"/>
    <n v="112"/>
    <s v="Device Connect Network"/>
    <d v="2022-05-31T00:00:00"/>
    <d v="2022-05-31T06:09:39"/>
    <s v="CanOnWat"/>
  </r>
  <r>
    <x v="45"/>
    <n v="112"/>
    <s v="Device Connect Network"/>
    <s v=",CanOnWat/cEmpZ"/>
    <d v="2022-05-31T00:00:00"/>
    <d v="2022-05-31T06:24:16"/>
    <e v="#N/A"/>
    <e v="#N/A"/>
    <e v="#N/A"/>
    <e v="#N/A"/>
    <s v="CanOnWat"/>
  </r>
  <r>
    <x v="47"/>
    <n v="123"/>
    <s v="User Login Start is Good"/>
    <s v="CanOnTor/nEmpY"/>
    <d v="2022-05-31T00:00:00"/>
    <d v="2022-05-31T06:16:50"/>
    <n v="113"/>
    <s v="User Login Start"/>
    <d v="2022-05-31T00:00:00"/>
    <d v="2022-05-31T06:16:45"/>
    <s v="CanOnTor"/>
  </r>
  <r>
    <x v="47"/>
    <n v="113"/>
    <s v="User Login Start"/>
    <s v="CanOnTor/nEmpY,J111-ws"/>
    <d v="2022-05-31T00:00:00"/>
    <d v="2022-05-31T06:16:45"/>
    <n v="112"/>
    <s v="Device Connect Network"/>
    <d v="2022-05-31T00:00:00"/>
    <d v="2022-05-31T06:15:43"/>
    <s v="CanOnTor"/>
  </r>
  <r>
    <x v="47"/>
    <n v="112"/>
    <s v="Device Connect Network"/>
    <s v="J111-ws"/>
    <d v="2022-05-31T00:00:00"/>
    <d v="2022-05-31T06:15:43"/>
    <n v="106"/>
    <s v="Device Start is Good"/>
    <d v="2022-05-31T00:00:00"/>
    <d v="2022-05-31T06:15:34"/>
    <s v="CanOnTor"/>
  </r>
  <r>
    <x v="47"/>
    <n v="106"/>
    <s v="Device Start is Good"/>
    <s v="J111-ws"/>
    <d v="2022-05-31T00:00:00"/>
    <d v="2022-05-31T06:15:34"/>
    <n v="102"/>
    <s v="Device Start"/>
    <d v="2022-05-31T00:00:00"/>
    <d v="2022-05-31T06:14:34"/>
    <s v="CanOnTor"/>
  </r>
  <r>
    <x v="47"/>
    <n v="102"/>
    <s v="Device Start"/>
    <s v="J111-ws"/>
    <d v="2022-05-31T00:00:00"/>
    <d v="2022-05-31T06:14:34"/>
    <e v="#N/A"/>
    <e v="#N/A"/>
    <e v="#N/A"/>
    <e v="#N/A"/>
    <s v="CanOnTor"/>
  </r>
  <r>
    <x v="46"/>
    <n v="112"/>
    <s v="Device Connect Network"/>
    <s v=",CanOnWat/nEmpY"/>
    <d v="2022-05-31T00:00:00"/>
    <d v="2022-05-31T06:09:39"/>
    <e v="#N/A"/>
    <e v="#N/A"/>
    <e v="#N/A"/>
    <e v="#N/A"/>
    <s v="CanOnWat"/>
  </r>
  <r>
    <x v="32"/>
    <n v="156"/>
    <s v="PowerDown Or Network Disconnect Discovered"/>
    <m/>
    <d v="2022-05-30T00:00:00"/>
    <d v="2022-05-30T17:56:51"/>
    <n v="151"/>
    <s v="Device Shutdown Finish"/>
    <d v="2022-05-30T00:00:00"/>
    <d v="2022-05-30T17:56:41"/>
    <s v="CanOnWat"/>
  </r>
  <r>
    <x v="32"/>
    <n v="151"/>
    <s v="Device Shutdown Finish"/>
    <s v="Q244-ws"/>
    <d v="2022-05-30T00:00:00"/>
    <d v="2022-05-30T17:56:41"/>
    <n v="149"/>
    <s v="Device Shutdown Start"/>
    <d v="2022-05-30T00:00:00"/>
    <d v="2022-05-30T17:55:41"/>
    <s v="CanOnWat"/>
  </r>
  <r>
    <x v="32"/>
    <n v="149"/>
    <s v="Device Shutdown Start"/>
    <s v="Q244-ws"/>
    <d v="2022-05-30T00:00:00"/>
    <d v="2022-05-30T17:55:41"/>
    <n v="144"/>
    <s v="User Logout is Good"/>
    <d v="2022-05-30T00:00:00"/>
    <d v="2022-05-30T17:54:40"/>
    <s v="CanOnWat"/>
  </r>
  <r>
    <x v="32"/>
    <n v="144"/>
    <s v="User Logout is Good"/>
    <s v="CanOnWat/xEmpS"/>
    <d v="2022-05-30T00:00:00"/>
    <d v="2022-05-30T17:54:40"/>
    <n v="139"/>
    <s v="User Logout Start"/>
    <d v="2022-05-30T00:00:00"/>
    <d v="2022-05-30T17:52:44"/>
    <s v="CanOnWat"/>
  </r>
  <r>
    <x v="32"/>
    <n v="139"/>
    <s v="User Logout Start"/>
    <s v="CanOnWat/xEmpS,Q244-ws"/>
    <d v="2022-05-30T00:00:00"/>
    <d v="2022-05-30T17:52:44"/>
    <e v="#N/A"/>
    <e v="#N/A"/>
    <e v="#N/A"/>
    <e v="#N/A"/>
    <s v="CanOnWat"/>
  </r>
  <r>
    <x v="29"/>
    <n v="156"/>
    <s v="PowerDown Or Network Disconnect Discovered"/>
    <m/>
    <d v="2022-05-30T00:00:00"/>
    <d v="2022-05-30T17:42:19"/>
    <n v="151"/>
    <s v="Device Shutdown Finish"/>
    <d v="2022-05-30T00:00:00"/>
    <d v="2022-05-30T17:42:07"/>
    <s v="CanOnTor"/>
  </r>
  <r>
    <x v="10"/>
    <n v="156"/>
    <s v="PowerDown Or Network Disconnect Discovered"/>
    <m/>
    <d v="2022-05-30T00:00:00"/>
    <d v="2022-05-30T17:42:15"/>
    <n v="151"/>
    <s v="Device Shutdown Finish"/>
    <d v="2022-05-30T00:00:00"/>
    <d v="2022-05-30T17:42:01"/>
    <s v="CanOnTor"/>
  </r>
  <r>
    <x v="29"/>
    <n v="151"/>
    <s v="Device Shutdown Finish"/>
    <s v="G231-ws"/>
    <d v="2022-05-30T00:00:00"/>
    <d v="2022-05-30T17:42:07"/>
    <n v="149"/>
    <s v="Device Shutdown Start"/>
    <d v="2022-05-30T00:00:00"/>
    <d v="2022-05-30T17:41:11"/>
    <s v="CanOnTor"/>
  </r>
  <r>
    <x v="10"/>
    <n v="151"/>
    <s v="Device Shutdown Finish"/>
    <s v="G123-ws"/>
    <d v="2022-05-30T00:00:00"/>
    <d v="2022-05-30T17:42:01"/>
    <n v="149"/>
    <s v="Device Shutdown Start"/>
    <d v="2022-05-30T00:00:00"/>
    <d v="2022-05-30T17:41:33"/>
    <s v="CanOnTor"/>
  </r>
  <r>
    <x v="10"/>
    <n v="149"/>
    <s v="Device Shutdown Start"/>
    <s v="G123-ws"/>
    <d v="2022-05-30T00:00:00"/>
    <d v="2022-05-30T17:41:33"/>
    <n v="144"/>
    <s v="User Logout is Good"/>
    <d v="2022-05-30T00:00:00"/>
    <d v="2022-05-30T17:40:43"/>
    <s v="CanOnTor"/>
  </r>
  <r>
    <x v="29"/>
    <n v="149"/>
    <s v="Device Shutdown Start"/>
    <s v="G231-ws"/>
    <d v="2022-05-30T00:00:00"/>
    <d v="2022-05-30T17:41:11"/>
    <n v="144"/>
    <s v="User Logout is Good"/>
    <d v="2022-05-30T00:00:00"/>
    <d v="2022-05-30T17:40:00"/>
    <s v="CanOnTor"/>
  </r>
  <r>
    <x v="10"/>
    <n v="144"/>
    <s v="User Logout is Good"/>
    <s v="CanOnTor/hEmpW"/>
    <d v="2022-05-30T00:00:00"/>
    <d v="2022-05-30T17:40:43"/>
    <n v="139"/>
    <s v="User Logout Start"/>
    <d v="2022-05-30T00:00:00"/>
    <d v="2022-05-30T17:38:47"/>
    <s v="CanOnTor"/>
  </r>
  <r>
    <x v="29"/>
    <n v="144"/>
    <s v="User Logout is Good"/>
    <s v="CanOnTor/xEmpH"/>
    <d v="2022-05-30T00:00:00"/>
    <d v="2022-05-30T17:40:00"/>
    <n v="139"/>
    <s v="User Logout Start"/>
    <d v="2022-05-30T00:00:00"/>
    <d v="2022-05-30T17:38:01"/>
    <s v="CanOnTor"/>
  </r>
  <r>
    <x v="10"/>
    <n v="139"/>
    <s v="User Logout Start"/>
    <s v="CanOnTor/hEmpW,G123-ws"/>
    <d v="2022-05-30T00:00:00"/>
    <d v="2022-05-30T17:38:47"/>
    <e v="#N/A"/>
    <e v="#N/A"/>
    <e v="#N/A"/>
    <e v="#N/A"/>
    <s v="CanOnTor"/>
  </r>
  <r>
    <x v="29"/>
    <n v="139"/>
    <s v="User Logout Start"/>
    <s v="CanOnTor/xEmpH,G231-ws"/>
    <d v="2022-05-30T00:00:00"/>
    <d v="2022-05-30T17:38:01"/>
    <e v="#N/A"/>
    <e v="#N/A"/>
    <e v="#N/A"/>
    <e v="#N/A"/>
    <s v="CanOnTor"/>
  </r>
  <r>
    <x v="21"/>
    <n v="156"/>
    <s v="PowerDown Or Network Disconnect Discovered"/>
    <m/>
    <d v="2022-05-30T00:00:00"/>
    <d v="2022-05-30T17:20:12"/>
    <n v="151"/>
    <s v="Device Shutdown Finish"/>
    <d v="2022-05-30T00:00:00"/>
    <d v="2022-05-30T17:20:01"/>
    <s v="CanOnWat"/>
  </r>
  <r>
    <x v="21"/>
    <n v="151"/>
    <s v="Device Shutdown Finish"/>
    <s v="G206-ws"/>
    <d v="2022-05-30T00:00:00"/>
    <d v="2022-05-30T17:20:01"/>
    <n v="149"/>
    <s v="Device Shutdown Start"/>
    <d v="2022-05-30T00:00:00"/>
    <d v="2022-05-30T17:19:21"/>
    <s v="CanOnWat"/>
  </r>
  <r>
    <x v="21"/>
    <n v="149"/>
    <s v="Device Shutdown Start"/>
    <s v="G206-ws"/>
    <d v="2022-05-30T00:00:00"/>
    <d v="2022-05-30T17:19:21"/>
    <n v="144"/>
    <s v="User Logout is Good"/>
    <d v="2022-05-30T00:00:00"/>
    <d v="2022-05-30T17:18:53"/>
    <s v="CanOnWat"/>
  </r>
  <r>
    <x v="9"/>
    <n v="156"/>
    <s v="PowerDown Or Network Disconnect Discovered"/>
    <m/>
    <d v="2022-05-30T00:00:00"/>
    <d v="2022-05-30T17:19:00"/>
    <n v="144"/>
    <s v="User Logout is Good"/>
    <d v="2022-05-30T00:00:00"/>
    <d v="2022-05-30T17:18:49"/>
    <s v="CanOnWat"/>
  </r>
  <r>
    <x v="21"/>
    <n v="144"/>
    <s v="User Logout is Good"/>
    <s v="CanOnWat/lEmpA"/>
    <d v="2022-05-30T00:00:00"/>
    <d v="2022-05-30T17:18:53"/>
    <n v="139"/>
    <s v="User Logout Start"/>
    <d v="2022-05-30T00:00:00"/>
    <d v="2022-05-30T17:18:12"/>
    <s v="CanOnWat"/>
  </r>
  <r>
    <x v="9"/>
    <n v="144"/>
    <s v="User Logout is Good"/>
    <s v="CanOnWat/pEmpL"/>
    <d v="2022-05-30T00:00:00"/>
    <d v="2022-05-30T17:18:49"/>
    <n v="139"/>
    <s v="User Logout Start"/>
    <d v="2022-05-30T00:00:00"/>
    <d v="2022-05-30T17:18:05"/>
    <s v="CanOnWat"/>
  </r>
  <r>
    <x v="21"/>
    <n v="139"/>
    <s v="User Logout Start"/>
    <s v="CanOnWat/lEmpA,G206-ws"/>
    <d v="2022-05-30T00:00:00"/>
    <d v="2022-05-30T17:18:12"/>
    <e v="#N/A"/>
    <e v="#N/A"/>
    <e v="#N/A"/>
    <e v="#N/A"/>
    <s v="CanOnWat"/>
  </r>
  <r>
    <x v="9"/>
    <n v="139"/>
    <s v="User Logout Start"/>
    <s v="CanOnWat/pEmpL"/>
    <d v="2022-05-30T00:00:00"/>
    <d v="2022-05-30T17:18:05"/>
    <e v="#N/A"/>
    <e v="#N/A"/>
    <e v="#N/A"/>
    <e v="#N/A"/>
    <s v="CanOnWat"/>
  </r>
  <r>
    <x v="5"/>
    <n v="156"/>
    <s v="PowerDown Or Network Disconnect Discovered"/>
    <m/>
    <d v="2022-05-30T00:00:00"/>
    <d v="2022-05-30T17:17:11"/>
    <n v="151"/>
    <s v="Device Shutdown Finish"/>
    <d v="2022-05-30T00:00:00"/>
    <d v="2022-05-30T17:16:58"/>
    <s v="CanOnTor"/>
  </r>
  <r>
    <x v="5"/>
    <n v="151"/>
    <s v="Device Shutdown Finish"/>
    <s v="A104-ws"/>
    <d v="2022-05-30T00:00:00"/>
    <d v="2022-05-30T17:16:58"/>
    <n v="149"/>
    <s v="Device Shutdown Start"/>
    <d v="2022-05-30T00:00:00"/>
    <d v="2022-05-30T17:16:07"/>
    <s v="CanOnTor"/>
  </r>
  <r>
    <x v="5"/>
    <n v="149"/>
    <s v="Device Shutdown Start"/>
    <s v="A104-ws"/>
    <d v="2022-05-30T00:00:00"/>
    <d v="2022-05-30T17:16:07"/>
    <n v="144"/>
    <s v="User Logout is Good"/>
    <d v="2022-05-30T00:00:00"/>
    <d v="2022-05-30T17:15:39"/>
    <s v="CanOnTor"/>
  </r>
  <r>
    <x v="5"/>
    <n v="144"/>
    <s v="User Logout is Good"/>
    <s v="CanOnTor/tEmpK"/>
    <d v="2022-05-30T00:00:00"/>
    <d v="2022-05-30T17:15:39"/>
    <n v="139"/>
    <s v="User Logout Start"/>
    <d v="2022-05-30T00:00:00"/>
    <d v="2022-05-30T17:15:02"/>
    <s v="CanOnTor"/>
  </r>
  <r>
    <x v="6"/>
    <n v="156"/>
    <s v="PowerDown Or Network Disconnect Discovered"/>
    <m/>
    <d v="2022-05-30T00:00:00"/>
    <d v="2022-05-30T17:15:35"/>
    <n v="151"/>
    <s v="Device Shutdown Finish"/>
    <d v="2022-05-30T00:00:00"/>
    <d v="2022-05-30T17:15:25"/>
    <s v="CanOnTor"/>
  </r>
  <r>
    <x v="6"/>
    <n v="151"/>
    <s v="Device Shutdown Finish"/>
    <s v="J101-ws"/>
    <d v="2022-05-30T00:00:00"/>
    <d v="2022-05-30T17:15:25"/>
    <n v="149"/>
    <s v="Device Shutdown Start"/>
    <d v="2022-05-30T00:00:00"/>
    <d v="2022-05-30T17:14:52"/>
    <s v="CanOnTor"/>
  </r>
  <r>
    <x v="5"/>
    <n v="139"/>
    <s v="User Logout Start"/>
    <s v="CanOnTor/tEmpK,A104-ws"/>
    <d v="2022-05-30T00:00:00"/>
    <d v="2022-05-30T17:15:02"/>
    <e v="#N/A"/>
    <e v="#N/A"/>
    <e v="#N/A"/>
    <e v="#N/A"/>
    <s v="CanOnTor"/>
  </r>
  <r>
    <x v="6"/>
    <n v="149"/>
    <s v="Device Shutdown Start"/>
    <s v="J101-ws"/>
    <d v="2022-05-30T00:00:00"/>
    <d v="2022-05-30T17:14:52"/>
    <n v="144"/>
    <s v="User Logout is Good"/>
    <d v="2022-05-30T00:00:00"/>
    <d v="2022-05-30T17:13:55"/>
    <s v="CanOnTor"/>
  </r>
  <r>
    <x v="6"/>
    <n v="144"/>
    <s v="User Logout is Good"/>
    <s v="CanOnTor/oEmpT"/>
    <d v="2022-05-30T00:00:00"/>
    <d v="2022-05-30T17:13:55"/>
    <n v="139"/>
    <s v="User Logout Start"/>
    <d v="2022-05-30T00:00:00"/>
    <d v="2022-05-30T17:13:23"/>
    <s v="CanOnTor"/>
  </r>
  <r>
    <x v="6"/>
    <n v="139"/>
    <s v="User Logout Start"/>
    <s v="CanOnTor/oEmpT,J101-ws"/>
    <d v="2022-05-30T00:00:00"/>
    <d v="2022-05-30T17:13:23"/>
    <e v="#N/A"/>
    <e v="#N/A"/>
    <e v="#N/A"/>
    <e v="#N/A"/>
    <s v="CanOnTor"/>
  </r>
  <r>
    <x v="15"/>
    <n v="156"/>
    <s v="PowerDown Or Network Disconnect Discovered"/>
    <m/>
    <d v="2022-05-30T00:00:00"/>
    <d v="2022-05-30T17:09:02"/>
    <n v="151"/>
    <s v="Device Shutdown Finish"/>
    <d v="2022-05-30T00:00:00"/>
    <d v="2022-05-30T17:08:51"/>
    <s v="CanOnWat"/>
  </r>
  <r>
    <x v="15"/>
    <n v="151"/>
    <s v="Device Shutdown Finish"/>
    <s v="X186-ws"/>
    <d v="2022-05-30T00:00:00"/>
    <d v="2022-05-30T17:08:51"/>
    <n v="149"/>
    <s v="Device Shutdown Start"/>
    <d v="2022-05-30T00:00:00"/>
    <d v="2022-05-30T17:08:22"/>
    <s v="CanOnWat"/>
  </r>
  <r>
    <x v="15"/>
    <n v="149"/>
    <s v="Device Shutdown Start"/>
    <s v="X186-ws"/>
    <d v="2022-05-30T00:00:00"/>
    <d v="2022-05-30T17:08:22"/>
    <n v="144"/>
    <s v="User Logout is Good"/>
    <d v="2022-05-30T00:00:00"/>
    <d v="2022-05-30T17:07:10"/>
    <s v="CanOnWat"/>
  </r>
  <r>
    <x v="17"/>
    <n v="156"/>
    <s v="PowerDown Or Network Disconnect Discovered"/>
    <m/>
    <d v="2022-05-30T00:00:00"/>
    <d v="2022-05-30T17:07:12"/>
    <n v="144"/>
    <s v="User Logout is Good"/>
    <d v="2022-05-30T00:00:00"/>
    <d v="2022-05-30T17:07:00"/>
    <s v="CanOnTor"/>
  </r>
  <r>
    <x v="15"/>
    <n v="144"/>
    <s v="User Logout is Good"/>
    <s v="CanOnWat/jEmpG"/>
    <d v="2022-05-30T00:00:00"/>
    <d v="2022-05-30T17:07:10"/>
    <n v="139"/>
    <s v="User Logout Start"/>
    <d v="2022-05-30T00:00:00"/>
    <d v="2022-05-30T17:06:27"/>
    <s v="CanOnWat"/>
  </r>
  <r>
    <x v="17"/>
    <n v="144"/>
    <s v="User Logout is Good"/>
    <s v="CanOnTor/hEmpW"/>
    <d v="2022-05-30T00:00:00"/>
    <d v="2022-05-30T17:07:00"/>
    <n v="139"/>
    <s v="User Logout Start"/>
    <d v="2022-05-30T00:00:00"/>
    <d v="2022-05-30T17:06:17"/>
    <s v="CanOnTor"/>
  </r>
  <r>
    <x v="15"/>
    <n v="139"/>
    <s v="User Logout Start"/>
    <s v="CanOnWat/jEmpG,X186-ws"/>
    <d v="2022-05-30T00:00:00"/>
    <d v="2022-05-30T17:06:27"/>
    <e v="#N/A"/>
    <e v="#N/A"/>
    <e v="#N/A"/>
    <e v="#N/A"/>
    <s v="CanOnWat"/>
  </r>
  <r>
    <x v="17"/>
    <n v="139"/>
    <s v="User Logout Start"/>
    <s v="CanOnTor/hEmpW"/>
    <d v="2022-05-30T00:00:00"/>
    <d v="2022-05-30T17:06:17"/>
    <e v="#N/A"/>
    <e v="#N/A"/>
    <e v="#N/A"/>
    <e v="#N/A"/>
    <s v="CanOnTor"/>
  </r>
  <r>
    <x v="7"/>
    <n v="156"/>
    <s v="PowerDown Or Network Disconnect Discovered"/>
    <m/>
    <d v="2022-05-30T00:00:00"/>
    <d v="2022-05-30T17:00:09"/>
    <n v="151"/>
    <s v="Device Shutdown Finish"/>
    <d v="2022-05-30T00:00:00"/>
    <d v="2022-05-30T16:59:57"/>
    <s v="CanOnTor"/>
  </r>
  <r>
    <x v="2"/>
    <n v="156"/>
    <s v="PowerDown Or Network Disconnect Discovered"/>
    <m/>
    <d v="2022-05-30T00:00:00"/>
    <d v="2022-05-30T17:00:03"/>
    <n v="144"/>
    <s v="User Logout is Good"/>
    <d v="2022-05-30T00:00:00"/>
    <d v="2022-05-30T16:59:52"/>
    <s v="CanOnWat"/>
  </r>
  <r>
    <x v="7"/>
    <n v="151"/>
    <s v="Device Shutdown Finish"/>
    <s v="J135-ws"/>
    <d v="2022-05-30T00:00:00"/>
    <d v="2022-05-30T16:59:57"/>
    <n v="149"/>
    <s v="Device Shutdown Start"/>
    <d v="2022-05-30T00:00:00"/>
    <d v="2022-05-30T16:59:31"/>
    <s v="CanOnTor"/>
  </r>
  <r>
    <x v="2"/>
    <n v="144"/>
    <s v="User Logout is Good"/>
    <s v="CanOnWat/tEmpK"/>
    <d v="2022-05-30T00:00:00"/>
    <d v="2022-05-30T16:59:52"/>
    <n v="139"/>
    <s v="User Logout Start"/>
    <d v="2022-05-30T00:00:00"/>
    <d v="2022-05-30T16:59:18"/>
    <s v="CanOnWat"/>
  </r>
  <r>
    <x v="7"/>
    <n v="149"/>
    <s v="Device Shutdown Start"/>
    <s v="J135-ws"/>
    <d v="2022-05-30T00:00:00"/>
    <d v="2022-05-30T16:59:31"/>
    <n v="144"/>
    <s v="User Logout is Good"/>
    <d v="2022-05-30T00:00:00"/>
    <d v="2022-05-30T16:58:46"/>
    <s v="CanOnTor"/>
  </r>
  <r>
    <x v="2"/>
    <n v="139"/>
    <s v="User Logout Start"/>
    <s v="CanOnWat/tEmpK"/>
    <d v="2022-05-30T00:00:00"/>
    <d v="2022-05-30T16:59:18"/>
    <e v="#N/A"/>
    <e v="#N/A"/>
    <e v="#N/A"/>
    <e v="#N/A"/>
    <s v="CanOnWat"/>
  </r>
  <r>
    <x v="18"/>
    <n v="156"/>
    <s v="PowerDown Or Network Disconnect Discovered"/>
    <m/>
    <d v="2022-05-30T00:00:00"/>
    <d v="2022-05-30T16:59:06"/>
    <n v="144"/>
    <s v="User Logout is Good"/>
    <d v="2022-05-30T00:00:00"/>
    <d v="2022-05-30T16:58:54"/>
    <s v="CanOnWat"/>
  </r>
  <r>
    <x v="18"/>
    <n v="144"/>
    <s v="User Logout is Good"/>
    <s v="CanOnWat/hEmpP"/>
    <d v="2022-05-30T00:00:00"/>
    <d v="2022-05-30T16:58:54"/>
    <n v="139"/>
    <s v="User Logout Start"/>
    <d v="2022-05-30T00:00:00"/>
    <d v="2022-05-30T16:58:14"/>
    <s v="CanOnWat"/>
  </r>
  <r>
    <x v="7"/>
    <n v="144"/>
    <s v="User Logout is Good"/>
    <s v="CanOnTor/pEmpL"/>
    <d v="2022-05-30T00:00:00"/>
    <d v="2022-05-30T16:58:46"/>
    <n v="139"/>
    <s v="User Logout Start"/>
    <d v="2022-05-30T00:00:00"/>
    <d v="2022-05-30T16:58:04"/>
    <s v="CanOnTor"/>
  </r>
  <r>
    <x v="18"/>
    <n v="139"/>
    <s v="User Logout Start"/>
    <s v="CanOnWat/hEmpP"/>
    <d v="2022-05-30T00:00:00"/>
    <d v="2022-05-30T16:58:14"/>
    <e v="#N/A"/>
    <e v="#N/A"/>
    <e v="#N/A"/>
    <e v="#N/A"/>
    <s v="CanOnWat"/>
  </r>
  <r>
    <x v="7"/>
    <n v="139"/>
    <s v="User Logout Start"/>
    <s v="CanOnTor/pEmpL,J135-ws"/>
    <d v="2022-05-30T00:00:00"/>
    <d v="2022-05-30T16:58:04"/>
    <e v="#N/A"/>
    <e v="#N/A"/>
    <e v="#N/A"/>
    <e v="#N/A"/>
    <s v="CanOnTor"/>
  </r>
  <r>
    <x v="3"/>
    <n v="156"/>
    <s v="PowerDown Or Network Disconnect Discovered"/>
    <m/>
    <d v="2022-05-30T00:00:00"/>
    <d v="2022-05-30T16:57:54"/>
    <n v="144"/>
    <s v="User Logout is Good"/>
    <d v="2022-05-30T00:00:00"/>
    <d v="2022-05-30T16:57:40"/>
    <s v="CanOnWat"/>
  </r>
  <r>
    <x v="3"/>
    <n v="144"/>
    <s v="User Logout is Good"/>
    <s v="CanOnWat/oEmpT"/>
    <d v="2022-05-30T00:00:00"/>
    <d v="2022-05-30T16:57:40"/>
    <n v="139"/>
    <s v="User Logout Start"/>
    <d v="2022-05-30T00:00:00"/>
    <d v="2022-05-30T16:57:05"/>
    <s v="CanOnWat"/>
  </r>
  <r>
    <x v="12"/>
    <n v="156"/>
    <s v="PowerDown Or Network Disconnect Discovered"/>
    <m/>
    <d v="2022-05-30T00:00:00"/>
    <d v="2022-05-30T16:57:32"/>
    <n v="151"/>
    <s v="Device Shutdown Finish"/>
    <d v="2022-05-30T00:00:00"/>
    <d v="2022-05-30T16:57:19"/>
    <s v="CanOnTor"/>
  </r>
  <r>
    <x v="12"/>
    <n v="151"/>
    <s v="Device Shutdown Finish"/>
    <s v="G233-ws"/>
    <d v="2022-05-30T00:00:00"/>
    <d v="2022-05-30T16:57:19"/>
    <n v="149"/>
    <s v="Device Shutdown Start"/>
    <d v="2022-05-30T00:00:00"/>
    <d v="2022-05-30T16:56:34"/>
    <s v="CanOnTor"/>
  </r>
  <r>
    <x v="3"/>
    <n v="139"/>
    <s v="User Logout Start"/>
    <s v="CanOnWat/oEmpT"/>
    <d v="2022-05-30T00:00:00"/>
    <d v="2022-05-30T16:57:05"/>
    <e v="#N/A"/>
    <e v="#N/A"/>
    <e v="#N/A"/>
    <e v="#N/A"/>
    <s v="CanOnWat"/>
  </r>
  <r>
    <x v="12"/>
    <n v="149"/>
    <s v="Device Shutdown Start"/>
    <s v="G233-ws"/>
    <d v="2022-05-30T00:00:00"/>
    <d v="2022-05-30T16:56:34"/>
    <n v="144"/>
    <s v="User Logout is Good"/>
    <d v="2022-05-30T00:00:00"/>
    <d v="2022-05-30T16:55:44"/>
    <s v="CanOnTor"/>
  </r>
  <r>
    <x v="14"/>
    <n v="156"/>
    <s v="PowerDown Or Network Disconnect Discovered"/>
    <m/>
    <d v="2022-05-30T00:00:00"/>
    <d v="2022-05-30T16:56:04"/>
    <n v="151"/>
    <s v="Device Shutdown Finish"/>
    <d v="2022-05-30T00:00:00"/>
    <d v="2022-05-30T16:55:53"/>
    <s v="CanOnWat"/>
  </r>
  <r>
    <x v="14"/>
    <n v="151"/>
    <s v="Device Shutdown Finish"/>
    <s v="S198-ws"/>
    <d v="2022-05-30T00:00:00"/>
    <d v="2022-05-30T16:55:53"/>
    <n v="149"/>
    <s v="Device Shutdown Start"/>
    <d v="2022-05-30T00:00:00"/>
    <d v="2022-05-30T16:55:32"/>
    <s v="CanOnWat"/>
  </r>
  <r>
    <x v="12"/>
    <n v="144"/>
    <s v="User Logout is Good"/>
    <s v="CanOnTor/hEmpP"/>
    <d v="2022-05-30T00:00:00"/>
    <d v="2022-05-30T16:55:44"/>
    <n v="139"/>
    <s v="User Logout Start"/>
    <d v="2022-05-30T00:00:00"/>
    <d v="2022-05-30T16:55:03"/>
    <s v="CanOnTor"/>
  </r>
  <r>
    <x v="14"/>
    <n v="149"/>
    <s v="Device Shutdown Start"/>
    <s v="S198-ws"/>
    <d v="2022-05-30T00:00:00"/>
    <d v="2022-05-30T16:55:32"/>
    <n v="144"/>
    <s v="User Logout is Good"/>
    <d v="2022-05-30T00:00:00"/>
    <d v="2022-05-30T16:54:45"/>
    <s v="CanOnWat"/>
  </r>
  <r>
    <x v="12"/>
    <n v="139"/>
    <s v="User Logout Start"/>
    <s v="CanOnTor/hEmpP,G233-ws"/>
    <d v="2022-05-30T00:00:00"/>
    <d v="2022-05-30T16:55:03"/>
    <e v="#N/A"/>
    <e v="#N/A"/>
    <e v="#N/A"/>
    <e v="#N/A"/>
    <s v="CanOnTor"/>
  </r>
  <r>
    <x v="23"/>
    <n v="156"/>
    <s v="PowerDown Or Network Disconnect Discovered"/>
    <m/>
    <d v="2022-05-30T00:00:00"/>
    <d v="2022-05-30T16:54:58"/>
    <n v="144"/>
    <s v="User Logout is Good"/>
    <d v="2022-05-30T00:00:00"/>
    <d v="2022-05-30T16:54:48"/>
    <s v="CanOnWat"/>
  </r>
  <r>
    <x v="23"/>
    <n v="144"/>
    <s v="User Logout is Good"/>
    <s v="CanOnWat/qEmpD"/>
    <d v="2022-05-30T00:00:00"/>
    <d v="2022-05-30T16:54:48"/>
    <n v="139"/>
    <s v="User Logout Start"/>
    <d v="2022-05-30T00:00:00"/>
    <d v="2022-05-30T16:54:12"/>
    <s v="CanOnWat"/>
  </r>
  <r>
    <x v="14"/>
    <n v="144"/>
    <s v="User Logout is Good"/>
    <s v="CanOnWat/oEmpO"/>
    <d v="2022-05-30T00:00:00"/>
    <d v="2022-05-30T16:54:45"/>
    <n v="139"/>
    <s v="User Logout Start"/>
    <d v="2022-05-30T00:00:00"/>
    <d v="2022-05-30T16:54:15"/>
    <s v="CanOnWat"/>
  </r>
  <r>
    <x v="14"/>
    <n v="139"/>
    <s v="User Logout Start"/>
    <s v="CanOnWat/oEmpO,S198-ws"/>
    <d v="2022-05-30T00:00:00"/>
    <d v="2022-05-30T16:54:15"/>
    <e v="#N/A"/>
    <e v="#N/A"/>
    <e v="#N/A"/>
    <e v="#N/A"/>
    <s v="CanOnWat"/>
  </r>
  <r>
    <x v="23"/>
    <n v="139"/>
    <s v="User Logout Start"/>
    <s v="CanOnWat/qEmpD"/>
    <d v="2022-05-30T00:00:00"/>
    <d v="2022-05-30T16:54:12"/>
    <e v="#N/A"/>
    <e v="#N/A"/>
    <e v="#N/A"/>
    <e v="#N/A"/>
    <s v="CanOnWat"/>
  </r>
  <r>
    <x v="0"/>
    <n v="156"/>
    <s v="PowerDown Or Network Disconnect Discovered"/>
    <m/>
    <d v="2022-05-30T00:00:00"/>
    <d v="2022-05-30T16:53:47"/>
    <n v="144"/>
    <s v="User Logout is Good"/>
    <d v="2022-05-30T00:00:00"/>
    <d v="2022-05-30T16:53:34"/>
    <s v="CanOnTor"/>
  </r>
  <r>
    <x v="0"/>
    <n v="144"/>
    <s v="User Logout is Good"/>
    <s v="CanOnTor/sEmpX"/>
    <d v="2022-05-30T00:00:00"/>
    <d v="2022-05-30T16:53:34"/>
    <n v="139"/>
    <s v="User Logout Start"/>
    <d v="2022-05-30T00:00:00"/>
    <d v="2022-05-30T16:53:03"/>
    <s v="CanOnTor"/>
  </r>
  <r>
    <x v="24"/>
    <n v="156"/>
    <s v="PowerDown Or Network Disconnect Discovered"/>
    <m/>
    <d v="2022-05-30T00:00:00"/>
    <d v="2022-05-30T16:53:09"/>
    <n v="151"/>
    <s v="Device Shutdown Finish"/>
    <d v="2022-05-30T00:00:00"/>
    <d v="2022-05-30T16:52:56"/>
    <s v="CanOnWat"/>
  </r>
  <r>
    <x v="0"/>
    <n v="139"/>
    <s v="User Logout Start"/>
    <s v="CanOnTor/sEmpX"/>
    <d v="2022-05-30T00:00:00"/>
    <d v="2022-05-30T16:53:03"/>
    <e v="#N/A"/>
    <e v="#N/A"/>
    <e v="#N/A"/>
    <e v="#N/A"/>
    <s v="CanOnTor"/>
  </r>
  <r>
    <x v="24"/>
    <n v="151"/>
    <s v="Device Shutdown Finish"/>
    <s v="G180-ws"/>
    <d v="2022-05-30T00:00:00"/>
    <d v="2022-05-30T16:52:56"/>
    <n v="149"/>
    <s v="Device Shutdown Start"/>
    <d v="2022-05-30T00:00:00"/>
    <d v="2022-05-30T16:52:26"/>
    <s v="CanOnWat"/>
  </r>
  <r>
    <x v="24"/>
    <n v="149"/>
    <s v="Device Shutdown Start"/>
    <s v="G180-ws"/>
    <d v="2022-05-30T00:00:00"/>
    <d v="2022-05-30T16:52:26"/>
    <n v="144"/>
    <s v="User Logout is Good"/>
    <d v="2022-05-30T00:00:00"/>
    <d v="2022-05-30T16:51:27"/>
    <s v="CanOnWat"/>
  </r>
  <r>
    <x v="24"/>
    <n v="144"/>
    <s v="User Logout is Good"/>
    <s v="CanOnWat/zEmpR"/>
    <d v="2022-05-30T00:00:00"/>
    <d v="2022-05-30T16:51:27"/>
    <n v="139"/>
    <s v="User Logout Start"/>
    <d v="2022-05-30T00:00:00"/>
    <d v="2022-05-30T16:50:57"/>
    <s v="CanOnWat"/>
  </r>
  <r>
    <x v="24"/>
    <n v="139"/>
    <s v="User Logout Start"/>
    <s v="CanOnWat/zEmpR,G180-ws"/>
    <d v="2022-05-30T00:00:00"/>
    <d v="2022-05-30T16:50:57"/>
    <e v="#N/A"/>
    <e v="#N/A"/>
    <e v="#N/A"/>
    <e v="#N/A"/>
    <s v="CanOnWat"/>
  </r>
  <r>
    <x v="34"/>
    <n v="156"/>
    <s v="PowerDown Or Network Disconnect Discovered"/>
    <m/>
    <d v="2022-05-30T00:00:00"/>
    <d v="2022-05-30T16:50:03"/>
    <n v="144"/>
    <s v="User Logout is Good"/>
    <d v="2022-05-30T00:00:00"/>
    <d v="2022-05-30T16:49:50"/>
    <s v="CanOnWat"/>
  </r>
  <r>
    <x v="34"/>
    <n v="144"/>
    <s v="User Logout is Good"/>
    <s v="CanOnWat/nEmpM"/>
    <d v="2022-05-30T00:00:00"/>
    <d v="2022-05-30T16:49:50"/>
    <n v="139"/>
    <s v="User Logout Start"/>
    <d v="2022-05-30T00:00:00"/>
    <d v="2022-05-30T16:49:06"/>
    <s v="CanOnWat"/>
  </r>
  <r>
    <x v="27"/>
    <n v="156"/>
    <s v="PowerDown Or Network Disconnect Discovered"/>
    <m/>
    <d v="2022-05-30T00:00:00"/>
    <d v="2022-05-30T16:49:50"/>
    <n v="144"/>
    <s v="User Logout is Good"/>
    <d v="2022-05-30T00:00:00"/>
    <d v="2022-05-30T16:49:40"/>
    <s v="CanOnTor"/>
  </r>
  <r>
    <x v="27"/>
    <n v="144"/>
    <s v="User Logout is Good"/>
    <s v="CanOnTor/zEmpR"/>
    <d v="2022-05-30T00:00:00"/>
    <d v="2022-05-30T16:49:40"/>
    <n v="139"/>
    <s v="User Logout Start"/>
    <d v="2022-05-30T00:00:00"/>
    <d v="2022-05-30T16:49:09"/>
    <s v="CanOnTor"/>
  </r>
  <r>
    <x v="27"/>
    <n v="139"/>
    <s v="User Logout Start"/>
    <s v="CanOnTor/zEmpR"/>
    <d v="2022-05-30T00:00:00"/>
    <d v="2022-05-30T16:49:09"/>
    <e v="#N/A"/>
    <e v="#N/A"/>
    <e v="#N/A"/>
    <e v="#N/A"/>
    <s v="CanOnTor"/>
  </r>
  <r>
    <x v="34"/>
    <n v="139"/>
    <s v="User Logout Start"/>
    <s v="CanOnWat/nEmpM"/>
    <d v="2022-05-30T00:00:00"/>
    <d v="2022-05-30T16:49:06"/>
    <e v="#N/A"/>
    <e v="#N/A"/>
    <e v="#N/A"/>
    <e v="#N/A"/>
    <s v="CanOnWat"/>
  </r>
  <r>
    <x v="8"/>
    <n v="156"/>
    <s v="PowerDown Or Network Disconnect Discovered"/>
    <m/>
    <d v="2022-05-30T00:00:00"/>
    <d v="2022-05-30T16:47:45"/>
    <n v="144"/>
    <s v="User Logout is Good"/>
    <d v="2022-05-30T00:00:00"/>
    <d v="2022-05-30T16:47:34"/>
    <s v="CanOnWat"/>
  </r>
  <r>
    <x v="8"/>
    <n v="144"/>
    <s v="User Logout is Good"/>
    <s v="CanOnWat/jEmpG"/>
    <d v="2022-05-30T00:00:00"/>
    <d v="2022-05-30T16:47:34"/>
    <n v="139"/>
    <s v="User Logout Start"/>
    <d v="2022-05-30T00:00:00"/>
    <d v="2022-05-30T16:46:57"/>
    <s v="CanOnWat"/>
  </r>
  <r>
    <x v="8"/>
    <n v="139"/>
    <s v="User Logout Start"/>
    <s v="CanOnWat/jEmpG"/>
    <d v="2022-05-30T00:00:00"/>
    <d v="2022-05-30T16:46:57"/>
    <e v="#N/A"/>
    <e v="#N/A"/>
    <e v="#N/A"/>
    <e v="#N/A"/>
    <s v="CanOnWat"/>
  </r>
  <r>
    <x v="19"/>
    <n v="156"/>
    <s v="PowerDown Or Network Disconnect Discovered"/>
    <m/>
    <d v="2022-05-30T00:00:00"/>
    <d v="2022-05-30T16:46:21"/>
    <n v="144"/>
    <s v="User Logout is Good"/>
    <d v="2022-05-30T00:00:00"/>
    <d v="2022-05-30T16:46:07"/>
    <s v="CanOnTor"/>
  </r>
  <r>
    <x v="19"/>
    <n v="144"/>
    <s v="User Logout is Good"/>
    <s v="CanOnTor/xEmpE"/>
    <d v="2022-05-30T00:00:00"/>
    <d v="2022-05-30T16:46:07"/>
    <n v="139"/>
    <s v="User Logout Start"/>
    <d v="2022-05-30T00:00:00"/>
    <d v="2022-05-30T16:45:37"/>
    <s v="CanOnTor"/>
  </r>
  <r>
    <x v="19"/>
    <n v="139"/>
    <s v="User Logout Start"/>
    <s v="CanOnTor/xEmpE"/>
    <d v="2022-05-30T00:00:00"/>
    <d v="2022-05-30T16:45:37"/>
    <e v="#N/A"/>
    <e v="#N/A"/>
    <e v="#N/A"/>
    <e v="#N/A"/>
    <s v="CanOnTor"/>
  </r>
  <r>
    <x v="11"/>
    <n v="156"/>
    <s v="PowerDown Or Network Disconnect Discovered"/>
    <m/>
    <d v="2022-05-30T00:00:00"/>
    <d v="2022-05-30T16:44:31"/>
    <n v="151"/>
    <s v="Device Shutdown Finish"/>
    <d v="2022-05-30T00:00:00"/>
    <d v="2022-05-30T16:44:19"/>
    <s v="CanOnWat"/>
  </r>
  <r>
    <x v="39"/>
    <n v="156"/>
    <s v="PowerDown Or Network Disconnect Discovered"/>
    <m/>
    <d v="2022-05-30T00:00:00"/>
    <d v="2022-05-30T16:44:29"/>
    <n v="151"/>
    <s v="Device Shutdown Finish"/>
    <d v="2022-05-30T00:00:00"/>
    <d v="2022-05-30T16:44:18"/>
    <s v="CanOnWat"/>
  </r>
  <r>
    <x v="11"/>
    <n v="151"/>
    <s v="Device Shutdown Finish"/>
    <s v="X136-ws"/>
    <d v="2022-05-30T00:00:00"/>
    <d v="2022-05-30T16:44:19"/>
    <n v="149"/>
    <s v="Device Shutdown Start"/>
    <d v="2022-05-30T00:00:00"/>
    <d v="2022-05-30T16:43:01"/>
    <s v="CanOnWat"/>
  </r>
  <r>
    <x v="39"/>
    <n v="151"/>
    <s v="Device Shutdown Finish"/>
    <s v="F134-ws"/>
    <d v="2022-05-30T00:00:00"/>
    <d v="2022-05-30T16:44:18"/>
    <n v="149"/>
    <s v="Device Shutdown Start"/>
    <d v="2022-05-30T00:00:00"/>
    <d v="2022-05-30T16:43:45"/>
    <s v="CanOnWat"/>
  </r>
  <r>
    <x v="16"/>
    <n v="156"/>
    <s v="PowerDown Or Network Disconnect Discovered"/>
    <m/>
    <d v="2022-05-30T00:00:00"/>
    <d v="2022-05-30T16:44:09"/>
    <n v="144"/>
    <s v="User Logout is Good"/>
    <d v="2022-05-30T00:00:00"/>
    <d v="2022-05-30T16:43:58"/>
    <s v="CanOnWat"/>
  </r>
  <r>
    <x v="16"/>
    <n v="144"/>
    <s v="User Logout is Good"/>
    <s v="CanOnWat/xEmpN"/>
    <d v="2022-05-30T00:00:00"/>
    <d v="2022-05-30T16:43:58"/>
    <n v="139"/>
    <s v="User Logout Start"/>
    <d v="2022-05-30T00:00:00"/>
    <d v="2022-05-30T16:43:26"/>
    <s v="CanOnWat"/>
  </r>
  <r>
    <x v="39"/>
    <n v="149"/>
    <s v="Device Shutdown Start"/>
    <s v="F134-ws"/>
    <d v="2022-05-30T00:00:00"/>
    <d v="2022-05-30T16:43:45"/>
    <n v="144"/>
    <s v="User Logout is Good"/>
    <d v="2022-05-30T00:00:00"/>
    <d v="2022-05-30T16:42:42"/>
    <s v="CanOnWat"/>
  </r>
  <r>
    <x v="16"/>
    <n v="139"/>
    <s v="User Logout Start"/>
    <s v="CanOnWat/xEmpN"/>
    <d v="2022-05-30T00:00:00"/>
    <d v="2022-05-30T16:43:26"/>
    <e v="#N/A"/>
    <e v="#N/A"/>
    <e v="#N/A"/>
    <e v="#N/A"/>
    <s v="CanOnWat"/>
  </r>
  <r>
    <x v="11"/>
    <n v="149"/>
    <s v="Device Shutdown Start"/>
    <s v="X136-ws"/>
    <d v="2022-05-30T00:00:00"/>
    <d v="2022-05-30T16:43:01"/>
    <n v="144"/>
    <s v="User Logout is Good"/>
    <d v="2022-05-30T00:00:00"/>
    <d v="2022-05-30T16:41:51"/>
    <s v="CanOnWat"/>
  </r>
  <r>
    <x v="39"/>
    <n v="144"/>
    <s v="User Logout is Good"/>
    <s v="CanOnWat/oEmpJ"/>
    <d v="2022-05-30T00:00:00"/>
    <d v="2022-05-30T16:42:42"/>
    <n v="139"/>
    <s v="User Logout Start"/>
    <d v="2022-05-30T00:00:00"/>
    <d v="2022-05-30T16:42:07"/>
    <s v="CanOnWat"/>
  </r>
  <r>
    <x v="30"/>
    <n v="156"/>
    <s v="PowerDown Or Network Disconnect Discovered"/>
    <m/>
    <d v="2022-05-30T00:00:00"/>
    <d v="2022-05-30T16:42:10"/>
    <n v="144"/>
    <s v="User Logout is Good"/>
    <d v="2022-05-30T00:00:00"/>
    <d v="2022-05-30T16:41:59"/>
    <s v="CanOnWat"/>
  </r>
  <r>
    <x v="39"/>
    <n v="139"/>
    <s v="User Logout Start"/>
    <s v="CanOnWat/oEmpJ,F134-ws"/>
    <d v="2022-05-30T00:00:00"/>
    <d v="2022-05-30T16:42:07"/>
    <e v="#N/A"/>
    <e v="#N/A"/>
    <e v="#N/A"/>
    <e v="#N/A"/>
    <s v="CanOnWat"/>
  </r>
  <r>
    <x v="30"/>
    <n v="144"/>
    <s v="User Logout is Good"/>
    <s v="CanOnWat/oEmpJ"/>
    <d v="2022-05-30T00:00:00"/>
    <d v="2022-05-30T16:41:59"/>
    <n v="139"/>
    <s v="User Logout Start"/>
    <d v="2022-05-30T00:00:00"/>
    <d v="2022-05-30T16:40:08"/>
    <s v="CanOnWat"/>
  </r>
  <r>
    <x v="11"/>
    <n v="144"/>
    <s v="User Logout is Good"/>
    <s v="CanOnWat/qEmpD"/>
    <d v="2022-05-30T00:00:00"/>
    <d v="2022-05-30T16:41:51"/>
    <n v="139"/>
    <s v="User Logout Start"/>
    <d v="2022-05-30T00:00:00"/>
    <d v="2022-05-30T16:41:08"/>
    <s v="CanOnWat"/>
  </r>
  <r>
    <x v="11"/>
    <n v="139"/>
    <s v="User Logout Start"/>
    <s v="CanOnWat/qEmpD,X136-ws"/>
    <d v="2022-05-30T00:00:00"/>
    <d v="2022-05-30T16:41:08"/>
    <e v="#N/A"/>
    <e v="#N/A"/>
    <e v="#N/A"/>
    <e v="#N/A"/>
    <s v="CanOnWat"/>
  </r>
  <r>
    <x v="25"/>
    <n v="156"/>
    <s v="PowerDown Or Network Disconnect Discovered"/>
    <m/>
    <d v="2022-05-30T00:00:00"/>
    <d v="2022-05-30T16:40:48"/>
    <n v="151"/>
    <s v="Device Shutdown Finish"/>
    <d v="2022-05-30T00:00:00"/>
    <d v="2022-05-30T16:40:35"/>
    <s v="CanOnWat"/>
  </r>
  <r>
    <x v="25"/>
    <n v="151"/>
    <s v="Device Shutdown Finish"/>
    <s v="Q235-ws"/>
    <d v="2022-05-30T00:00:00"/>
    <d v="2022-05-30T16:40:35"/>
    <n v="149"/>
    <s v="Device Shutdown Start"/>
    <d v="2022-05-30T00:00:00"/>
    <d v="2022-05-30T16:39:50"/>
    <s v="CanOnWat"/>
  </r>
  <r>
    <x v="30"/>
    <n v="139"/>
    <s v="User Logout Start"/>
    <s v="CanOnWat/oEmpJ"/>
    <d v="2022-05-30T00:00:00"/>
    <d v="2022-05-30T16:40:08"/>
    <e v="#N/A"/>
    <e v="#N/A"/>
    <e v="#N/A"/>
    <e v="#N/A"/>
    <s v="CanOnWat"/>
  </r>
  <r>
    <x v="22"/>
    <n v="156"/>
    <s v="PowerDown Or Network Disconnect Discovered"/>
    <m/>
    <d v="2022-05-30T00:00:00"/>
    <d v="2022-05-30T16:39:55"/>
    <n v="151"/>
    <s v="Device Shutdown Finish"/>
    <d v="2022-05-30T00:00:00"/>
    <d v="2022-05-30T16:39:45"/>
    <s v="CanOnTor"/>
  </r>
  <r>
    <x v="25"/>
    <n v="149"/>
    <s v="Device Shutdown Start"/>
    <s v="Q235-ws"/>
    <d v="2022-05-30T00:00:00"/>
    <d v="2022-05-30T16:39:50"/>
    <n v="144"/>
    <s v="User Logout is Good"/>
    <d v="2022-05-30T00:00:00"/>
    <d v="2022-05-30T16:38:58"/>
    <s v="CanOnWat"/>
  </r>
  <r>
    <x v="22"/>
    <n v="151"/>
    <s v="Device Shutdown Finish"/>
    <s v="Y104-ws"/>
    <d v="2022-05-30T00:00:00"/>
    <d v="2022-05-30T16:39:45"/>
    <n v="149"/>
    <s v="Device Shutdown Start"/>
    <d v="2022-05-30T00:00:00"/>
    <d v="2022-05-30T16:38:55"/>
    <s v="CanOnTor"/>
  </r>
  <r>
    <x v="25"/>
    <n v="144"/>
    <s v="User Logout is Good"/>
    <s v="CanOnWat/xEmpE"/>
    <d v="2022-05-30T00:00:00"/>
    <d v="2022-05-30T16:38:58"/>
    <n v="139"/>
    <s v="User Logout Start"/>
    <d v="2022-05-30T00:00:00"/>
    <d v="2022-05-30T16:38:15"/>
    <s v="CanOnWat"/>
  </r>
  <r>
    <x v="22"/>
    <n v="149"/>
    <s v="Device Shutdown Start"/>
    <s v="Y104-ws"/>
    <d v="2022-05-30T00:00:00"/>
    <d v="2022-05-30T16:38:55"/>
    <n v="144"/>
    <s v="User Logout is Good"/>
    <d v="2022-05-30T00:00:00"/>
    <d v="2022-05-30T16:37:41"/>
    <s v="CanOnTor"/>
  </r>
  <r>
    <x v="13"/>
    <n v="156"/>
    <s v="PowerDown Or Network Disconnect Discovered"/>
    <m/>
    <d v="2022-05-30T00:00:00"/>
    <d v="2022-05-30T16:38:27"/>
    <n v="151"/>
    <s v="Device Shutdown Finish"/>
    <d v="2022-05-30T00:00:00"/>
    <d v="2022-05-30T16:38:16"/>
    <s v="CanOnTor"/>
  </r>
  <r>
    <x v="13"/>
    <n v="151"/>
    <s v="Device Shutdown Finish"/>
    <s v="J165-ws"/>
    <d v="2022-05-30T00:00:00"/>
    <d v="2022-05-30T16:38:16"/>
    <n v="149"/>
    <s v="Device Shutdown Start"/>
    <d v="2022-05-30T00:00:00"/>
    <d v="2022-05-30T16:37:40"/>
    <s v="CanOnTor"/>
  </r>
  <r>
    <x v="25"/>
    <n v="139"/>
    <s v="User Logout Start"/>
    <s v="CanOnWat/xEmpE,Q235-ws"/>
    <d v="2022-05-30T00:00:00"/>
    <d v="2022-05-30T16:38:15"/>
    <e v="#N/A"/>
    <e v="#N/A"/>
    <e v="#N/A"/>
    <e v="#N/A"/>
    <s v="CanOnWat"/>
  </r>
  <r>
    <x v="28"/>
    <n v="156"/>
    <s v="PowerDown Or Network Disconnect Discovered"/>
    <m/>
    <d v="2022-05-30T00:00:00"/>
    <d v="2022-05-30T16:37:57"/>
    <n v="144"/>
    <s v="User Logout is Good"/>
    <d v="2022-05-30T00:00:00"/>
    <d v="2022-05-30T16:37:45"/>
    <s v="CanOnWat"/>
  </r>
  <r>
    <x v="28"/>
    <n v="144"/>
    <s v="User Logout is Good"/>
    <s v="CanOnWat/wEmpF"/>
    <d v="2022-05-30T00:00:00"/>
    <d v="2022-05-30T16:37:45"/>
    <n v="139"/>
    <s v="User Logout Start"/>
    <d v="2022-05-30T00:00:00"/>
    <d v="2022-05-30T16:37:11"/>
    <s v="CanOnWat"/>
  </r>
  <r>
    <x v="22"/>
    <n v="144"/>
    <s v="User Logout is Good"/>
    <s v="CanOnTor/xEmpN"/>
    <d v="2022-05-30T00:00:00"/>
    <d v="2022-05-30T16:37:41"/>
    <n v="139"/>
    <s v="User Logout Start"/>
    <d v="2022-05-30T00:00:00"/>
    <d v="2022-05-30T16:37:06"/>
    <s v="CanOnTor"/>
  </r>
  <r>
    <x v="13"/>
    <n v="149"/>
    <s v="Device Shutdown Start"/>
    <s v="J165-ws"/>
    <d v="2022-05-30T00:00:00"/>
    <d v="2022-05-30T16:37:40"/>
    <n v="144"/>
    <s v="User Logout is Good"/>
    <d v="2022-05-30T00:00:00"/>
    <d v="2022-05-30T16:37:00"/>
    <s v="CanOnTor"/>
  </r>
  <r>
    <x v="28"/>
    <n v="139"/>
    <s v="User Logout Start"/>
    <s v="CanOnWat/wEmpF"/>
    <d v="2022-05-30T00:00:00"/>
    <d v="2022-05-30T16:37:11"/>
    <e v="#N/A"/>
    <e v="#N/A"/>
    <e v="#N/A"/>
    <e v="#N/A"/>
    <s v="CanOnWat"/>
  </r>
  <r>
    <x v="22"/>
    <n v="139"/>
    <s v="User Logout Start"/>
    <s v="CanOnTor/xEmpN,Y104-ws"/>
    <d v="2022-05-30T00:00:00"/>
    <d v="2022-05-30T16:37:06"/>
    <e v="#N/A"/>
    <e v="#N/A"/>
    <e v="#N/A"/>
    <e v="#N/A"/>
    <s v="CanOnTor"/>
  </r>
  <r>
    <x v="13"/>
    <n v="144"/>
    <s v="User Logout is Good"/>
    <s v="CanOnTor/sEmpX"/>
    <d v="2022-05-30T00:00:00"/>
    <d v="2022-05-30T16:37:00"/>
    <n v="139"/>
    <s v="User Logout Start"/>
    <d v="2022-05-30T00:00:00"/>
    <d v="2022-05-30T16:36:24"/>
    <s v="CanOnTor"/>
  </r>
  <r>
    <x v="13"/>
    <n v="139"/>
    <s v="User Logout Start"/>
    <s v="CanOnTor/sEmpX,J165-ws"/>
    <d v="2022-05-30T00:00:00"/>
    <d v="2022-05-30T16:36:24"/>
    <e v="#N/A"/>
    <e v="#N/A"/>
    <e v="#N/A"/>
    <e v="#N/A"/>
    <s v="CanOnTor"/>
  </r>
  <r>
    <x v="26"/>
    <n v="156"/>
    <s v="PowerDown Or Network Disconnect Discovered"/>
    <m/>
    <d v="2022-05-30T00:00:00"/>
    <d v="2022-05-30T16:33:37"/>
    <n v="151"/>
    <s v="Device Shutdown Finish"/>
    <d v="2022-05-30T00:00:00"/>
    <d v="2022-05-30T16:33:25"/>
    <s v="CanOnWat"/>
  </r>
  <r>
    <x v="26"/>
    <n v="151"/>
    <s v="Device Shutdown Finish"/>
    <s v="A208-ws"/>
    <d v="2022-05-30T00:00:00"/>
    <d v="2022-05-30T16:33:25"/>
    <n v="149"/>
    <s v="Device Shutdown Start"/>
    <d v="2022-05-30T00:00:00"/>
    <d v="2022-05-30T16:32:13"/>
    <s v="CanOnWat"/>
  </r>
  <r>
    <x v="26"/>
    <n v="149"/>
    <s v="Device Shutdown Start"/>
    <s v="A208-ws"/>
    <d v="2022-05-30T00:00:00"/>
    <d v="2022-05-30T16:32:13"/>
    <n v="144"/>
    <s v="User Logout is Good"/>
    <d v="2022-05-30T00:00:00"/>
    <d v="2022-05-30T16:31:43"/>
    <s v="CanOnWat"/>
  </r>
  <r>
    <x v="26"/>
    <n v="144"/>
    <s v="User Logout is Good"/>
    <s v="CanOnWat/nEmpU"/>
    <d v="2022-05-30T00:00:00"/>
    <d v="2022-05-30T16:31:43"/>
    <n v="139"/>
    <s v="User Logout Start"/>
    <d v="2022-05-30T00:00:00"/>
    <d v="2022-05-30T16:31:12"/>
    <s v="CanOnWat"/>
  </r>
  <r>
    <x v="26"/>
    <n v="139"/>
    <s v="User Logout Start"/>
    <s v="CanOnWat/nEmpU,A208-ws"/>
    <d v="2022-05-30T00:00:00"/>
    <d v="2022-05-30T16:31:12"/>
    <e v="#N/A"/>
    <e v="#N/A"/>
    <e v="#N/A"/>
    <e v="#N/A"/>
    <s v="CanOnWat"/>
  </r>
  <r>
    <x v="20"/>
    <n v="156"/>
    <s v="PowerDown Or Network Disconnect Discovered"/>
    <m/>
    <d v="2022-05-30T00:00:00"/>
    <d v="2022-05-30T16:26:52"/>
    <n v="151"/>
    <s v="Device Shutdown Finish"/>
    <d v="2022-05-30T00:00:00"/>
    <d v="2022-05-30T16:26:42"/>
    <s v="CanOnTor"/>
  </r>
  <r>
    <x v="20"/>
    <n v="151"/>
    <s v="Device Shutdown Finish"/>
    <s v="X237-ws"/>
    <d v="2022-05-30T00:00:00"/>
    <d v="2022-05-30T16:26:42"/>
    <n v="149"/>
    <s v="Device Shutdown Start"/>
    <d v="2022-05-30T00:00:00"/>
    <d v="2022-05-30T16:26:00"/>
    <s v="CanOnTor"/>
  </r>
  <r>
    <x v="35"/>
    <n v="156"/>
    <s v="PowerDown Or Network Disconnect Discovered"/>
    <m/>
    <d v="2022-05-30T00:00:00"/>
    <d v="2022-05-30T16:26:05"/>
    <n v="144"/>
    <s v="User Logout is Good"/>
    <d v="2022-05-30T00:00:00"/>
    <d v="2022-05-30T16:25:53"/>
    <s v="CanOnWat"/>
  </r>
  <r>
    <x v="20"/>
    <n v="149"/>
    <s v="Device Shutdown Start"/>
    <s v="X237-ws"/>
    <d v="2022-05-30T00:00:00"/>
    <d v="2022-05-30T16:26:00"/>
    <n v="144"/>
    <s v="User Logout is Good"/>
    <d v="2022-05-30T00:00:00"/>
    <d v="2022-05-30T16:25:21"/>
    <s v="CanOnTor"/>
  </r>
  <r>
    <x v="35"/>
    <n v="144"/>
    <s v="User Logout is Good"/>
    <s v="CanOnWat/xEmpH"/>
    <d v="2022-05-30T00:00:00"/>
    <d v="2022-05-30T16:25:53"/>
    <n v="139"/>
    <s v="User Logout Start"/>
    <d v="2022-05-30T00:00:00"/>
    <d v="2022-05-30T16:25:20"/>
    <s v="CanOnWat"/>
  </r>
  <r>
    <x v="20"/>
    <n v="144"/>
    <s v="User Logout is Good"/>
    <s v="CanOnTor/nEmpM"/>
    <d v="2022-05-30T00:00:00"/>
    <d v="2022-05-30T16:25:21"/>
    <n v="139"/>
    <s v="User Logout Start"/>
    <d v="2022-05-30T00:00:00"/>
    <d v="2022-05-30T16:24:41"/>
    <s v="CanOnTor"/>
  </r>
  <r>
    <x v="35"/>
    <n v="139"/>
    <s v="User Logout Start"/>
    <s v="CanOnWat/xEmpH"/>
    <d v="2022-05-30T00:00:00"/>
    <d v="2022-05-30T16:25:20"/>
    <e v="#N/A"/>
    <e v="#N/A"/>
    <e v="#N/A"/>
    <e v="#N/A"/>
    <s v="CanOnWat"/>
  </r>
  <r>
    <x v="20"/>
    <n v="139"/>
    <s v="User Logout Start"/>
    <s v="CanOnTor/nEmpM,X237-ws"/>
    <d v="2022-05-30T00:00:00"/>
    <d v="2022-05-30T16:24:41"/>
    <e v="#N/A"/>
    <e v="#N/A"/>
    <e v="#N/A"/>
    <e v="#N/A"/>
    <s v="CanOnTor"/>
  </r>
  <r>
    <x v="1"/>
    <n v="156"/>
    <s v="PowerDown Or Network Disconnect Discovered"/>
    <m/>
    <d v="2022-05-30T00:00:00"/>
    <d v="2022-05-30T16:22:16"/>
    <n v="151"/>
    <s v="Device Shutdown Finish"/>
    <d v="2022-05-30T00:00:00"/>
    <d v="2022-05-30T16:22:04"/>
    <s v="CanOnTor"/>
  </r>
  <r>
    <x v="1"/>
    <n v="151"/>
    <s v="Device Shutdown Finish"/>
    <s v="L245-ws"/>
    <d v="2022-05-30T00:00:00"/>
    <d v="2022-05-30T16:22:04"/>
    <n v="149"/>
    <s v="Device Shutdown Start"/>
    <d v="2022-05-30T00:00:00"/>
    <d v="2022-05-30T16:21:37"/>
    <s v="CanOnTor"/>
  </r>
  <r>
    <x v="1"/>
    <n v="149"/>
    <s v="Device Shutdown Start"/>
    <s v="L245-ws"/>
    <d v="2022-05-30T00:00:00"/>
    <d v="2022-05-30T16:21:37"/>
    <n v="144"/>
    <s v="User Logout is Good"/>
    <d v="2022-05-30T00:00:00"/>
    <d v="2022-05-30T16:20:43"/>
    <s v="CanOnTor"/>
  </r>
  <r>
    <x v="1"/>
    <n v="144"/>
    <s v="User Logout is Good"/>
    <s v="CanOnTor/gEmpI"/>
    <d v="2022-05-30T00:00:00"/>
    <d v="2022-05-30T16:20:43"/>
    <n v="139"/>
    <s v="User Logout Start"/>
    <d v="2022-05-30T00:00:00"/>
    <d v="2022-05-30T16:18:54"/>
    <s v="CanOnTor"/>
  </r>
  <r>
    <x v="36"/>
    <n v="156"/>
    <s v="PowerDown Or Network Disconnect Discovered"/>
    <m/>
    <d v="2022-05-30T00:00:00"/>
    <d v="2022-05-30T16:19:59"/>
    <n v="151"/>
    <s v="Device Shutdown Finish"/>
    <d v="2022-05-30T00:00:00"/>
    <d v="2022-05-30T16:19:46"/>
    <s v="CanOnTor"/>
  </r>
  <r>
    <x v="36"/>
    <n v="151"/>
    <s v="Device Shutdown Finish"/>
    <s v="V225-ws"/>
    <d v="2022-05-30T00:00:00"/>
    <d v="2022-05-30T16:19:46"/>
    <n v="149"/>
    <s v="Device Shutdown Start"/>
    <d v="2022-05-30T00:00:00"/>
    <d v="2022-05-30T16:18:50"/>
    <s v="CanOnTor"/>
  </r>
  <r>
    <x v="1"/>
    <n v="139"/>
    <s v="User Logout Start"/>
    <s v="CanOnTor/gEmpI,L245-ws"/>
    <d v="2022-05-30T00:00:00"/>
    <d v="2022-05-30T16:18:54"/>
    <e v="#N/A"/>
    <e v="#N/A"/>
    <e v="#N/A"/>
    <e v="#N/A"/>
    <s v="CanOnTor"/>
  </r>
  <r>
    <x v="33"/>
    <n v="156"/>
    <s v="PowerDown Or Network Disconnect Discovered"/>
    <m/>
    <d v="2022-05-30T00:00:00"/>
    <d v="2022-05-30T16:18:53"/>
    <n v="144"/>
    <s v="User Logout is Good"/>
    <d v="2022-05-30T00:00:00"/>
    <d v="2022-05-30T16:18:39"/>
    <s v="CanOnWat"/>
  </r>
  <r>
    <x v="36"/>
    <n v="149"/>
    <s v="Device Shutdown Start"/>
    <s v="V225-ws"/>
    <d v="2022-05-30T00:00:00"/>
    <d v="2022-05-30T16:18:50"/>
    <n v="144"/>
    <s v="User Logout is Good"/>
    <d v="2022-05-30T00:00:00"/>
    <d v="2022-05-30T16:17:42"/>
    <s v="CanOnTor"/>
  </r>
  <r>
    <x v="33"/>
    <n v="144"/>
    <s v="User Logout is Good"/>
    <s v="CanOnWat/lEmpA"/>
    <d v="2022-05-30T00:00:00"/>
    <d v="2022-05-30T16:18:39"/>
    <n v="139"/>
    <s v="User Logout Start"/>
    <d v="2022-05-30T00:00:00"/>
    <d v="2022-05-30T16:16:52"/>
    <s v="CanOnWat"/>
  </r>
  <r>
    <x v="36"/>
    <n v="144"/>
    <s v="User Logout is Good"/>
    <s v="CanOnTor/fEmpV"/>
    <d v="2022-05-30T00:00:00"/>
    <d v="2022-05-30T16:17:42"/>
    <n v="139"/>
    <s v="User Logout Start"/>
    <d v="2022-05-30T00:00:00"/>
    <d v="2022-05-30T16:16:02"/>
    <s v="CanOnTor"/>
  </r>
  <r>
    <x v="33"/>
    <n v="139"/>
    <s v="User Logout Start"/>
    <s v="CanOnWat/lEmpA"/>
    <d v="2022-05-30T00:00:00"/>
    <d v="2022-05-30T16:16:52"/>
    <e v="#N/A"/>
    <e v="#N/A"/>
    <e v="#N/A"/>
    <e v="#N/A"/>
    <s v="CanOnWat"/>
  </r>
  <r>
    <x v="4"/>
    <n v="156"/>
    <s v="PowerDown Or Network Disconnect Discovered"/>
    <m/>
    <d v="2022-05-30T00:00:00"/>
    <d v="2022-05-30T16:16:14"/>
    <n v="151"/>
    <s v="Device Shutdown Finish"/>
    <d v="2022-05-30T00:00:00"/>
    <d v="2022-05-30T16:16:00"/>
    <s v="CanOnWat"/>
  </r>
  <r>
    <x v="36"/>
    <n v="139"/>
    <s v="User Logout Start"/>
    <s v="CanOnTor/fEmpV,V225-ws"/>
    <d v="2022-05-30T00:00:00"/>
    <d v="2022-05-30T16:16:02"/>
    <e v="#N/A"/>
    <e v="#N/A"/>
    <e v="#N/A"/>
    <e v="#N/A"/>
    <s v="CanOnTor"/>
  </r>
  <r>
    <x v="4"/>
    <n v="151"/>
    <s v="Device Shutdown Finish"/>
    <s v="V196-ws"/>
    <d v="2022-05-30T00:00:00"/>
    <d v="2022-05-30T16:16:00"/>
    <n v="149"/>
    <s v="Device Shutdown Start"/>
    <d v="2022-05-30T00:00:00"/>
    <d v="2022-05-30T16:15:39"/>
    <s v="CanOnWat"/>
  </r>
  <r>
    <x v="4"/>
    <n v="149"/>
    <s v="Device Shutdown Start"/>
    <s v="V196-ws"/>
    <d v="2022-05-30T00:00:00"/>
    <d v="2022-05-30T16:15:39"/>
    <n v="144"/>
    <s v="User Logout is Good"/>
    <d v="2022-05-30T00:00:00"/>
    <d v="2022-05-30T16:15:17"/>
    <s v="CanOnWat"/>
  </r>
  <r>
    <x v="4"/>
    <n v="144"/>
    <s v="User Logout is Good"/>
    <s v="CanOnWat/wEmpF"/>
    <d v="2022-05-30T00:00:00"/>
    <d v="2022-05-30T16:15:17"/>
    <n v="139"/>
    <s v="User Logout Start"/>
    <d v="2022-05-30T00:00:00"/>
    <d v="2022-05-30T16:13:35"/>
    <s v="CanOnWat"/>
  </r>
  <r>
    <x v="4"/>
    <n v="139"/>
    <s v="User Logout Start"/>
    <s v="CanOnWat/wEmpF,V196-ws"/>
    <d v="2022-05-30T00:00:00"/>
    <d v="2022-05-30T16:13:35"/>
    <e v="#N/A"/>
    <e v="#N/A"/>
    <e v="#N/A"/>
    <e v="#N/A"/>
    <s v="CanOnWat"/>
  </r>
  <r>
    <x v="40"/>
    <n v="156"/>
    <s v="PowerDown Or Network Disconnect Discovered"/>
    <m/>
    <d v="2022-05-30T00:00:00"/>
    <d v="2022-05-30T16:13:31"/>
    <n v="144"/>
    <s v="User Logout is Good"/>
    <d v="2022-05-30T00:00:00"/>
    <d v="2022-05-30T16:13:20"/>
    <s v="CanOnWat"/>
  </r>
  <r>
    <x v="40"/>
    <n v="144"/>
    <s v="User Logout is Good"/>
    <s v="CanOnWat/xEmpS"/>
    <d v="2022-05-30T00:00:00"/>
    <d v="2022-05-30T16:13:20"/>
    <n v="139"/>
    <s v="User Logout Start"/>
    <d v="2022-05-30T00:00:00"/>
    <d v="2022-05-30T16:12:43"/>
    <s v="CanOnWat"/>
  </r>
  <r>
    <x v="40"/>
    <n v="139"/>
    <s v="User Logout Start"/>
    <s v="CanOnWat/xEmpS"/>
    <d v="2022-05-30T00:00:00"/>
    <d v="2022-05-30T16:12:43"/>
    <e v="#N/A"/>
    <e v="#N/A"/>
    <e v="#N/A"/>
    <e v="#N/A"/>
    <s v="CanOnWat"/>
  </r>
  <r>
    <x v="31"/>
    <n v="156"/>
    <s v="PowerDown Or Network Disconnect Discovered"/>
    <m/>
    <d v="2022-05-30T00:00:00"/>
    <d v="2022-05-30T16:12:32"/>
    <n v="144"/>
    <s v="User Logout is Good"/>
    <d v="2022-05-30T00:00:00"/>
    <d v="2022-05-30T16:12:22"/>
    <s v="CanOnWat"/>
  </r>
  <r>
    <x v="31"/>
    <n v="144"/>
    <s v="User Logout is Good"/>
    <s v="CanOnWat/gEmpI"/>
    <d v="2022-05-30T00:00:00"/>
    <d v="2022-05-30T16:12:22"/>
    <n v="139"/>
    <s v="User Logout Start"/>
    <d v="2022-05-30T00:00:00"/>
    <d v="2022-05-30T16:11:51"/>
    <s v="CanOnWat"/>
  </r>
  <r>
    <x v="31"/>
    <n v="139"/>
    <s v="User Logout Start"/>
    <s v="CanOnWat/gEmpI"/>
    <d v="2022-05-30T00:00:00"/>
    <d v="2022-05-30T16:11:51"/>
    <e v="#N/A"/>
    <e v="#N/A"/>
    <e v="#N/A"/>
    <e v="#N/A"/>
    <s v="CanOnWat"/>
  </r>
  <r>
    <x v="41"/>
    <n v="156"/>
    <s v="PowerDown Or Network Disconnect Discovered"/>
    <m/>
    <d v="2022-05-30T00:00:00"/>
    <d v="2022-05-30T16:08:23"/>
    <n v="144"/>
    <s v="User Logout is Good"/>
    <d v="2022-05-30T00:00:00"/>
    <d v="2022-05-30T16:08:09"/>
    <s v="CanOnWat"/>
  </r>
  <r>
    <x v="41"/>
    <n v="144"/>
    <s v="User Logout is Good"/>
    <s v="CanOnWat/nEmpU"/>
    <d v="2022-05-30T00:00:00"/>
    <d v="2022-05-30T16:08:09"/>
    <n v="139"/>
    <s v="User Logout Start"/>
    <d v="2022-05-30T00:00:00"/>
    <d v="2022-05-30T16:07:30"/>
    <s v="CanOnWat"/>
  </r>
  <r>
    <x v="41"/>
    <n v="139"/>
    <s v="User Logout Start"/>
    <s v="CanOnWat/nEmpU"/>
    <d v="2022-05-30T00:00:00"/>
    <d v="2022-05-30T16:07:30"/>
    <e v="#N/A"/>
    <e v="#N/A"/>
    <e v="#N/A"/>
    <e v="#N/A"/>
    <s v="CanOnWat"/>
  </r>
  <r>
    <x v="42"/>
    <n v="156"/>
    <s v="PowerDown Or Network Disconnect Discovered"/>
    <m/>
    <d v="2022-05-30T00:00:00"/>
    <d v="2022-05-30T15:54:06"/>
    <n v="144"/>
    <s v="User Logout is Good"/>
    <d v="2022-05-30T00:00:00"/>
    <d v="2022-05-30T15:53:56"/>
    <s v="CanOnWat"/>
  </r>
  <r>
    <x v="42"/>
    <n v="144"/>
    <s v="User Logout is Good"/>
    <s v="CanOnWat/fEmpV"/>
    <d v="2022-05-30T00:00:00"/>
    <d v="2022-05-30T15:53:56"/>
    <n v="139"/>
    <s v="User Logout Start"/>
    <d v="2022-05-30T00:00:00"/>
    <d v="2022-05-30T15:53:13"/>
    <s v="CanOnWat"/>
  </r>
  <r>
    <x v="42"/>
    <n v="139"/>
    <s v="User Logout Start"/>
    <s v="CanOnWat/fEmpV"/>
    <d v="2022-05-30T00:00:00"/>
    <d v="2022-05-30T15:53:13"/>
    <e v="#N/A"/>
    <e v="#N/A"/>
    <e v="#N/A"/>
    <e v="#N/A"/>
    <s v="CanOnWat"/>
  </r>
  <r>
    <x v="48"/>
    <n v="156"/>
    <s v="PowerDown Or Network Disconnect Discovered"/>
    <m/>
    <d v="2022-05-30T00:00:00"/>
    <d v="2022-05-30T15:52:22"/>
    <n v="151"/>
    <s v="Device Shutdown Finish"/>
    <d v="2022-05-30T00:00:00"/>
    <d v="2022-05-30T15:52:12"/>
    <s v="CanOnWat"/>
  </r>
  <r>
    <x v="48"/>
    <n v="151"/>
    <s v="Device Shutdown Finish"/>
    <s v="G118-ws"/>
    <d v="2022-05-30T00:00:00"/>
    <d v="2022-05-30T15:52:12"/>
    <n v="149"/>
    <s v="Device Shutdown Start"/>
    <d v="2022-05-30T00:00:00"/>
    <d v="2022-05-30T15:51:51"/>
    <s v="CanOnWat"/>
  </r>
  <r>
    <x v="37"/>
    <n v="156"/>
    <s v="PowerDown Or Network Disconnect Discovered"/>
    <m/>
    <d v="2022-05-30T00:00:00"/>
    <d v="2022-05-30T15:51:51"/>
    <n v="151"/>
    <s v="Device Shutdown Finish"/>
    <d v="2022-05-30T00:00:00"/>
    <d v="2022-05-30T15:51:40"/>
    <s v="CanOnWat"/>
  </r>
  <r>
    <x v="48"/>
    <n v="149"/>
    <s v="Device Shutdown Start"/>
    <s v="G118-ws"/>
    <d v="2022-05-30T00:00:00"/>
    <d v="2022-05-30T15:51:51"/>
    <n v="144"/>
    <s v="User Logout is Good"/>
    <d v="2022-05-30T00:00:00"/>
    <d v="2022-05-30T15:51:19"/>
    <s v="CanOnWat"/>
  </r>
  <r>
    <x v="37"/>
    <n v="151"/>
    <s v="Device Shutdown Finish"/>
    <s v="G204-ws"/>
    <d v="2022-05-30T00:00:00"/>
    <d v="2022-05-30T15:51:40"/>
    <n v="149"/>
    <s v="Device Shutdown Start"/>
    <d v="2022-05-30T00:00:00"/>
    <d v="2022-05-30T15:51:02"/>
    <s v="CanOnWat"/>
  </r>
  <r>
    <x v="48"/>
    <n v="144"/>
    <s v="User Logout is Good"/>
    <s v="CanOnWat/cEmpZ"/>
    <d v="2022-05-30T00:00:00"/>
    <d v="2022-05-30T15:51:19"/>
    <n v="139"/>
    <s v="User Logout Start"/>
    <d v="2022-05-30T00:00:00"/>
    <d v="2022-05-30T15:50:35"/>
    <s v="CanOnWat"/>
  </r>
  <r>
    <x v="37"/>
    <n v="149"/>
    <s v="Device Shutdown Start"/>
    <s v="G204-ws"/>
    <d v="2022-05-30T00:00:00"/>
    <d v="2022-05-30T15:51:02"/>
    <n v="144"/>
    <s v="User Logout is Good"/>
    <d v="2022-05-30T00:00:00"/>
    <d v="2022-05-30T15:50:36"/>
    <s v="CanOnWat"/>
  </r>
  <r>
    <x v="37"/>
    <n v="144"/>
    <s v="User Logout is Good"/>
    <s v="CanOnWat/vEmpQ"/>
    <d v="2022-05-30T00:00:00"/>
    <d v="2022-05-30T15:50:36"/>
    <n v="139"/>
    <s v="User Logout Start"/>
    <d v="2022-05-30T00:00:00"/>
    <d v="2022-05-30T15:49:52"/>
    <s v="CanOnWat"/>
  </r>
  <r>
    <x v="48"/>
    <n v="139"/>
    <s v="User Logout Start"/>
    <s v="CanOnWat/cEmpZ,G118-ws"/>
    <d v="2022-05-30T00:00:00"/>
    <d v="2022-05-30T15:50:35"/>
    <e v="#N/A"/>
    <e v="#N/A"/>
    <e v="#N/A"/>
    <e v="#N/A"/>
    <s v="CanOnWat"/>
  </r>
  <r>
    <x v="38"/>
    <n v="156"/>
    <s v="PowerDown Or Network Disconnect Discovered"/>
    <m/>
    <d v="2022-05-30T00:00:00"/>
    <d v="2022-05-30T15:50:22"/>
    <n v="144"/>
    <s v="User Logout is Good"/>
    <d v="2022-05-30T00:00:00"/>
    <d v="2022-05-30T15:50:10"/>
    <s v="CanOnTor"/>
  </r>
  <r>
    <x v="38"/>
    <n v="144"/>
    <s v="User Logout is Good"/>
    <s v="CanOnTor/vEmpQ"/>
    <d v="2022-05-30T00:00:00"/>
    <d v="2022-05-30T15:50:10"/>
    <n v="139"/>
    <s v="User Logout Start"/>
    <d v="2022-05-30T00:00:00"/>
    <d v="2022-05-30T15:48:10"/>
    <s v="CanOnTor"/>
  </r>
  <r>
    <x v="37"/>
    <n v="139"/>
    <s v="User Logout Start"/>
    <s v="CanOnWat/vEmpQ,G204-ws"/>
    <d v="2022-05-30T00:00:00"/>
    <d v="2022-05-30T15:49:52"/>
    <e v="#N/A"/>
    <e v="#N/A"/>
    <e v="#N/A"/>
    <e v="#N/A"/>
    <s v="CanOnWat"/>
  </r>
  <r>
    <x v="38"/>
    <n v="139"/>
    <s v="User Logout Start"/>
    <s v="CanOnTor/vEmpQ"/>
    <d v="2022-05-30T00:00:00"/>
    <d v="2022-05-30T15:48:10"/>
    <e v="#N/A"/>
    <e v="#N/A"/>
    <e v="#N/A"/>
    <e v="#N/A"/>
    <s v="CanOnTor"/>
  </r>
  <r>
    <x v="45"/>
    <n v="156"/>
    <s v="PowerDown Or Network Disconnect Discovered"/>
    <m/>
    <d v="2022-05-30T00:00:00"/>
    <d v="2022-05-30T15:46:27"/>
    <n v="144"/>
    <s v="User Logout is Good"/>
    <d v="2022-05-30T00:00:00"/>
    <d v="2022-05-30T15:46:15"/>
    <s v="CanOnWat"/>
  </r>
  <r>
    <x v="45"/>
    <n v="144"/>
    <s v="User Logout is Good"/>
    <s v="CanOnWat/cEmpZ"/>
    <d v="2022-05-30T00:00:00"/>
    <d v="2022-05-30T15:46:15"/>
    <n v="139"/>
    <s v="User Logout Start"/>
    <d v="2022-05-30T00:00:00"/>
    <d v="2022-05-30T15:45:42"/>
    <s v="CanOnWat"/>
  </r>
  <r>
    <x v="45"/>
    <n v="139"/>
    <s v="User Logout Start"/>
    <s v="CanOnWat/cEmpZ"/>
    <d v="2022-05-30T00:00:00"/>
    <d v="2022-05-30T15:45:42"/>
    <e v="#N/A"/>
    <e v="#N/A"/>
    <e v="#N/A"/>
    <e v="#N/A"/>
    <s v="CanOnWat"/>
  </r>
  <r>
    <x v="43"/>
    <n v="156"/>
    <s v="PowerDown Or Network Disconnect Discovered"/>
    <m/>
    <d v="2022-05-30T00:00:00"/>
    <d v="2022-05-30T15:42:02"/>
    <n v="151"/>
    <s v="Device Shutdown Finish"/>
    <d v="2022-05-30T00:00:00"/>
    <d v="2022-05-30T15:41:48"/>
    <s v="CanOnWat"/>
  </r>
  <r>
    <x v="43"/>
    <n v="151"/>
    <s v="Device Shutdown Finish"/>
    <s v="J134-ws"/>
    <d v="2022-05-30T00:00:00"/>
    <d v="2022-05-30T15:41:48"/>
    <n v="149"/>
    <s v="Device Shutdown Start"/>
    <d v="2022-05-30T00:00:00"/>
    <d v="2022-05-30T15:40:41"/>
    <s v="CanOnWat"/>
  </r>
  <r>
    <x v="43"/>
    <n v="149"/>
    <s v="Device Shutdown Start"/>
    <s v="J134-ws"/>
    <d v="2022-05-30T00:00:00"/>
    <d v="2022-05-30T15:40:41"/>
    <n v="144"/>
    <s v="User Logout is Good"/>
    <d v="2022-05-30T00:00:00"/>
    <d v="2022-05-30T15:39:46"/>
    <s v="CanOnWat"/>
  </r>
  <r>
    <x v="43"/>
    <n v="144"/>
    <s v="User Logout is Good"/>
    <s v="CanOnWat/jEmpB"/>
    <d v="2022-05-30T00:00:00"/>
    <d v="2022-05-30T15:39:46"/>
    <n v="139"/>
    <s v="User Logout Start"/>
    <d v="2022-05-30T00:00:00"/>
    <d v="2022-05-30T15:39:15"/>
    <s v="CanOnWat"/>
  </r>
  <r>
    <x v="43"/>
    <n v="139"/>
    <s v="User Logout Start"/>
    <s v="CanOnWat/jEmpB,J134-ws"/>
    <d v="2022-05-30T00:00:00"/>
    <d v="2022-05-30T15:39:15"/>
    <e v="#N/A"/>
    <e v="#N/A"/>
    <e v="#N/A"/>
    <e v="#N/A"/>
    <s v="CanOnWat"/>
  </r>
  <r>
    <x v="46"/>
    <n v="156"/>
    <s v="PowerDown Or Network Disconnect Discovered"/>
    <m/>
    <d v="2022-05-30T00:00:00"/>
    <d v="2022-05-30T15:33:20"/>
    <n v="144"/>
    <s v="User Logout is Good"/>
    <d v="2022-05-30T00:00:00"/>
    <d v="2022-05-30T15:33:08"/>
    <s v="CanOnWat"/>
  </r>
  <r>
    <x v="46"/>
    <n v="144"/>
    <s v="User Logout is Good"/>
    <s v="CanOnWat/nEmpY"/>
    <d v="2022-05-30T00:00:00"/>
    <d v="2022-05-30T15:33:08"/>
    <n v="139"/>
    <s v="User Logout Start"/>
    <d v="2022-05-30T00:00:00"/>
    <d v="2022-05-30T15:32:29"/>
    <s v="CanOnWat"/>
  </r>
  <r>
    <x v="46"/>
    <n v="139"/>
    <s v="User Logout Start"/>
    <s v="CanOnWat/nEmpY"/>
    <d v="2022-05-30T00:00:00"/>
    <d v="2022-05-30T15:32:29"/>
    <e v="#N/A"/>
    <e v="#N/A"/>
    <e v="#N/A"/>
    <e v="#N/A"/>
    <s v="CanOnWat"/>
  </r>
  <r>
    <x v="44"/>
    <n v="156"/>
    <s v="PowerDown Or Network Disconnect Discovered"/>
    <m/>
    <d v="2022-05-30T00:00:00"/>
    <d v="2022-05-30T15:29:55"/>
    <n v="144"/>
    <s v="User Logout is Good"/>
    <d v="2022-05-30T00:00:00"/>
    <d v="2022-05-30T15:29:42"/>
    <s v="CanOnWat"/>
  </r>
  <r>
    <x v="44"/>
    <n v="144"/>
    <s v="User Logout is Good"/>
    <s v="CanOnWat/jEmpB"/>
    <d v="2022-05-30T00:00:00"/>
    <d v="2022-05-30T15:29:42"/>
    <n v="139"/>
    <s v="User Logout Start"/>
    <d v="2022-05-30T00:00:00"/>
    <d v="2022-05-30T15:27:50"/>
    <s v="CanOnWat"/>
  </r>
  <r>
    <x v="44"/>
    <n v="139"/>
    <s v="User Logout Start"/>
    <s v="CanOnWat/jEmpB"/>
    <d v="2022-05-30T00:00:00"/>
    <d v="2022-05-30T15:27:50"/>
    <e v="#N/A"/>
    <e v="#N/A"/>
    <e v="#N/A"/>
    <e v="#N/A"/>
    <s v="CanOnWat"/>
  </r>
  <r>
    <x v="47"/>
    <n v="156"/>
    <s v="PowerDown Or Network Disconnect Discovered"/>
    <m/>
    <d v="2022-05-30T00:00:00"/>
    <d v="2022-05-30T15:12:52"/>
    <n v="151"/>
    <s v="Device Shutdown Finish"/>
    <d v="2022-05-30T00:00:00"/>
    <d v="2022-05-30T15:12:39"/>
    <s v="CanOnTor"/>
  </r>
  <r>
    <x v="47"/>
    <n v="151"/>
    <s v="Device Shutdown Finish"/>
    <s v="J111-ws"/>
    <d v="2022-05-30T00:00:00"/>
    <d v="2022-05-30T15:12:39"/>
    <n v="149"/>
    <s v="Device Shutdown Start"/>
    <d v="2022-05-30T00:00:00"/>
    <d v="2022-05-30T15:11:22"/>
    <s v="CanOnTor"/>
  </r>
  <r>
    <x v="47"/>
    <n v="149"/>
    <s v="Device Shutdown Start"/>
    <s v="J111-ws"/>
    <d v="2022-05-30T00:00:00"/>
    <d v="2022-05-30T15:11:22"/>
    <n v="144"/>
    <s v="User Logout is Good"/>
    <d v="2022-05-30T00:00:00"/>
    <d v="2022-05-30T15:10:05"/>
    <s v="CanOnTor"/>
  </r>
  <r>
    <x v="47"/>
    <n v="144"/>
    <s v="User Logout is Good"/>
    <s v="CanOnTor/nEmpY"/>
    <d v="2022-05-30T00:00:00"/>
    <d v="2022-05-30T15:10:05"/>
    <n v="139"/>
    <s v="User Logout Start"/>
    <d v="2022-05-30T00:00:00"/>
    <d v="2022-05-30T15:08:15"/>
    <s v="CanOnTor"/>
  </r>
  <r>
    <x v="47"/>
    <n v="139"/>
    <s v="User Logout Start"/>
    <s v="CanOnTor/nEmpY,J111-ws"/>
    <d v="2022-05-30T00:00:00"/>
    <d v="2022-05-30T15:08:15"/>
    <e v="#N/A"/>
    <e v="#N/A"/>
    <e v="#N/A"/>
    <e v="#N/A"/>
    <s v="CanOnTor"/>
  </r>
  <r>
    <x v="2"/>
    <n v="123"/>
    <s v="User Login Start is Good"/>
    <s v="CanOnWat/tEmpK"/>
    <d v="2022-05-30T00:00:00"/>
    <d v="2022-05-30T08:09:44"/>
    <n v="113"/>
    <s v="User Login Start"/>
    <d v="2022-05-30T00:00:00"/>
    <d v="2022-05-30T08:09:34"/>
    <s v="CanOnWat"/>
  </r>
  <r>
    <x v="2"/>
    <n v="113"/>
    <s v="User Login Start"/>
    <s v="CanOnWat/tEmpK"/>
    <d v="2022-05-30T00:00:00"/>
    <d v="2022-05-30T08:09:34"/>
    <n v="135"/>
    <s v="User Login Start Fail"/>
    <d v="2022-05-30T00:00:00"/>
    <d v="2022-05-30T08:08:12"/>
    <s v="CanOnWat"/>
  </r>
  <r>
    <x v="2"/>
    <n v="135"/>
    <s v="User Login Start Fail"/>
    <s v="CanOnWat/tEmpK"/>
    <d v="2022-05-30T00:00:00"/>
    <d v="2022-05-30T08:08:12"/>
    <n v="113"/>
    <s v="User Login Start"/>
    <d v="2022-05-30T00:00:00"/>
    <d v="2022-05-30T08:08:03"/>
    <s v="CanOnWat"/>
  </r>
  <r>
    <x v="2"/>
    <n v="113"/>
    <s v="User Login Start"/>
    <s v="CanOnWat/tEmpK"/>
    <d v="2022-05-30T00:00:00"/>
    <d v="2022-05-30T08:08:03"/>
    <e v="#N/A"/>
    <e v="#N/A"/>
    <e v="#N/A"/>
    <e v="#N/A"/>
    <s v="CanOnWat"/>
  </r>
  <r>
    <x v="9"/>
    <n v="113"/>
    <s v="User Login Start"/>
    <s v="CanOnWat/pEmpL"/>
    <d v="2022-05-30T00:00:00"/>
    <d v="2022-05-30T08:04:30"/>
    <n v="123"/>
    <s v="User Login Start is Good"/>
    <d v="2022-05-30T00:00:00"/>
    <d v="2022-05-30T08:04:30"/>
    <s v="CanOnWat"/>
  </r>
  <r>
    <x v="9"/>
    <n v="123"/>
    <s v="User Login Start is Good"/>
    <s v="CanOnWat/pEmpL"/>
    <d v="2022-05-30T00:00:00"/>
    <d v="2022-05-30T08:04:30"/>
    <e v="#N/A"/>
    <e v="#N/A"/>
    <e v="#N/A"/>
    <e v="#N/A"/>
    <s v="CanOnWat"/>
  </r>
  <r>
    <x v="5"/>
    <n v="123"/>
    <s v="User Login Start is Good"/>
    <s v="CanOnTor/tEmpK"/>
    <d v="2022-05-30T00:00:00"/>
    <d v="2022-05-30T08:00:43"/>
    <n v="113"/>
    <s v="User Login Start"/>
    <d v="2022-05-30T00:00:00"/>
    <d v="2022-05-30T08:00:36"/>
    <s v="CanOnTor"/>
  </r>
  <r>
    <x v="6"/>
    <n v="123"/>
    <s v="User Login Start is Good"/>
    <s v="CanOnTor/oEmpT"/>
    <d v="2022-05-30T00:00:00"/>
    <d v="2022-05-30T08:00:43"/>
    <n v="113"/>
    <s v="User Login Start"/>
    <d v="2022-05-30T00:00:00"/>
    <d v="2022-05-30T08:00:40"/>
    <s v="CanOnTor"/>
  </r>
  <r>
    <x v="6"/>
    <n v="113"/>
    <s v="User Login Start"/>
    <s v="CanOnTor/oEmpT,J101-ws"/>
    <d v="2022-05-30T00:00:00"/>
    <d v="2022-05-30T08:00:40"/>
    <n v="112"/>
    <s v="Device Connect Network"/>
    <d v="2022-05-30T00:00:00"/>
    <d v="2022-05-30T08:00:24"/>
    <s v="CanOnTor"/>
  </r>
  <r>
    <x v="5"/>
    <n v="113"/>
    <s v="User Login Start"/>
    <s v="CanOnTor/tEmpK,A104-ws"/>
    <d v="2022-05-30T00:00:00"/>
    <d v="2022-05-30T08:00:36"/>
    <n v="112"/>
    <s v="Device Connect Network"/>
    <d v="2022-05-30T00:00:00"/>
    <d v="2022-05-30T08:00:18"/>
    <s v="CanOnTor"/>
  </r>
  <r>
    <x v="3"/>
    <n v="123"/>
    <s v="User Login Start is Good"/>
    <s v="CanOnWat/oEmpT"/>
    <d v="2022-05-30T00:00:00"/>
    <d v="2022-05-30T08:00:31"/>
    <n v="113"/>
    <s v="User Login Start"/>
    <d v="2022-05-30T00:00:00"/>
    <d v="2022-05-30T08:00:27"/>
    <s v="CanOnWat"/>
  </r>
  <r>
    <x v="3"/>
    <n v="113"/>
    <s v="User Login Start"/>
    <s v="CanOnWat/oEmpT"/>
    <d v="2022-05-30T00:00:00"/>
    <d v="2022-05-30T08:00:27"/>
    <e v="#N/A"/>
    <e v="#N/A"/>
    <e v="#N/A"/>
    <e v="#N/A"/>
    <s v="CanOnWat"/>
  </r>
  <r>
    <x v="6"/>
    <n v="112"/>
    <s v="Device Connect Network"/>
    <s v="J101-ws"/>
    <d v="2022-05-30T00:00:00"/>
    <d v="2022-05-30T08:00:24"/>
    <n v="106"/>
    <s v="Device Start is Good"/>
    <d v="2022-05-30T00:00:00"/>
    <d v="2022-05-30T08:00:15"/>
    <s v="CanOnTor"/>
  </r>
  <r>
    <x v="5"/>
    <n v="112"/>
    <s v="Device Connect Network"/>
    <s v="A104-ws"/>
    <d v="2022-05-30T00:00:00"/>
    <d v="2022-05-30T08:00:18"/>
    <n v="106"/>
    <s v="Device Start is Good"/>
    <d v="2022-05-30T00:00:00"/>
    <d v="2022-05-30T08:00:09"/>
    <s v="CanOnTor"/>
  </r>
  <r>
    <x v="6"/>
    <n v="106"/>
    <s v="Device Start is Good"/>
    <s v="J101-ws"/>
    <d v="2022-05-30T00:00:00"/>
    <d v="2022-05-30T08:00:15"/>
    <n v="102"/>
    <s v="Device Start"/>
    <d v="2022-05-30T00:00:00"/>
    <d v="2022-05-30T07:58:53"/>
    <s v="CanOnTor"/>
  </r>
  <r>
    <x v="5"/>
    <n v="106"/>
    <s v="Device Start is Good"/>
    <s v="A104-ws"/>
    <d v="2022-05-30T00:00:00"/>
    <d v="2022-05-30T08:00:09"/>
    <n v="102"/>
    <s v="Device Start"/>
    <d v="2022-05-30T00:00:00"/>
    <d v="2022-05-30T07:59:15"/>
    <s v="CanOnTor"/>
  </r>
  <r>
    <x v="5"/>
    <n v="102"/>
    <s v="Device Start"/>
    <s v="A104-ws"/>
    <d v="2022-05-30T00:00:00"/>
    <d v="2022-05-30T07:59:15"/>
    <e v="#N/A"/>
    <e v="#N/A"/>
    <e v="#N/A"/>
    <e v="#N/A"/>
    <s v="CanOnTor"/>
  </r>
  <r>
    <x v="6"/>
    <n v="102"/>
    <s v="Device Start"/>
    <s v="J101-ws"/>
    <d v="2022-05-30T00:00:00"/>
    <d v="2022-05-30T07:58:53"/>
    <e v="#N/A"/>
    <e v="#N/A"/>
    <e v="#N/A"/>
    <e v="#N/A"/>
    <s v="CanOnTor"/>
  </r>
  <r>
    <x v="14"/>
    <n v="113"/>
    <s v="User Login Start"/>
    <s v="CanOnWat/oEmpO,S198-ws"/>
    <d v="2022-05-30T00:00:00"/>
    <d v="2022-05-30T07:58:45"/>
    <n v="123"/>
    <s v="User Login Start is Good"/>
    <d v="2022-05-30T00:00:00"/>
    <d v="2022-05-30T07:58:45"/>
    <s v="CanOnWat"/>
  </r>
  <r>
    <x v="14"/>
    <n v="123"/>
    <s v="User Login Start is Good"/>
    <s v="CanOnWat/oEmpO"/>
    <d v="2022-05-30T00:00:00"/>
    <d v="2022-05-30T07:58:45"/>
    <n v="112"/>
    <s v="Device Connect Network"/>
    <d v="2022-05-30T00:00:00"/>
    <d v="2022-05-30T07:57:37"/>
    <s v="CanOnWat"/>
  </r>
  <r>
    <x v="14"/>
    <n v="112"/>
    <s v="Device Connect Network"/>
    <s v="S198-ws"/>
    <d v="2022-05-30T00:00:00"/>
    <d v="2022-05-30T07:57:37"/>
    <n v="106"/>
    <s v="Device Start is Good"/>
    <d v="2022-05-30T00:00:00"/>
    <d v="2022-05-30T07:57:28"/>
    <s v="CanOnWat"/>
  </r>
  <r>
    <x v="14"/>
    <n v="106"/>
    <s v="Device Start is Good"/>
    <s v="S198-ws"/>
    <d v="2022-05-30T00:00:00"/>
    <d v="2022-05-30T07:57:28"/>
    <n v="102"/>
    <s v="Device Start"/>
    <d v="2022-05-30T00:00:00"/>
    <d v="2022-05-30T07:56:20"/>
    <s v="CanOnWat"/>
  </r>
  <r>
    <x v="7"/>
    <n v="123"/>
    <s v="User Login Start is Good"/>
    <s v="CanOnTor/pEmpL"/>
    <d v="2022-05-30T00:00:00"/>
    <d v="2022-05-30T07:56:43"/>
    <n v="113"/>
    <s v="User Login Start"/>
    <d v="2022-05-30T00:00:00"/>
    <d v="2022-05-30T07:56:40"/>
    <s v="CanOnTor"/>
  </r>
  <r>
    <x v="7"/>
    <n v="113"/>
    <s v="User Login Start"/>
    <s v="CanOnTor/pEmpL,J135-ws"/>
    <d v="2022-05-30T00:00:00"/>
    <d v="2022-05-30T07:56:40"/>
    <n v="112"/>
    <s v="Device Connect Network"/>
    <d v="2022-05-30T00:00:00"/>
    <d v="2022-05-30T07:55:49"/>
    <s v="CanOnTor"/>
  </r>
  <r>
    <x v="14"/>
    <n v="102"/>
    <s v="Device Start"/>
    <s v="S198-ws"/>
    <d v="2022-05-30T00:00:00"/>
    <d v="2022-05-30T07:56:20"/>
    <e v="#N/A"/>
    <e v="#N/A"/>
    <e v="#N/A"/>
    <e v="#N/A"/>
    <s v="CanOnWat"/>
  </r>
  <r>
    <x v="7"/>
    <n v="112"/>
    <s v="Device Connect Network"/>
    <s v="J135-ws"/>
    <d v="2022-05-30T00:00:00"/>
    <d v="2022-05-30T07:55:49"/>
    <n v="106"/>
    <s v="Device Start is Good"/>
    <d v="2022-05-30T00:00:00"/>
    <d v="2022-05-30T07:55:40"/>
    <s v="CanOnTor"/>
  </r>
  <r>
    <x v="23"/>
    <n v="123"/>
    <s v="User Login Start is Good"/>
    <s v="CanOnWat/qEmpD"/>
    <d v="2022-05-30T00:00:00"/>
    <d v="2022-05-30T07:55:48"/>
    <n v="113"/>
    <s v="User Login Start"/>
    <d v="2022-05-30T00:00:00"/>
    <d v="2022-05-30T07:55:44"/>
    <s v="CanOnWat"/>
  </r>
  <r>
    <x v="23"/>
    <n v="113"/>
    <s v="User Login Start"/>
    <s v="CanOnWat/qEmpD"/>
    <d v="2022-05-30T00:00:00"/>
    <d v="2022-05-30T07:55:44"/>
    <e v="#N/A"/>
    <e v="#N/A"/>
    <e v="#N/A"/>
    <e v="#N/A"/>
    <s v="CanOnWat"/>
  </r>
  <r>
    <x v="7"/>
    <n v="106"/>
    <s v="Device Start is Good"/>
    <s v="J135-ws"/>
    <d v="2022-05-30T00:00:00"/>
    <d v="2022-05-30T07:55:40"/>
    <n v="102"/>
    <s v="Device Start"/>
    <d v="2022-05-30T00:00:00"/>
    <d v="2022-05-30T07:54:34"/>
    <s v="CanOnTor"/>
  </r>
  <r>
    <x v="7"/>
    <n v="102"/>
    <s v="Device Start"/>
    <s v="J135-ws"/>
    <d v="2022-05-30T00:00:00"/>
    <d v="2022-05-30T07:54:34"/>
    <e v="#N/A"/>
    <e v="#N/A"/>
    <e v="#N/A"/>
    <e v="#N/A"/>
    <s v="CanOnTor"/>
  </r>
  <r>
    <x v="3"/>
    <n v="112"/>
    <s v="Device Connect Network"/>
    <s v=",CanOnWat/oEmpT"/>
    <d v="2022-05-30T00:00:00"/>
    <d v="2022-05-30T07:53:39"/>
    <e v="#N/A"/>
    <e v="#N/A"/>
    <e v="#N/A"/>
    <e v="#N/A"/>
    <s v="CanOnWat"/>
  </r>
  <r>
    <x v="2"/>
    <n v="112"/>
    <s v="Device Connect Network"/>
    <s v=",CanOnWat/tEmpK"/>
    <d v="2022-05-30T00:00:00"/>
    <d v="2022-05-30T07:53:28"/>
    <e v="#N/A"/>
    <e v="#N/A"/>
    <e v="#N/A"/>
    <e v="#N/A"/>
    <s v="CanOnWat"/>
  </r>
  <r>
    <x v="16"/>
    <n v="123"/>
    <s v="User Login Start is Good"/>
    <s v="CanOnWat/xEmpN"/>
    <d v="2022-05-30T00:00:00"/>
    <d v="2022-05-30T07:50:06"/>
    <n v="113"/>
    <s v="User Login Start"/>
    <d v="2022-05-30T00:00:00"/>
    <d v="2022-05-30T07:49:56"/>
    <s v="CanOnWat"/>
  </r>
  <r>
    <x v="16"/>
    <n v="113"/>
    <s v="User Login Start"/>
    <s v="CanOnWat/xEmpN"/>
    <d v="2022-05-30T00:00:00"/>
    <d v="2022-05-30T07:49:56"/>
    <e v="#N/A"/>
    <e v="#N/A"/>
    <e v="#N/A"/>
    <e v="#N/A"/>
    <s v="CanOnWat"/>
  </r>
  <r>
    <x v="11"/>
    <n v="123"/>
    <s v="User Login Start is Good"/>
    <s v="CanOnWat/qEmpD"/>
    <d v="2022-05-30T00:00:00"/>
    <d v="2022-05-30T07:49:46"/>
    <n v="113"/>
    <s v="User Login Start"/>
    <d v="2022-05-30T00:00:00"/>
    <d v="2022-05-30T07:49:41"/>
    <s v="CanOnWat"/>
  </r>
  <r>
    <x v="11"/>
    <n v="113"/>
    <s v="User Login Start"/>
    <s v="CanOnWat/qEmpD,X136-ws"/>
    <d v="2022-05-30T00:00:00"/>
    <d v="2022-05-30T07:49:41"/>
    <n v="112"/>
    <s v="Device Connect Network"/>
    <d v="2022-05-30T00:00:00"/>
    <d v="2022-05-30T07:48:18"/>
    <s v="CanOnWat"/>
  </r>
  <r>
    <x v="13"/>
    <n v="123"/>
    <s v="User Login Start is Good"/>
    <s v="CanOnTor/sEmpX"/>
    <d v="2022-05-30T00:00:00"/>
    <d v="2022-05-30T07:49:05"/>
    <n v="113"/>
    <s v="User Login Start"/>
    <d v="2022-05-30T00:00:00"/>
    <d v="2022-05-30T07:48:53"/>
    <s v="CanOnTor"/>
  </r>
  <r>
    <x v="13"/>
    <n v="113"/>
    <s v="User Login Start"/>
    <s v="CanOnTor/sEmpX,J165-ws"/>
    <d v="2022-05-30T00:00:00"/>
    <d v="2022-05-30T07:48:53"/>
    <n v="112"/>
    <s v="Device Connect Network"/>
    <d v="2022-05-30T00:00:00"/>
    <d v="2022-05-30T07:47:25"/>
    <s v="CanOnTor"/>
  </r>
  <r>
    <x v="9"/>
    <n v="112"/>
    <s v="Device Connect Network"/>
    <s v=",CanOnWat/pEmpL"/>
    <d v="2022-05-30T00:00:00"/>
    <d v="2022-05-30T07:48:34"/>
    <e v="#N/A"/>
    <e v="#N/A"/>
    <e v="#N/A"/>
    <e v="#N/A"/>
    <s v="CanOnWat"/>
  </r>
  <r>
    <x v="0"/>
    <n v="123"/>
    <s v="User Login Start is Good"/>
    <s v="CanOnTor/sEmpX"/>
    <d v="2022-05-30T00:00:00"/>
    <d v="2022-05-30T07:48:30"/>
    <n v="113"/>
    <s v="User Login Start"/>
    <d v="2022-05-30T00:00:00"/>
    <d v="2022-05-30T07:48:23"/>
    <s v="CanOnTor"/>
  </r>
  <r>
    <x v="0"/>
    <n v="113"/>
    <s v="User Login Start"/>
    <s v="CanOnTor/sEmpX"/>
    <d v="2022-05-30T00:00:00"/>
    <d v="2022-05-30T07:48:23"/>
    <e v="#N/A"/>
    <e v="#N/A"/>
    <e v="#N/A"/>
    <e v="#N/A"/>
    <s v="CanOnTor"/>
  </r>
  <r>
    <x v="11"/>
    <n v="112"/>
    <s v="Device Connect Network"/>
    <s v="X136-ws"/>
    <d v="2022-05-30T00:00:00"/>
    <d v="2022-05-30T07:48:18"/>
    <n v="106"/>
    <s v="Device Start is Good"/>
    <d v="2022-05-30T00:00:00"/>
    <d v="2022-05-30T07:48:09"/>
    <s v="CanOnWat"/>
  </r>
  <r>
    <x v="11"/>
    <n v="106"/>
    <s v="Device Start is Good"/>
    <s v="X136-ws"/>
    <d v="2022-05-30T00:00:00"/>
    <d v="2022-05-30T07:48:09"/>
    <n v="102"/>
    <s v="Device Start"/>
    <d v="2022-05-30T00:00:00"/>
    <d v="2022-05-30T07:47:12"/>
    <s v="CanOnWat"/>
  </r>
  <r>
    <x v="15"/>
    <n v="123"/>
    <s v="User Login Start is Good"/>
    <s v="CanOnWat/jEmpG"/>
    <d v="2022-05-30T00:00:00"/>
    <d v="2022-05-30T07:48:06"/>
    <n v="113"/>
    <s v="User Login Start"/>
    <d v="2022-05-30T00:00:00"/>
    <d v="2022-05-30T07:47:54"/>
    <s v="CanOnWat"/>
  </r>
  <r>
    <x v="15"/>
    <n v="113"/>
    <s v="User Login Start"/>
    <s v="CanOnWat/jEmpG,X186-ws"/>
    <d v="2022-05-30T00:00:00"/>
    <d v="2022-05-30T07:47:54"/>
    <n v="112"/>
    <s v="Device Connect Network"/>
    <d v="2022-05-30T00:00:00"/>
    <d v="2022-05-30T07:47:04"/>
    <s v="CanOnWat"/>
  </r>
  <r>
    <x v="17"/>
    <n v="123"/>
    <s v="User Login Start is Good"/>
    <s v="CanOnTor/hEmpW"/>
    <d v="2022-05-30T00:00:00"/>
    <d v="2022-05-30T07:47:35"/>
    <n v="113"/>
    <s v="User Login Start"/>
    <d v="2022-05-30T00:00:00"/>
    <d v="2022-05-30T07:47:27"/>
    <s v="CanOnTor"/>
  </r>
  <r>
    <x v="17"/>
    <n v="113"/>
    <s v="User Login Start"/>
    <s v="CanOnTor/hEmpW"/>
    <d v="2022-05-30T00:00:00"/>
    <d v="2022-05-30T07:47:27"/>
    <e v="#N/A"/>
    <e v="#N/A"/>
    <e v="#N/A"/>
    <e v="#N/A"/>
    <s v="CanOnTor"/>
  </r>
  <r>
    <x v="13"/>
    <n v="112"/>
    <s v="Device Connect Network"/>
    <s v="J165-ws"/>
    <d v="2022-05-30T00:00:00"/>
    <d v="2022-05-30T07:47:25"/>
    <n v="106"/>
    <s v="Device Start is Good"/>
    <d v="2022-05-30T00:00:00"/>
    <d v="2022-05-30T07:47:16"/>
    <s v="CanOnTor"/>
  </r>
  <r>
    <x v="13"/>
    <n v="106"/>
    <s v="Device Start is Good"/>
    <s v="J165-ws"/>
    <d v="2022-05-30T00:00:00"/>
    <d v="2022-05-30T07:47:16"/>
    <n v="102"/>
    <s v="Device Start"/>
    <d v="2022-05-30T00:00:00"/>
    <d v="2022-05-30T07:46:19"/>
    <s v="CanOnTor"/>
  </r>
  <r>
    <x v="11"/>
    <n v="102"/>
    <s v="Device Start"/>
    <s v="X136-ws"/>
    <d v="2022-05-30T00:00:00"/>
    <d v="2022-05-30T07:47:12"/>
    <e v="#N/A"/>
    <e v="#N/A"/>
    <e v="#N/A"/>
    <e v="#N/A"/>
    <s v="CanOnWat"/>
  </r>
  <r>
    <x v="15"/>
    <n v="112"/>
    <s v="Device Connect Network"/>
    <s v="X186-ws"/>
    <d v="2022-05-30T00:00:00"/>
    <d v="2022-05-30T07:47:04"/>
    <n v="106"/>
    <s v="Device Start is Good"/>
    <d v="2022-05-30T00:00:00"/>
    <d v="2022-05-30T07:46:55"/>
    <s v="CanOnWat"/>
  </r>
  <r>
    <x v="15"/>
    <n v="106"/>
    <s v="Device Start is Good"/>
    <s v="X186-ws"/>
    <d v="2022-05-30T00:00:00"/>
    <d v="2022-05-30T07:46:55"/>
    <n v="102"/>
    <s v="Device Start"/>
    <d v="2022-05-30T00:00:00"/>
    <d v="2022-05-30T07:46:03"/>
    <s v="CanOnWat"/>
  </r>
  <r>
    <x v="12"/>
    <n v="123"/>
    <s v="User Login Start is Good"/>
    <s v="CanOnTor/hEmpP"/>
    <d v="2022-05-30T00:00:00"/>
    <d v="2022-05-30T07:46:48"/>
    <n v="113"/>
    <s v="User Login Start"/>
    <d v="2022-05-30T00:00:00"/>
    <d v="2022-05-30T07:46:34"/>
    <s v="CanOnTor"/>
  </r>
  <r>
    <x v="12"/>
    <n v="113"/>
    <s v="User Login Start"/>
    <s v="CanOnTor/hEmpP,G233-ws"/>
    <d v="2022-05-30T00:00:00"/>
    <d v="2022-05-30T07:46:34"/>
    <n v="112"/>
    <s v="Device Connect Network"/>
    <d v="2022-05-30T00:00:00"/>
    <d v="2022-05-30T07:45:17"/>
    <s v="CanOnTor"/>
  </r>
  <r>
    <x v="8"/>
    <n v="123"/>
    <s v="User Login Start is Good"/>
    <s v="CanOnWat/jEmpG"/>
    <d v="2022-05-30T00:00:00"/>
    <d v="2022-05-30T07:46:22"/>
    <n v="113"/>
    <s v="User Login Start"/>
    <d v="2022-05-30T00:00:00"/>
    <d v="2022-05-30T07:46:16"/>
    <s v="CanOnWat"/>
  </r>
  <r>
    <x v="13"/>
    <n v="102"/>
    <s v="Device Start"/>
    <s v="J165-ws"/>
    <d v="2022-05-30T00:00:00"/>
    <d v="2022-05-30T07:46:19"/>
    <e v="#N/A"/>
    <e v="#N/A"/>
    <e v="#N/A"/>
    <e v="#N/A"/>
    <s v="CanOnTor"/>
  </r>
  <r>
    <x v="8"/>
    <n v="113"/>
    <s v="User Login Start"/>
    <s v="CanOnWat/jEmpG"/>
    <d v="2022-05-30T00:00:00"/>
    <d v="2022-05-30T07:46:16"/>
    <e v="#N/A"/>
    <e v="#N/A"/>
    <e v="#N/A"/>
    <e v="#N/A"/>
    <s v="CanOnWat"/>
  </r>
  <r>
    <x v="15"/>
    <n v="102"/>
    <s v="Device Start"/>
    <s v="X186-ws"/>
    <d v="2022-05-30T00:00:00"/>
    <d v="2022-05-30T07:46:03"/>
    <e v="#N/A"/>
    <e v="#N/A"/>
    <e v="#N/A"/>
    <e v="#N/A"/>
    <s v="CanOnWat"/>
  </r>
  <r>
    <x v="12"/>
    <n v="112"/>
    <s v="Device Connect Network"/>
    <s v="G233-ws"/>
    <d v="2022-05-30T00:00:00"/>
    <d v="2022-05-30T07:45:17"/>
    <n v="106"/>
    <s v="Device Start is Good"/>
    <d v="2022-05-30T00:00:00"/>
    <d v="2022-05-30T07:45:08"/>
    <s v="CanOnTor"/>
  </r>
  <r>
    <x v="12"/>
    <n v="106"/>
    <s v="Device Start is Good"/>
    <s v="G233-ws"/>
    <d v="2022-05-30T00:00:00"/>
    <d v="2022-05-30T07:45:08"/>
    <n v="102"/>
    <s v="Device Start"/>
    <d v="2022-05-30T00:00:00"/>
    <d v="2022-05-30T07:43:49"/>
    <s v="CanOnTor"/>
  </r>
  <r>
    <x v="18"/>
    <n v="123"/>
    <s v="User Login Start is Good"/>
    <s v="CanOnWat/hEmpP"/>
    <d v="2022-05-30T00:00:00"/>
    <d v="2022-05-30T07:44:36"/>
    <n v="113"/>
    <s v="User Login Start"/>
    <d v="2022-05-30T00:00:00"/>
    <d v="2022-05-30T07:44:34"/>
    <s v="CanOnWat"/>
  </r>
  <r>
    <x v="18"/>
    <n v="113"/>
    <s v="User Login Start"/>
    <s v="CanOnWat/hEmpP"/>
    <d v="2022-05-30T00:00:00"/>
    <d v="2022-05-30T07:44:34"/>
    <e v="#N/A"/>
    <e v="#N/A"/>
    <e v="#N/A"/>
    <e v="#N/A"/>
    <s v="CanOnWat"/>
  </r>
  <r>
    <x v="49"/>
    <n v="156"/>
    <s v="PowerDown Or Network Disconnect Discovered"/>
    <m/>
    <d v="2022-05-30T00:00:00"/>
    <d v="2022-05-30T07:44:28"/>
    <n v="123"/>
    <s v="User Login Start is Good"/>
    <d v="2022-05-30T00:00:00"/>
    <d v="2022-05-30T07:44:16"/>
    <s v="CanOnTor"/>
  </r>
  <r>
    <x v="49"/>
    <n v="123"/>
    <s v="User Login Start is Good"/>
    <s v="CanOnTor/uEmpC"/>
    <d v="2022-05-30T00:00:00"/>
    <d v="2022-05-30T07:44:16"/>
    <n v="113"/>
    <s v="User Login Start"/>
    <d v="2022-05-30T00:00:00"/>
    <d v="2022-05-30T07:44:04"/>
    <s v="CanOnTor"/>
  </r>
  <r>
    <x v="49"/>
    <n v="113"/>
    <s v="User Login Start"/>
    <s v="CanOnTor/uEmpC"/>
    <d v="2022-05-30T00:00:00"/>
    <d v="2022-05-30T07:44:04"/>
    <e v="#N/A"/>
    <e v="#N/A"/>
    <e v="#N/A"/>
    <e v="#N/A"/>
    <s v="CanOnTor"/>
  </r>
  <r>
    <x v="12"/>
    <n v="102"/>
    <s v="Device Start"/>
    <s v="G233-ws"/>
    <d v="2022-05-30T00:00:00"/>
    <d v="2022-05-30T07:43:49"/>
    <e v="#N/A"/>
    <e v="#N/A"/>
    <e v="#N/A"/>
    <e v="#N/A"/>
    <s v="CanOnTor"/>
  </r>
  <r>
    <x v="10"/>
    <n v="123"/>
    <s v="User Login Start is Good"/>
    <s v="CanOnTor/hEmpW"/>
    <d v="2022-05-30T00:00:00"/>
    <d v="2022-05-30T07:42:58"/>
    <n v="113"/>
    <s v="User Login Start"/>
    <d v="2022-05-30T00:00:00"/>
    <d v="2022-05-30T07:42:56"/>
    <s v="CanOnTor"/>
  </r>
  <r>
    <x v="10"/>
    <n v="113"/>
    <s v="User Login Start"/>
    <s v="CanOnTor/hEmpW,G123-ws"/>
    <d v="2022-05-30T00:00:00"/>
    <d v="2022-05-30T07:42:56"/>
    <n v="112"/>
    <s v="Device Connect Network"/>
    <d v="2022-05-30T00:00:00"/>
    <d v="2022-05-30T07:41:16"/>
    <s v="CanOnTor"/>
  </r>
  <r>
    <x v="22"/>
    <n v="123"/>
    <s v="User Login Start is Good"/>
    <s v="CanOnTor/xEmpN"/>
    <d v="2022-05-30T00:00:00"/>
    <d v="2022-05-30T07:42:44"/>
    <n v="113"/>
    <s v="User Login Start"/>
    <d v="2022-05-30T00:00:00"/>
    <d v="2022-05-30T07:42:37"/>
    <s v="CanOnTor"/>
  </r>
  <r>
    <x v="22"/>
    <n v="113"/>
    <s v="User Login Start"/>
    <s v="CanOnTor/xEmpN,Y104-ws"/>
    <d v="2022-05-30T00:00:00"/>
    <d v="2022-05-30T07:42:37"/>
    <n v="112"/>
    <s v="Device Connect Network"/>
    <d v="2022-05-30T00:00:00"/>
    <d v="2022-05-30T07:41:28"/>
    <s v="CanOnTor"/>
  </r>
  <r>
    <x v="22"/>
    <n v="112"/>
    <s v="Device Connect Network"/>
    <s v="Y104-ws"/>
    <d v="2022-05-30T00:00:00"/>
    <d v="2022-05-30T07:41:28"/>
    <n v="106"/>
    <s v="Device Start is Good"/>
    <d v="2022-05-30T00:00:00"/>
    <d v="2022-05-30T07:41:19"/>
    <s v="CanOnTor"/>
  </r>
  <r>
    <x v="0"/>
    <n v="112"/>
    <s v="Device Connect Network"/>
    <s v=",CanOnTor/sEmpX"/>
    <d v="2022-05-30T00:00:00"/>
    <d v="2022-05-30T07:41:20"/>
    <e v="#N/A"/>
    <e v="#N/A"/>
    <e v="#N/A"/>
    <e v="#N/A"/>
    <s v="CanOnTor"/>
  </r>
  <r>
    <x v="22"/>
    <n v="106"/>
    <s v="Device Start is Good"/>
    <s v="Y104-ws"/>
    <d v="2022-05-30T00:00:00"/>
    <d v="2022-05-30T07:41:19"/>
    <n v="102"/>
    <s v="Device Start"/>
    <d v="2022-05-30T00:00:00"/>
    <d v="2022-05-30T07:39:56"/>
    <s v="CanOnTor"/>
  </r>
  <r>
    <x v="10"/>
    <n v="112"/>
    <s v="Device Connect Network"/>
    <s v="G123-ws"/>
    <d v="2022-05-30T00:00:00"/>
    <d v="2022-05-30T07:41:16"/>
    <n v="106"/>
    <s v="Device Start is Good"/>
    <d v="2022-05-30T00:00:00"/>
    <d v="2022-05-30T07:41:07"/>
    <s v="CanOnTor"/>
  </r>
  <r>
    <x v="10"/>
    <n v="106"/>
    <s v="Device Start is Good"/>
    <s v="G123-ws"/>
    <d v="2022-05-30T00:00:00"/>
    <d v="2022-05-30T07:41:07"/>
    <n v="102"/>
    <s v="Device Start"/>
    <d v="2022-05-30T00:00:00"/>
    <d v="2022-05-30T07:39:55"/>
    <s v="CanOnTor"/>
  </r>
  <r>
    <x v="23"/>
    <n v="112"/>
    <s v="Device Connect Network"/>
    <s v=",CanOnWat/qEmpD"/>
    <d v="2022-05-30T00:00:00"/>
    <d v="2022-05-30T07:40:41"/>
    <e v="#N/A"/>
    <e v="#N/A"/>
    <e v="#N/A"/>
    <e v="#N/A"/>
    <s v="CanOnWat"/>
  </r>
  <r>
    <x v="25"/>
    <n v="123"/>
    <s v="User Login Start is Good"/>
    <s v="CanOnWat/xEmpE"/>
    <d v="2022-05-30T00:00:00"/>
    <d v="2022-05-30T07:40:36"/>
    <n v="113"/>
    <s v="User Login Start"/>
    <d v="2022-05-30T00:00:00"/>
    <d v="2022-05-30T07:40:33"/>
    <s v="CanOnWat"/>
  </r>
  <r>
    <x v="25"/>
    <n v="113"/>
    <s v="User Login Start"/>
    <s v="CanOnWat/xEmpE,Q235-ws"/>
    <d v="2022-05-30T00:00:00"/>
    <d v="2022-05-30T07:40:33"/>
    <n v="112"/>
    <s v="Device Connect Network"/>
    <d v="2022-05-30T00:00:00"/>
    <d v="2022-05-30T07:39:20"/>
    <s v="CanOnWat"/>
  </r>
  <r>
    <x v="22"/>
    <n v="102"/>
    <s v="Device Start"/>
    <s v="Y104-ws"/>
    <d v="2022-05-30T00:00:00"/>
    <d v="2022-05-30T07:39:56"/>
    <e v="#N/A"/>
    <e v="#N/A"/>
    <e v="#N/A"/>
    <e v="#N/A"/>
    <s v="CanOnTor"/>
  </r>
  <r>
    <x v="10"/>
    <n v="102"/>
    <s v="Device Start"/>
    <s v="G123-ws"/>
    <d v="2022-05-30T00:00:00"/>
    <d v="2022-05-30T07:39:55"/>
    <e v="#N/A"/>
    <e v="#N/A"/>
    <e v="#N/A"/>
    <e v="#N/A"/>
    <s v="CanOnTor"/>
  </r>
  <r>
    <x v="25"/>
    <n v="112"/>
    <s v="Device Connect Network"/>
    <s v="Q235-ws"/>
    <d v="2022-05-30T00:00:00"/>
    <d v="2022-05-30T07:39:20"/>
    <n v="106"/>
    <s v="Device Start is Good"/>
    <d v="2022-05-30T00:00:00"/>
    <d v="2022-05-30T07:39:11"/>
    <s v="CanOnWat"/>
  </r>
  <r>
    <x v="8"/>
    <n v="112"/>
    <s v="Device Connect Network"/>
    <s v=",CanOnWat/jEmpG"/>
    <d v="2022-05-30T00:00:00"/>
    <d v="2022-05-30T07:39:17"/>
    <e v="#N/A"/>
    <e v="#N/A"/>
    <e v="#N/A"/>
    <e v="#N/A"/>
    <s v="CanOnWat"/>
  </r>
  <r>
    <x v="25"/>
    <n v="106"/>
    <s v="Device Start is Good"/>
    <s v="Q235-ws"/>
    <d v="2022-05-30T00:00:00"/>
    <d v="2022-05-30T07:39:11"/>
    <n v="102"/>
    <s v="Device Start"/>
    <d v="2022-05-30T00:00:00"/>
    <d v="2022-05-30T07:38:09"/>
    <s v="CanOnWat"/>
  </r>
  <r>
    <x v="25"/>
    <n v="102"/>
    <s v="Device Start"/>
    <s v="Q235-ws"/>
    <d v="2022-05-30T00:00:00"/>
    <d v="2022-05-30T07:38:09"/>
    <e v="#N/A"/>
    <e v="#N/A"/>
    <e v="#N/A"/>
    <e v="#N/A"/>
    <s v="CanOnWat"/>
  </r>
  <r>
    <x v="49"/>
    <n v="112"/>
    <s v="Device Connect Network"/>
    <s v=",CanOnTor/uEmpC"/>
    <d v="2022-05-30T00:00:00"/>
    <d v="2022-05-30T07:37:56"/>
    <e v="#N/A"/>
    <e v="#N/A"/>
    <e v="#N/A"/>
    <e v="#N/A"/>
    <s v="CanOnTor"/>
  </r>
  <r>
    <x v="27"/>
    <n v="123"/>
    <s v="User Login Start is Good"/>
    <s v="CanOnTor/zEmpR"/>
    <d v="2022-05-30T00:00:00"/>
    <d v="2022-05-30T07:37:52"/>
    <n v="113"/>
    <s v="User Login Start"/>
    <d v="2022-05-30T00:00:00"/>
    <d v="2022-05-30T07:37:41"/>
    <s v="CanOnTor"/>
  </r>
  <r>
    <x v="21"/>
    <n v="123"/>
    <s v="User Login Start is Good"/>
    <s v="CanOnWat/lEmpA"/>
    <d v="2022-05-30T00:00:00"/>
    <d v="2022-05-30T07:37:51"/>
    <n v="113"/>
    <s v="User Login Start"/>
    <d v="2022-05-30T00:00:00"/>
    <d v="2022-05-30T07:37:43"/>
    <s v="CanOnWat"/>
  </r>
  <r>
    <x v="19"/>
    <n v="123"/>
    <s v="User Login Start is Good"/>
    <s v="CanOnTor/xEmpE"/>
    <d v="2022-05-30T00:00:00"/>
    <d v="2022-05-30T07:37:47"/>
    <n v="113"/>
    <s v="User Login Start"/>
    <d v="2022-05-30T00:00:00"/>
    <d v="2022-05-30T07:37:44"/>
    <s v="CanOnTor"/>
  </r>
  <r>
    <x v="19"/>
    <n v="113"/>
    <s v="User Login Start"/>
    <s v="CanOnTor/xEmpE"/>
    <d v="2022-05-30T00:00:00"/>
    <d v="2022-05-30T07:37:44"/>
    <e v="#N/A"/>
    <e v="#N/A"/>
    <e v="#N/A"/>
    <e v="#N/A"/>
    <s v="CanOnTor"/>
  </r>
  <r>
    <x v="21"/>
    <n v="113"/>
    <s v="User Login Start"/>
    <s v="CanOnWat/lEmpA,G206-ws"/>
    <d v="2022-05-30T00:00:00"/>
    <d v="2022-05-30T07:37:43"/>
    <n v="112"/>
    <s v="Device Connect Network"/>
    <d v="2022-05-30T00:00:00"/>
    <d v="2022-05-30T07:36:53"/>
    <s v="CanOnWat"/>
  </r>
  <r>
    <x v="27"/>
    <n v="113"/>
    <s v="User Login Start"/>
    <s v="CanOnTor/zEmpR"/>
    <d v="2022-05-30T00:00:00"/>
    <d v="2022-05-30T07:37:41"/>
    <e v="#N/A"/>
    <e v="#N/A"/>
    <e v="#N/A"/>
    <e v="#N/A"/>
    <s v="CanOnTor"/>
  </r>
  <r>
    <x v="18"/>
    <n v="112"/>
    <s v="Device Connect Network"/>
    <s v=",CanOnWat/hEmpP"/>
    <d v="2022-05-30T00:00:00"/>
    <d v="2022-05-30T07:37:09"/>
    <e v="#N/A"/>
    <e v="#N/A"/>
    <e v="#N/A"/>
    <e v="#N/A"/>
    <s v="CanOnWat"/>
  </r>
  <r>
    <x v="21"/>
    <n v="112"/>
    <s v="Device Connect Network"/>
    <s v="G206-ws"/>
    <d v="2022-05-30T00:00:00"/>
    <d v="2022-05-30T07:36:53"/>
    <n v="106"/>
    <s v="Device Start is Good"/>
    <d v="2022-05-30T00:00:00"/>
    <d v="2022-05-30T07:36:44"/>
    <s v="CanOnWat"/>
  </r>
  <r>
    <x v="21"/>
    <n v="106"/>
    <s v="Device Start is Good"/>
    <s v="G206-ws"/>
    <d v="2022-05-30T00:00:00"/>
    <d v="2022-05-30T07:36:44"/>
    <n v="102"/>
    <s v="Device Start"/>
    <d v="2022-05-30T00:00:00"/>
    <d v="2022-05-30T07:33:34"/>
    <s v="CanOnWat"/>
  </r>
  <r>
    <x v="16"/>
    <n v="112"/>
    <s v="Device Connect Network"/>
    <s v=",CanOnWat/xEmpN"/>
    <d v="2022-05-30T00:00:00"/>
    <d v="2022-05-30T07:34:59"/>
    <e v="#N/A"/>
    <e v="#N/A"/>
    <e v="#N/A"/>
    <e v="#N/A"/>
    <s v="CanOnWat"/>
  </r>
  <r>
    <x v="20"/>
    <n v="123"/>
    <s v="User Login Start is Good"/>
    <s v="CanOnTor/nEmpM"/>
    <d v="2022-05-30T00:00:00"/>
    <d v="2022-05-30T07:33:34"/>
    <n v="113"/>
    <s v="User Login Start"/>
    <d v="2022-05-30T00:00:00"/>
    <d v="2022-05-30T07:33:22"/>
    <s v="CanOnTor"/>
  </r>
  <r>
    <x v="21"/>
    <n v="102"/>
    <s v="Device Start"/>
    <s v="G206-ws"/>
    <d v="2022-05-30T00:00:00"/>
    <d v="2022-05-30T07:33:34"/>
    <e v="#N/A"/>
    <e v="#N/A"/>
    <e v="#N/A"/>
    <e v="#N/A"/>
    <s v="CanOnWat"/>
  </r>
  <r>
    <x v="20"/>
    <n v="113"/>
    <s v="User Login Start"/>
    <s v="CanOnTor/nEmpM,X237-ws"/>
    <d v="2022-05-30T00:00:00"/>
    <d v="2022-05-30T07:33:22"/>
    <n v="112"/>
    <s v="Device Connect Network"/>
    <d v="2022-05-30T00:00:00"/>
    <d v="2022-05-30T07:31:32"/>
    <s v="CanOnTor"/>
  </r>
  <r>
    <x v="24"/>
    <n v="123"/>
    <s v="User Login Start is Good"/>
    <s v="CanOnWat/zEmpR"/>
    <d v="2022-05-30T00:00:00"/>
    <d v="2022-05-30T07:32:21"/>
    <n v="113"/>
    <s v="User Login Start"/>
    <d v="2022-05-30T00:00:00"/>
    <d v="2022-05-30T07:32:10"/>
    <s v="CanOnWat"/>
  </r>
  <r>
    <x v="17"/>
    <n v="112"/>
    <s v="Device Connect Network"/>
    <s v=",CanOnTor/hEmpW"/>
    <d v="2022-05-30T00:00:00"/>
    <d v="2022-05-30T07:32:18"/>
    <e v="#N/A"/>
    <e v="#N/A"/>
    <e v="#N/A"/>
    <e v="#N/A"/>
    <s v="CanOnTor"/>
  </r>
  <r>
    <x v="24"/>
    <n v="113"/>
    <s v="User Login Start"/>
    <s v="CanOnWat/zEmpR,G180-ws"/>
    <d v="2022-05-30T00:00:00"/>
    <d v="2022-05-30T07:32:10"/>
    <n v="112"/>
    <s v="Device Connect Network"/>
    <d v="2022-05-30T00:00:00"/>
    <d v="2022-05-30T07:31:33"/>
    <s v="CanOnWat"/>
  </r>
  <r>
    <x v="34"/>
    <n v="123"/>
    <s v="User Login Start is Good"/>
    <s v="CanOnWat/nEmpM"/>
    <d v="2022-05-30T00:00:00"/>
    <d v="2022-05-30T07:31:53"/>
    <n v="113"/>
    <s v="User Login Start"/>
    <d v="2022-05-30T00:00:00"/>
    <d v="2022-05-30T07:31:41"/>
    <s v="CanOnWat"/>
  </r>
  <r>
    <x v="34"/>
    <n v="113"/>
    <s v="User Login Start"/>
    <s v="CanOnWat/nEmpM"/>
    <d v="2022-05-30T00:00:00"/>
    <d v="2022-05-30T07:31:41"/>
    <n v="112"/>
    <s v="Device Connect Network"/>
    <d v="2022-05-30T00:00:00"/>
    <d v="2022-05-30T07:24:46"/>
    <s v="CanOnWat"/>
  </r>
  <r>
    <x v="24"/>
    <n v="112"/>
    <s v="Device Connect Network"/>
    <s v="G180-ws"/>
    <d v="2022-05-30T00:00:00"/>
    <d v="2022-05-30T07:31:33"/>
    <n v="106"/>
    <s v="Device Start is Good"/>
    <d v="2022-05-30T00:00:00"/>
    <d v="2022-05-30T07:31:24"/>
    <s v="CanOnWat"/>
  </r>
  <r>
    <x v="20"/>
    <n v="112"/>
    <s v="Device Connect Network"/>
    <s v="X237-ws"/>
    <d v="2022-05-30T00:00:00"/>
    <d v="2022-05-30T07:31:32"/>
    <n v="106"/>
    <s v="Device Start is Good"/>
    <d v="2022-05-30T00:00:00"/>
    <d v="2022-05-30T07:31:23"/>
    <s v="CanOnTor"/>
  </r>
  <r>
    <x v="24"/>
    <n v="106"/>
    <s v="Device Start is Good"/>
    <s v="G180-ws"/>
    <d v="2022-05-30T00:00:00"/>
    <d v="2022-05-30T07:31:24"/>
    <n v="102"/>
    <s v="Device Start"/>
    <d v="2022-05-30T00:00:00"/>
    <d v="2022-05-30T07:30:18"/>
    <s v="CanOnWat"/>
  </r>
  <r>
    <x v="20"/>
    <n v="106"/>
    <s v="Device Start is Good"/>
    <s v="X237-ws"/>
    <d v="2022-05-30T00:00:00"/>
    <d v="2022-05-30T07:31:23"/>
    <n v="102"/>
    <s v="Device Start"/>
    <d v="2022-05-30T00:00:00"/>
    <d v="2022-05-30T07:30:07"/>
    <s v="CanOnTor"/>
  </r>
  <r>
    <x v="19"/>
    <n v="112"/>
    <s v="Device Connect Network"/>
    <s v=",CanOnTor/xEmpE"/>
    <d v="2022-05-30T00:00:00"/>
    <d v="2022-05-30T07:30:51"/>
    <e v="#N/A"/>
    <e v="#N/A"/>
    <e v="#N/A"/>
    <e v="#N/A"/>
    <s v="CanOnTor"/>
  </r>
  <r>
    <x v="24"/>
    <n v="102"/>
    <s v="Device Start"/>
    <s v="G180-ws"/>
    <d v="2022-05-30T00:00:00"/>
    <d v="2022-05-30T07:30:18"/>
    <e v="#N/A"/>
    <e v="#N/A"/>
    <e v="#N/A"/>
    <e v="#N/A"/>
    <s v="CanOnWat"/>
  </r>
  <r>
    <x v="20"/>
    <n v="102"/>
    <s v="Device Start"/>
    <s v="X237-ws"/>
    <d v="2022-05-30T00:00:00"/>
    <d v="2022-05-30T07:30:07"/>
    <e v="#N/A"/>
    <e v="#N/A"/>
    <e v="#N/A"/>
    <e v="#N/A"/>
    <s v="CanOnTor"/>
  </r>
  <r>
    <x v="33"/>
    <n v="123"/>
    <s v="User Login Start is Good"/>
    <s v="CanOnWat/lEmpA"/>
    <d v="2022-05-30T00:00:00"/>
    <d v="2022-05-30T07:29:35"/>
    <n v="113"/>
    <s v="User Login Start"/>
    <d v="2022-05-30T00:00:00"/>
    <d v="2022-05-30T07:29:35"/>
    <s v="CanOnWat"/>
  </r>
  <r>
    <x v="33"/>
    <n v="113"/>
    <s v="User Login Start"/>
    <s v="CanOnWat/lEmpA"/>
    <d v="2022-05-30T00:00:00"/>
    <d v="2022-05-30T07:29:35"/>
    <n v="112"/>
    <s v="Device Connect Network"/>
    <d v="2022-05-30T00:00:00"/>
    <d v="2022-05-30T07:23:41"/>
    <s v="CanOnWat"/>
  </r>
  <r>
    <x v="4"/>
    <n v="123"/>
    <s v="User Login Start is Good"/>
    <s v="CanOnWat/wEmpF"/>
    <d v="2022-05-30T00:00:00"/>
    <d v="2022-05-30T07:25:38"/>
    <n v="113"/>
    <s v="User Login Start"/>
    <d v="2022-05-30T00:00:00"/>
    <d v="2022-05-30T07:25:28"/>
    <s v="CanOnWat"/>
  </r>
  <r>
    <x v="4"/>
    <n v="113"/>
    <s v="User Login Start"/>
    <s v="CanOnWat/wEmpF,V196-ws"/>
    <d v="2022-05-30T00:00:00"/>
    <d v="2022-05-30T07:25:28"/>
    <n v="112"/>
    <s v="Device Connect Network"/>
    <d v="2022-05-30T00:00:00"/>
    <d v="2022-05-30T07:23:55"/>
    <s v="CanOnWat"/>
  </r>
  <r>
    <x v="31"/>
    <n v="123"/>
    <s v="User Login Start is Good"/>
    <s v="CanOnWat/gEmpI"/>
    <d v="2022-05-30T00:00:00"/>
    <d v="2022-05-30T07:25:09"/>
    <n v="113"/>
    <s v="User Login Start"/>
    <d v="2022-05-30T00:00:00"/>
    <d v="2022-05-30T07:25:06"/>
    <s v="CanOnWat"/>
  </r>
  <r>
    <x v="31"/>
    <n v="113"/>
    <s v="User Login Start"/>
    <s v="CanOnWat/gEmpI"/>
    <d v="2022-05-30T00:00:00"/>
    <d v="2022-05-30T07:25:06"/>
    <e v="#N/A"/>
    <e v="#N/A"/>
    <e v="#N/A"/>
    <e v="#N/A"/>
    <s v="CanOnWat"/>
  </r>
  <r>
    <x v="34"/>
    <n v="112"/>
    <s v="Device Connect Network"/>
    <s v=",CanOnWat/nEmpM"/>
    <d v="2022-05-30T00:00:00"/>
    <d v="2022-05-30T07:24:46"/>
    <e v="#N/A"/>
    <e v="#N/A"/>
    <e v="#N/A"/>
    <e v="#N/A"/>
    <s v="CanOnWat"/>
  </r>
  <r>
    <x v="4"/>
    <n v="112"/>
    <s v="Device Connect Network"/>
    <s v="V196-ws"/>
    <d v="2022-05-30T00:00:00"/>
    <d v="2022-05-30T07:23:55"/>
    <n v="106"/>
    <s v="Device Start is Good"/>
    <d v="2022-05-30T00:00:00"/>
    <d v="2022-05-30T07:23:46"/>
    <s v="CanOnWat"/>
  </r>
  <r>
    <x v="4"/>
    <n v="106"/>
    <s v="Device Start is Good"/>
    <s v="V196-ws"/>
    <d v="2022-05-30T00:00:00"/>
    <d v="2022-05-30T07:23:46"/>
    <n v="102"/>
    <s v="Device Start"/>
    <d v="2022-05-30T00:00:00"/>
    <d v="2022-05-30T07:22:50"/>
    <s v="CanOnWat"/>
  </r>
  <r>
    <x v="33"/>
    <n v="112"/>
    <s v="Device Connect Network"/>
    <s v=",CanOnWat/lEmpA"/>
    <d v="2022-05-30T00:00:00"/>
    <d v="2022-05-30T07:23:41"/>
    <e v="#N/A"/>
    <e v="#N/A"/>
    <e v="#N/A"/>
    <e v="#N/A"/>
    <s v="CanOnWat"/>
  </r>
  <r>
    <x v="28"/>
    <n v="123"/>
    <s v="User Login Start is Good"/>
    <s v="CanOnWat/wEmpF"/>
    <d v="2022-05-30T00:00:00"/>
    <d v="2022-05-30T07:23:08"/>
    <n v="113"/>
    <s v="User Login Start"/>
    <d v="2022-05-30T00:00:00"/>
    <d v="2022-05-30T07:22:54"/>
    <s v="CanOnWat"/>
  </r>
  <r>
    <x v="27"/>
    <n v="112"/>
    <s v="Device Connect Network"/>
    <s v=",CanOnTor/zEmpR"/>
    <d v="2022-05-30T00:00:00"/>
    <d v="2022-05-30T07:23:05"/>
    <e v="#N/A"/>
    <e v="#N/A"/>
    <e v="#N/A"/>
    <e v="#N/A"/>
    <s v="CanOnTor"/>
  </r>
  <r>
    <x v="28"/>
    <n v="113"/>
    <s v="User Login Start"/>
    <s v="CanOnWat/wEmpF"/>
    <d v="2022-05-30T00:00:00"/>
    <d v="2022-05-30T07:22:54"/>
    <n v="112"/>
    <s v="Device Connect Network"/>
    <d v="2022-05-30T00:00:00"/>
    <d v="2022-05-30T07:16:55"/>
    <s v="CanOnWat"/>
  </r>
  <r>
    <x v="4"/>
    <n v="102"/>
    <s v="Device Start"/>
    <s v="V196-ws"/>
    <d v="2022-05-30T00:00:00"/>
    <d v="2022-05-30T07:22:50"/>
    <e v="#N/A"/>
    <e v="#N/A"/>
    <e v="#N/A"/>
    <e v="#N/A"/>
    <s v="CanOnWat"/>
  </r>
  <r>
    <x v="39"/>
    <n v="123"/>
    <s v="User Login Start is Good"/>
    <s v="CanOnWat/oEmpJ"/>
    <d v="2022-05-30T00:00:00"/>
    <d v="2022-05-30T07:22:26"/>
    <n v="113"/>
    <s v="User Login Start"/>
    <d v="2022-05-30T00:00:00"/>
    <d v="2022-05-30T07:22:23"/>
    <s v="CanOnWat"/>
  </r>
  <r>
    <x v="39"/>
    <n v="113"/>
    <s v="User Login Start"/>
    <s v="CanOnWat/oEmpJ,F134-ws"/>
    <d v="2022-05-30T00:00:00"/>
    <d v="2022-05-30T07:22:23"/>
    <n v="112"/>
    <s v="Device Connect Network"/>
    <d v="2022-05-30T00:00:00"/>
    <d v="2022-05-30T07:21:40"/>
    <s v="CanOnWat"/>
  </r>
  <r>
    <x v="30"/>
    <n v="123"/>
    <s v="User Login Start is Good"/>
    <s v="CanOnWat/oEmpJ"/>
    <d v="2022-05-30T00:00:00"/>
    <d v="2022-05-30T07:21:42"/>
    <n v="113"/>
    <s v="User Login Start"/>
    <d v="2022-05-30T00:00:00"/>
    <d v="2022-05-30T07:21:34"/>
    <s v="CanOnWat"/>
  </r>
  <r>
    <x v="39"/>
    <n v="112"/>
    <s v="Device Connect Network"/>
    <s v="F134-ws"/>
    <d v="2022-05-30T00:00:00"/>
    <d v="2022-05-30T07:21:40"/>
    <n v="106"/>
    <s v="Device Start is Good"/>
    <d v="2022-05-30T00:00:00"/>
    <d v="2022-05-30T07:21:31"/>
    <s v="CanOnWat"/>
  </r>
  <r>
    <x v="30"/>
    <n v="113"/>
    <s v="User Login Start"/>
    <s v="CanOnWat/oEmpJ"/>
    <d v="2022-05-30T00:00:00"/>
    <d v="2022-05-30T07:21:34"/>
    <n v="112"/>
    <s v="Device Connect Network"/>
    <d v="2022-05-30T00:00:00"/>
    <d v="2022-05-30T07:14:06"/>
    <s v="CanOnWat"/>
  </r>
  <r>
    <x v="39"/>
    <n v="106"/>
    <s v="Device Start is Good"/>
    <s v="F134-ws"/>
    <d v="2022-05-30T00:00:00"/>
    <d v="2022-05-30T07:21:31"/>
    <n v="102"/>
    <s v="Device Start"/>
    <d v="2022-05-30T00:00:00"/>
    <d v="2022-05-30T07:20:45"/>
    <s v="CanOnWat"/>
  </r>
  <r>
    <x v="39"/>
    <n v="102"/>
    <s v="Device Start"/>
    <s v="F134-ws"/>
    <d v="2022-05-30T00:00:00"/>
    <d v="2022-05-30T07:20:45"/>
    <e v="#N/A"/>
    <e v="#N/A"/>
    <e v="#N/A"/>
    <e v="#N/A"/>
    <s v="CanOnWat"/>
  </r>
  <r>
    <x v="1"/>
    <n v="123"/>
    <s v="User Login Start is Good"/>
    <s v="CanOnTor/gEmpI"/>
    <d v="2022-05-30T00:00:00"/>
    <d v="2022-05-30T07:20:04"/>
    <n v="113"/>
    <s v="User Login Start"/>
    <d v="2022-05-30T00:00:00"/>
    <d v="2022-05-30T07:20:03"/>
    <s v="CanOnTor"/>
  </r>
  <r>
    <x v="1"/>
    <n v="113"/>
    <s v="User Login Start"/>
    <s v="CanOnTor/gEmpI,L245-ws"/>
    <d v="2022-05-30T00:00:00"/>
    <d v="2022-05-30T07:20:03"/>
    <n v="112"/>
    <s v="Device Connect Network"/>
    <d v="2022-05-30T00:00:00"/>
    <d v="2022-05-30T07:18:41"/>
    <s v="CanOnTor"/>
  </r>
  <r>
    <x v="1"/>
    <n v="112"/>
    <s v="Device Connect Network"/>
    <s v="L245-ws"/>
    <d v="2022-05-30T00:00:00"/>
    <d v="2022-05-30T07:18:41"/>
    <n v="106"/>
    <s v="Device Start is Good"/>
    <d v="2022-05-30T00:00:00"/>
    <d v="2022-05-30T07:18:32"/>
    <s v="CanOnTor"/>
  </r>
  <r>
    <x v="1"/>
    <n v="106"/>
    <s v="Device Start is Good"/>
    <s v="L245-ws"/>
    <d v="2022-05-30T00:00:00"/>
    <d v="2022-05-30T07:18:32"/>
    <n v="102"/>
    <s v="Device Start"/>
    <d v="2022-05-30T00:00:00"/>
    <d v="2022-05-30T07:17:27"/>
    <s v="CanOnTor"/>
  </r>
  <r>
    <x v="1"/>
    <n v="102"/>
    <s v="Device Start"/>
    <s v="L245-ws"/>
    <d v="2022-05-30T00:00:00"/>
    <d v="2022-05-30T07:17:27"/>
    <e v="#N/A"/>
    <e v="#N/A"/>
    <e v="#N/A"/>
    <e v="#N/A"/>
    <s v="CanOnTor"/>
  </r>
  <r>
    <x v="28"/>
    <n v="112"/>
    <s v="Device Connect Network"/>
    <s v=",CanOnWat/wEmpF"/>
    <d v="2022-05-30T00:00:00"/>
    <d v="2022-05-30T07:16:55"/>
    <e v="#N/A"/>
    <e v="#N/A"/>
    <e v="#N/A"/>
    <e v="#N/A"/>
    <s v="CanOnWat"/>
  </r>
  <r>
    <x v="35"/>
    <n v="123"/>
    <s v="User Login Start is Good"/>
    <s v="CanOnWat/xEmpH"/>
    <d v="2022-05-30T00:00:00"/>
    <d v="2022-05-30T07:14:51"/>
    <n v="113"/>
    <s v="User Login Start"/>
    <d v="2022-05-30T00:00:00"/>
    <d v="2022-05-30T07:14:40"/>
    <s v="CanOnWat"/>
  </r>
  <r>
    <x v="29"/>
    <n v="123"/>
    <s v="User Login Start is Good"/>
    <s v="CanOnTor/xEmpH"/>
    <d v="2022-05-30T00:00:00"/>
    <d v="2022-05-30T07:14:49"/>
    <n v="113"/>
    <s v="User Login Start"/>
    <d v="2022-05-30T00:00:00"/>
    <d v="2022-05-30T07:14:39"/>
    <s v="CanOnTor"/>
  </r>
  <r>
    <x v="35"/>
    <n v="113"/>
    <s v="User Login Start"/>
    <s v="CanOnWat/xEmpH"/>
    <d v="2022-05-30T00:00:00"/>
    <d v="2022-05-30T07:14:40"/>
    <n v="135"/>
    <s v="User Login Start Fail"/>
    <d v="2022-05-30T00:00:00"/>
    <d v="2022-05-30T07:12:33"/>
    <s v="CanOnWat"/>
  </r>
  <r>
    <x v="29"/>
    <n v="113"/>
    <s v="User Login Start"/>
    <s v="CanOnTor/xEmpH,G231-ws"/>
    <d v="2022-05-30T00:00:00"/>
    <d v="2022-05-30T07:14:39"/>
    <n v="112"/>
    <s v="Device Connect Network"/>
    <d v="2022-05-30T00:00:00"/>
    <d v="2022-05-30T07:13:47"/>
    <s v="CanOnTor"/>
  </r>
  <r>
    <x v="30"/>
    <n v="112"/>
    <s v="Device Connect Network"/>
    <s v=",CanOnWat/oEmpJ"/>
    <d v="2022-05-30T00:00:00"/>
    <d v="2022-05-30T07:14:06"/>
    <e v="#N/A"/>
    <e v="#N/A"/>
    <e v="#N/A"/>
    <e v="#N/A"/>
    <s v="CanOnWat"/>
  </r>
  <r>
    <x v="26"/>
    <n v="123"/>
    <s v="User Login Start is Good"/>
    <s v="CanOnWat/nEmpU"/>
    <d v="2022-05-30T00:00:00"/>
    <d v="2022-05-30T07:13:51"/>
    <n v="113"/>
    <s v="User Login Start"/>
    <d v="2022-05-30T00:00:00"/>
    <d v="2022-05-30T07:13:44"/>
    <s v="CanOnWat"/>
  </r>
  <r>
    <x v="29"/>
    <n v="112"/>
    <s v="Device Connect Network"/>
    <s v="G231-ws"/>
    <d v="2022-05-30T00:00:00"/>
    <d v="2022-05-30T07:13:47"/>
    <n v="106"/>
    <s v="Device Start is Good"/>
    <d v="2022-05-30T00:00:00"/>
    <d v="2022-05-30T07:13:38"/>
    <s v="CanOnTor"/>
  </r>
  <r>
    <x v="26"/>
    <n v="113"/>
    <s v="User Login Start"/>
    <s v="CanOnWat/nEmpU,A208-ws"/>
    <d v="2022-05-30T00:00:00"/>
    <d v="2022-05-30T07:13:44"/>
    <n v="112"/>
    <s v="Device Connect Network"/>
    <d v="2022-05-30T00:00:00"/>
    <d v="2022-05-30T07:12:52"/>
    <s v="CanOnWat"/>
  </r>
  <r>
    <x v="29"/>
    <n v="106"/>
    <s v="Device Start is Good"/>
    <s v="G231-ws"/>
    <d v="2022-05-30T00:00:00"/>
    <d v="2022-05-30T07:13:38"/>
    <n v="102"/>
    <s v="Device Start"/>
    <d v="2022-05-30T00:00:00"/>
    <d v="2022-05-30T07:12:50"/>
    <s v="CanOnTor"/>
  </r>
  <r>
    <x v="26"/>
    <n v="112"/>
    <s v="Device Connect Network"/>
    <s v="A208-ws"/>
    <d v="2022-05-30T00:00:00"/>
    <d v="2022-05-30T07:12:52"/>
    <n v="106"/>
    <s v="Device Start is Good"/>
    <d v="2022-05-30T00:00:00"/>
    <d v="2022-05-30T07:12:43"/>
    <s v="CanOnWat"/>
  </r>
  <r>
    <x v="29"/>
    <n v="102"/>
    <s v="Device Start"/>
    <s v="G231-ws"/>
    <d v="2022-05-30T00:00:00"/>
    <d v="2022-05-30T07:12:50"/>
    <e v="#N/A"/>
    <e v="#N/A"/>
    <e v="#N/A"/>
    <e v="#N/A"/>
    <s v="CanOnTor"/>
  </r>
  <r>
    <x v="26"/>
    <n v="106"/>
    <s v="Device Start is Good"/>
    <s v="A208-ws"/>
    <d v="2022-05-30T00:00:00"/>
    <d v="2022-05-30T07:12:43"/>
    <n v="102"/>
    <s v="Device Start"/>
    <d v="2022-05-30T00:00:00"/>
    <d v="2022-05-30T07:09:52"/>
    <s v="CanOnWat"/>
  </r>
  <r>
    <x v="35"/>
    <n v="135"/>
    <s v="User Login Start Fail"/>
    <s v="CanOnWat/xEmpH"/>
    <d v="2022-05-30T00:00:00"/>
    <d v="2022-05-30T07:12:33"/>
    <n v="113"/>
    <s v="User Login Start"/>
    <d v="2022-05-30T00:00:00"/>
    <d v="2022-05-30T07:12:27"/>
    <s v="CanOnWat"/>
  </r>
  <r>
    <x v="35"/>
    <n v="113"/>
    <s v="User Login Start"/>
    <s v="CanOnWat/xEmpH"/>
    <d v="2022-05-30T00:00:00"/>
    <d v="2022-05-30T07:12:27"/>
    <n v="112"/>
    <s v="Device Connect Network"/>
    <d v="2022-05-30T00:00:00"/>
    <d v="2022-05-30T07:05:25"/>
    <s v="CanOnWat"/>
  </r>
  <r>
    <x v="31"/>
    <n v="112"/>
    <s v="Device Connect Network"/>
    <s v=",CanOnWat/gEmpI"/>
    <d v="2022-05-30T00:00:00"/>
    <d v="2022-05-30T07:10:26"/>
    <e v="#N/A"/>
    <e v="#N/A"/>
    <e v="#N/A"/>
    <e v="#N/A"/>
    <s v="CanOnWat"/>
  </r>
  <r>
    <x v="26"/>
    <n v="102"/>
    <s v="Device Start"/>
    <s v="A208-ws"/>
    <d v="2022-05-30T00:00:00"/>
    <d v="2022-05-30T07:09:52"/>
    <n v="107"/>
    <s v="Device Start Fail"/>
    <d v="2022-05-30T00:00:00"/>
    <d v="2022-05-30T07:09:06"/>
    <s v="CanOnWat"/>
  </r>
  <r>
    <x v="26"/>
    <n v="107"/>
    <s v="Device Start Fail"/>
    <s v="A208-ws"/>
    <d v="2022-05-30T00:00:00"/>
    <d v="2022-05-30T07:09:06"/>
    <n v="102"/>
    <s v="Device Start"/>
    <d v="2022-05-30T00:00:00"/>
    <d v="2022-05-30T07:04:24"/>
    <s v="CanOnWat"/>
  </r>
  <r>
    <x v="32"/>
    <n v="123"/>
    <s v="User Login Start is Good"/>
    <s v="CanOnWat/xEmpS"/>
    <d v="2022-05-30T00:00:00"/>
    <d v="2022-05-30T07:08:06"/>
    <n v="113"/>
    <s v="User Login Start"/>
    <d v="2022-05-30T00:00:00"/>
    <d v="2022-05-30T07:08:00"/>
    <s v="CanOnWat"/>
  </r>
  <r>
    <x v="32"/>
    <n v="113"/>
    <s v="User Login Start"/>
    <s v="CanOnWat/xEmpS,Q244-ws"/>
    <d v="2022-05-30T00:00:00"/>
    <d v="2022-05-30T07:08:00"/>
    <n v="112"/>
    <s v="Device Connect Network"/>
    <d v="2022-05-30T00:00:00"/>
    <d v="2022-05-30T07:06:52"/>
    <s v="CanOnWat"/>
  </r>
  <r>
    <x v="40"/>
    <n v="123"/>
    <s v="User Login Start is Good"/>
    <s v="CanOnWat/xEmpS"/>
    <d v="2022-05-30T00:00:00"/>
    <d v="2022-05-30T07:07:28"/>
    <n v="113"/>
    <s v="User Login Start"/>
    <d v="2022-05-30T00:00:00"/>
    <d v="2022-05-30T07:07:25"/>
    <s v="CanOnWat"/>
  </r>
  <r>
    <x v="40"/>
    <n v="113"/>
    <s v="User Login Start"/>
    <s v="CanOnWat/xEmpS"/>
    <d v="2022-05-30T00:00:00"/>
    <d v="2022-05-30T07:07:25"/>
    <n v="112"/>
    <s v="Device Connect Network"/>
    <d v="2022-05-30T00:00:00"/>
    <d v="2022-05-30T06:59:47"/>
    <s v="CanOnWat"/>
  </r>
  <r>
    <x v="32"/>
    <n v="112"/>
    <s v="Device Connect Network"/>
    <s v="Q244-ws"/>
    <d v="2022-05-30T00:00:00"/>
    <d v="2022-05-30T07:06:52"/>
    <n v="106"/>
    <s v="Device Start is Good"/>
    <d v="2022-05-30T00:00:00"/>
    <d v="2022-05-30T07:06:43"/>
    <s v="CanOnWat"/>
  </r>
  <r>
    <x v="32"/>
    <n v="106"/>
    <s v="Device Start is Good"/>
    <s v="Q244-ws"/>
    <d v="2022-05-30T00:00:00"/>
    <d v="2022-05-30T07:06:43"/>
    <n v="102"/>
    <s v="Device Start"/>
    <d v="2022-05-30T00:00:00"/>
    <d v="2022-05-30T07:05:36"/>
    <s v="CanOnWat"/>
  </r>
  <r>
    <x v="32"/>
    <n v="102"/>
    <s v="Device Start"/>
    <s v="Q244-ws"/>
    <d v="2022-05-30T00:00:00"/>
    <d v="2022-05-30T07:05:36"/>
    <e v="#N/A"/>
    <e v="#N/A"/>
    <e v="#N/A"/>
    <e v="#N/A"/>
    <s v="CanOnWat"/>
  </r>
  <r>
    <x v="35"/>
    <n v="112"/>
    <s v="Device Connect Network"/>
    <s v=",CanOnWat/xEmpH"/>
    <d v="2022-05-30T00:00:00"/>
    <d v="2022-05-30T07:05:25"/>
    <e v="#N/A"/>
    <e v="#N/A"/>
    <e v="#N/A"/>
    <e v="#N/A"/>
    <s v="CanOnWat"/>
  </r>
  <r>
    <x v="26"/>
    <n v="102"/>
    <s v="Device Start"/>
    <s v="A208-ws"/>
    <d v="2022-05-30T00:00:00"/>
    <d v="2022-05-30T07:04:24"/>
    <e v="#N/A"/>
    <e v="#N/A"/>
    <e v="#N/A"/>
    <e v="#N/A"/>
    <s v="CanOnWat"/>
  </r>
  <r>
    <x v="41"/>
    <n v="123"/>
    <s v="User Login Start is Good"/>
    <s v="CanOnWat/nEmpU"/>
    <d v="2022-05-30T00:00:00"/>
    <d v="2022-05-30T07:02:46"/>
    <n v="113"/>
    <s v="User Login Start"/>
    <d v="2022-05-30T00:00:00"/>
    <d v="2022-05-30T07:02:45"/>
    <s v="CanOnWat"/>
  </r>
  <r>
    <x v="41"/>
    <n v="113"/>
    <s v="User Login Start"/>
    <s v="CanOnWat/nEmpU"/>
    <d v="2022-05-30T00:00:00"/>
    <d v="2022-05-30T07:02:45"/>
    <n v="112"/>
    <s v="Device Connect Network"/>
    <d v="2022-05-30T00:00:00"/>
    <d v="2022-05-30T06:56:08"/>
    <s v="CanOnWat"/>
  </r>
  <r>
    <x v="40"/>
    <n v="112"/>
    <s v="Device Connect Network"/>
    <s v=",CanOnWat/xEmpS"/>
    <d v="2022-05-30T00:00:00"/>
    <d v="2022-05-30T06:59:47"/>
    <e v="#N/A"/>
    <e v="#N/A"/>
    <e v="#N/A"/>
    <e v="#N/A"/>
    <s v="CanOnWat"/>
  </r>
  <r>
    <x v="36"/>
    <n v="123"/>
    <s v="User Login Start is Good"/>
    <s v="CanOnTor/fEmpV"/>
    <d v="2022-05-30T00:00:00"/>
    <d v="2022-05-30T06:59:36"/>
    <n v="113"/>
    <s v="User Login Start"/>
    <d v="2022-05-30T00:00:00"/>
    <d v="2022-05-30T06:59:24"/>
    <s v="CanOnTor"/>
  </r>
  <r>
    <x v="36"/>
    <n v="113"/>
    <s v="User Login Start"/>
    <s v="CanOnTor/fEmpV,V225-ws"/>
    <d v="2022-05-30T00:00:00"/>
    <d v="2022-05-30T06:59:24"/>
    <n v="112"/>
    <s v="Device Connect Network"/>
    <d v="2022-05-30T00:00:00"/>
    <d v="2022-05-30T06:58:30"/>
    <s v="CanOnTor"/>
  </r>
  <r>
    <x v="37"/>
    <n v="123"/>
    <s v="User Login Start is Good"/>
    <s v="CanOnWat/vEmpQ"/>
    <d v="2022-05-30T00:00:00"/>
    <d v="2022-05-30T06:58:31"/>
    <n v="113"/>
    <s v="User Login Start"/>
    <d v="2022-05-30T00:00:00"/>
    <d v="2022-05-30T06:58:31"/>
    <s v="CanOnWat"/>
  </r>
  <r>
    <x v="37"/>
    <n v="113"/>
    <s v="User Login Start"/>
    <s v="CanOnWat/vEmpQ,G204-ws"/>
    <d v="2022-05-30T00:00:00"/>
    <d v="2022-05-30T06:58:31"/>
    <n v="112"/>
    <s v="Device Connect Network"/>
    <d v="2022-05-30T00:00:00"/>
    <d v="2022-05-30T06:57:14"/>
    <s v="CanOnWat"/>
  </r>
  <r>
    <x v="36"/>
    <n v="112"/>
    <s v="Device Connect Network"/>
    <s v="V225-ws"/>
    <d v="2022-05-30T00:00:00"/>
    <d v="2022-05-30T06:58:30"/>
    <n v="106"/>
    <s v="Device Start is Good"/>
    <d v="2022-05-30T00:00:00"/>
    <d v="2022-05-30T06:58:21"/>
    <s v="CanOnTor"/>
  </r>
  <r>
    <x v="36"/>
    <n v="106"/>
    <s v="Device Start is Good"/>
    <s v="V225-ws"/>
    <d v="2022-05-30T00:00:00"/>
    <d v="2022-05-30T06:58:21"/>
    <n v="102"/>
    <s v="Device Start"/>
    <d v="2022-05-30T00:00:00"/>
    <d v="2022-05-30T06:56:58"/>
    <s v="CanOnTor"/>
  </r>
  <r>
    <x v="38"/>
    <n v="123"/>
    <s v="User Login Start is Good"/>
    <s v="CanOnTor/vEmpQ"/>
    <d v="2022-05-30T00:00:00"/>
    <d v="2022-05-30T06:57:51"/>
    <n v="113"/>
    <s v="User Login Start"/>
    <d v="2022-05-30T00:00:00"/>
    <d v="2022-05-30T06:57:42"/>
    <s v="CanOnTor"/>
  </r>
  <r>
    <x v="38"/>
    <n v="113"/>
    <s v="User Login Start"/>
    <s v="CanOnTor/vEmpQ"/>
    <d v="2022-05-30T00:00:00"/>
    <d v="2022-05-30T06:57:42"/>
    <n v="112"/>
    <s v="Device Connect Network"/>
    <d v="2022-05-30T00:00:00"/>
    <d v="2022-05-30T06:51:04"/>
    <s v="CanOnTor"/>
  </r>
  <r>
    <x v="37"/>
    <n v="112"/>
    <s v="Device Connect Network"/>
    <s v="G204-ws"/>
    <d v="2022-05-30T00:00:00"/>
    <d v="2022-05-30T06:57:14"/>
    <n v="106"/>
    <s v="Device Start is Good"/>
    <d v="2022-05-30T00:00:00"/>
    <d v="2022-05-30T06:57:05"/>
    <s v="CanOnWat"/>
  </r>
  <r>
    <x v="37"/>
    <n v="106"/>
    <s v="Device Start is Good"/>
    <s v="G204-ws"/>
    <d v="2022-05-30T00:00:00"/>
    <d v="2022-05-30T06:57:05"/>
    <n v="102"/>
    <s v="Device Start"/>
    <d v="2022-05-30T00:00:00"/>
    <d v="2022-05-30T06:56:00"/>
    <s v="CanOnWat"/>
  </r>
  <r>
    <x v="36"/>
    <n v="102"/>
    <s v="Device Start"/>
    <s v="V225-ws"/>
    <d v="2022-05-30T00:00:00"/>
    <d v="2022-05-30T06:56:58"/>
    <e v="#N/A"/>
    <e v="#N/A"/>
    <e v="#N/A"/>
    <e v="#N/A"/>
    <s v="CanOnTor"/>
  </r>
  <r>
    <x v="42"/>
    <n v="123"/>
    <s v="User Login Start is Good"/>
    <s v="CanOnWat/fEmpV"/>
    <d v="2022-05-30T00:00:00"/>
    <d v="2022-05-30T06:56:08"/>
    <n v="113"/>
    <s v="User Login Start"/>
    <d v="2022-05-30T00:00:00"/>
    <d v="2022-05-30T06:56:01"/>
    <s v="CanOnWat"/>
  </r>
  <r>
    <x v="41"/>
    <n v="112"/>
    <s v="Device Connect Network"/>
    <s v=",CanOnWat/nEmpU"/>
    <d v="2022-05-30T00:00:00"/>
    <d v="2022-05-30T06:56:08"/>
    <e v="#N/A"/>
    <e v="#N/A"/>
    <e v="#N/A"/>
    <e v="#N/A"/>
    <s v="CanOnWat"/>
  </r>
  <r>
    <x v="42"/>
    <n v="113"/>
    <s v="User Login Start"/>
    <s v="CanOnWat/fEmpV"/>
    <d v="2022-05-30T00:00:00"/>
    <d v="2022-05-30T06:56:01"/>
    <n v="112"/>
    <s v="Device Connect Network"/>
    <d v="2022-05-30T00:00:00"/>
    <d v="2022-05-30T06:48:32"/>
    <s v="CanOnWat"/>
  </r>
  <r>
    <x v="37"/>
    <n v="102"/>
    <s v="Device Start"/>
    <s v="G204-ws"/>
    <d v="2022-05-30T00:00:00"/>
    <d v="2022-05-30T06:56:00"/>
    <e v="#N/A"/>
    <e v="#N/A"/>
    <e v="#N/A"/>
    <e v="#N/A"/>
    <s v="CanOnWat"/>
  </r>
  <r>
    <x v="38"/>
    <n v="112"/>
    <s v="Device Connect Network"/>
    <s v=",CanOnTor/vEmpQ"/>
    <d v="2022-05-30T00:00:00"/>
    <d v="2022-05-30T06:51:04"/>
    <e v="#N/A"/>
    <e v="#N/A"/>
    <e v="#N/A"/>
    <e v="#N/A"/>
    <s v="CanOnTor"/>
  </r>
  <r>
    <x v="42"/>
    <n v="112"/>
    <s v="Device Connect Network"/>
    <s v=",CanOnWat/fEmpV"/>
    <d v="2022-05-30T00:00:00"/>
    <d v="2022-05-30T06:48:32"/>
    <e v="#N/A"/>
    <e v="#N/A"/>
    <e v="#N/A"/>
    <e v="#N/A"/>
    <s v="CanOnWat"/>
  </r>
  <r>
    <x v="43"/>
    <n v="123"/>
    <s v="User Login Start is Good"/>
    <s v="CanOnWat/jEmpB"/>
    <d v="2022-05-30T00:00:00"/>
    <d v="2022-05-30T06:43:53"/>
    <n v="113"/>
    <s v="User Login Start"/>
    <d v="2022-05-30T00:00:00"/>
    <d v="2022-05-30T06:43:39"/>
    <s v="CanOnWat"/>
  </r>
  <r>
    <x v="43"/>
    <n v="113"/>
    <s v="User Login Start"/>
    <s v="CanOnWat/jEmpB,J134-ws"/>
    <d v="2022-05-30T00:00:00"/>
    <d v="2022-05-30T06:43:39"/>
    <n v="135"/>
    <s v="User Login Start Fail"/>
    <d v="2022-05-30T00:00:00"/>
    <d v="2022-05-30T06:39:51"/>
    <s v="CanOnWat"/>
  </r>
  <r>
    <x v="43"/>
    <n v="135"/>
    <s v="User Login Start Fail"/>
    <s v="CanOnWat/jEmpB"/>
    <d v="2022-05-30T00:00:00"/>
    <d v="2022-05-30T06:39:51"/>
    <n v="113"/>
    <s v="User Login Start"/>
    <d v="2022-05-30T00:00:00"/>
    <d v="2022-05-30T06:39:41"/>
    <s v="CanOnWat"/>
  </r>
  <r>
    <x v="44"/>
    <n v="123"/>
    <s v="User Login Start is Good"/>
    <s v="CanOnWat/jEmpB"/>
    <d v="2022-05-30T00:00:00"/>
    <d v="2022-05-30T06:39:42"/>
    <n v="113"/>
    <s v="User Login Start"/>
    <d v="2022-05-30T00:00:00"/>
    <d v="2022-05-30T06:39:37"/>
    <s v="CanOnWat"/>
  </r>
  <r>
    <x v="43"/>
    <n v="113"/>
    <s v="User Login Start"/>
    <s v="CanOnWat/jEmpB,J134-ws"/>
    <d v="2022-05-30T00:00:00"/>
    <d v="2022-05-30T06:39:41"/>
    <n v="112"/>
    <s v="Device Connect Network"/>
    <d v="2022-05-30T00:00:00"/>
    <d v="2022-05-30T06:38:37"/>
    <s v="CanOnWat"/>
  </r>
  <r>
    <x v="44"/>
    <n v="113"/>
    <s v="User Login Start"/>
    <s v="CanOnWat/jEmpB"/>
    <d v="2022-05-30T00:00:00"/>
    <d v="2022-05-30T06:39:37"/>
    <n v="112"/>
    <s v="Device Connect Network"/>
    <d v="2022-05-30T00:00:00"/>
    <d v="2022-05-30T06:31:44"/>
    <s v="CanOnWat"/>
  </r>
  <r>
    <x v="43"/>
    <n v="112"/>
    <s v="Device Connect Network"/>
    <s v="J134-ws"/>
    <d v="2022-05-30T00:00:00"/>
    <d v="2022-05-30T06:38:37"/>
    <n v="106"/>
    <s v="Device Start is Good"/>
    <d v="2022-05-30T00:00:00"/>
    <d v="2022-05-30T06:38:28"/>
    <s v="CanOnWat"/>
  </r>
  <r>
    <x v="43"/>
    <n v="106"/>
    <s v="Device Start is Good"/>
    <s v="J134-ws"/>
    <d v="2022-05-30T00:00:00"/>
    <d v="2022-05-30T06:38:28"/>
    <n v="102"/>
    <s v="Device Start"/>
    <d v="2022-05-30T00:00:00"/>
    <d v="2022-05-30T06:37:42"/>
    <s v="CanOnWat"/>
  </r>
  <r>
    <x v="45"/>
    <n v="123"/>
    <s v="User Login Start is Good"/>
    <s v="CanOnWat/cEmpZ"/>
    <d v="2022-05-30T00:00:00"/>
    <d v="2022-05-30T06:38:03"/>
    <n v="113"/>
    <s v="User Login Start"/>
    <d v="2022-05-30T00:00:00"/>
    <d v="2022-05-30T06:37:50"/>
    <s v="CanOnWat"/>
  </r>
  <r>
    <x v="45"/>
    <n v="113"/>
    <s v="User Login Start"/>
    <s v="CanOnWat/cEmpZ"/>
    <d v="2022-05-30T00:00:00"/>
    <d v="2022-05-30T06:37:50"/>
    <n v="112"/>
    <s v="Device Connect Network"/>
    <d v="2022-05-30T00:00:00"/>
    <d v="2022-05-30T06:23:29"/>
    <s v="CanOnWat"/>
  </r>
  <r>
    <x v="43"/>
    <n v="102"/>
    <s v="Device Start"/>
    <s v="J134-ws"/>
    <d v="2022-05-30T00:00:00"/>
    <d v="2022-05-30T06:37:42"/>
    <e v="#N/A"/>
    <e v="#N/A"/>
    <e v="#N/A"/>
    <e v="#N/A"/>
    <s v="CanOnWat"/>
  </r>
  <r>
    <x v="48"/>
    <n v="123"/>
    <s v="User Login Start is Good"/>
    <s v="CanOnWat/cEmpZ"/>
    <d v="2022-05-30T00:00:00"/>
    <d v="2022-05-30T06:33:02"/>
    <n v="113"/>
    <s v="User Login Start"/>
    <d v="2022-05-30T00:00:00"/>
    <d v="2022-05-30T06:32:56"/>
    <s v="CanOnWat"/>
  </r>
  <r>
    <x v="48"/>
    <n v="113"/>
    <s v="User Login Start"/>
    <s v="CanOnWat/cEmpZ,G118-ws"/>
    <d v="2022-05-30T00:00:00"/>
    <d v="2022-05-30T06:32:56"/>
    <n v="112"/>
    <s v="Device Connect Network"/>
    <d v="2022-05-30T00:00:00"/>
    <d v="2022-05-30T06:31:15"/>
    <s v="CanOnWat"/>
  </r>
  <r>
    <x v="44"/>
    <n v="112"/>
    <s v="Device Connect Network"/>
    <s v=",CanOnWat/jEmpB"/>
    <d v="2022-05-30T00:00:00"/>
    <d v="2022-05-30T06:31:44"/>
    <e v="#N/A"/>
    <e v="#N/A"/>
    <e v="#N/A"/>
    <e v="#N/A"/>
    <s v="CanOnWat"/>
  </r>
  <r>
    <x v="48"/>
    <n v="112"/>
    <s v="Device Connect Network"/>
    <s v="G118-ws"/>
    <d v="2022-05-30T00:00:00"/>
    <d v="2022-05-30T06:31:15"/>
    <n v="106"/>
    <s v="Device Start is Good"/>
    <d v="2022-05-30T00:00:00"/>
    <d v="2022-05-30T06:31:06"/>
    <s v="CanOnWat"/>
  </r>
  <r>
    <x v="48"/>
    <n v="106"/>
    <s v="Device Start is Good"/>
    <s v="G118-ws"/>
    <d v="2022-05-30T00:00:00"/>
    <d v="2022-05-30T06:31:06"/>
    <n v="102"/>
    <s v="Device Start"/>
    <d v="2022-05-30T00:00:00"/>
    <d v="2022-05-30T06:30:08"/>
    <s v="CanOnWat"/>
  </r>
  <r>
    <x v="48"/>
    <n v="102"/>
    <s v="Device Start"/>
    <s v="G118-ws"/>
    <d v="2022-05-30T00:00:00"/>
    <d v="2022-05-30T06:30:08"/>
    <e v="#N/A"/>
    <e v="#N/A"/>
    <e v="#N/A"/>
    <e v="#N/A"/>
    <s v="CanOnWat"/>
  </r>
  <r>
    <x v="45"/>
    <n v="112"/>
    <s v="Device Connect Network"/>
    <s v=",CanOnWat/cEmpZ"/>
    <d v="2022-05-30T00:00:00"/>
    <d v="2022-05-30T06:23:29"/>
    <e v="#N/A"/>
    <e v="#N/A"/>
    <e v="#N/A"/>
    <e v="#N/A"/>
    <s v="CanOnWat"/>
  </r>
  <r>
    <x v="46"/>
    <n v="123"/>
    <s v="User Login Start is Good"/>
    <s v="CanOnWat/nEmpY"/>
    <d v="2022-05-30T00:00:00"/>
    <d v="2022-05-30T06:18:02"/>
    <n v="113"/>
    <s v="User Login Start"/>
    <d v="2022-05-30T00:00:00"/>
    <d v="2022-05-30T06:17:50"/>
    <s v="CanOnWat"/>
  </r>
  <r>
    <x v="46"/>
    <n v="113"/>
    <s v="User Login Start"/>
    <s v="CanOnWat/nEmpY"/>
    <d v="2022-05-30T00:00:00"/>
    <d v="2022-05-30T06:17:50"/>
    <n v="112"/>
    <s v="Device Connect Network"/>
    <d v="2022-05-30T00:00:00"/>
    <d v="2022-05-30T06:11:03"/>
    <s v="CanOnWat"/>
  </r>
  <r>
    <x v="47"/>
    <n v="123"/>
    <s v="User Login Start is Good"/>
    <s v="CanOnTor/nEmpY"/>
    <d v="2022-05-30T00:00:00"/>
    <d v="2022-05-30T06:17:20"/>
    <n v="113"/>
    <s v="User Login Start"/>
    <d v="2022-05-30T00:00:00"/>
    <d v="2022-05-30T06:17:13"/>
    <s v="CanOnTor"/>
  </r>
  <r>
    <x v="47"/>
    <n v="113"/>
    <s v="User Login Start"/>
    <s v="CanOnTor/nEmpY,J111-ws"/>
    <d v="2022-05-30T00:00:00"/>
    <d v="2022-05-30T06:17:13"/>
    <n v="112"/>
    <s v="Device Connect Network"/>
    <d v="2022-05-30T00:00:00"/>
    <d v="2022-05-30T06:16:07"/>
    <s v="CanOnTor"/>
  </r>
  <r>
    <x v="47"/>
    <n v="112"/>
    <s v="Device Connect Network"/>
    <s v="J111-ws"/>
    <d v="2022-05-30T00:00:00"/>
    <d v="2022-05-30T06:16:07"/>
    <n v="106"/>
    <s v="Device Start is Good"/>
    <d v="2022-05-30T00:00:00"/>
    <d v="2022-05-30T06:15:58"/>
    <s v="CanOnTor"/>
  </r>
  <r>
    <x v="47"/>
    <n v="106"/>
    <s v="Device Start is Good"/>
    <s v="J111-ws"/>
    <d v="2022-05-30T00:00:00"/>
    <d v="2022-05-30T06:15:58"/>
    <n v="102"/>
    <s v="Device Start"/>
    <d v="2022-05-30T00:00:00"/>
    <d v="2022-05-30T06:14:58"/>
    <s v="CanOnTor"/>
  </r>
  <r>
    <x v="47"/>
    <n v="102"/>
    <s v="Device Start"/>
    <s v="J111-ws"/>
    <d v="2022-05-30T00:00:00"/>
    <d v="2022-05-30T06:14:58"/>
    <e v="#N/A"/>
    <e v="#N/A"/>
    <e v="#N/A"/>
    <e v="#N/A"/>
    <s v="CanOnTor"/>
  </r>
  <r>
    <x v="46"/>
    <n v="112"/>
    <s v="Device Connect Network"/>
    <s v=",CanOnWat/nEmpY"/>
    <d v="2022-05-30T00:00:00"/>
    <d v="2022-05-30T06:11:03"/>
    <e v="#N/A"/>
    <e v="#N/A"/>
    <e v="#N/A"/>
    <e v="#N/A"/>
    <s v="CanOnWat"/>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s v="G118-ws"/>
    <n v="34.99999875202775"/>
    <x v="0"/>
  </r>
  <r>
    <s v="S198-ws"/>
    <n v="35.999997351318598"/>
    <x v="0"/>
  </r>
  <r>
    <s v="G233-ws"/>
    <n v="38.199995728209615"/>
    <x v="0"/>
  </r>
  <r>
    <s v="X136-ws"/>
    <n v="40.399995362386107"/>
    <x v="0"/>
  </r>
  <r>
    <s v="Q235-ws"/>
    <n v="40.600001192651689"/>
    <x v="0"/>
  </r>
  <r>
    <s v="G204-ws"/>
    <n v="42.79999730642885"/>
    <x v="0"/>
  </r>
  <r>
    <s v="G231-ws"/>
    <n v="43.199996645562351"/>
    <x v="0"/>
  </r>
  <r>
    <s v="Y104-ws"/>
    <n v="43.400000338442624"/>
    <x v="0"/>
  </r>
  <r>
    <s v="V196-ws"/>
    <n v="44.600001624785364"/>
    <x v="0"/>
  </r>
  <r>
    <s v="J101-ws"/>
    <n v="44.800000162795186"/>
    <x v="0"/>
  </r>
  <r>
    <s v="L245-ws"/>
    <n v="46.800001258961856"/>
    <x v="0"/>
  </r>
  <r>
    <s v="A104-ws"/>
    <n v="47.599999560043216"/>
    <x v="0"/>
  </r>
  <r>
    <s v="J111-ws"/>
    <n v="47.800001744180918"/>
    <x v="0"/>
  </r>
  <r>
    <s v="Q244-ws"/>
    <n v="48.40000125579536"/>
    <x v="0"/>
  </r>
  <r>
    <s v="V225-ws"/>
    <n v="50.199998407624662"/>
    <x v="1"/>
  </r>
  <r>
    <s v="J135-ws"/>
    <n v="50.599999255500734"/>
    <x v="1"/>
  </r>
  <r>
    <s v="G180-ws"/>
    <n v="50.800001439638436"/>
    <x v="1"/>
  </r>
  <r>
    <s v="X237-ws"/>
    <n v="50.800001439638436"/>
    <x v="1"/>
  </r>
  <r>
    <s v="G123-ws"/>
    <n v="52.200001138262451"/>
    <x v="1"/>
  </r>
  <r>
    <s v="J165-ws"/>
    <n v="53.5999990766868"/>
    <x v="1"/>
  </r>
  <r>
    <s v="F134-ws"/>
    <n v="55.400003143586218"/>
    <x v="1"/>
  </r>
  <r>
    <s v="G206-ws"/>
    <n v="57.799998046830297"/>
    <x v="1"/>
  </r>
  <r>
    <s v="X186-ws"/>
    <n v="60.800001388415694"/>
    <x v="1"/>
  </r>
  <r>
    <s v="J134-ws"/>
    <n v="62.400001510977745"/>
    <x v="1"/>
  </r>
  <r>
    <s v="A208-ws"/>
    <n v="73.799999398179352"/>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s v="71:2A:AA:4D"/>
    <n v="123"/>
    <s v="User Login Start is Good"/>
    <x v="0"/>
    <d v="2022-06-03T00:00:00"/>
    <d v="2022-06-03T08:05:39"/>
    <n v="113"/>
    <s v="User Login Start"/>
    <d v="2022-06-03T00:00:00"/>
    <d v="2022-06-03T08:05:31"/>
    <s v="CanOnTor"/>
    <n v="0.13333320734091103"/>
  </r>
  <r>
    <s v="EB:43:A8:F1"/>
    <n v="123"/>
    <s v="User Login Start is Good"/>
    <x v="1"/>
    <d v="2022-06-03T00:00:00"/>
    <d v="2022-06-03T08:04:25"/>
    <n v="113"/>
    <s v="User Login Start"/>
    <d v="2022-06-03T00:00:00"/>
    <d v="2022-06-03T08:04:14"/>
    <s v="CanOnWat"/>
    <n v="0.18333331332542002"/>
  </r>
  <r>
    <s v="02:37:53:54"/>
    <n v="123"/>
    <s v="User Login Start is Good"/>
    <x v="2"/>
    <d v="2022-06-03T00:00:00"/>
    <d v="2022-06-03T08:02:25"/>
    <n v="113"/>
    <s v="User Login Start"/>
    <d v="2022-06-03T00:00:00"/>
    <d v="2022-06-03T08:02:12"/>
    <s v="CanOnTor"/>
    <n v="0.21666671731509268"/>
  </r>
  <r>
    <s v="26:F1:B9:5C"/>
    <n v="123"/>
    <s v="User Login Start is Good"/>
    <x v="3"/>
    <d v="2022-06-03T00:00:00"/>
    <d v="2022-06-03T08:01:34"/>
    <n v="113"/>
    <s v="User Login Start"/>
    <d v="2022-06-03T00:00:00"/>
    <d v="2022-06-03T08:01:21"/>
    <s v="CanOnWat"/>
    <n v="0.21666671731509268"/>
  </r>
  <r>
    <s v="DB:BC:96:F4"/>
    <n v="123"/>
    <s v="User Login Start is Good"/>
    <x v="4"/>
    <d v="2022-06-03T00:00:00"/>
    <d v="2022-06-03T08:00:40"/>
    <n v="113"/>
    <s v="User Login Start"/>
    <d v="2022-06-03T00:00:00"/>
    <d v="2022-06-03T08:00:39"/>
    <s v="CanOnWat"/>
    <n v="1.666670199483633E-2"/>
  </r>
  <r>
    <s v="5E:CB:E6:9A"/>
    <n v="123"/>
    <s v="User Login Start is Good"/>
    <x v="5"/>
    <d v="2022-06-03T00:00:00"/>
    <d v="2022-06-03T07:56:08"/>
    <n v="113"/>
    <s v="User Login Start"/>
    <d v="2022-06-03T00:00:00"/>
    <d v="2022-06-03T07:56:02"/>
    <s v="CanOnTor"/>
    <n v="9.9999929079785943E-2"/>
  </r>
  <r>
    <s v="F4:EB:CD:98"/>
    <n v="123"/>
    <s v="User Login Start is Good"/>
    <x v="6"/>
    <d v="2022-06-03T00:00:00"/>
    <d v="2022-06-03T07:55:09"/>
    <n v="113"/>
    <s v="User Login Start"/>
    <d v="2022-06-03T00:00:00"/>
    <d v="2022-06-03T07:55:06"/>
    <s v="CanOnWat"/>
    <n v="5.0000116461887956E-2"/>
  </r>
  <r>
    <s v="75:BE:A1:ED"/>
    <n v="123"/>
    <s v="User Login Start is Good"/>
    <x v="7"/>
    <d v="2022-06-03T00:00:00"/>
    <d v="2022-06-03T07:50:22"/>
    <n v="113"/>
    <s v="User Login Start"/>
    <d v="2022-06-03T00:00:00"/>
    <d v="2022-06-03T07:50:14"/>
    <s v="CanOnTor"/>
    <n v="0.13333334354683757"/>
  </r>
  <r>
    <s v="9D:96:50:A1"/>
    <n v="123"/>
    <s v="User Login Start is Good"/>
    <x v="8"/>
    <d v="2022-06-03T00:00:00"/>
    <d v="2022-06-03T07:49:14"/>
    <n v="113"/>
    <s v="User Login Start"/>
    <d v="2022-06-03T00:00:00"/>
    <d v="2022-06-03T07:49:01"/>
    <s v="CanOnWat"/>
    <n v="0.21666671731509268"/>
  </r>
  <r>
    <s v="BD:1B:7C:EC"/>
    <n v="123"/>
    <s v="User Login Start is Good"/>
    <x v="7"/>
    <d v="2022-06-03T00:00:00"/>
    <d v="2022-06-03T07:48:13"/>
    <n v="113"/>
    <s v="User Login Start"/>
    <d v="2022-06-03T00:00:00"/>
    <d v="2022-06-03T07:48:09"/>
    <s v="CanOnTor"/>
    <n v="6.6666671773418784E-2"/>
  </r>
  <r>
    <s v="0F:C4:F7:F4"/>
    <n v="123"/>
    <s v="User Login Start is Good"/>
    <x v="9"/>
    <d v="2022-06-03T00:00:00"/>
    <d v="2022-06-03T07:48:12"/>
    <n v="113"/>
    <s v="User Login Start"/>
    <d v="2022-06-03T00:00:00"/>
    <d v="2022-06-03T07:48:01"/>
    <s v="CanOnWat"/>
    <n v="0.18333330284804106"/>
  </r>
  <r>
    <s v="CB:DE:AD:7E"/>
    <n v="123"/>
    <s v="User Login Start is Good"/>
    <x v="8"/>
    <d v="2022-06-03T00:00:00"/>
    <d v="2022-06-03T07:47:41"/>
    <n v="113"/>
    <s v="User Login Start"/>
    <d v="2022-06-03T00:00:00"/>
    <d v="2022-06-03T07:47:30"/>
    <s v="CanOnWat"/>
    <n v="0.18333330284804106"/>
  </r>
  <r>
    <s v="7A:99:22:36"/>
    <n v="123"/>
    <s v="User Login Start is Good"/>
    <x v="9"/>
    <d v="2022-06-03T00:00:00"/>
    <d v="2022-06-03T07:46:46"/>
    <n v="113"/>
    <s v="User Login Start"/>
    <d v="2022-06-03T00:00:00"/>
    <d v="2022-06-03T07:46:43"/>
    <s v="CanOnWat"/>
    <n v="4.9999959301203489E-2"/>
  </r>
  <r>
    <s v="10:55:F3:63"/>
    <n v="123"/>
    <s v="User Login Start is Good"/>
    <x v="10"/>
    <d v="2022-06-03T00:00:00"/>
    <d v="2022-06-03T07:46:17"/>
    <n v="113"/>
    <s v="User Login Start"/>
    <d v="2022-06-03T00:00:00"/>
    <d v="2022-06-03T07:46:05"/>
    <s v="CanOnTor"/>
    <n v="0.20000001532025635"/>
  </r>
  <r>
    <s v="2E:F0:67:BB"/>
    <n v="123"/>
    <s v="User Login Start is Good"/>
    <x v="11"/>
    <d v="2022-06-03T00:00:00"/>
    <d v="2022-06-03T07:46:15"/>
    <n v="113"/>
    <s v="User Login Start"/>
    <d v="2022-06-03T00:00:00"/>
    <d v="2022-06-03T07:46:07"/>
    <s v="CanOnTor"/>
    <n v="0.13333334354683757"/>
  </r>
  <r>
    <s v="36:BE:B8:D5"/>
    <n v="123"/>
    <s v="User Login Start is Good"/>
    <x v="12"/>
    <d v="2022-06-03T00:00:00"/>
    <d v="2022-06-03T07:45:27"/>
    <n v="113"/>
    <s v="User Login Start"/>
    <d v="2022-06-03T00:00:00"/>
    <d v="2022-06-03T07:45:22"/>
    <s v="CanOnTor"/>
    <n v="8.3333373768255115E-2"/>
  </r>
  <r>
    <s v="65:0E:31:56"/>
    <n v="123"/>
    <s v="User Login Start is Good"/>
    <x v="13"/>
    <d v="2022-06-03T00:00:00"/>
    <d v="2022-06-03T07:45:21"/>
    <n v="113"/>
    <s v="User Login Start"/>
    <d v="2022-06-03T00:00:00"/>
    <d v="2022-06-03T07:45:18"/>
    <s v="CanOnTor"/>
    <n v="4.9999959301203489E-2"/>
  </r>
  <r>
    <s v="DF:83:DD:30"/>
    <n v="123"/>
    <s v="User Login Start is Good"/>
    <x v="14"/>
    <d v="2022-06-03T00:00:00"/>
    <d v="2022-06-03T07:44:24"/>
    <n v="113"/>
    <s v="User Login Start"/>
    <d v="2022-06-03T00:00:00"/>
    <d v="2022-06-03T07:44:23"/>
    <s v="CanOnWat"/>
    <n v="1.666670199483633E-2"/>
  </r>
  <r>
    <s v="08:35:3E:AA"/>
    <n v="123"/>
    <s v="User Login Start is Good"/>
    <x v="15"/>
    <d v="2022-06-03T00:00:00"/>
    <d v="2022-06-03T07:41:06"/>
    <n v="113"/>
    <s v="User Login Start"/>
    <d v="2022-06-03T00:00:00"/>
    <d v="2022-06-03T07:40:57"/>
    <s v="CanOnWat"/>
    <n v="0.14999990933574736"/>
  </r>
  <r>
    <s v="9A:8F:D0:8C"/>
    <n v="123"/>
    <s v="User Login Start is Good"/>
    <x v="16"/>
    <d v="2022-06-03T00:00:00"/>
    <d v="2022-06-03T07:41:01"/>
    <n v="113"/>
    <s v="User Login Start"/>
    <d v="2022-06-03T00:00:00"/>
    <d v="2022-06-03T07:40:51"/>
    <s v="CanOnTor"/>
    <n v="0.16666674753651023"/>
  </r>
  <r>
    <s v="69:44:7B:13"/>
    <n v="123"/>
    <s v="User Login Start is Good"/>
    <x v="17"/>
    <d v="2022-06-03T00:00:00"/>
    <d v="2022-06-03T07:40:37"/>
    <n v="113"/>
    <s v="User Login Start"/>
    <d v="2022-06-03T00:00:00"/>
    <d v="2022-06-03T07:40:27"/>
    <s v="CanOnWat"/>
    <n v="0.16666674753651023"/>
  </r>
  <r>
    <s v="82:4C:45:8D"/>
    <n v="123"/>
    <s v="User Login Start is Good"/>
    <x v="16"/>
    <d v="2022-06-03T00:00:00"/>
    <d v="2022-06-03T07:38:53"/>
    <n v="113"/>
    <s v="User Login Start"/>
    <d v="2022-06-03T00:00:00"/>
    <d v="2022-06-03T07:38:46"/>
    <s v="CanOnTor"/>
    <n v="0.11666664155200124"/>
  </r>
  <r>
    <s v="92:F5:1C:C0"/>
    <n v="123"/>
    <s v="User Login Start is Good"/>
    <x v="18"/>
    <d v="2022-06-03T00:00:00"/>
    <d v="2022-06-03T07:36:13"/>
    <n v="113"/>
    <s v="User Login Start"/>
    <d v="2022-06-03T00:00:00"/>
    <d v="2022-06-03T07:35:59"/>
    <s v="CanOnWat"/>
    <n v="0.23333327262662351"/>
  </r>
  <r>
    <s v="BC:DD:C2:45"/>
    <n v="123"/>
    <s v="User Login Start is Good"/>
    <x v="19"/>
    <d v="2022-06-03T00:00:00"/>
    <d v="2022-06-03T07:34:25"/>
    <n v="113"/>
    <s v="User Login Start"/>
    <d v="2022-06-03T00:00:00"/>
    <d v="2022-06-03T07:34:15"/>
    <s v="CanOnWat"/>
    <n v="0.16666660085320473"/>
  </r>
  <r>
    <s v="D8:14:1A:50"/>
    <n v="123"/>
    <s v="User Login Start is Good"/>
    <x v="20"/>
    <d v="2022-06-03T00:00:00"/>
    <d v="2022-06-03T07:31:45"/>
    <n v="113"/>
    <s v="User Login Start"/>
    <d v="2022-06-03T00:00:00"/>
    <d v="2022-06-03T07:31:34"/>
    <s v="CanOnWat"/>
    <n v="0.18333331332542002"/>
  </r>
  <r>
    <s v="70:0E:C7:EC"/>
    <n v="123"/>
    <s v="User Login Start is Good"/>
    <x v="21"/>
    <d v="2022-06-03T00:00:00"/>
    <d v="2022-06-03T07:30:49"/>
    <n v="113"/>
    <s v="User Login Start"/>
    <d v="2022-06-03T00:00:00"/>
    <d v="2022-06-03T07:30:41"/>
    <s v="CanOnTor"/>
    <n v="0.13333334354683757"/>
  </r>
  <r>
    <s v="DB:CA:35:E6"/>
    <n v="123"/>
    <s v="User Login Start is Good"/>
    <x v="18"/>
    <d v="2022-06-03T00:00:00"/>
    <d v="2022-06-03T07:30:37"/>
    <n v="113"/>
    <s v="User Login Start"/>
    <d v="2022-06-03T00:00:00"/>
    <d v="2022-06-03T07:30:26"/>
    <s v="CanOnWat"/>
    <n v="0.18333331332542002"/>
  </r>
  <r>
    <s v="97:0D:93:A6"/>
    <n v="123"/>
    <s v="User Login Start is Good"/>
    <x v="22"/>
    <d v="2022-06-03T00:00:00"/>
    <d v="2022-06-03T07:28:05"/>
    <n v="113"/>
    <s v="User Login Start"/>
    <d v="2022-06-03T00:00:00"/>
    <d v="2022-06-03T07:28:05"/>
    <s v="CanOnWat"/>
    <n v="0"/>
  </r>
  <r>
    <s v="4C:0D:F0:40"/>
    <n v="123"/>
    <s v="User Login Start is Good"/>
    <x v="23"/>
    <d v="2022-06-03T00:00:00"/>
    <d v="2022-06-03T07:27:59"/>
    <n v="113"/>
    <s v="User Login Start"/>
    <d v="2022-06-03T00:00:00"/>
    <d v="2022-06-03T07:27:59"/>
    <s v="CanOnTor"/>
    <n v="0"/>
  </r>
  <r>
    <s v="5E:54:59:A5"/>
    <n v="123"/>
    <s v="User Login Start is Good"/>
    <x v="24"/>
    <d v="2022-06-03T00:00:00"/>
    <d v="2022-06-03T07:26:15"/>
    <n v="113"/>
    <s v="User Login Start"/>
    <d v="2022-06-03T00:00:00"/>
    <d v="2022-06-03T07:26:03"/>
    <s v="CanOnWat"/>
    <n v="0.19999986863695085"/>
  </r>
  <r>
    <s v="44:E1:B1:F0"/>
    <n v="123"/>
    <s v="User Login Start is Good"/>
    <x v="25"/>
    <d v="2022-06-03T00:00:00"/>
    <d v="2022-06-03T07:26:02"/>
    <n v="113"/>
    <s v="User Login Start"/>
    <d v="2022-06-03T00:00:00"/>
    <d v="2022-06-03T07:26:00"/>
    <s v="CanOnWat"/>
    <n v="3.3333414467051625E-2"/>
  </r>
  <r>
    <s v="C3:23:C5:CD"/>
    <n v="123"/>
    <s v="User Login Start is Good"/>
    <x v="24"/>
    <d v="2022-06-03T00:00:00"/>
    <d v="2022-06-03T07:24:10"/>
    <n v="113"/>
    <s v="User Login Start"/>
    <d v="2022-06-03T00:00:00"/>
    <d v="2022-06-03T07:23:58"/>
    <s v="CanOnWat"/>
    <n v="0.20000001532025635"/>
  </r>
  <r>
    <s v="C9:E0:8E:E3"/>
    <n v="123"/>
    <s v="User Login Start is Good"/>
    <x v="22"/>
    <d v="2022-06-03T00:00:00"/>
    <d v="2022-06-03T07:23:13"/>
    <n v="113"/>
    <s v="User Login Start"/>
    <d v="2022-06-03T00:00:00"/>
    <d v="2022-06-03T07:23:10"/>
    <s v="CanOnWat"/>
    <n v="5.0000116461887956E-2"/>
  </r>
  <r>
    <s v="14:A1:07:C6"/>
    <n v="123"/>
    <s v="User Login Start is Good"/>
    <x v="26"/>
    <d v="2022-06-03T00:00:00"/>
    <d v="2022-06-03T07:20:09"/>
    <n v="113"/>
    <s v="User Login Start"/>
    <d v="2022-06-03T00:00:00"/>
    <d v="2022-06-03T07:19:55"/>
    <s v="CanOnTor"/>
    <n v="0.23333328310400248"/>
  </r>
  <r>
    <s v="EB:91:86:8D"/>
    <n v="123"/>
    <s v="User Login Start is Good"/>
    <x v="27"/>
    <d v="2022-06-03T00:00:00"/>
    <d v="2022-06-03T07:14:58"/>
    <n v="113"/>
    <s v="User Login Start"/>
    <d v="2022-06-03T00:00:00"/>
    <d v="2022-06-03T07:14:44"/>
    <s v="CanOnTor"/>
    <n v="0.23333341930992901"/>
  </r>
  <r>
    <s v="78:8A:ED:B7"/>
    <n v="123"/>
    <s v="User Login Start is Good"/>
    <x v="28"/>
    <d v="2022-06-03T00:00:00"/>
    <d v="2022-06-03T07:13:23"/>
    <n v="113"/>
    <s v="User Login Start"/>
    <d v="2022-06-03T00:00:00"/>
    <d v="2022-06-03T07:13:21"/>
    <s v="CanOnWat"/>
    <n v="3.3333267783746123E-2"/>
  </r>
  <r>
    <s v="F7:C5:57:2F"/>
    <n v="123"/>
    <s v="User Login Start is Good"/>
    <x v="29"/>
    <d v="2022-06-03T00:00:00"/>
    <d v="2022-06-03T07:13:15"/>
    <n v="113"/>
    <s v="User Login Start"/>
    <d v="2022-06-03T00:00:00"/>
    <d v="2022-06-03T07:13:01"/>
    <s v="CanOnWat"/>
    <n v="0.23333342978730798"/>
  </r>
  <r>
    <s v="67:75:C3:FD"/>
    <n v="123"/>
    <s v="User Login Start is Good"/>
    <x v="30"/>
    <d v="2022-06-03T00:00:00"/>
    <d v="2022-06-03T07:11:10"/>
    <n v="113"/>
    <s v="User Login Start"/>
    <d v="2022-06-03T00:00:00"/>
    <d v="2022-06-03T07:10:57"/>
    <s v="CanOnWat"/>
    <n v="0.21666672779247165"/>
  </r>
  <r>
    <s v="05:7A:09:4A"/>
    <n v="123"/>
    <s v="User Login Start is Good"/>
    <x v="28"/>
    <d v="2022-06-03T00:00:00"/>
    <d v="2022-06-03T07:07:04"/>
    <n v="113"/>
    <s v="User Login Start"/>
    <d v="2022-06-03T00:00:00"/>
    <d v="2022-06-03T07:07:00"/>
    <s v="CanOnWat"/>
    <n v="6.6666671773418784E-2"/>
  </r>
  <r>
    <s v="04:3F:B0:B2"/>
    <n v="123"/>
    <s v="User Login Start is Good"/>
    <x v="31"/>
    <d v="2022-06-03T00:00:00"/>
    <d v="2022-06-03T07:07:00"/>
    <n v="113"/>
    <s v="User Login Start"/>
    <d v="2022-06-03T00:00:00"/>
    <d v="2022-06-03T07:06:48"/>
    <s v="CanOnTor"/>
    <n v="0.20000001532025635"/>
  </r>
  <r>
    <s v="68:35:48:5B"/>
    <n v="123"/>
    <s v="User Login Start is Good"/>
    <x v="29"/>
    <d v="2022-06-03T00:00:00"/>
    <d v="2022-06-03T07:04:23"/>
    <n v="113"/>
    <s v="User Login Start"/>
    <d v="2022-06-03T00:00:00"/>
    <d v="2022-06-03T07:04:19"/>
    <s v="CanOnWat"/>
    <n v="6.6666671773418784E-2"/>
  </r>
  <r>
    <s v="C7:88:63:A1"/>
    <n v="123"/>
    <s v="User Login Start is Good"/>
    <x v="32"/>
    <d v="2022-06-03T00:00:00"/>
    <d v="2022-06-03T06:59:16"/>
    <n v="113"/>
    <s v="User Login Start"/>
    <d v="2022-06-03T00:00:00"/>
    <d v="2022-06-03T06:59:05"/>
    <s v="CanOnWat"/>
    <n v="0.18333331332542002"/>
  </r>
  <r>
    <s v="F4:C0:8F:C6"/>
    <n v="123"/>
    <s v="User Login Start is Good"/>
    <x v="33"/>
    <d v="2022-06-03T00:00:00"/>
    <d v="2022-06-03T06:58:28"/>
    <n v="113"/>
    <s v="User Login Start"/>
    <d v="2022-06-03T00:00:00"/>
    <d v="2022-06-03T06:58:21"/>
    <s v="CanOnTor"/>
    <n v="0.11666677775792778"/>
  </r>
  <r>
    <s v="12:03:75:95"/>
    <n v="123"/>
    <s v="User Login Start is Good"/>
    <x v="34"/>
    <d v="2022-06-03T00:00:00"/>
    <d v="2022-06-03T06:56:31"/>
    <n v="113"/>
    <s v="User Login Start"/>
    <d v="2022-06-03T00:00:00"/>
    <d v="2022-06-03T06:56:24"/>
    <s v="CanOnWat"/>
    <n v="0.11666664155200124"/>
  </r>
  <r>
    <s v="13:1E:C6:B4"/>
    <n v="123"/>
    <s v="User Login Start is Good"/>
    <x v="35"/>
    <d v="2022-06-03T00:00:00"/>
    <d v="2022-06-03T06:40:29"/>
    <n v="113"/>
    <s v="User Login Start"/>
    <d v="2022-06-03T00:00:00"/>
    <d v="2022-06-03T06:40:15"/>
    <s v="CanOnWat"/>
    <n v="0.23333327262662351"/>
  </r>
  <r>
    <s v="A2:42:4A:8F"/>
    <n v="123"/>
    <s v="User Login Start is Good"/>
    <x v="35"/>
    <d v="2022-06-03T00:00:00"/>
    <d v="2022-06-03T06:38:43"/>
    <n v="113"/>
    <s v="User Login Start"/>
    <d v="2022-06-03T00:00:00"/>
    <d v="2022-06-03T06:38:35"/>
    <s v="CanOnWat"/>
    <n v="0.13333334354683757"/>
  </r>
  <r>
    <s v="C4:80:E5:9C"/>
    <n v="123"/>
    <s v="User Login Start is Good"/>
    <x v="36"/>
    <d v="2022-06-03T00:00:00"/>
    <d v="2022-06-03T06:38:06"/>
    <n v="113"/>
    <s v="User Login Start"/>
    <d v="2022-06-03T00:00:00"/>
    <d v="2022-06-03T06:37:52"/>
    <s v="CanOnWat"/>
    <n v="0.23333327262662351"/>
  </r>
  <r>
    <s v="4A:00:B2:4A"/>
    <n v="123"/>
    <s v="User Login Start is Good"/>
    <x v="36"/>
    <d v="2022-06-03T00:00:00"/>
    <d v="2022-06-03T06:31:36"/>
    <n v="113"/>
    <s v="User Login Start"/>
    <d v="2022-06-03T00:00:00"/>
    <d v="2022-06-03T06:31:30"/>
    <s v="CanOnWat"/>
    <n v="0.10000008624047041"/>
  </r>
  <r>
    <s v="D9:CF:58:FE"/>
    <n v="123"/>
    <s v="User Login Start is Good"/>
    <x v="37"/>
    <d v="2022-06-03T00:00:00"/>
    <d v="2022-06-03T06:18:00"/>
    <n v="113"/>
    <s v="User Login Start"/>
    <d v="2022-06-03T00:00:00"/>
    <d v="2022-06-03T06:17:50"/>
    <s v="CanOnTor"/>
    <n v="0.16666660085320473"/>
  </r>
  <r>
    <s v="E1:8D:B8:17"/>
    <n v="123"/>
    <s v="User Login Start is Good"/>
    <x v="38"/>
    <d v="2022-06-03T00:00:00"/>
    <d v="2022-06-03T06:17:33"/>
    <n v="113"/>
    <s v="User Login Start"/>
    <d v="2022-06-03T00:00:00"/>
    <d v="2022-06-03T06:17:24"/>
    <s v="CanOnWat"/>
    <n v="0.1500000455416739"/>
  </r>
  <r>
    <s v="EB:43:A8:F1"/>
    <n v="123"/>
    <s v="User Login Start is Good"/>
    <x v="1"/>
    <d v="2022-06-02T00:00:00"/>
    <d v="2022-06-02T08:08:37"/>
    <n v="113"/>
    <s v="User Login Start"/>
    <d v="2022-06-02T00:00:00"/>
    <d v="2022-06-02T08:08:32"/>
    <s v="CanOnWat"/>
    <n v="8.3333227084949613E-2"/>
  </r>
  <r>
    <s v="71:2A:AA:4D"/>
    <n v="123"/>
    <s v="User Login Start is Good"/>
    <x v="0"/>
    <d v="2022-06-02T00:00:00"/>
    <d v="2022-06-02T08:03:18"/>
    <n v="113"/>
    <s v="User Login Start"/>
    <d v="2022-06-02T00:00:00"/>
    <d v="2022-06-02T08:03:17"/>
    <s v="CanOnTor"/>
    <n v="1.666670199483633E-2"/>
  </r>
  <r>
    <s v="26:F1:B9:5C"/>
    <n v="123"/>
    <s v="User Login Start is Good"/>
    <x v="3"/>
    <d v="2022-06-02T00:00:00"/>
    <d v="2022-06-02T08:02:30"/>
    <n v="113"/>
    <s v="User Login Start"/>
    <d v="2022-06-02T00:00:00"/>
    <d v="2022-06-02T08:02:18"/>
    <s v="CanOnWat"/>
    <n v="0.19999987911432981"/>
  </r>
  <r>
    <s v="DB:BC:96:F4"/>
    <n v="123"/>
    <s v="User Login Start is Good"/>
    <x v="4"/>
    <d v="2022-06-02T00:00:00"/>
    <d v="2022-06-02T08:01:18"/>
    <n v="113"/>
    <s v="User Login Start"/>
    <d v="2022-06-02T00:00:00"/>
    <d v="2022-06-02T08:01:05"/>
    <s v="CanOnWat"/>
    <n v="0.21666671731509268"/>
  </r>
  <r>
    <s v="02:37:53:54"/>
    <n v="123"/>
    <s v="User Login Start is Good"/>
    <x v="2"/>
    <d v="2022-06-02T00:00:00"/>
    <d v="2022-06-02T08:01:09"/>
    <n v="113"/>
    <s v="User Login Start"/>
    <d v="2022-06-02T00:00:00"/>
    <d v="2022-06-02T08:00:59"/>
    <s v="CanOnTor"/>
    <n v="0.16666675801388919"/>
  </r>
  <r>
    <s v="5E:CB:E6:9A"/>
    <n v="123"/>
    <s v="User Login Start is Good"/>
    <x v="5"/>
    <d v="2022-06-02T00:00:00"/>
    <d v="2022-06-02T07:57:30"/>
    <n v="113"/>
    <s v="User Login Start"/>
    <d v="2022-06-02T00:00:00"/>
    <d v="2022-06-02T07:57:21"/>
    <s v="CanOnTor"/>
    <n v="0.1499998988583684"/>
  </r>
  <r>
    <s v="F4:EB:CD:98"/>
    <n v="123"/>
    <s v="User Login Start is Good"/>
    <x v="6"/>
    <d v="2022-06-02T00:00:00"/>
    <d v="2022-06-02T07:55:34"/>
    <n v="113"/>
    <s v="User Login Start"/>
    <d v="2022-06-02T00:00:00"/>
    <d v="2022-06-02T07:55:21"/>
    <s v="CanOnWat"/>
    <n v="0.21666672779247165"/>
  </r>
  <r>
    <s v="75:BE:A1:ED"/>
    <n v="123"/>
    <s v="User Login Start is Good"/>
    <x v="7"/>
    <d v="2022-06-02T00:00:00"/>
    <d v="2022-06-02T07:48:53"/>
    <n v="113"/>
    <s v="User Login Start"/>
    <d v="2022-06-02T00:00:00"/>
    <d v="2022-06-02T07:48:51"/>
    <s v="CanOnTor"/>
    <n v="3.3333267783746123E-2"/>
  </r>
  <r>
    <s v="9D:96:50:A1"/>
    <n v="123"/>
    <s v="User Login Start is Good"/>
    <x v="8"/>
    <d v="2022-06-02T00:00:00"/>
    <d v="2022-06-02T07:48:37"/>
    <n v="113"/>
    <s v="User Login Start"/>
    <d v="2022-06-02T00:00:00"/>
    <d v="2022-06-02T07:48:27"/>
    <s v="CanOnWat"/>
    <n v="0.16666661133058369"/>
  </r>
  <r>
    <s v="CB:DE:AD:7E"/>
    <n v="123"/>
    <s v="User Login Start is Good"/>
    <x v="8"/>
    <d v="2022-06-02T00:00:00"/>
    <d v="2022-06-02T07:48:25"/>
    <n v="113"/>
    <s v="User Login Start"/>
    <d v="2022-06-02T00:00:00"/>
    <d v="2022-06-02T07:48:16"/>
    <s v="CanOnWat"/>
    <n v="0.15000005601905286"/>
  </r>
  <r>
    <s v="0F:C4:F7:F4"/>
    <n v="123"/>
    <s v="User Login Start is Good"/>
    <x v="9"/>
    <d v="2022-06-02T00:00:00"/>
    <d v="2022-06-02T07:48:14"/>
    <n v="113"/>
    <s v="User Login Start"/>
    <d v="2022-06-02T00:00:00"/>
    <d v="2022-06-02T07:48:09"/>
    <s v="CanOnWat"/>
    <n v="8.3333227084949613E-2"/>
  </r>
  <r>
    <s v="BD:1B:7C:EC"/>
    <n v="123"/>
    <s v="User Login Start is Good"/>
    <x v="7"/>
    <d v="2022-06-02T00:00:00"/>
    <d v="2022-06-02T07:48:04"/>
    <n v="113"/>
    <s v="User Login Start"/>
    <d v="2022-06-02T00:00:00"/>
    <d v="2022-06-02T07:48:02"/>
    <s v="CanOnTor"/>
    <n v="3.3333403989672661E-2"/>
  </r>
  <r>
    <s v="2E:F0:67:BB"/>
    <n v="123"/>
    <s v="User Login Start is Good"/>
    <x v="11"/>
    <d v="2022-06-02T00:00:00"/>
    <d v="2022-06-02T07:46:57"/>
    <n v="113"/>
    <s v="User Login Start"/>
    <d v="2022-06-02T00:00:00"/>
    <d v="2022-06-02T07:46:47"/>
    <s v="CanOnTor"/>
    <n v="0.16666660085320473"/>
  </r>
  <r>
    <s v="36:BE:B8:D5"/>
    <n v="123"/>
    <s v="User Login Start is Good"/>
    <x v="12"/>
    <d v="2022-06-02T00:00:00"/>
    <d v="2022-06-02T07:46:20"/>
    <n v="113"/>
    <s v="User Login Start"/>
    <d v="2022-06-02T00:00:00"/>
    <d v="2022-06-02T07:46:19"/>
    <s v="CanOnTor"/>
    <n v="1.6666712472215295E-2"/>
  </r>
  <r>
    <s v="7A:99:22:36"/>
    <n v="123"/>
    <s v="User Login Start is Good"/>
    <x v="9"/>
    <d v="2022-06-02T00:00:00"/>
    <d v="2022-06-02T07:46:06"/>
    <n v="113"/>
    <s v="User Login Start"/>
    <d v="2022-06-02T00:00:00"/>
    <d v="2022-06-02T07:46:01"/>
    <s v="CanOnWat"/>
    <n v="8.3333373768255115E-2"/>
  </r>
  <r>
    <s v="DF:83:DD:30"/>
    <n v="123"/>
    <s v="User Login Start is Good"/>
    <x v="14"/>
    <d v="2022-06-02T00:00:00"/>
    <d v="2022-06-02T07:44:04"/>
    <n v="113"/>
    <s v="User Login Start"/>
    <d v="2022-06-02T00:00:00"/>
    <d v="2022-06-02T07:43:51"/>
    <s v="CanOnWat"/>
    <n v="0.21666658110916615"/>
  </r>
  <r>
    <s v="65:0E:31:56"/>
    <n v="123"/>
    <s v="User Login Start is Good"/>
    <x v="13"/>
    <d v="2022-06-02T00:00:00"/>
    <d v="2022-06-02T07:43:06"/>
    <n v="113"/>
    <s v="User Login Start"/>
    <d v="2022-06-02T00:00:00"/>
    <d v="2022-06-02T07:42:54"/>
    <s v="CanOnTor"/>
    <n v="0.20000001532025635"/>
  </r>
  <r>
    <s v="9A:8F:D0:8C"/>
    <n v="123"/>
    <s v="User Login Start is Good"/>
    <x v="16"/>
    <d v="2022-06-02T00:00:00"/>
    <d v="2022-06-02T07:42:09"/>
    <n v="113"/>
    <s v="User Login Start"/>
    <d v="2022-06-02T00:00:00"/>
    <d v="2022-06-02T07:41:57"/>
    <s v="CanOnTor"/>
    <n v="0.20000001532025635"/>
  </r>
  <r>
    <s v="08:35:3E:AA"/>
    <n v="123"/>
    <s v="User Login Start is Good"/>
    <x v="15"/>
    <d v="2022-06-02T00:00:00"/>
    <d v="2022-06-02T07:41:52"/>
    <n v="113"/>
    <s v="User Login Start"/>
    <d v="2022-06-02T00:00:00"/>
    <d v="2022-06-02T07:41:44"/>
    <s v="CanOnWat"/>
    <n v="0.13333320734091103"/>
  </r>
  <r>
    <s v="69:44:7B:13"/>
    <n v="123"/>
    <s v="User Login Start is Good"/>
    <x v="17"/>
    <d v="2022-06-02T00:00:00"/>
    <d v="2022-06-02T07:40:12"/>
    <n v="113"/>
    <s v="User Login Start"/>
    <d v="2022-06-02T00:00:00"/>
    <d v="2022-06-02T07:40:10"/>
    <s v="CanOnWat"/>
    <n v="3.3333267783746123E-2"/>
  </r>
  <r>
    <s v="DB:CA:35:E6"/>
    <n v="123"/>
    <s v="User Login Start is Good"/>
    <x v="18"/>
    <d v="2022-06-02T00:00:00"/>
    <d v="2022-06-02T07:38:51"/>
    <n v="113"/>
    <s v="User Login Start"/>
    <d v="2022-06-02T00:00:00"/>
    <d v="2022-06-02T07:38:44"/>
    <s v="CanOnWat"/>
    <n v="0.11666664155200124"/>
  </r>
  <r>
    <s v="10:55:F3:63"/>
    <n v="123"/>
    <s v="User Login Start is Good"/>
    <x v="10"/>
    <d v="2022-06-02T00:00:00"/>
    <d v="2022-06-02T07:38:48"/>
    <n v="113"/>
    <s v="User Login Start"/>
    <d v="2022-06-02T00:00:00"/>
    <d v="2022-06-02T07:38:36"/>
    <s v="CanOnTor"/>
    <n v="0.20000001532025635"/>
  </r>
  <r>
    <s v="82:4C:45:8D"/>
    <n v="123"/>
    <s v="User Login Start is Good"/>
    <x v="16"/>
    <d v="2022-06-02T00:00:00"/>
    <d v="2022-06-02T07:38:07"/>
    <n v="113"/>
    <s v="User Login Start"/>
    <d v="2022-06-02T00:00:00"/>
    <d v="2022-06-02T07:38:02"/>
    <s v="CanOnTor"/>
    <n v="8.3333373768255115E-2"/>
  </r>
  <r>
    <s v="92:F5:1C:C0"/>
    <n v="123"/>
    <s v="User Login Start is Good"/>
    <x v="18"/>
    <d v="2022-06-02T00:00:00"/>
    <d v="2022-06-02T07:36:52"/>
    <n v="113"/>
    <s v="User Login Start"/>
    <d v="2022-06-02T00:00:00"/>
    <d v="2022-06-02T07:36:52"/>
    <s v="CanOnWat"/>
    <n v="0"/>
  </r>
  <r>
    <s v="BC:DD:C2:45"/>
    <n v="123"/>
    <s v="User Login Start is Good"/>
    <x v="19"/>
    <d v="2022-06-02T00:00:00"/>
    <d v="2022-06-02T07:33:07"/>
    <n v="113"/>
    <s v="User Login Start"/>
    <d v="2022-06-02T00:00:00"/>
    <d v="2022-06-02T07:32:53"/>
    <s v="CanOnWat"/>
    <n v="0.23333341930992901"/>
  </r>
  <r>
    <s v="70:0E:C7:EC"/>
    <n v="123"/>
    <s v="User Login Start is Good"/>
    <x v="21"/>
    <d v="2022-06-02T00:00:00"/>
    <d v="2022-06-02T07:32:13"/>
    <n v="113"/>
    <s v="User Login Start"/>
    <d v="2022-06-02T00:00:00"/>
    <d v="2022-06-02T07:30:49"/>
    <s v="CanOnTor"/>
    <n v="1.4000001072417945"/>
  </r>
  <r>
    <s v="D8:14:1A:50"/>
    <n v="123"/>
    <s v="User Login Start is Good"/>
    <x v="20"/>
    <d v="2022-06-02T00:00:00"/>
    <d v="2022-06-02T07:30:37"/>
    <n v="113"/>
    <s v="User Login Start"/>
    <d v="2022-06-02T00:00:00"/>
    <d v="2022-06-02T07:30:23"/>
    <s v="CanOnWat"/>
    <n v="0.23333328310400248"/>
  </r>
  <r>
    <s v="5E:54:59:A5"/>
    <n v="123"/>
    <s v="User Login Start is Good"/>
    <x v="24"/>
    <d v="2022-06-02T00:00:00"/>
    <d v="2022-06-02T07:24:44"/>
    <n v="113"/>
    <s v="User Login Start"/>
    <d v="2022-06-02T00:00:00"/>
    <d v="2022-06-02T07:24:32"/>
    <s v="CanOnWat"/>
    <n v="0.20000002579763532"/>
  </r>
  <r>
    <s v="C9:E0:8E:E3"/>
    <n v="123"/>
    <s v="User Login Start is Good"/>
    <x v="22"/>
    <d v="2022-06-02T00:00:00"/>
    <d v="2022-06-02T07:24:15"/>
    <n v="113"/>
    <s v="User Login Start"/>
    <d v="2022-06-02T00:00:00"/>
    <d v="2022-06-02T07:24:06"/>
    <s v="CanOnWat"/>
    <n v="0.1500000455416739"/>
  </r>
  <r>
    <s v="C3:23:C5:CD"/>
    <n v="123"/>
    <s v="User Login Start is Good"/>
    <x v="24"/>
    <d v="2022-06-02T00:00:00"/>
    <d v="2022-06-02T07:23:17"/>
    <n v="113"/>
    <s v="User Login Start"/>
    <d v="2022-06-02T00:00:00"/>
    <d v="2022-06-02T07:23:03"/>
    <s v="CanOnWat"/>
    <n v="0.23333327262662351"/>
  </r>
  <r>
    <s v="14:A1:07:C6"/>
    <n v="123"/>
    <s v="User Login Start is Good"/>
    <x v="26"/>
    <d v="2022-06-02T00:00:00"/>
    <d v="2022-06-02T07:20:47"/>
    <n v="112"/>
    <s v="Device Connect Network"/>
    <d v="2022-06-02T00:00:00"/>
    <d v="2022-06-02T07:20:15"/>
    <s v="CanOnTor"/>
    <n v="0.53333323798142374"/>
  </r>
  <r>
    <s v="97:0D:93:A6"/>
    <n v="123"/>
    <s v="User Login Start is Good"/>
    <x v="22"/>
    <d v="2022-06-02T00:00:00"/>
    <d v="2022-06-02T07:20:15"/>
    <n v="113"/>
    <s v="User Login Start"/>
    <d v="2022-06-02T00:00:00"/>
    <d v="2022-06-02T07:20:06"/>
    <s v="CanOnWat"/>
    <n v="0.1500000455416739"/>
  </r>
  <r>
    <s v="44:E1:B1:F0"/>
    <n v="123"/>
    <s v="User Login Start is Good"/>
    <x v="25"/>
    <d v="2022-06-02T00:00:00"/>
    <d v="2022-06-02T07:19:02"/>
    <n v="113"/>
    <s v="User Login Start"/>
    <d v="2022-06-02T00:00:00"/>
    <d v="2022-06-02T07:18:57"/>
    <s v="CanOnWat"/>
    <n v="8.3333373768255115E-2"/>
  </r>
  <r>
    <s v="EB:91:86:8D"/>
    <n v="123"/>
    <s v="User Login Start is Good"/>
    <x v="27"/>
    <d v="2022-06-02T00:00:00"/>
    <d v="2022-06-02T07:14:33"/>
    <n v="113"/>
    <s v="User Login Start"/>
    <d v="2022-06-02T00:00:00"/>
    <d v="2022-06-02T07:14:27"/>
    <s v="CanOnTor"/>
    <n v="9.9999939557164907E-2"/>
  </r>
  <r>
    <s v="F7:C5:57:2F"/>
    <n v="123"/>
    <s v="User Login Start is Good"/>
    <x v="29"/>
    <d v="2022-06-02T00:00:00"/>
    <d v="2022-06-02T07:13:09"/>
    <n v="113"/>
    <s v="User Login Start"/>
    <d v="2022-06-02T00:00:00"/>
    <d v="2022-06-02T07:12:57"/>
    <s v="CanOnWat"/>
    <n v="0.20000001532025635"/>
  </r>
  <r>
    <s v="67:75:C3:FD"/>
    <n v="123"/>
    <s v="User Login Start is Good"/>
    <x v="30"/>
    <d v="2022-06-02T00:00:00"/>
    <d v="2022-06-02T07:13:02"/>
    <n v="113"/>
    <s v="User Login Start"/>
    <d v="2022-06-02T00:00:00"/>
    <d v="2022-06-02T07:12:53"/>
    <s v="CanOnWat"/>
    <n v="0.15000005601905286"/>
  </r>
  <r>
    <s v="05:7A:09:4A"/>
    <n v="123"/>
    <s v="User Login Start is Good"/>
    <x v="28"/>
    <d v="2022-06-02T00:00:00"/>
    <d v="2022-06-02T07:07:57"/>
    <n v="113"/>
    <s v="User Login Start"/>
    <d v="2022-06-02T00:00:00"/>
    <d v="2022-06-02T07:07:54"/>
    <s v="CanOnWat"/>
    <n v="4.9999969778582454E-2"/>
  </r>
  <r>
    <s v="78:8A:ED:B7"/>
    <n v="123"/>
    <s v="User Login Start is Good"/>
    <x v="28"/>
    <d v="2022-06-02T00:00:00"/>
    <d v="2022-06-02T07:05:09"/>
    <n v="113"/>
    <s v="User Login Start"/>
    <d v="2022-06-02T00:00:00"/>
    <d v="2022-06-02T07:05:06"/>
    <s v="CanOnWat"/>
    <n v="4.9999969778582454E-2"/>
  </r>
  <r>
    <s v="68:35:48:5B"/>
    <n v="123"/>
    <s v="User Login Start is Good"/>
    <x v="29"/>
    <d v="2022-06-02T00:00:00"/>
    <d v="2022-06-02T07:04:03"/>
    <n v="113"/>
    <s v="User Login Start"/>
    <d v="2022-06-02T00:00:00"/>
    <d v="2022-06-02T07:03:53"/>
    <s v="CanOnWat"/>
    <n v="0.16666675801388919"/>
  </r>
  <r>
    <s v="C7:88:63:A1"/>
    <n v="123"/>
    <s v="User Login Start is Good"/>
    <x v="32"/>
    <d v="2022-06-02T00:00:00"/>
    <d v="2022-06-02T06:59:24"/>
    <n v="113"/>
    <s v="User Login Start"/>
    <d v="2022-06-02T00:00:00"/>
    <d v="2022-06-02T06:59:15"/>
    <s v="CanOnWat"/>
    <n v="0.15000005601905286"/>
  </r>
  <r>
    <s v="04:3F:B0:B2"/>
    <n v="123"/>
    <s v="User Login Start is Good"/>
    <x v="31"/>
    <d v="2022-06-02T00:00:00"/>
    <d v="2022-06-02T06:59:07"/>
    <n v="113"/>
    <s v="User Login Start"/>
    <d v="2022-06-02T00:00:00"/>
    <d v="2022-06-02T06:58:56"/>
    <s v="CanOnTor"/>
    <n v="0.18333330284804106"/>
  </r>
  <r>
    <s v="F4:C0:8F:C6"/>
    <n v="123"/>
    <s v="User Login Start is Good"/>
    <x v="33"/>
    <d v="2022-06-02T00:00:00"/>
    <d v="2022-06-02T06:59:01"/>
    <n v="113"/>
    <s v="User Login Start"/>
    <d v="2022-06-02T00:00:00"/>
    <d v="2022-06-02T06:58:51"/>
    <s v="CanOnTor"/>
    <n v="0.16666661133058369"/>
  </r>
  <r>
    <s v="12:03:75:95"/>
    <n v="123"/>
    <s v="User Login Start is Good"/>
    <x v="34"/>
    <d v="2022-06-02T00:00:00"/>
    <d v="2022-06-02T06:55:11"/>
    <n v="113"/>
    <s v="User Login Start"/>
    <d v="2022-06-02T00:00:00"/>
    <d v="2022-06-02T06:55:05"/>
    <s v="CanOnWat"/>
    <n v="0.10000007576309144"/>
  </r>
  <r>
    <s v="13:1E:C6:B4"/>
    <n v="123"/>
    <s v="User Login Start is Good"/>
    <x v="35"/>
    <d v="2022-06-02T00:00:00"/>
    <d v="2022-06-02T06:41:12"/>
    <n v="113"/>
    <s v="User Login Start"/>
    <d v="2022-06-02T00:00:00"/>
    <d v="2022-06-02T06:41:06"/>
    <s v="CanOnWat"/>
    <n v="9.9999929079785943E-2"/>
  </r>
  <r>
    <s v="A2:42:4A:8F"/>
    <n v="123"/>
    <s v="User Login Start is Good"/>
    <x v="35"/>
    <d v="2022-06-02T00:00:00"/>
    <d v="2022-06-02T06:37:47"/>
    <n v="113"/>
    <s v="User Login Start"/>
    <d v="2022-06-02T00:00:00"/>
    <d v="2022-06-02T06:37:42"/>
    <s v="CanOnWat"/>
    <n v="8.3333227084949613E-2"/>
  </r>
  <r>
    <s v="4A:00:B2:4A"/>
    <n v="123"/>
    <s v="User Login Start is Good"/>
    <x v="36"/>
    <d v="2022-06-02T00:00:00"/>
    <d v="2022-06-02T06:36:10"/>
    <n v="113"/>
    <s v="User Login Start"/>
    <d v="2022-06-02T00:00:00"/>
    <d v="2022-06-02T06:35:56"/>
    <s v="CanOnWat"/>
    <n v="0.23333327262662351"/>
  </r>
  <r>
    <s v="C4:80:E5:9C"/>
    <n v="123"/>
    <s v="User Login Start is Good"/>
    <x v="36"/>
    <d v="2022-06-02T00:00:00"/>
    <d v="2022-06-02T06:30:33"/>
    <n v="113"/>
    <s v="User Login Start"/>
    <d v="2022-06-02T00:00:00"/>
    <d v="2022-06-02T06:30:31"/>
    <s v="CanOnWat"/>
    <n v="3.3333403989672661E-2"/>
  </r>
  <r>
    <s v="D9:CF:58:FE"/>
    <n v="123"/>
    <s v="User Login Start is Good"/>
    <x v="37"/>
    <d v="2022-06-02T00:00:00"/>
    <d v="2022-06-02T06:18:13"/>
    <n v="113"/>
    <s v="User Login Start"/>
    <d v="2022-06-02T00:00:00"/>
    <d v="2022-06-02T06:18:02"/>
    <s v="CanOnTor"/>
    <n v="0.18333331332542002"/>
  </r>
  <r>
    <s v="E1:8D:B8:17"/>
    <n v="123"/>
    <s v="User Login Start is Good"/>
    <x v="38"/>
    <d v="2022-06-02T00:00:00"/>
    <d v="2022-06-02T06:17:04"/>
    <n v="113"/>
    <s v="User Login Start"/>
    <d v="2022-06-02T00:00:00"/>
    <d v="2022-06-02T06:16:57"/>
    <s v="CanOnWat"/>
    <n v="0.11666664155200124"/>
  </r>
  <r>
    <s v="02:37:53:54"/>
    <n v="123"/>
    <s v="User Login Start is Good"/>
    <x v="2"/>
    <d v="2022-06-01T00:00:00"/>
    <d v="2022-06-01T08:02:25"/>
    <n v="112"/>
    <s v="Device Connect Network"/>
    <d v="2022-06-01T00:00:00"/>
    <d v="2022-06-01T08:00:47"/>
    <s v="CanOnTor"/>
    <n v="1.6333333903457969"/>
  </r>
  <r>
    <s v="71:2A:AA:4D"/>
    <n v="123"/>
    <s v="User Login Start is Good"/>
    <x v="0"/>
    <d v="2022-06-01T00:00:00"/>
    <d v="2022-06-01T08:01:57"/>
    <n v="113"/>
    <s v="User Login Start"/>
    <d v="2022-06-01T00:00:00"/>
    <d v="2022-06-01T08:01:48"/>
    <s v="CanOnTor"/>
    <n v="0.1500000455416739"/>
  </r>
  <r>
    <s v="EB:43:A8:F1"/>
    <n v="123"/>
    <s v="User Login Start is Good"/>
    <x v="1"/>
    <d v="2022-06-01T00:00:00"/>
    <d v="2022-06-01T08:01:22"/>
    <n v="113"/>
    <s v="User Login Start"/>
    <d v="2022-06-01T00:00:00"/>
    <d v="2022-06-01T08:01:08"/>
    <s v="CanOnWat"/>
    <n v="0.23333328310400248"/>
  </r>
  <r>
    <s v="DB:BC:96:F4"/>
    <n v="123"/>
    <s v="User Login Start is Good"/>
    <x v="4"/>
    <d v="2022-06-01T00:00:00"/>
    <d v="2022-06-01T07:58:58"/>
    <n v="112"/>
    <s v="Device Connect Network"/>
    <d v="2022-06-01T00:00:00"/>
    <d v="2022-06-01T07:52:37"/>
    <s v="CanOnWat"/>
    <n v="6.3499999651685357"/>
  </r>
  <r>
    <s v="26:F1:B9:5C"/>
    <n v="123"/>
    <s v="User Login Start is Good"/>
    <x v="3"/>
    <d v="2022-06-01T00:00:00"/>
    <d v="2022-06-01T07:58:56"/>
    <n v="113"/>
    <s v="User Login Start"/>
    <d v="2022-06-01T00:00:00"/>
    <d v="2022-06-01T07:58:55"/>
    <s v="CanOnWat"/>
    <n v="1.666670199483633E-2"/>
  </r>
  <r>
    <s v="5E:CB:E6:9A"/>
    <n v="123"/>
    <s v="User Login Start is Good"/>
    <x v="5"/>
    <d v="2022-06-01T00:00:00"/>
    <d v="2022-06-01T07:56:59"/>
    <n v="113"/>
    <s v="User Login Start"/>
    <d v="2022-06-01T00:00:00"/>
    <d v="2022-06-01T07:56:57"/>
    <s v="CanOnTor"/>
    <n v="3.3333257306367159E-2"/>
  </r>
  <r>
    <s v="F4:EB:CD:98"/>
    <n v="123"/>
    <s v="User Login Start is Good"/>
    <x v="6"/>
    <d v="2022-06-01T00:00:00"/>
    <d v="2022-06-01T07:56:02"/>
    <n v="113"/>
    <s v="User Login Start"/>
    <d v="2022-06-01T00:00:00"/>
    <d v="2022-06-01T07:55:58"/>
    <s v="CanOnWat"/>
    <n v="6.6666671773418784E-2"/>
  </r>
  <r>
    <s v="75:BE:A1:ED"/>
    <n v="123"/>
    <s v="User Login Start is Good"/>
    <x v="7"/>
    <d v="2022-06-01T00:00:00"/>
    <d v="2022-06-01T07:49:04"/>
    <n v="113"/>
    <s v="User Login Start"/>
    <d v="2022-06-01T00:00:00"/>
    <d v="2022-06-01T07:48:50"/>
    <s v="CanOnTor"/>
    <n v="0.23333328310400248"/>
  </r>
  <r>
    <s v="0F:C4:F7:F4"/>
    <n v="123"/>
    <s v="User Login Start is Good"/>
    <x v="9"/>
    <d v="2022-06-01T00:00:00"/>
    <d v="2022-06-01T07:48:55"/>
    <n v="113"/>
    <s v="User Login Start"/>
    <d v="2022-06-01T00:00:00"/>
    <d v="2022-06-01T07:48:50"/>
    <s v="CanOnWat"/>
    <n v="8.3333384245634079E-2"/>
  </r>
  <r>
    <s v="DF:83:DD:30"/>
    <n v="123"/>
    <s v="User Login Start is Good"/>
    <x v="14"/>
    <d v="2022-06-01T00:00:00"/>
    <d v="2022-06-01T07:48:32"/>
    <n v="113"/>
    <s v="User Login Start"/>
    <d v="2022-06-01T00:00:00"/>
    <d v="2022-06-01T07:48:24"/>
    <s v="CanOnWat"/>
    <n v="0.13333334354683757"/>
  </r>
  <r>
    <s v="BD:1B:7C:EC"/>
    <n v="123"/>
    <s v="User Login Start is Good"/>
    <x v="7"/>
    <d v="2022-06-01T00:00:00"/>
    <d v="2022-06-01T07:48:06"/>
    <n v="113"/>
    <s v="User Login Start"/>
    <d v="2022-06-01T00:00:00"/>
    <d v="2022-06-01T07:47:56"/>
    <s v="CanOnTor"/>
    <n v="0.16666661133058369"/>
  </r>
  <r>
    <s v="CB:DE:AD:7E"/>
    <n v="123"/>
    <s v="User Login Start is Good"/>
    <x v="8"/>
    <d v="2022-06-01T00:00:00"/>
    <d v="2022-06-01T07:47:35"/>
    <n v="113"/>
    <s v="User Login Start"/>
    <d v="2022-06-01T00:00:00"/>
    <d v="2022-06-01T07:47:24"/>
    <s v="CanOnWat"/>
    <n v="0.18333346000872552"/>
  </r>
  <r>
    <s v="9D:96:50:A1"/>
    <n v="123"/>
    <s v="User Login Start is Good"/>
    <x v="8"/>
    <d v="2022-06-01T00:00:00"/>
    <d v="2022-06-01T07:47:15"/>
    <n v="113"/>
    <s v="User Login Start"/>
    <d v="2022-06-01T00:00:00"/>
    <d v="2022-06-01T07:47:02"/>
    <s v="CanOnWat"/>
    <n v="0.21666672779247165"/>
  </r>
  <r>
    <s v="7A:99:22:36"/>
    <n v="123"/>
    <s v="User Login Start is Good"/>
    <x v="9"/>
    <d v="2022-06-01T00:00:00"/>
    <d v="2022-06-01T07:46:56"/>
    <n v="113"/>
    <s v="User Login Start"/>
    <d v="2022-06-01T00:00:00"/>
    <d v="2022-06-01T07:46:48"/>
    <s v="CanOnWat"/>
    <n v="0.13333334354683757"/>
  </r>
  <r>
    <s v="36:BE:B8:D5"/>
    <n v="123"/>
    <s v="User Login Start is Good"/>
    <x v="12"/>
    <d v="2022-06-01T00:00:00"/>
    <d v="2022-06-01T07:45:42"/>
    <n v="113"/>
    <s v="User Login Start"/>
    <d v="2022-06-01T00:00:00"/>
    <d v="2022-06-01T07:45:33"/>
    <s v="CanOnTor"/>
    <n v="0.1500000455416739"/>
  </r>
  <r>
    <s v="2E:F0:67:BB"/>
    <n v="123"/>
    <s v="User Login Start is Good"/>
    <x v="11"/>
    <d v="2022-06-01T00:00:00"/>
    <d v="2022-06-01T07:45:36"/>
    <n v="113"/>
    <s v="User Login Start"/>
    <d v="2022-06-01T00:00:00"/>
    <d v="2022-06-01T07:45:28"/>
    <s v="CanOnTor"/>
    <n v="0.13333334354683757"/>
  </r>
  <r>
    <s v="65:0E:31:56"/>
    <n v="123"/>
    <s v="User Login Start is Good"/>
    <x v="13"/>
    <d v="2022-06-01T00:00:00"/>
    <d v="2022-06-01T07:42:46"/>
    <n v="113"/>
    <s v="User Login Start"/>
    <d v="2022-06-01T00:00:00"/>
    <d v="2022-06-01T07:42:40"/>
    <s v="CanOnTor"/>
    <n v="0.10000007576309144"/>
  </r>
  <r>
    <s v="9A:8F:D0:8C"/>
    <n v="123"/>
    <s v="User Login Start is Good"/>
    <x v="16"/>
    <d v="2022-06-01T00:00:00"/>
    <d v="2022-06-01T07:40:58"/>
    <n v="113"/>
    <s v="User Login Start"/>
    <d v="2022-06-01T00:00:00"/>
    <d v="2022-06-01T07:40:47"/>
    <s v="CanOnTor"/>
    <n v="0.18333331332542002"/>
  </r>
  <r>
    <s v="08:35:3E:AA"/>
    <n v="123"/>
    <s v="User Login Start is Good"/>
    <x v="15"/>
    <d v="2022-06-01T00:00:00"/>
    <d v="2022-06-01T07:40:20"/>
    <n v="113"/>
    <s v="User Login Start"/>
    <d v="2022-06-01T00:00:00"/>
    <d v="2022-06-01T07:40:06"/>
    <s v="CanOnWat"/>
    <n v="0.23333328310400248"/>
  </r>
  <r>
    <s v="69:44:7B:13"/>
    <n v="123"/>
    <s v="User Login Start is Good"/>
    <x v="17"/>
    <d v="2022-06-01T00:00:00"/>
    <d v="2022-06-01T07:40:12"/>
    <n v="113"/>
    <s v="User Login Start"/>
    <d v="2022-06-01T00:00:00"/>
    <d v="2022-06-01T07:40:00"/>
    <s v="CanOnWat"/>
    <n v="0.20000001532025635"/>
  </r>
  <r>
    <s v="82:4C:45:8D"/>
    <n v="123"/>
    <s v="User Login Start is Good"/>
    <x v="16"/>
    <d v="2022-06-01T00:00:00"/>
    <d v="2022-06-01T07:39:44"/>
    <n v="113"/>
    <s v="User Login Start"/>
    <d v="2022-06-01T00:00:00"/>
    <d v="2022-06-01T07:39:42"/>
    <s v="CanOnTor"/>
    <n v="3.3333403989672661E-2"/>
  </r>
  <r>
    <s v="10:55:F3:63"/>
    <n v="123"/>
    <s v="User Login Start is Good"/>
    <x v="10"/>
    <d v="2022-06-01T00:00:00"/>
    <d v="2022-06-01T07:38:39"/>
    <n v="113"/>
    <s v="User Login Start"/>
    <d v="2022-06-01T00:00:00"/>
    <d v="2022-06-01T07:38:31"/>
    <s v="CanOnTor"/>
    <n v="0.13333334354683757"/>
  </r>
  <r>
    <s v="BC:DD:C2:45"/>
    <n v="123"/>
    <s v="User Login Start is Good"/>
    <x v="19"/>
    <d v="2022-06-01T00:00:00"/>
    <d v="2022-06-01T07:36:35"/>
    <n v="113"/>
    <s v="User Login Start"/>
    <d v="2022-06-01T00:00:00"/>
    <d v="2022-06-01T07:36:34"/>
    <s v="CanOnWat"/>
    <n v="1.666670199483633E-2"/>
  </r>
  <r>
    <s v="92:F5:1C:C0"/>
    <n v="123"/>
    <s v="User Login Start is Good"/>
    <x v="18"/>
    <d v="2022-06-01T00:00:00"/>
    <d v="2022-06-01T07:36:31"/>
    <n v="113"/>
    <s v="User Login Start"/>
    <d v="2022-06-01T00:00:00"/>
    <d v="2022-06-01T07:36:29"/>
    <s v="CanOnWat"/>
    <n v="3.3333414467051625E-2"/>
  </r>
  <r>
    <s v="4C:0D:F0:40"/>
    <n v="123"/>
    <s v="User Login Start is Good"/>
    <x v="23"/>
    <d v="2022-06-01T00:00:00"/>
    <d v="2022-06-01T07:33:35"/>
    <n v="113"/>
    <s v="User Login Start"/>
    <d v="2022-06-01T00:00:00"/>
    <d v="2022-06-01T07:33:24"/>
    <s v="CanOnTor"/>
    <n v="0.18333330284804106"/>
  </r>
  <r>
    <s v="DB:CA:35:E6"/>
    <n v="123"/>
    <s v="User Login Start is Good"/>
    <x v="18"/>
    <d v="2022-06-01T00:00:00"/>
    <d v="2022-06-01T07:32:12"/>
    <n v="112"/>
    <s v="Device Connect Network"/>
    <d v="2022-06-01T00:00:00"/>
    <d v="2022-06-01T07:24:25"/>
    <s v="CanOnWat"/>
    <n v="7.7833333401940763"/>
  </r>
  <r>
    <s v="D8:14:1A:50"/>
    <n v="123"/>
    <s v="User Login Start is Good"/>
    <x v="20"/>
    <d v="2022-06-01T00:00:00"/>
    <d v="2022-06-01T07:30:59"/>
    <n v="113"/>
    <s v="User Login Start"/>
    <d v="2022-06-01T00:00:00"/>
    <d v="2022-06-01T07:30:52"/>
    <s v="CanOnWat"/>
    <n v="0.11666677775792778"/>
  </r>
  <r>
    <s v="70:0E:C7:EC"/>
    <n v="123"/>
    <s v="User Login Start is Good"/>
    <x v="21"/>
    <d v="2022-06-01T00:00:00"/>
    <d v="2022-06-01T07:30:50"/>
    <n v="113"/>
    <s v="User Login Start"/>
    <d v="2022-06-01T00:00:00"/>
    <d v="2022-06-01T07:30:42"/>
    <s v="CanOnTor"/>
    <n v="0.13333334354683757"/>
  </r>
  <r>
    <s v="5E:54:59:A5"/>
    <n v="123"/>
    <s v="User Login Start is Good"/>
    <x v="24"/>
    <d v="2022-06-01T00:00:00"/>
    <d v="2022-06-01T07:26:17"/>
    <n v="113"/>
    <s v="User Login Start"/>
    <d v="2022-06-01T00:00:00"/>
    <d v="2022-06-01T07:26:13"/>
    <s v="CanOnWat"/>
    <n v="6.6666671773418784E-2"/>
  </r>
  <r>
    <s v="C9:E0:8E:E3"/>
    <n v="123"/>
    <s v="User Login Start is Good"/>
    <x v="22"/>
    <d v="2022-06-01T00:00:00"/>
    <d v="2022-06-01T07:23:43"/>
    <n v="113"/>
    <s v="User Login Start"/>
    <d v="2022-06-01T00:00:00"/>
    <d v="2022-06-01T07:23:36"/>
    <s v="CanOnWat"/>
    <n v="0.11666664155200124"/>
  </r>
  <r>
    <s v="C3:23:C5:CD"/>
    <n v="123"/>
    <s v="User Login Start is Good"/>
    <x v="24"/>
    <d v="2022-06-01T00:00:00"/>
    <d v="2022-06-01T07:23:02"/>
    <n v="113"/>
    <s v="User Login Start"/>
    <d v="2022-06-01T00:00:00"/>
    <d v="2022-06-01T07:23:01"/>
    <s v="CanOnWat"/>
    <n v="1.6666555311530828E-2"/>
  </r>
  <r>
    <s v="97:0D:93:A6"/>
    <n v="123"/>
    <s v="User Login Start is Good"/>
    <x v="22"/>
    <d v="2022-06-01T00:00:00"/>
    <d v="2022-06-01T07:19:32"/>
    <n v="113"/>
    <s v="User Login Start"/>
    <d v="2022-06-01T00:00:00"/>
    <d v="2022-06-01T07:19:27"/>
    <s v="CanOnWat"/>
    <n v="8.3333373768255115E-2"/>
  </r>
  <r>
    <s v="14:A1:07:C6"/>
    <n v="123"/>
    <s v="User Login Start is Good"/>
    <x v="26"/>
    <d v="2022-06-01T00:00:00"/>
    <d v="2022-06-01T07:18:55"/>
    <n v="112"/>
    <s v="Device Connect Network"/>
    <d v="2022-06-01T00:00:00"/>
    <d v="2022-06-01T07:18:51"/>
    <s v="CanOnTor"/>
    <n v="6.6666671773418784E-2"/>
  </r>
  <r>
    <s v="44:E1:B1:F0"/>
    <n v="123"/>
    <s v="User Login Start is Good"/>
    <x v="25"/>
    <d v="2022-06-01T00:00:00"/>
    <d v="2022-06-01T07:18:43"/>
    <n v="113"/>
    <s v="User Login Start"/>
    <d v="2022-06-01T00:00:00"/>
    <d v="2022-06-01T07:18:35"/>
    <s v="CanOnWat"/>
    <n v="0.13333320734091103"/>
  </r>
  <r>
    <s v="EB:91:86:8D"/>
    <n v="123"/>
    <s v="User Login Start is Good"/>
    <x v="27"/>
    <d v="2022-06-01T00:00:00"/>
    <d v="2022-06-01T07:13:56"/>
    <n v="113"/>
    <s v="User Login Start"/>
    <d v="2022-06-01T00:00:00"/>
    <d v="2022-06-01T07:13:46"/>
    <s v="CanOnTor"/>
    <n v="0.16666660085320473"/>
  </r>
  <r>
    <s v="67:75:C3:FD"/>
    <n v="123"/>
    <s v="User Login Start is Good"/>
    <x v="30"/>
    <d v="2022-06-01T00:00:00"/>
    <d v="2022-06-01T07:11:45"/>
    <n v="113"/>
    <s v="User Login Start"/>
    <d v="2022-06-01T00:00:00"/>
    <d v="2022-06-01T07:11:35"/>
    <s v="CanOnWat"/>
    <n v="0.16666675801388919"/>
  </r>
  <r>
    <s v="05:7A:09:4A"/>
    <n v="123"/>
    <s v="User Login Start is Good"/>
    <x v="28"/>
    <d v="2022-06-01T00:00:00"/>
    <d v="2022-06-01T07:07:41"/>
    <n v="113"/>
    <s v="User Login Start"/>
    <d v="2022-06-01T00:00:00"/>
    <d v="2022-06-01T07:07:27"/>
    <s v="CanOnWat"/>
    <n v="0.23333328310400248"/>
  </r>
  <r>
    <s v="F7:C5:57:2F"/>
    <n v="123"/>
    <s v="User Login Start is Good"/>
    <x v="29"/>
    <d v="2022-06-01T00:00:00"/>
    <d v="2022-06-01T07:06:28"/>
    <n v="113"/>
    <s v="User Login Start"/>
    <d v="2022-06-01T00:00:00"/>
    <d v="2022-06-01T07:06:21"/>
    <s v="CanOnWat"/>
    <n v="0.11666664155200124"/>
  </r>
  <r>
    <s v="78:8A:ED:B7"/>
    <n v="123"/>
    <s v="User Login Start is Good"/>
    <x v="28"/>
    <d v="2022-06-01T00:00:00"/>
    <d v="2022-06-01T07:05:43"/>
    <n v="113"/>
    <s v="User Login Start"/>
    <d v="2022-06-01T00:00:00"/>
    <d v="2022-06-01T07:05:29"/>
    <s v="CanOnWat"/>
    <n v="0.23333341930992901"/>
  </r>
  <r>
    <s v="68:35:48:5B"/>
    <n v="123"/>
    <s v="User Login Start is Good"/>
    <x v="29"/>
    <d v="2022-06-01T00:00:00"/>
    <d v="2022-06-01T07:03:00"/>
    <n v="113"/>
    <s v="User Login Start"/>
    <d v="2022-06-01T00:00:00"/>
    <d v="2022-06-01T07:02:47"/>
    <s v="CanOnWat"/>
    <n v="0.21666671731509268"/>
  </r>
  <r>
    <s v="04:3F:B0:B2"/>
    <n v="123"/>
    <s v="User Login Start is Good"/>
    <x v="31"/>
    <d v="2022-06-01T00:00:00"/>
    <d v="2022-06-01T06:58:33"/>
    <n v="113"/>
    <s v="User Login Start"/>
    <d v="2022-06-01T00:00:00"/>
    <d v="2022-06-01T06:58:21"/>
    <s v="CanOnTor"/>
    <n v="0.20000001532025635"/>
  </r>
  <r>
    <s v="C7:88:63:A1"/>
    <n v="123"/>
    <s v="User Login Start is Good"/>
    <x v="32"/>
    <d v="2022-06-01T00:00:00"/>
    <d v="2022-06-01T06:57:41"/>
    <n v="113"/>
    <s v="User Login Start"/>
    <d v="2022-06-01T00:00:00"/>
    <d v="2022-06-01T06:57:32"/>
    <s v="CanOnWat"/>
    <n v="0.1500000455416739"/>
  </r>
  <r>
    <s v="F4:C0:8F:C6"/>
    <n v="123"/>
    <s v="User Login Start is Good"/>
    <x v="33"/>
    <d v="2022-06-01T00:00:00"/>
    <d v="2022-06-01T06:57:24"/>
    <n v="113"/>
    <s v="User Login Start"/>
    <d v="2022-06-01T00:00:00"/>
    <d v="2022-06-01T06:57:13"/>
    <s v="CanOnTor"/>
    <n v="0.18333331332542002"/>
  </r>
  <r>
    <s v="12:03:75:95"/>
    <n v="123"/>
    <s v="User Login Start is Good"/>
    <x v="34"/>
    <d v="2022-06-01T00:00:00"/>
    <d v="2022-06-01T06:56:50"/>
    <n v="113"/>
    <s v="User Login Start"/>
    <d v="2022-06-01T00:00:00"/>
    <d v="2022-06-01T06:56:43"/>
    <s v="CanOnWat"/>
    <n v="0.11666664155200124"/>
  </r>
  <r>
    <s v="A2:42:4A:8F"/>
    <n v="123"/>
    <s v="User Login Start is Good"/>
    <x v="35"/>
    <d v="2022-06-01T00:00:00"/>
    <d v="2022-06-01T06:46:53"/>
    <n v="113"/>
    <s v="User Login Start"/>
    <d v="2022-06-01T00:00:00"/>
    <d v="2022-06-01T06:46:39"/>
    <s v="CanOnWat"/>
    <n v="0.23333341930992901"/>
  </r>
  <r>
    <s v="13:1E:C6:B4"/>
    <n v="123"/>
    <s v="User Login Start is Good"/>
    <x v="35"/>
    <d v="2022-06-01T00:00:00"/>
    <d v="2022-06-01T06:39:31"/>
    <n v="113"/>
    <s v="User Login Start"/>
    <d v="2022-06-01T00:00:00"/>
    <d v="2022-06-01T06:39:27"/>
    <s v="CanOnWat"/>
    <n v="6.6666671773418784E-2"/>
  </r>
  <r>
    <s v="4A:00:B2:4A"/>
    <n v="123"/>
    <s v="User Login Start is Good"/>
    <x v="36"/>
    <d v="2022-06-01T00:00:00"/>
    <d v="2022-06-01T06:33:27"/>
    <n v="113"/>
    <s v="User Login Start"/>
    <d v="2022-06-01T00:00:00"/>
    <d v="2022-06-01T06:33:16"/>
    <s v="CanOnWat"/>
    <n v="0.18333331332542002"/>
  </r>
  <r>
    <s v="C4:80:E5:9C"/>
    <n v="123"/>
    <s v="User Login Start is Good"/>
    <x v="36"/>
    <d v="2022-06-01T00:00:00"/>
    <d v="2022-06-01T06:30:54"/>
    <n v="113"/>
    <s v="User Login Start"/>
    <d v="2022-06-01T00:00:00"/>
    <d v="2022-06-01T06:30:42"/>
    <s v="CanOnWat"/>
    <n v="0.19999986863695085"/>
  </r>
  <r>
    <s v="D9:CF:58:FE"/>
    <n v="123"/>
    <s v="User Login Start is Good"/>
    <x v="37"/>
    <d v="2022-06-01T00:00:00"/>
    <d v="2022-06-01T06:18:19"/>
    <n v="113"/>
    <s v="User Login Start"/>
    <d v="2022-06-01T00:00:00"/>
    <d v="2022-06-01T06:18:09"/>
    <s v="CanOnTor"/>
    <n v="0.16666660085320473"/>
  </r>
  <r>
    <s v="E1:8D:B8:17"/>
    <n v="123"/>
    <s v="User Login Start is Good"/>
    <x v="38"/>
    <d v="2022-06-01T00:00:00"/>
    <d v="2022-06-01T06:16:38"/>
    <n v="113"/>
    <s v="User Login Start"/>
    <d v="2022-06-01T00:00:00"/>
    <d v="2022-06-01T06:16:38"/>
    <s v="CanOnWat"/>
    <n v="0"/>
  </r>
  <r>
    <s v="F4:EB:CD:98"/>
    <n v="123"/>
    <s v="User Login Start is Good"/>
    <x v="6"/>
    <d v="2022-05-31T00:00:00"/>
    <d v="2022-05-31T08:03:52"/>
    <n v="113"/>
    <s v="User Login Start"/>
    <d v="2022-05-31T00:00:00"/>
    <d v="2022-05-31T08:03:39"/>
    <s v="CanOnWat"/>
    <n v="0.21666671731509268"/>
  </r>
  <r>
    <s v="71:2A:AA:4D"/>
    <n v="123"/>
    <s v="User Login Start is Good"/>
    <x v="0"/>
    <d v="2022-05-31T00:00:00"/>
    <d v="2022-05-31T08:02:32"/>
    <n v="113"/>
    <s v="User Login Start"/>
    <d v="2022-05-31T00:00:00"/>
    <d v="2022-05-31T08:02:20"/>
    <s v="CanOnTor"/>
    <n v="0.20000001532025635"/>
  </r>
  <r>
    <s v="02:37:53:54"/>
    <n v="123"/>
    <s v="User Login Start is Good"/>
    <x v="2"/>
    <d v="2022-05-31T00:00:00"/>
    <d v="2022-05-31T08:01:24"/>
    <n v="113"/>
    <s v="User Login Start"/>
    <d v="2022-05-31T00:00:00"/>
    <d v="2022-05-31T08:01:17"/>
    <s v="CanOnTor"/>
    <n v="0.11666678823530674"/>
  </r>
  <r>
    <s v="26:F1:B9:5C"/>
    <n v="123"/>
    <s v="User Login Start is Good"/>
    <x v="3"/>
    <d v="2022-05-31T00:00:00"/>
    <d v="2022-05-31T08:00:01"/>
    <n v="113"/>
    <s v="User Login Start"/>
    <d v="2022-05-31T00:00:00"/>
    <d v="2022-05-31T07:59:50"/>
    <s v="CanOnWat"/>
    <n v="0.18333331332542002"/>
  </r>
  <r>
    <s v="DB:BC:96:F4"/>
    <n v="123"/>
    <s v="User Login Start is Good"/>
    <x v="4"/>
    <d v="2022-05-31T00:00:00"/>
    <d v="2022-05-31T07:59:39"/>
    <n v="113"/>
    <s v="User Login Start"/>
    <d v="2022-05-31T00:00:00"/>
    <d v="2022-05-31T07:59:39"/>
    <s v="CanOnWat"/>
    <n v="0"/>
  </r>
  <r>
    <s v="EB:43:A8:F1"/>
    <n v="123"/>
    <s v="User Login Start is Good"/>
    <x v="1"/>
    <d v="2022-05-31T00:00:00"/>
    <d v="2022-05-31T07:59:38"/>
    <n v="113"/>
    <s v="User Login Start"/>
    <d v="2022-05-31T00:00:00"/>
    <d v="2022-05-31T07:59:28"/>
    <s v="CanOnWat"/>
    <n v="0.16666660085320473"/>
  </r>
  <r>
    <s v="9D:96:50:A1"/>
    <n v="123"/>
    <s v="User Login Start is Good"/>
    <x v="8"/>
    <d v="2022-05-31T00:00:00"/>
    <d v="2022-05-31T07:58:58"/>
    <n v="113"/>
    <s v="User Login Start"/>
    <d v="2022-05-31T00:00:00"/>
    <d v="2022-05-31T07:58:47"/>
    <s v="CanOnWat"/>
    <n v="0.18333331332542002"/>
  </r>
  <r>
    <s v="5E:CB:E6:9A"/>
    <n v="123"/>
    <s v="User Login Start is Good"/>
    <x v="5"/>
    <d v="2022-05-31T00:00:00"/>
    <d v="2022-05-31T07:56:46"/>
    <n v="113"/>
    <s v="User Login Start"/>
    <d v="2022-05-31T00:00:00"/>
    <d v="2022-05-31T07:56:43"/>
    <s v="CanOnTor"/>
    <n v="5.0000116461887956E-2"/>
  </r>
  <r>
    <s v="2E:F0:67:BB"/>
    <n v="123"/>
    <s v="User Login Start is Good"/>
    <x v="11"/>
    <d v="2022-05-31T00:00:00"/>
    <d v="2022-05-31T07:50:03"/>
    <n v="113"/>
    <s v="User Login Start"/>
    <d v="2022-05-31T00:00:00"/>
    <d v="2022-05-31T07:49:54"/>
    <s v="CanOnTor"/>
    <n v="0.1500000455416739"/>
  </r>
  <r>
    <s v="BD:1B:7C:EC"/>
    <n v="123"/>
    <s v="User Login Start is Good"/>
    <x v="7"/>
    <d v="2022-05-31T00:00:00"/>
    <d v="2022-05-31T07:49:10"/>
    <n v="113"/>
    <s v="User Login Start"/>
    <d v="2022-05-31T00:00:00"/>
    <d v="2022-05-31T07:48:57"/>
    <s v="CanOnTor"/>
    <n v="0.21666671731509268"/>
  </r>
  <r>
    <s v="CB:DE:AD:7E"/>
    <n v="123"/>
    <s v="User Login Start is Good"/>
    <x v="8"/>
    <d v="2022-05-31T00:00:00"/>
    <d v="2022-05-31T07:48:44"/>
    <n v="113"/>
    <s v="User Login Start"/>
    <d v="2022-05-31T00:00:00"/>
    <d v="2022-05-31T07:48:40"/>
    <s v="CanOnWat"/>
    <n v="6.6666671773418784E-2"/>
  </r>
  <r>
    <s v="08:35:3E:AA"/>
    <n v="123"/>
    <s v="User Login Start is Good"/>
    <x v="15"/>
    <d v="2022-05-31T00:00:00"/>
    <d v="2022-05-31T07:48:43"/>
    <n v="113"/>
    <s v="User Login Start"/>
    <d v="2022-05-31T00:00:00"/>
    <d v="2022-05-31T07:48:38"/>
    <s v="CanOnWat"/>
    <n v="8.3333373768255115E-2"/>
  </r>
  <r>
    <s v="0F:C4:F7:F4"/>
    <n v="123"/>
    <s v="User Login Start is Good"/>
    <x v="9"/>
    <d v="2022-05-31T00:00:00"/>
    <d v="2022-05-31T07:48:27"/>
    <n v="113"/>
    <s v="User Login Start"/>
    <d v="2022-05-31T00:00:00"/>
    <d v="2022-05-31T07:48:21"/>
    <s v="CanOnWat"/>
    <n v="9.9999929079785943E-2"/>
  </r>
  <r>
    <s v="75:BE:A1:ED"/>
    <n v="123"/>
    <s v="User Login Start is Good"/>
    <x v="7"/>
    <d v="2022-05-31T00:00:00"/>
    <d v="2022-05-31T07:48:11"/>
    <n v="113"/>
    <s v="User Login Start"/>
    <d v="2022-05-31T00:00:00"/>
    <d v="2022-05-31T07:48:05"/>
    <s v="CanOnTor"/>
    <n v="9.9999929079785943E-2"/>
  </r>
  <r>
    <s v="7A:99:22:36"/>
    <n v="123"/>
    <s v="User Login Start is Good"/>
    <x v="9"/>
    <d v="2022-05-31T00:00:00"/>
    <d v="2022-05-31T07:47:00"/>
    <n v="113"/>
    <s v="User Login Start"/>
    <d v="2022-05-31T00:00:00"/>
    <d v="2022-05-31T07:46:48"/>
    <s v="CanOnWat"/>
    <n v="0.20000001532025635"/>
  </r>
  <r>
    <s v="DF:83:DD:30"/>
    <n v="123"/>
    <s v="User Login Start is Good"/>
    <x v="14"/>
    <d v="2022-05-31T00:00:00"/>
    <d v="2022-05-31T07:44:03"/>
    <n v="113"/>
    <s v="User Login Start"/>
    <d v="2022-05-31T00:00:00"/>
    <d v="2022-05-31T07:43:52"/>
    <s v="CanOnWat"/>
    <n v="0.18333330284804106"/>
  </r>
  <r>
    <s v="36:BE:B8:D5"/>
    <n v="123"/>
    <s v="User Login Start is Good"/>
    <x v="12"/>
    <d v="2022-05-31T00:00:00"/>
    <d v="2022-05-31T07:43:59"/>
    <n v="113"/>
    <s v="User Login Start"/>
    <d v="2022-05-31T00:00:00"/>
    <d v="2022-05-31T07:43:53"/>
    <s v="CanOnTor"/>
    <n v="9.9999929079785943E-2"/>
  </r>
  <r>
    <s v="9A:8F:D0:8C"/>
    <n v="123"/>
    <s v="User Login Start is Good"/>
    <x v="16"/>
    <d v="2022-05-31T00:00:00"/>
    <d v="2022-05-31T07:42:22"/>
    <n v="113"/>
    <s v="User Login Start"/>
    <d v="2022-05-31T00:00:00"/>
    <d v="2022-05-31T07:42:11"/>
    <s v="CanOnTor"/>
    <n v="0.18333331332542002"/>
  </r>
  <r>
    <s v="4C:0D:F0:40"/>
    <n v="123"/>
    <s v="User Login Start is Good"/>
    <x v="23"/>
    <d v="2022-05-31T00:00:00"/>
    <d v="2022-05-31T07:41:13"/>
    <n v="113"/>
    <s v="User Login Start"/>
    <d v="2022-05-31T00:00:00"/>
    <d v="2022-05-31T07:41:03"/>
    <s v="CanOnTor"/>
    <n v="0.16666674753651023"/>
  </r>
  <r>
    <s v="65:0E:31:56"/>
    <n v="123"/>
    <s v="User Login Start is Good"/>
    <x v="13"/>
    <d v="2022-05-31T00:00:00"/>
    <d v="2022-05-31T07:40:49"/>
    <n v="113"/>
    <s v="User Login Start"/>
    <d v="2022-05-31T00:00:00"/>
    <d v="2022-05-31T07:40:42"/>
    <s v="CanOnTor"/>
    <n v="0.11666664155200124"/>
  </r>
  <r>
    <s v="82:4C:45:8D"/>
    <n v="123"/>
    <s v="User Login Start is Good"/>
    <x v="16"/>
    <d v="2022-05-31T00:00:00"/>
    <d v="2022-05-31T07:40:11"/>
    <n v="113"/>
    <s v="User Login Start"/>
    <d v="2022-05-31T00:00:00"/>
    <d v="2022-05-31T07:40:02"/>
    <s v="CanOnTor"/>
    <n v="0.1500000455416739"/>
  </r>
  <r>
    <s v="D8:14:1A:50"/>
    <n v="123"/>
    <s v="User Login Start is Good"/>
    <x v="20"/>
    <d v="2022-05-31T00:00:00"/>
    <d v="2022-05-31T07:38:45"/>
    <n v="113"/>
    <s v="User Login Start"/>
    <d v="2022-05-31T00:00:00"/>
    <d v="2022-05-31T07:38:33"/>
    <s v="CanOnWat"/>
    <n v="0.20000001532025635"/>
  </r>
  <r>
    <s v="10:55:F3:63"/>
    <n v="123"/>
    <s v="User Login Start is Good"/>
    <x v="10"/>
    <d v="2022-05-31T00:00:00"/>
    <d v="2022-05-31T07:38:41"/>
    <n v="113"/>
    <s v="User Login Start"/>
    <d v="2022-05-31T00:00:00"/>
    <d v="2022-05-31T07:38:32"/>
    <s v="CanOnTor"/>
    <n v="0.1500000455416739"/>
  </r>
  <r>
    <s v="69:44:7B:13"/>
    <n v="123"/>
    <s v="User Login Start is Good"/>
    <x v="17"/>
    <d v="2022-05-31T00:00:00"/>
    <d v="2022-05-31T07:38:34"/>
    <n v="113"/>
    <s v="User Login Start"/>
    <d v="2022-05-31T00:00:00"/>
    <d v="2022-05-31T07:38:30"/>
    <s v="CanOnWat"/>
    <n v="6.6666671773418784E-2"/>
  </r>
  <r>
    <s v="DB:CA:35:E6"/>
    <n v="123"/>
    <s v="User Login Start is Good"/>
    <x v="18"/>
    <d v="2022-05-31T00:00:00"/>
    <d v="2022-05-31T07:38:12"/>
    <n v="113"/>
    <s v="User Login Start"/>
    <d v="2022-05-31T00:00:00"/>
    <d v="2022-05-31T07:38:06"/>
    <s v="CanOnWat"/>
    <n v="9.9999939557164907E-2"/>
  </r>
  <r>
    <s v="92:F5:1C:C0"/>
    <n v="123"/>
    <s v="User Login Start is Good"/>
    <x v="18"/>
    <d v="2022-05-31T00:00:00"/>
    <d v="2022-05-31T07:36:51"/>
    <n v="113"/>
    <s v="User Login Start"/>
    <d v="2022-05-31T00:00:00"/>
    <d v="2022-05-31T07:36:37"/>
    <s v="CanOnWat"/>
    <n v="0.23333342978730798"/>
  </r>
  <r>
    <s v="BC:DD:C2:45"/>
    <n v="123"/>
    <s v="User Login Start is Good"/>
    <x v="19"/>
    <d v="2022-05-31T00:00:00"/>
    <d v="2022-05-31T07:34:21"/>
    <n v="113"/>
    <s v="User Login Start"/>
    <d v="2022-05-31T00:00:00"/>
    <d v="2022-05-31T07:34:18"/>
    <s v="CanOnWat"/>
    <n v="4.9999959301203489E-2"/>
  </r>
  <r>
    <s v="70:0E:C7:EC"/>
    <n v="123"/>
    <s v="User Login Start is Good"/>
    <x v="21"/>
    <d v="2022-05-31T00:00:00"/>
    <d v="2022-05-31T07:31:09"/>
    <n v="113"/>
    <s v="User Login Start"/>
    <d v="2022-05-31T00:00:00"/>
    <d v="2022-05-31T07:31:04"/>
    <s v="CanOnTor"/>
    <n v="8.3333373768255115E-2"/>
  </r>
  <r>
    <s v="5E:54:59:A5"/>
    <n v="123"/>
    <s v="User Login Start is Good"/>
    <x v="24"/>
    <d v="2022-05-31T00:00:00"/>
    <d v="2022-05-31T07:24:53"/>
    <n v="113"/>
    <s v="User Login Start"/>
    <d v="2022-05-31T00:00:00"/>
    <d v="2022-05-31T07:24:43"/>
    <s v="CanOnWat"/>
    <n v="0.16666675801388919"/>
  </r>
  <r>
    <s v="C9:E0:8E:E3"/>
    <n v="123"/>
    <s v="User Login Start is Good"/>
    <x v="22"/>
    <d v="2022-05-31T00:00:00"/>
    <d v="2022-05-31T07:24:29"/>
    <n v="113"/>
    <s v="User Login Start"/>
    <d v="2022-05-31T00:00:00"/>
    <d v="2022-05-31T07:24:24"/>
    <s v="CanOnWat"/>
    <n v="8.3333384245634079E-2"/>
  </r>
  <r>
    <s v="C3:23:C5:CD"/>
    <n v="123"/>
    <s v="User Login Start is Good"/>
    <x v="24"/>
    <d v="2022-05-31T00:00:00"/>
    <d v="2022-05-31T07:23:06"/>
    <n v="113"/>
    <s v="User Login Start"/>
    <d v="2022-05-31T00:00:00"/>
    <d v="2022-05-31T07:22:56"/>
    <s v="CanOnWat"/>
    <n v="0.16666660085320473"/>
  </r>
  <r>
    <s v="97:0D:93:A6"/>
    <n v="123"/>
    <s v="User Login Start is Good"/>
    <x v="22"/>
    <d v="2022-05-31T00:00:00"/>
    <d v="2022-05-31T07:20:26"/>
    <n v="113"/>
    <s v="User Login Start"/>
    <d v="2022-05-31T00:00:00"/>
    <d v="2022-05-31T07:20:16"/>
    <s v="CanOnWat"/>
    <n v="0.16666674753651023"/>
  </r>
  <r>
    <s v="14:A1:07:C6"/>
    <n v="123"/>
    <s v="User Login Start is Good"/>
    <x v="26"/>
    <d v="2022-05-31T00:00:00"/>
    <d v="2022-05-31T07:20:25"/>
    <n v="113"/>
    <s v="User Login Start"/>
    <d v="2022-05-31T00:00:00"/>
    <d v="2022-05-31T07:20:19"/>
    <s v="CanOnTor"/>
    <n v="9.9999939557164907E-2"/>
  </r>
  <r>
    <s v="44:E1:B1:F0"/>
    <n v="123"/>
    <s v="User Login Start is Good"/>
    <x v="25"/>
    <d v="2022-05-31T00:00:00"/>
    <d v="2022-05-31T07:19:14"/>
    <n v="113"/>
    <s v="User Login Start"/>
    <d v="2022-05-31T00:00:00"/>
    <d v="2022-05-31T07:19:10"/>
    <s v="CanOnWat"/>
    <n v="6.6666671773418784E-2"/>
  </r>
  <r>
    <s v="EB:91:86:8D"/>
    <n v="123"/>
    <s v="User Login Start is Good"/>
    <x v="27"/>
    <d v="2022-05-31T00:00:00"/>
    <d v="2022-05-31T07:15:40"/>
    <n v="113"/>
    <s v="User Login Start"/>
    <d v="2022-05-31T00:00:00"/>
    <d v="2022-05-31T07:15:28"/>
    <s v="CanOnTor"/>
    <n v="0.20000001532025635"/>
  </r>
  <r>
    <s v="67:75:C3:FD"/>
    <n v="123"/>
    <s v="User Login Start is Good"/>
    <x v="30"/>
    <d v="2022-05-31T00:00:00"/>
    <d v="2022-05-31T07:13:48"/>
    <n v="113"/>
    <s v="User Login Start"/>
    <d v="2022-05-31T00:00:00"/>
    <d v="2022-05-31T07:13:34"/>
    <s v="CanOnWat"/>
    <n v="0.23333327262662351"/>
  </r>
  <r>
    <s v="F7:C5:57:2F"/>
    <n v="123"/>
    <s v="User Login Start is Good"/>
    <x v="29"/>
    <d v="2022-05-31T00:00:00"/>
    <d v="2022-05-31T07:11:35"/>
    <n v="113"/>
    <s v="User Login Start"/>
    <d v="2022-05-31T00:00:00"/>
    <d v="2022-05-31T07:11:34"/>
    <s v="CanOnWat"/>
    <n v="1.666670199483633E-2"/>
  </r>
  <r>
    <s v="05:7A:09:4A"/>
    <n v="123"/>
    <s v="User Login Start is Good"/>
    <x v="28"/>
    <d v="2022-05-31T00:00:00"/>
    <d v="2022-05-31T07:06:03"/>
    <n v="113"/>
    <s v="User Login Start"/>
    <d v="2022-05-31T00:00:00"/>
    <d v="2022-05-31T07:06:00"/>
    <s v="CanOnWat"/>
    <n v="5.0000105984508991E-2"/>
  </r>
  <r>
    <s v="78:8A:ED:B7"/>
    <n v="123"/>
    <s v="User Login Start is Good"/>
    <x v="28"/>
    <d v="2022-05-31T00:00:00"/>
    <d v="2022-05-31T07:05:41"/>
    <n v="113"/>
    <s v="User Login Start"/>
    <d v="2022-05-31T00:00:00"/>
    <d v="2022-05-31T07:05:37"/>
    <s v="CanOnWat"/>
    <n v="6.6666671773418784E-2"/>
  </r>
  <r>
    <s v="68:35:48:5B"/>
    <n v="123"/>
    <s v="User Login Start is Good"/>
    <x v="29"/>
    <d v="2022-05-31T00:00:00"/>
    <d v="2022-05-31T07:05:38"/>
    <n v="112"/>
    <s v="Device Connect Network"/>
    <d v="2022-05-31T00:00:00"/>
    <d v="2022-05-31T06:57:49"/>
    <s v="CanOnWat"/>
    <n v="7.8166666079778224"/>
  </r>
  <r>
    <s v="04:3F:B0:B2"/>
    <n v="123"/>
    <s v="User Login Start is Good"/>
    <x v="31"/>
    <d v="2022-05-31T00:00:00"/>
    <d v="2022-05-31T06:59:34"/>
    <n v="113"/>
    <s v="User Login Start"/>
    <d v="2022-05-31T00:00:00"/>
    <d v="2022-05-31T06:59:24"/>
    <s v="CanOnTor"/>
    <n v="0.16666660085320473"/>
  </r>
  <r>
    <s v="F4:C0:8F:C6"/>
    <n v="123"/>
    <s v="User Login Start is Good"/>
    <x v="33"/>
    <d v="2022-05-31T00:00:00"/>
    <d v="2022-05-31T06:59:21"/>
    <n v="113"/>
    <s v="User Login Start"/>
    <d v="2022-05-31T00:00:00"/>
    <d v="2022-05-31T06:59:18"/>
    <s v="CanOnTor"/>
    <n v="4.9999969778582454E-2"/>
  </r>
  <r>
    <s v="C7:88:63:A1"/>
    <n v="123"/>
    <s v="User Login Start is Good"/>
    <x v="32"/>
    <d v="2022-05-31T00:00:00"/>
    <d v="2022-05-31T06:57:38"/>
    <n v="113"/>
    <s v="User Login Start"/>
    <d v="2022-05-31T00:00:00"/>
    <d v="2022-05-31T06:57:35"/>
    <s v="CanOnWat"/>
    <n v="4.9999969778582454E-2"/>
  </r>
  <r>
    <s v="12:03:75:95"/>
    <n v="123"/>
    <s v="User Login Start is Good"/>
    <x v="34"/>
    <d v="2022-05-31T00:00:00"/>
    <d v="2022-05-31T06:55:32"/>
    <n v="113"/>
    <s v="User Login Start"/>
    <d v="2022-05-31T00:00:00"/>
    <d v="2022-05-31T06:55:30"/>
    <s v="CanOnWat"/>
    <n v="3.3333267783746123E-2"/>
  </r>
  <r>
    <s v="13:1E:C6:B4"/>
    <n v="123"/>
    <s v="User Login Start is Good"/>
    <x v="35"/>
    <d v="2022-05-31T00:00:00"/>
    <d v="2022-05-31T06:41:04"/>
    <n v="113"/>
    <s v="User Login Start"/>
    <d v="2022-05-31T00:00:00"/>
    <d v="2022-05-31T06:40:55"/>
    <s v="CanOnWat"/>
    <n v="0.1499998988583684"/>
  </r>
  <r>
    <s v="A2:42:4A:8F"/>
    <n v="123"/>
    <s v="User Login Start is Good"/>
    <x v="35"/>
    <d v="2022-05-31T00:00:00"/>
    <d v="2022-05-31T06:40:32"/>
    <n v="113"/>
    <s v="User Login Start"/>
    <d v="2022-05-31T00:00:00"/>
    <d v="2022-05-31T06:40:25"/>
    <s v="CanOnWat"/>
    <n v="0.11666664155200124"/>
  </r>
  <r>
    <s v="4A:00:B2:4A"/>
    <n v="123"/>
    <s v="User Login Start is Good"/>
    <x v="36"/>
    <d v="2022-05-31T00:00:00"/>
    <d v="2022-05-31T06:34:28"/>
    <n v="113"/>
    <s v="User Login Start"/>
    <d v="2022-05-31T00:00:00"/>
    <d v="2022-05-31T06:34:20"/>
    <s v="CanOnWat"/>
    <n v="0.13333334354683757"/>
  </r>
  <r>
    <s v="C4:80:E5:9C"/>
    <n v="123"/>
    <s v="User Login Start is Good"/>
    <x v="36"/>
    <d v="2022-05-31T00:00:00"/>
    <d v="2022-05-31T06:30:47"/>
    <n v="113"/>
    <s v="User Login Start"/>
    <d v="2022-05-31T00:00:00"/>
    <d v="2022-05-31T06:30:34"/>
    <s v="CanOnWat"/>
    <n v="0.21666657063178718"/>
  </r>
  <r>
    <s v="E1:8D:B8:17"/>
    <n v="123"/>
    <s v="User Login Start is Good"/>
    <x v="38"/>
    <d v="2022-05-31T00:00:00"/>
    <d v="2022-05-31T06:24:40"/>
    <n v="113"/>
    <s v="User Login Start"/>
    <d v="2022-05-31T00:00:00"/>
    <d v="2022-05-31T06:24:29"/>
    <s v="CanOnWat"/>
    <n v="0.18333331332542002"/>
  </r>
  <r>
    <s v="D9:CF:58:FE"/>
    <n v="123"/>
    <s v="User Login Start is Good"/>
    <x v="37"/>
    <d v="2022-05-31T00:00:00"/>
    <d v="2022-05-31T06:16:50"/>
    <n v="113"/>
    <s v="User Login Start"/>
    <d v="2022-05-31T00:00:00"/>
    <d v="2022-05-31T06:16:45"/>
    <s v="CanOnTor"/>
    <n v="8.3333227084949613E-2"/>
  </r>
  <r>
    <s v="EB:43:A8:F1"/>
    <n v="123"/>
    <s v="User Login Start is Good"/>
    <x v="1"/>
    <d v="2022-05-30T00:00:00"/>
    <d v="2022-05-30T08:09:44"/>
    <n v="113"/>
    <s v="User Login Start"/>
    <d v="2022-05-30T00:00:00"/>
    <d v="2022-05-30T08:09:34"/>
    <s v="CanOnWat"/>
    <n v="0.16666661133058369"/>
  </r>
  <r>
    <s v="71:2A:AA:4D"/>
    <n v="123"/>
    <s v="User Login Start is Good"/>
    <x v="0"/>
    <d v="2022-05-30T00:00:00"/>
    <d v="2022-05-30T08:00:43"/>
    <n v="113"/>
    <s v="User Login Start"/>
    <d v="2022-05-30T00:00:00"/>
    <d v="2022-05-30T08:00:36"/>
    <s v="CanOnTor"/>
    <n v="0.11666664155200124"/>
  </r>
  <r>
    <s v="02:37:53:54"/>
    <n v="123"/>
    <s v="User Login Start is Good"/>
    <x v="2"/>
    <d v="2022-05-30T00:00:00"/>
    <d v="2022-05-30T08:00:43"/>
    <n v="113"/>
    <s v="User Login Start"/>
    <d v="2022-05-30T00:00:00"/>
    <d v="2022-05-30T08:00:40"/>
    <s v="CanOnTor"/>
    <n v="4.9999969778582454E-2"/>
  </r>
  <r>
    <s v="DB:BC:96:F4"/>
    <n v="123"/>
    <s v="User Login Start is Good"/>
    <x v="4"/>
    <d v="2022-05-30T00:00:00"/>
    <d v="2022-05-30T08:00:31"/>
    <n v="113"/>
    <s v="User Login Start"/>
    <d v="2022-05-30T00:00:00"/>
    <d v="2022-05-30T08:00:27"/>
    <s v="CanOnWat"/>
    <n v="6.6666671773418784E-2"/>
  </r>
  <r>
    <s v="26:F1:B9:5C"/>
    <n v="123"/>
    <s v="User Login Start is Good"/>
    <x v="3"/>
    <d v="2022-05-30T00:00:00"/>
    <d v="2022-05-30T07:58:45"/>
    <n v="112"/>
    <s v="Device Connect Network"/>
    <d v="2022-05-30T00:00:00"/>
    <d v="2022-05-30T07:57:37"/>
    <s v="CanOnWat"/>
    <n v="1.1333334306254983"/>
  </r>
  <r>
    <s v="5E:CB:E6:9A"/>
    <n v="123"/>
    <s v="User Login Start is Good"/>
    <x v="5"/>
    <d v="2022-05-30T00:00:00"/>
    <d v="2022-05-30T07:56:43"/>
    <n v="113"/>
    <s v="User Login Start"/>
    <d v="2022-05-30T00:00:00"/>
    <d v="2022-05-30T07:56:40"/>
    <s v="CanOnTor"/>
    <n v="4.9999969778582454E-2"/>
  </r>
  <r>
    <s v="7A:99:22:36"/>
    <n v="123"/>
    <s v="User Login Start is Good"/>
    <x v="9"/>
    <d v="2022-05-30T00:00:00"/>
    <d v="2022-05-30T07:55:48"/>
    <n v="113"/>
    <s v="User Login Start"/>
    <d v="2022-05-30T00:00:00"/>
    <d v="2022-05-30T07:55:44"/>
    <s v="CanOnWat"/>
    <n v="6.6666671773418784E-2"/>
  </r>
  <r>
    <s v="08:35:3E:AA"/>
    <n v="123"/>
    <s v="User Login Start is Good"/>
    <x v="15"/>
    <d v="2022-05-30T00:00:00"/>
    <d v="2022-05-30T07:50:06"/>
    <n v="113"/>
    <s v="User Login Start"/>
    <d v="2022-05-30T00:00:00"/>
    <d v="2022-05-30T07:49:56"/>
    <s v="CanOnWat"/>
    <n v="0.16666661133058369"/>
  </r>
  <r>
    <s v="0F:C4:F7:F4"/>
    <n v="123"/>
    <s v="User Login Start is Good"/>
    <x v="9"/>
    <d v="2022-05-30T00:00:00"/>
    <d v="2022-05-30T07:49:46"/>
    <n v="113"/>
    <s v="User Login Start"/>
    <d v="2022-05-30T00:00:00"/>
    <d v="2022-05-30T07:49:41"/>
    <s v="CanOnWat"/>
    <n v="8.3333384245634079E-2"/>
  </r>
  <r>
    <s v="75:BE:A1:ED"/>
    <n v="123"/>
    <s v="User Login Start is Good"/>
    <x v="7"/>
    <d v="2022-05-30T00:00:00"/>
    <d v="2022-05-30T07:49:05"/>
    <n v="113"/>
    <s v="User Login Start"/>
    <d v="2022-05-30T00:00:00"/>
    <d v="2022-05-30T07:48:53"/>
    <s v="CanOnTor"/>
    <n v="0.20000001532025635"/>
  </r>
  <r>
    <s v="BD:1B:7C:EC"/>
    <n v="123"/>
    <s v="User Login Start is Good"/>
    <x v="7"/>
    <d v="2022-05-30T00:00:00"/>
    <d v="2022-05-30T07:48:30"/>
    <n v="113"/>
    <s v="User Login Start"/>
    <d v="2022-05-30T00:00:00"/>
    <d v="2022-05-30T07:48:23"/>
    <s v="CanOnTor"/>
    <n v="0.11666664155200124"/>
  </r>
  <r>
    <s v="CB:DE:AD:7E"/>
    <n v="123"/>
    <s v="User Login Start is Good"/>
    <x v="8"/>
    <d v="2022-05-30T00:00:00"/>
    <d v="2022-05-30T07:48:06"/>
    <n v="113"/>
    <s v="User Login Start"/>
    <d v="2022-05-30T00:00:00"/>
    <d v="2022-05-30T07:47:54"/>
    <s v="CanOnWat"/>
    <n v="0.20000001532025635"/>
  </r>
  <r>
    <s v="82:4C:45:8D"/>
    <n v="123"/>
    <s v="User Login Start is Good"/>
    <x v="16"/>
    <d v="2022-05-30T00:00:00"/>
    <d v="2022-05-30T07:47:35"/>
    <n v="113"/>
    <s v="User Login Start"/>
    <d v="2022-05-30T00:00:00"/>
    <d v="2022-05-30T07:47:27"/>
    <s v="CanOnTor"/>
    <n v="0.13333319686353207"/>
  </r>
  <r>
    <s v="36:BE:B8:D5"/>
    <n v="123"/>
    <s v="User Login Start is Good"/>
    <x v="12"/>
    <d v="2022-05-30T00:00:00"/>
    <d v="2022-05-30T07:46:48"/>
    <n v="113"/>
    <s v="User Login Start"/>
    <d v="2022-05-30T00:00:00"/>
    <d v="2022-05-30T07:46:34"/>
    <s v="CanOnTor"/>
    <n v="0.23333342978730798"/>
  </r>
  <r>
    <s v="9D:96:50:A1"/>
    <n v="123"/>
    <s v="User Login Start is Good"/>
    <x v="8"/>
    <d v="2022-05-30T00:00:00"/>
    <d v="2022-05-30T07:46:22"/>
    <n v="113"/>
    <s v="User Login Start"/>
    <d v="2022-05-30T00:00:00"/>
    <d v="2022-05-30T07:46:16"/>
    <s v="CanOnWat"/>
    <n v="9.9999929079785943E-2"/>
  </r>
  <r>
    <s v="DF:83:DD:30"/>
    <n v="123"/>
    <s v="User Login Start is Good"/>
    <x v="14"/>
    <d v="2022-05-30T00:00:00"/>
    <d v="2022-05-30T07:44:36"/>
    <n v="113"/>
    <s v="User Login Start"/>
    <d v="2022-05-30T00:00:00"/>
    <d v="2022-05-30T07:44:34"/>
    <s v="CanOnWat"/>
    <n v="3.3333414467051625E-2"/>
  </r>
  <r>
    <s v="2E:F0:67:BB"/>
    <n v="123"/>
    <s v="User Login Start is Good"/>
    <x v="11"/>
    <d v="2022-05-30T00:00:00"/>
    <d v="2022-05-30T07:44:16"/>
    <n v="113"/>
    <s v="User Login Start"/>
    <d v="2022-05-30T00:00:00"/>
    <d v="2022-05-30T07:44:04"/>
    <s v="CanOnTor"/>
    <n v="0.20000001532025635"/>
  </r>
  <r>
    <s v="9A:8F:D0:8C"/>
    <n v="123"/>
    <s v="User Login Start is Good"/>
    <x v="16"/>
    <d v="2022-05-30T00:00:00"/>
    <d v="2022-05-30T07:42:58"/>
    <n v="113"/>
    <s v="User Login Start"/>
    <d v="2022-05-30T00:00:00"/>
    <d v="2022-05-30T07:42:56"/>
    <s v="CanOnTor"/>
    <n v="3.3333267783746123E-2"/>
  </r>
  <r>
    <s v="65:0E:31:56"/>
    <n v="123"/>
    <s v="User Login Start is Good"/>
    <x v="13"/>
    <d v="2022-05-30T00:00:00"/>
    <d v="2022-05-30T07:42:44"/>
    <n v="113"/>
    <s v="User Login Start"/>
    <d v="2022-05-30T00:00:00"/>
    <d v="2022-05-30T07:42:37"/>
    <s v="CanOnTor"/>
    <n v="0.11666664155200124"/>
  </r>
  <r>
    <s v="69:44:7B:13"/>
    <n v="123"/>
    <s v="User Login Start is Good"/>
    <x v="17"/>
    <d v="2022-05-30T00:00:00"/>
    <d v="2022-05-30T07:40:36"/>
    <n v="113"/>
    <s v="User Login Start"/>
    <d v="2022-05-30T00:00:00"/>
    <d v="2022-05-30T07:40:33"/>
    <s v="CanOnWat"/>
    <n v="4.9999969778582454E-2"/>
  </r>
  <r>
    <s v="4C:0D:F0:40"/>
    <n v="123"/>
    <s v="User Login Start is Good"/>
    <x v="23"/>
    <d v="2022-05-30T00:00:00"/>
    <d v="2022-05-30T07:37:52"/>
    <n v="113"/>
    <s v="User Login Start"/>
    <d v="2022-05-30T00:00:00"/>
    <d v="2022-05-30T07:37:41"/>
    <s v="CanOnTor"/>
    <n v="0.18333346000872552"/>
  </r>
  <r>
    <s v="92:F5:1C:C0"/>
    <n v="123"/>
    <s v="User Login Start is Good"/>
    <x v="18"/>
    <d v="2022-05-30T00:00:00"/>
    <d v="2022-05-30T07:37:51"/>
    <n v="113"/>
    <s v="User Login Start"/>
    <d v="2022-05-30T00:00:00"/>
    <d v="2022-05-30T07:37:43"/>
    <s v="CanOnWat"/>
    <n v="0.13333334354683757"/>
  </r>
  <r>
    <s v="10:55:F3:63"/>
    <n v="123"/>
    <s v="User Login Start is Good"/>
    <x v="10"/>
    <d v="2022-05-30T00:00:00"/>
    <d v="2022-05-30T07:37:47"/>
    <n v="113"/>
    <s v="User Login Start"/>
    <d v="2022-05-30T00:00:00"/>
    <d v="2022-05-30T07:37:44"/>
    <s v="CanOnTor"/>
    <n v="4.9999959301203489E-2"/>
  </r>
  <r>
    <s v="70:0E:C7:EC"/>
    <n v="123"/>
    <s v="User Login Start is Good"/>
    <x v="21"/>
    <d v="2022-05-30T00:00:00"/>
    <d v="2022-05-30T07:33:34"/>
    <n v="113"/>
    <s v="User Login Start"/>
    <d v="2022-05-30T00:00:00"/>
    <d v="2022-05-30T07:33:22"/>
    <s v="CanOnTor"/>
    <n v="0.20000001532025635"/>
  </r>
  <r>
    <s v="BC:DD:C2:45"/>
    <n v="123"/>
    <s v="User Login Start is Good"/>
    <x v="19"/>
    <d v="2022-05-30T00:00:00"/>
    <d v="2022-05-30T07:32:21"/>
    <n v="113"/>
    <s v="User Login Start"/>
    <d v="2022-05-30T00:00:00"/>
    <d v="2022-05-30T07:32:10"/>
    <s v="CanOnWat"/>
    <n v="0.18333344953134656"/>
  </r>
  <r>
    <s v="D8:14:1A:50"/>
    <n v="123"/>
    <s v="User Login Start is Good"/>
    <x v="20"/>
    <d v="2022-05-30T00:00:00"/>
    <d v="2022-05-30T07:31:53"/>
    <n v="113"/>
    <s v="User Login Start"/>
    <d v="2022-05-30T00:00:00"/>
    <d v="2022-05-30T07:31:41"/>
    <s v="CanOnWat"/>
    <n v="0.20000001532025635"/>
  </r>
  <r>
    <s v="DB:CA:35:E6"/>
    <n v="123"/>
    <s v="User Login Start is Good"/>
    <x v="18"/>
    <d v="2022-05-30T00:00:00"/>
    <d v="2022-05-30T07:29:35"/>
    <n v="113"/>
    <s v="User Login Start"/>
    <d v="2022-05-30T00:00:00"/>
    <d v="2022-05-30T07:29:35"/>
    <s v="CanOnWat"/>
    <n v="0"/>
  </r>
  <r>
    <s v="5E:54:59:A5"/>
    <n v="123"/>
    <s v="User Login Start is Good"/>
    <x v="24"/>
    <d v="2022-05-30T00:00:00"/>
    <d v="2022-05-30T07:25:38"/>
    <n v="113"/>
    <s v="User Login Start"/>
    <d v="2022-05-30T00:00:00"/>
    <d v="2022-05-30T07:25:28"/>
    <s v="CanOnWat"/>
    <n v="0.16666660085320473"/>
  </r>
  <r>
    <s v="44:E1:B1:F0"/>
    <n v="123"/>
    <s v="User Login Start is Good"/>
    <x v="25"/>
    <d v="2022-05-30T00:00:00"/>
    <d v="2022-05-30T07:25:09"/>
    <n v="113"/>
    <s v="User Login Start"/>
    <d v="2022-05-30T00:00:00"/>
    <d v="2022-05-30T07:25:06"/>
    <s v="CanOnWat"/>
    <n v="4.9999969778582454E-2"/>
  </r>
  <r>
    <s v="C3:23:C5:CD"/>
    <n v="123"/>
    <s v="User Login Start is Good"/>
    <x v="24"/>
    <d v="2022-05-30T00:00:00"/>
    <d v="2022-05-30T07:23:08"/>
    <n v="113"/>
    <s v="User Login Start"/>
    <d v="2022-05-30T00:00:00"/>
    <d v="2022-05-30T07:22:54"/>
    <s v="CanOnWat"/>
    <n v="0.23333342978730798"/>
  </r>
  <r>
    <s v="C9:E0:8E:E3"/>
    <n v="123"/>
    <s v="User Login Start is Good"/>
    <x v="22"/>
    <d v="2022-05-30T00:00:00"/>
    <d v="2022-05-30T07:22:26"/>
    <n v="113"/>
    <s v="User Login Start"/>
    <d v="2022-05-30T00:00:00"/>
    <d v="2022-05-30T07:22:23"/>
    <s v="CanOnWat"/>
    <n v="4.9999969778582454E-2"/>
  </r>
  <r>
    <s v="97:0D:93:A6"/>
    <n v="123"/>
    <s v="User Login Start is Good"/>
    <x v="22"/>
    <d v="2022-05-30T00:00:00"/>
    <d v="2022-05-30T07:21:42"/>
    <n v="113"/>
    <s v="User Login Start"/>
    <d v="2022-05-30T00:00:00"/>
    <d v="2022-05-30T07:21:34"/>
    <s v="CanOnWat"/>
    <n v="0.13333334354683757"/>
  </r>
  <r>
    <s v="14:A1:07:C6"/>
    <n v="123"/>
    <s v="User Login Start is Good"/>
    <x v="26"/>
    <d v="2022-05-30T00:00:00"/>
    <d v="2022-05-30T07:20:04"/>
    <n v="113"/>
    <s v="User Login Start"/>
    <d v="2022-05-30T00:00:00"/>
    <d v="2022-05-30T07:20:03"/>
    <s v="CanOnTor"/>
    <n v="1.6666555311530828E-2"/>
  </r>
  <r>
    <s v="67:75:C3:FD"/>
    <n v="123"/>
    <s v="User Login Start is Good"/>
    <x v="30"/>
    <d v="2022-05-30T00:00:00"/>
    <d v="2022-05-30T07:14:51"/>
    <n v="113"/>
    <s v="User Login Start"/>
    <d v="2022-05-30T00:00:00"/>
    <d v="2022-05-30T07:14:40"/>
    <s v="CanOnWat"/>
    <n v="0.18333346000872552"/>
  </r>
  <r>
    <s v="EB:91:86:8D"/>
    <n v="123"/>
    <s v="User Login Start is Good"/>
    <x v="27"/>
    <d v="2022-05-30T00:00:00"/>
    <d v="2022-05-30T07:14:49"/>
    <n v="113"/>
    <s v="User Login Start"/>
    <d v="2022-05-30T00:00:00"/>
    <d v="2022-05-30T07:14:39"/>
    <s v="CanOnTor"/>
    <n v="0.16666660085320473"/>
  </r>
  <r>
    <s v="F7:C5:57:2F"/>
    <n v="123"/>
    <s v="User Login Start is Good"/>
    <x v="29"/>
    <d v="2022-05-30T00:00:00"/>
    <d v="2022-05-30T07:13:51"/>
    <n v="113"/>
    <s v="User Login Start"/>
    <d v="2022-05-30T00:00:00"/>
    <d v="2022-05-30T07:13:44"/>
    <s v="CanOnWat"/>
    <n v="0.11666664155200124"/>
  </r>
  <r>
    <s v="05:7A:09:4A"/>
    <n v="123"/>
    <s v="User Login Start is Good"/>
    <x v="28"/>
    <d v="2022-05-30T00:00:00"/>
    <d v="2022-05-30T07:08:06"/>
    <n v="113"/>
    <s v="User Login Start"/>
    <d v="2022-05-30T00:00:00"/>
    <d v="2022-05-30T07:08:00"/>
    <s v="CanOnWat"/>
    <n v="0.10000007576309144"/>
  </r>
  <r>
    <s v="78:8A:ED:B7"/>
    <n v="123"/>
    <s v="User Login Start is Good"/>
    <x v="28"/>
    <d v="2022-05-30T00:00:00"/>
    <d v="2022-05-30T07:07:28"/>
    <n v="113"/>
    <s v="User Login Start"/>
    <d v="2022-05-30T00:00:00"/>
    <d v="2022-05-30T07:07:25"/>
    <s v="CanOnWat"/>
    <n v="4.9999969778582454E-2"/>
  </r>
  <r>
    <s v="68:35:48:5B"/>
    <n v="123"/>
    <s v="User Login Start is Good"/>
    <x v="29"/>
    <d v="2022-05-30T00:00:00"/>
    <d v="2022-05-30T07:02:46"/>
    <n v="113"/>
    <s v="User Login Start"/>
    <d v="2022-05-30T00:00:00"/>
    <d v="2022-05-30T07:02:45"/>
    <s v="CanOnWat"/>
    <n v="1.666670199483633E-2"/>
  </r>
  <r>
    <s v="F4:C0:8F:C6"/>
    <n v="123"/>
    <s v="User Login Start is Good"/>
    <x v="33"/>
    <d v="2022-05-30T00:00:00"/>
    <d v="2022-05-30T06:59:36"/>
    <n v="113"/>
    <s v="User Login Start"/>
    <d v="2022-05-30T00:00:00"/>
    <d v="2022-05-30T06:59:24"/>
    <s v="CanOnTor"/>
    <n v="0.20000001532025635"/>
  </r>
  <r>
    <s v="C7:88:63:A1"/>
    <n v="123"/>
    <s v="User Login Start is Good"/>
    <x v="32"/>
    <d v="2022-05-30T00:00:00"/>
    <d v="2022-05-30T06:58:31"/>
    <n v="113"/>
    <s v="User Login Start"/>
    <d v="2022-05-30T00:00:00"/>
    <d v="2022-05-30T06:58:31"/>
    <s v="CanOnWat"/>
    <n v="0"/>
  </r>
  <r>
    <s v="04:3F:B0:B2"/>
    <n v="123"/>
    <s v="User Login Start is Good"/>
    <x v="31"/>
    <d v="2022-05-30T00:00:00"/>
    <d v="2022-05-30T06:57:51"/>
    <n v="113"/>
    <s v="User Login Start"/>
    <d v="2022-05-30T00:00:00"/>
    <d v="2022-05-30T06:57:42"/>
    <s v="CanOnTor"/>
    <n v="0.1500000455416739"/>
  </r>
  <r>
    <s v="12:03:75:95"/>
    <n v="123"/>
    <s v="User Login Start is Good"/>
    <x v="34"/>
    <d v="2022-05-30T00:00:00"/>
    <d v="2022-05-30T06:56:08"/>
    <n v="113"/>
    <s v="User Login Start"/>
    <d v="2022-05-30T00:00:00"/>
    <d v="2022-05-30T06:56:01"/>
    <s v="CanOnWat"/>
    <n v="0.11666664155200124"/>
  </r>
  <r>
    <s v="13:1E:C6:B4"/>
    <n v="123"/>
    <s v="User Login Start is Good"/>
    <x v="35"/>
    <d v="2022-05-30T00:00:00"/>
    <d v="2022-05-30T06:43:53"/>
    <n v="113"/>
    <s v="User Login Start"/>
    <d v="2022-05-30T00:00:00"/>
    <d v="2022-05-30T06:43:39"/>
    <s v="CanOnWat"/>
    <n v="0.23333328310400248"/>
  </r>
  <r>
    <s v="A2:42:4A:8F"/>
    <n v="123"/>
    <s v="User Login Start is Good"/>
    <x v="35"/>
    <d v="2022-05-30T00:00:00"/>
    <d v="2022-05-30T06:39:42"/>
    <n v="113"/>
    <s v="User Login Start"/>
    <d v="2022-05-30T00:00:00"/>
    <d v="2022-05-30T06:39:37"/>
    <s v="CanOnWat"/>
    <n v="8.3333227084949613E-2"/>
  </r>
  <r>
    <s v="C4:80:E5:9C"/>
    <n v="123"/>
    <s v="User Login Start is Good"/>
    <x v="36"/>
    <d v="2022-05-30T00:00:00"/>
    <d v="2022-05-30T06:38:03"/>
    <n v="113"/>
    <s v="User Login Start"/>
    <d v="2022-05-30T00:00:00"/>
    <d v="2022-05-30T06:37:50"/>
    <s v="CanOnWat"/>
    <n v="0.21666672779247165"/>
  </r>
  <r>
    <s v="4A:00:B2:4A"/>
    <n v="123"/>
    <s v="User Login Start is Good"/>
    <x v="36"/>
    <d v="2022-05-30T00:00:00"/>
    <d v="2022-05-30T06:33:02"/>
    <n v="113"/>
    <s v="User Login Start"/>
    <d v="2022-05-30T00:00:00"/>
    <d v="2022-05-30T06:32:56"/>
    <s v="CanOnWat"/>
    <n v="9.9999939557164907E-2"/>
  </r>
  <r>
    <s v="E1:8D:B8:17"/>
    <n v="123"/>
    <s v="User Login Start is Good"/>
    <x v="38"/>
    <d v="2022-05-30T00:00:00"/>
    <d v="2022-05-30T06:18:02"/>
    <n v="113"/>
    <s v="User Login Start"/>
    <d v="2022-05-30T00:00:00"/>
    <d v="2022-05-30T06:17:50"/>
    <s v="CanOnWat"/>
    <n v="0.20000001532025635"/>
  </r>
  <r>
    <s v="D9:CF:58:FE"/>
    <n v="123"/>
    <s v="User Login Start is Good"/>
    <x v="37"/>
    <d v="2022-05-30T00:00:00"/>
    <d v="2022-05-30T06:17:20"/>
    <n v="113"/>
    <s v="User Login Start"/>
    <d v="2022-05-30T00:00:00"/>
    <d v="2022-05-30T06:17:13"/>
    <s v="CanOnTor"/>
    <n v="0.1166667882353067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s v="71:2A:AA:4D"/>
    <n v="106"/>
    <s v="Device Start is Good"/>
    <x v="0"/>
    <d v="2022-06-03T00:00:00"/>
    <d v="2022-06-03T08:01:58"/>
    <n v="102"/>
    <s v="Device Start"/>
    <d v="2022-06-03T00:00:00"/>
    <d v="2022-06-03T08:00:38"/>
    <s v="CanOnTor"/>
    <n v="1.3333332887850702"/>
  </r>
  <r>
    <s v="02:37:53:54"/>
    <n v="106"/>
    <s v="Device Start is Good"/>
    <x v="1"/>
    <d v="2022-06-03T00:00:00"/>
    <d v="2022-06-03T08:00:00"/>
    <n v="102"/>
    <s v="Device Start"/>
    <d v="2022-06-03T00:00:00"/>
    <d v="2022-06-03T07:58:45"/>
    <s v="CanOnTor"/>
    <n v="1.2499999150168151"/>
  </r>
  <r>
    <s v="26:F1:B9:5C"/>
    <n v="106"/>
    <s v="Device Start is Good"/>
    <x v="2"/>
    <d v="2022-06-03T00:00:00"/>
    <d v="2022-06-03T07:57:14"/>
    <n v="102"/>
    <s v="Device Start"/>
    <d v="2022-06-03T00:00:00"/>
    <d v="2022-06-03T07:56:22"/>
    <s v="CanOnWat"/>
    <n v="0.86666658637113869"/>
  </r>
  <r>
    <s v="5E:CB:E6:9A"/>
    <n v="106"/>
    <s v="Device Start is Good"/>
    <x v="3"/>
    <d v="2022-06-03T00:00:00"/>
    <d v="2022-06-03T07:55:29"/>
    <n v="102"/>
    <s v="Device Start"/>
    <d v="2022-06-03T00:00:00"/>
    <d v="2022-06-03T07:54:40"/>
    <s v="CanOnTor"/>
    <n v="0.81666676327586174"/>
  </r>
  <r>
    <s v="75:BE:A1:ED"/>
    <n v="106"/>
    <s v="Device Start is Good"/>
    <x v="4"/>
    <d v="2022-06-03T00:00:00"/>
    <d v="2022-06-03T07:48:31"/>
    <n v="102"/>
    <s v="Device Start"/>
    <d v="2022-06-03T00:00:00"/>
    <d v="2022-06-03T07:47:14"/>
    <s v="CanOnTor"/>
    <n v="1.2833333190064877"/>
  </r>
  <r>
    <s v="0F:C4:F7:F4"/>
    <n v="106"/>
    <s v="Device Start is Good"/>
    <x v="5"/>
    <d v="2022-06-03T00:00:00"/>
    <d v="2022-06-03T07:47:24"/>
    <n v="102"/>
    <s v="Device Start"/>
    <d v="2022-06-03T00:00:00"/>
    <d v="2022-06-03T07:46:13"/>
    <s v="CanOnWat"/>
    <n v="1.1833332432433963"/>
  </r>
  <r>
    <s v="CB:DE:AD:7E"/>
    <n v="106"/>
    <s v="Device Start is Good"/>
    <x v="6"/>
    <d v="2022-06-03T00:00:00"/>
    <d v="2022-06-03T07:46:52"/>
    <n v="102"/>
    <s v="Device Start"/>
    <d v="2022-06-03T00:00:00"/>
    <d v="2022-06-03T07:45:42"/>
    <s v="CanOnWat"/>
    <n v="1.1666666879318655"/>
  </r>
  <r>
    <s v="36:BE:B8:D5"/>
    <n v="106"/>
    <s v="Device Start is Good"/>
    <x v="7"/>
    <d v="2022-06-03T00:00:00"/>
    <d v="2022-06-03T07:44:14"/>
    <n v="102"/>
    <s v="Device Start"/>
    <d v="2022-06-03T00:00:00"/>
    <d v="2022-06-03T07:43:24"/>
    <s v="CanOnTor"/>
    <n v="0.83333332906477153"/>
  </r>
  <r>
    <s v="65:0E:31:56"/>
    <n v="106"/>
    <s v="Device Start is Good"/>
    <x v="8"/>
    <d v="2022-06-03T00:00:00"/>
    <d v="2022-06-03T07:40:47"/>
    <n v="102"/>
    <s v="Device Start"/>
    <d v="2022-06-03T00:00:00"/>
    <d v="2022-06-03T07:39:50"/>
    <s v="CanOnTor"/>
    <n v="0.94999997061677277"/>
  </r>
  <r>
    <s v="9A:8F:D0:8C"/>
    <n v="106"/>
    <s v="Device Start is Good"/>
    <x v="9"/>
    <d v="2022-06-03T00:00:00"/>
    <d v="2022-06-03T07:39:26"/>
    <n v="102"/>
    <s v="Device Start"/>
    <d v="2022-06-03T00:00:00"/>
    <d v="2022-06-03T07:38:26"/>
    <s v="CanOnTor"/>
    <n v="0.99999994039535522"/>
  </r>
  <r>
    <s v="69:44:7B:13"/>
    <n v="106"/>
    <s v="Device Start is Good"/>
    <x v="10"/>
    <d v="2022-06-03T00:00:00"/>
    <d v="2022-06-03T07:38:58"/>
    <n v="102"/>
    <s v="Device Start"/>
    <d v="2022-06-03T00:00:00"/>
    <d v="2022-06-03T07:38:05"/>
    <s v="CanOnWat"/>
    <n v="0.88333329884335399"/>
  </r>
  <r>
    <s v="92:F5:1C:C0"/>
    <n v="106"/>
    <s v="Device Start is Good"/>
    <x v="11"/>
    <d v="2022-06-03T00:00:00"/>
    <d v="2022-06-03T07:35:45"/>
    <n v="102"/>
    <s v="Device Start"/>
    <d v="2022-06-03T00:00:00"/>
    <d v="2022-06-03T07:32:48"/>
    <s v="CanOnWat"/>
    <n v="2.9500001342967153"/>
  </r>
  <r>
    <s v="BC:DD:C2:45"/>
    <n v="106"/>
    <s v="Device Start is Good"/>
    <x v="12"/>
    <d v="2022-06-03T00:00:00"/>
    <d v="2022-06-03T07:32:38"/>
    <n v="102"/>
    <s v="Device Start"/>
    <d v="2022-06-03T00:00:00"/>
    <d v="2022-06-03T07:31:27"/>
    <s v="CanOnWat"/>
    <n v="1.1833333899267018"/>
  </r>
  <r>
    <s v="70:0E:C7:EC"/>
    <n v="106"/>
    <s v="Device Start is Good"/>
    <x v="13"/>
    <d v="2022-06-03T00:00:00"/>
    <d v="2022-06-03T07:29:39"/>
    <n v="102"/>
    <s v="Device Start"/>
    <d v="2022-06-03T00:00:00"/>
    <d v="2022-06-03T07:28:49"/>
    <s v="CanOnTor"/>
    <n v="0.83333332906477153"/>
  </r>
  <r>
    <s v="5E:54:59:A5"/>
    <n v="106"/>
    <s v="Device Start is Good"/>
    <x v="14"/>
    <d v="2022-06-03T00:00:00"/>
    <d v="2022-06-03T07:24:09"/>
    <n v="102"/>
    <s v="Device Start"/>
    <d v="2022-06-03T00:00:00"/>
    <d v="2022-06-03T07:23:11"/>
    <s v="CanOnWat"/>
    <n v="0.9666666726116091"/>
  </r>
  <r>
    <s v="C9:E0:8E:E3"/>
    <n v="106"/>
    <s v="Device Start is Good"/>
    <x v="15"/>
    <d v="2022-06-03T00:00:00"/>
    <d v="2022-06-03T07:22:39"/>
    <n v="102"/>
    <s v="Device Start"/>
    <d v="2022-06-03T00:00:00"/>
    <d v="2022-06-03T07:21:31"/>
    <s v="CanOnWat"/>
    <n v="1.1333332734648138"/>
  </r>
  <r>
    <s v="14:A1:07:C6"/>
    <n v="106"/>
    <s v="Device Start is Good"/>
    <x v="16"/>
    <d v="2022-06-03T00:00:00"/>
    <d v="2022-06-03T07:18:57"/>
    <n v="102"/>
    <s v="Device Start"/>
    <d v="2022-06-03T00:00:00"/>
    <d v="2022-06-03T07:17:34"/>
    <s v="CanOnTor"/>
    <n v="1.3833334052469581"/>
  </r>
  <r>
    <s v="EB:91:86:8D"/>
    <n v="106"/>
    <s v="Device Start is Good"/>
    <x v="17"/>
    <d v="2022-06-03T00:00:00"/>
    <d v="2022-06-03T07:14:16"/>
    <n v="102"/>
    <s v="Device Start"/>
    <d v="2022-06-03T00:00:00"/>
    <d v="2022-06-03T07:13:30"/>
    <s v="CanOnTor"/>
    <n v="0.76666665729135275"/>
  </r>
  <r>
    <s v="F7:C5:57:2F"/>
    <n v="106"/>
    <s v="Device Start is Good"/>
    <x v="18"/>
    <d v="2022-06-03T00:00:00"/>
    <d v="2022-06-03T07:11:22"/>
    <n v="107"/>
    <s v="Device Start Fail"/>
    <d v="2022-06-03T00:00:00"/>
    <d v="2022-06-03T07:08:45"/>
    <s v="CanOnWat"/>
    <n v="2.6166666287463158"/>
  </r>
  <r>
    <s v="05:7A:09:4A"/>
    <n v="106"/>
    <s v="Device Start is Good"/>
    <x v="19"/>
    <d v="2022-06-03T00:00:00"/>
    <d v="2022-06-03T07:06:39"/>
    <n v="102"/>
    <s v="Device Start"/>
    <d v="2022-06-03T00:00:00"/>
    <d v="2022-06-03T07:05:23"/>
    <s v="CanOnWat"/>
    <n v="1.2666666274890304"/>
  </r>
  <r>
    <s v="C7:88:63:A1"/>
    <n v="106"/>
    <s v="Device Start is Good"/>
    <x v="20"/>
    <d v="2022-06-03T00:00:00"/>
    <d v="2022-06-03T06:57:26"/>
    <n v="102"/>
    <s v="Device Start"/>
    <d v="2022-06-03T00:00:00"/>
    <d v="2022-06-03T06:56:36"/>
    <s v="CanOnWat"/>
    <n v="0.83333332906477153"/>
  </r>
  <r>
    <s v="F4:C0:8F:C6"/>
    <n v="106"/>
    <s v="Device Start is Good"/>
    <x v="21"/>
    <d v="2022-06-03T00:00:00"/>
    <d v="2022-06-03T06:57:05"/>
    <n v="102"/>
    <s v="Device Start"/>
    <d v="2022-06-03T00:00:00"/>
    <d v="2022-06-03T06:56:10"/>
    <s v="CanOnTor"/>
    <n v="0.91666670283302665"/>
  </r>
  <r>
    <s v="13:1E:C6:B4"/>
    <n v="106"/>
    <s v="Device Start is Good"/>
    <x v="22"/>
    <d v="2022-06-03T00:00:00"/>
    <d v="2022-06-03T06:39:48"/>
    <n v="102"/>
    <s v="Device Start"/>
    <d v="2022-06-03T00:00:00"/>
    <d v="2022-06-03T06:38:25"/>
    <s v="CanOnWat"/>
    <n v="1.3833334157243371"/>
  </r>
  <r>
    <s v="4A:00:B2:4A"/>
    <n v="106"/>
    <s v="Device Start is Good"/>
    <x v="23"/>
    <d v="2022-06-03T00:00:00"/>
    <d v="2022-06-03T06:30:29"/>
    <n v="102"/>
    <s v="Device Start"/>
    <d v="2022-06-03T00:00:00"/>
    <d v="2022-06-03T06:29:23"/>
    <s v="CanOnWat"/>
    <n v="1.1000000161584467"/>
  </r>
  <r>
    <s v="D9:CF:58:FE"/>
    <n v="106"/>
    <s v="Device Start is Good"/>
    <x v="24"/>
    <d v="2022-06-03T00:00:00"/>
    <d v="2022-06-03T06:16:42"/>
    <n v="102"/>
    <s v="Device Start"/>
    <d v="2022-06-03T00:00:00"/>
    <d v="2022-06-03T06:15:49"/>
    <s v="CanOnTor"/>
    <n v="0.88333328836597502"/>
  </r>
  <r>
    <s v="71:2A:AA:4D"/>
    <n v="106"/>
    <s v="Device Start is Good"/>
    <x v="0"/>
    <d v="2022-06-02T00:00:00"/>
    <d v="2022-06-02T08:02:26"/>
    <n v="102"/>
    <s v="Device Start"/>
    <d v="2022-06-02T00:00:00"/>
    <d v="2022-06-02T08:01:03"/>
    <s v="CanOnTor"/>
    <n v="1.3833334157243371"/>
  </r>
  <r>
    <s v="02:37:53:54"/>
    <n v="106"/>
    <s v="Device Start is Good"/>
    <x v="1"/>
    <d v="2022-06-02T00:00:00"/>
    <d v="2022-06-02T07:59:33"/>
    <n v="102"/>
    <s v="Device Start"/>
    <d v="2022-06-02T00:00:00"/>
    <d v="2022-06-02T07:58:16"/>
    <s v="CanOnTor"/>
    <n v="1.2833333294838667"/>
  </r>
  <r>
    <s v="26:F1:B9:5C"/>
    <n v="106"/>
    <s v="Device Start is Good"/>
    <x v="2"/>
    <d v="2022-06-02T00:00:00"/>
    <d v="2022-06-02T07:57:43"/>
    <n v="102"/>
    <s v="Device Start"/>
    <d v="2022-06-02T00:00:00"/>
    <d v="2022-06-02T07:56:23"/>
    <s v="CanOnWat"/>
    <n v="1.3333332992624491"/>
  </r>
  <r>
    <s v="5E:CB:E6:9A"/>
    <n v="106"/>
    <s v="Device Start is Good"/>
    <x v="3"/>
    <d v="2022-06-02T00:00:00"/>
    <d v="2022-06-02T07:55:38"/>
    <n v="102"/>
    <s v="Device Start"/>
    <d v="2022-06-02T00:00:00"/>
    <d v="2022-06-02T07:54:21"/>
    <s v="CanOnTor"/>
    <n v="1.2833333294838667"/>
  </r>
  <r>
    <s v="75:BE:A1:ED"/>
    <n v="106"/>
    <s v="Device Start is Good"/>
    <x v="4"/>
    <d v="2022-06-02T00:00:00"/>
    <d v="2022-06-02T07:48:35"/>
    <n v="102"/>
    <s v="Device Start"/>
    <d v="2022-06-02T00:00:00"/>
    <d v="2022-06-02T07:47:43"/>
    <s v="CanOnTor"/>
    <n v="0.86666673305444419"/>
  </r>
  <r>
    <s v="CB:DE:AD:7E"/>
    <n v="106"/>
    <s v="Device Start is Good"/>
    <x v="6"/>
    <d v="2022-06-02T00:00:00"/>
    <d v="2022-06-02T07:47:45"/>
    <n v="102"/>
    <s v="Device Start"/>
    <d v="2022-06-02T00:00:00"/>
    <d v="2022-06-02T07:46:32"/>
    <s v="CanOnWat"/>
    <n v="1.2166666577104479"/>
  </r>
  <r>
    <s v="0F:C4:F7:F4"/>
    <n v="106"/>
    <s v="Device Start is Good"/>
    <x v="5"/>
    <d v="2022-06-02T00:00:00"/>
    <d v="2022-06-02T07:47:17"/>
    <n v="102"/>
    <s v="Device Start"/>
    <d v="2022-06-02T00:00:00"/>
    <d v="2022-06-02T07:46:06"/>
    <s v="CanOnWat"/>
    <n v="1.1833332432433963"/>
  </r>
  <r>
    <s v="36:BE:B8:D5"/>
    <n v="106"/>
    <s v="Device Start is Good"/>
    <x v="7"/>
    <d v="2022-06-02T00:00:00"/>
    <d v="2022-06-02T07:45:05"/>
    <n v="102"/>
    <s v="Device Start"/>
    <d v="2022-06-02T00:00:00"/>
    <d v="2022-06-02T07:43:42"/>
    <s v="CanOnTor"/>
    <n v="1.3833332585636526"/>
  </r>
  <r>
    <s v="65:0E:31:56"/>
    <n v="106"/>
    <s v="Device Start is Good"/>
    <x v="8"/>
    <d v="2022-06-02T00:00:00"/>
    <d v="2022-06-02T07:41:32"/>
    <n v="102"/>
    <s v="Device Start"/>
    <d v="2022-06-02T00:00:00"/>
    <d v="2022-06-02T07:40:40"/>
    <s v="CanOnTor"/>
    <n v="0.86666673305444419"/>
  </r>
  <r>
    <s v="9A:8F:D0:8C"/>
    <n v="106"/>
    <s v="Device Start is Good"/>
    <x v="9"/>
    <d v="2022-06-02T00:00:00"/>
    <d v="2022-06-02T07:39:52"/>
    <n v="102"/>
    <s v="Device Start"/>
    <d v="2022-06-02T00:00:00"/>
    <d v="2022-06-02T07:38:39"/>
    <s v="CanOnTor"/>
    <n v="1.2166666577104479"/>
  </r>
  <r>
    <s v="69:44:7B:13"/>
    <n v="106"/>
    <s v="Device Start is Good"/>
    <x v="10"/>
    <d v="2022-06-02T00:00:00"/>
    <d v="2022-06-02T07:39:15"/>
    <n v="102"/>
    <s v="Device Start"/>
    <d v="2022-06-02T00:00:00"/>
    <d v="2022-06-02T07:37:52"/>
    <s v="CanOnWat"/>
    <n v="1.3833332585636526"/>
  </r>
  <r>
    <s v="92:F5:1C:C0"/>
    <n v="106"/>
    <s v="Device Start is Good"/>
    <x v="11"/>
    <d v="2022-06-02T00:00:00"/>
    <d v="2022-06-02T07:35:37"/>
    <n v="102"/>
    <s v="Device Start"/>
    <d v="2022-06-02T00:00:00"/>
    <d v="2022-06-02T07:32:37"/>
    <s v="CanOnWat"/>
    <n v="3.0000000935979187"/>
  </r>
  <r>
    <s v="BC:DD:C2:45"/>
    <n v="106"/>
    <s v="Device Start is Good"/>
    <x v="12"/>
    <d v="2022-06-02T00:00:00"/>
    <d v="2022-06-02T07:32:12"/>
    <n v="102"/>
    <s v="Device Start"/>
    <d v="2022-06-02T00:00:00"/>
    <d v="2022-06-02T07:30:50"/>
    <s v="CanOnWat"/>
    <n v="1.3666667032521218"/>
  </r>
  <r>
    <s v="70:0E:C7:EC"/>
    <n v="106"/>
    <s v="Device Start is Good"/>
    <x v="13"/>
    <d v="2022-06-02T00:00:00"/>
    <d v="2022-06-02T07:29:50"/>
    <n v="102"/>
    <s v="Device Start"/>
    <d v="2022-06-02T00:00:00"/>
    <d v="2022-06-02T07:28:52"/>
    <s v="CanOnTor"/>
    <n v="0.9666666726116091"/>
  </r>
  <r>
    <s v="C9:E0:8E:E3"/>
    <n v="106"/>
    <s v="Device Start is Good"/>
    <x v="15"/>
    <d v="2022-06-02T00:00:00"/>
    <d v="2022-06-02T07:23:41"/>
    <n v="102"/>
    <s v="Device Start"/>
    <d v="2022-06-02T00:00:00"/>
    <d v="2022-06-02T07:22:29"/>
    <s v="CanOnWat"/>
    <n v="1.1999999452382326"/>
  </r>
  <r>
    <s v="5E:54:59:A5"/>
    <n v="106"/>
    <s v="Device Start is Good"/>
    <x v="14"/>
    <d v="2022-06-02T00:00:00"/>
    <d v="2022-06-02T07:23:35"/>
    <n v="102"/>
    <s v="Device Start"/>
    <d v="2022-06-02T00:00:00"/>
    <d v="2022-06-02T07:22:46"/>
    <s v="CanOnWat"/>
    <n v="0.8166667737532407"/>
  </r>
  <r>
    <s v="14:A1:07:C6"/>
    <n v="106"/>
    <s v="Device Start is Good"/>
    <x v="16"/>
    <d v="2022-06-02T00:00:00"/>
    <d v="2022-06-02T07:20:06"/>
    <n v="102"/>
    <s v="Device Start"/>
    <d v="2022-06-02T00:00:00"/>
    <d v="2022-06-02T07:19:01"/>
    <s v="CanOnTor"/>
    <n v="1.0833333141636103"/>
  </r>
  <r>
    <s v="EB:91:86:8D"/>
    <n v="106"/>
    <s v="Device Start is Good"/>
    <x v="17"/>
    <d v="2022-06-02T00:00:00"/>
    <d v="2022-06-02T07:13:03"/>
    <n v="102"/>
    <s v="Device Start"/>
    <d v="2022-06-02T00:00:00"/>
    <d v="2022-06-02T07:12:17"/>
    <s v="CanOnTor"/>
    <n v="0.76666665729135275"/>
  </r>
  <r>
    <s v="F7:C5:57:2F"/>
    <n v="106"/>
    <s v="Device Start is Good"/>
    <x v="18"/>
    <d v="2022-06-02T00:00:00"/>
    <d v="2022-06-02T07:12:21"/>
    <n v="102"/>
    <s v="Device Start"/>
    <d v="2022-06-02T00:00:00"/>
    <d v="2022-06-02T07:09:03"/>
    <s v="CanOnWat"/>
    <n v="3.30000004847534"/>
  </r>
  <r>
    <s v="05:7A:09:4A"/>
    <n v="106"/>
    <s v="Device Start is Good"/>
    <x v="19"/>
    <d v="2022-06-02T00:00:00"/>
    <d v="2022-06-02T07:06:07"/>
    <n v="102"/>
    <s v="Device Start"/>
    <d v="2022-06-02T00:00:00"/>
    <d v="2022-06-02T07:05:00"/>
    <s v="CanOnWat"/>
    <n v="1.1166665819473565"/>
  </r>
  <r>
    <s v="C7:88:63:A1"/>
    <n v="106"/>
    <s v="Device Start is Good"/>
    <x v="20"/>
    <d v="2022-06-02T00:00:00"/>
    <d v="2022-06-02T06:57:41"/>
    <n v="102"/>
    <s v="Device Start"/>
    <d v="2022-06-02T00:00:00"/>
    <d v="2022-06-02T06:56:25"/>
    <s v="CanOnWat"/>
    <n v="1.2666667636949569"/>
  </r>
  <r>
    <s v="F4:C0:8F:C6"/>
    <n v="106"/>
    <s v="Device Start is Good"/>
    <x v="21"/>
    <d v="2022-06-02T00:00:00"/>
    <d v="2022-06-02T06:57:04"/>
    <n v="102"/>
    <s v="Device Start"/>
    <d v="2022-06-02T00:00:00"/>
    <d v="2022-06-02T06:55:45"/>
    <s v="CanOnTor"/>
    <n v="1.3166665972676128"/>
  </r>
  <r>
    <s v="13:1E:C6:B4"/>
    <n v="106"/>
    <s v="Device Start is Good"/>
    <x v="22"/>
    <d v="2022-06-02T00:00:00"/>
    <d v="2022-06-02T06:40:04"/>
    <n v="102"/>
    <s v="Device Start"/>
    <d v="2022-06-02T00:00:00"/>
    <d v="2022-06-02T06:39:04"/>
    <s v="CanOnWat"/>
    <n v="1.0000000870786607"/>
  </r>
  <r>
    <s v="4A:00:B2:4A"/>
    <n v="106"/>
    <s v="Device Start is Good"/>
    <x v="23"/>
    <d v="2022-06-02T00:00:00"/>
    <d v="2022-06-02T06:31:15"/>
    <n v="102"/>
    <s v="Device Start"/>
    <d v="2022-06-02T00:00:00"/>
    <d v="2022-06-02T06:30:09"/>
    <s v="CanOnWat"/>
    <n v="1.1000000161584467"/>
  </r>
  <r>
    <s v="D9:CF:58:FE"/>
    <n v="106"/>
    <s v="Device Start is Good"/>
    <x v="24"/>
    <d v="2022-06-02T00:00:00"/>
    <d v="2022-06-02T06:17:09"/>
    <n v="102"/>
    <s v="Device Start"/>
    <d v="2022-06-02T00:00:00"/>
    <d v="2022-06-02T06:15:50"/>
    <s v="CanOnTor"/>
    <n v="1.3166665867902339"/>
  </r>
  <r>
    <s v="71:2A:AA:4D"/>
    <n v="106"/>
    <s v="Device Start is Good"/>
    <x v="0"/>
    <d v="2022-06-01T00:00:00"/>
    <d v="2022-06-01T08:00:46"/>
    <n v="102"/>
    <s v="Device Start"/>
    <d v="2022-06-01T00:00:00"/>
    <d v="2022-06-01T07:59:49"/>
    <s v="CanOnTor"/>
    <n v="0.95000011730007827"/>
  </r>
  <r>
    <s v="02:37:53:54"/>
    <n v="106"/>
    <s v="Device Start is Good"/>
    <x v="1"/>
    <d v="2022-06-01T00:00:00"/>
    <d v="2022-06-01T08:00:38"/>
    <n v="102"/>
    <s v="Device Start"/>
    <d v="2022-06-01T00:00:00"/>
    <d v="2022-06-01T07:59:37"/>
    <s v="CanOnTor"/>
    <n v="1.0166667890734971"/>
  </r>
  <r>
    <s v="26:F1:B9:5C"/>
    <n v="106"/>
    <s v="Device Start is Good"/>
    <x v="2"/>
    <d v="2022-06-01T00:00:00"/>
    <d v="2022-06-01T07:58:00"/>
    <n v="102"/>
    <s v="Device Start"/>
    <d v="2022-06-01T00:00:00"/>
    <d v="2022-06-01T07:57:11"/>
    <s v="CanOnWat"/>
    <n v="0.8166666270699352"/>
  </r>
  <r>
    <s v="5E:CB:E6:9A"/>
    <n v="106"/>
    <s v="Device Start is Good"/>
    <x v="3"/>
    <d v="2022-06-01T00:00:00"/>
    <d v="2022-06-01T07:56:02"/>
    <n v="102"/>
    <s v="Device Start"/>
    <d v="2022-06-01T00:00:00"/>
    <d v="2022-06-01T07:54:48"/>
    <s v="CanOnTor"/>
    <n v="1.2333333597052842"/>
  </r>
  <r>
    <s v="0F:C4:F7:F4"/>
    <n v="106"/>
    <s v="Device Start is Good"/>
    <x v="5"/>
    <d v="2022-06-01T00:00:00"/>
    <d v="2022-06-01T07:48:19"/>
    <n v="102"/>
    <s v="Device Start"/>
    <d v="2022-06-01T00:00:00"/>
    <d v="2022-06-01T07:47:04"/>
    <s v="CanOnWat"/>
    <n v="1.2499999150168151"/>
  </r>
  <r>
    <s v="75:BE:A1:ED"/>
    <n v="106"/>
    <s v="Device Start is Good"/>
    <x v="4"/>
    <d v="2022-06-01T00:00:00"/>
    <d v="2022-06-01T07:47:28"/>
    <n v="102"/>
    <s v="Device Start"/>
    <d v="2022-06-01T00:00:00"/>
    <d v="2022-06-01T07:46:44"/>
    <s v="CanOnTor"/>
    <n v="0.73333324282430112"/>
  </r>
  <r>
    <s v="CB:DE:AD:7E"/>
    <n v="106"/>
    <s v="Device Start is Good"/>
    <x v="6"/>
    <d v="2022-06-01T00:00:00"/>
    <d v="2022-06-01T07:46:19"/>
    <n v="102"/>
    <s v="Device Start"/>
    <d v="2022-06-01T00:00:00"/>
    <d v="2022-06-01T07:45:17"/>
    <s v="CanOnWat"/>
    <n v="1.0333333443850279"/>
  </r>
  <r>
    <s v="36:BE:B8:D5"/>
    <n v="106"/>
    <s v="Device Start is Good"/>
    <x v="7"/>
    <d v="2022-06-01T00:00:00"/>
    <d v="2022-06-01T07:43:15"/>
    <n v="102"/>
    <s v="Device Start"/>
    <d v="2022-06-01T00:00:00"/>
    <d v="2022-06-01T07:42:10"/>
    <s v="CanOnTor"/>
    <n v="1.0833333141636103"/>
  </r>
  <r>
    <s v="65:0E:31:56"/>
    <n v="106"/>
    <s v="Device Start is Good"/>
    <x v="8"/>
    <d v="2022-06-01T00:00:00"/>
    <d v="2022-06-01T07:41:47"/>
    <n v="102"/>
    <s v="Device Start"/>
    <d v="2022-06-01T00:00:00"/>
    <d v="2022-06-01T07:40:24"/>
    <s v="CanOnTor"/>
    <n v="1.3833334052469581"/>
  </r>
  <r>
    <s v="9A:8F:D0:8C"/>
    <n v="106"/>
    <s v="Device Start is Good"/>
    <x v="9"/>
    <d v="2022-06-01T00:00:00"/>
    <d v="2022-06-01T07:40:28"/>
    <n v="102"/>
    <s v="Device Start"/>
    <d v="2022-06-01T00:00:00"/>
    <d v="2022-06-01T07:39:38"/>
    <s v="CanOnTor"/>
    <n v="0.83333332906477153"/>
  </r>
  <r>
    <s v="69:44:7B:13"/>
    <n v="106"/>
    <s v="Device Start is Good"/>
    <x v="10"/>
    <d v="2022-06-01T00:00:00"/>
    <d v="2022-06-01T07:39:03"/>
    <n v="102"/>
    <s v="Device Start"/>
    <d v="2022-06-01T00:00:00"/>
    <d v="2022-06-01T07:38:17"/>
    <s v="CanOnWat"/>
    <n v="0.76666665729135275"/>
  </r>
  <r>
    <s v="92:F5:1C:C0"/>
    <n v="106"/>
    <s v="Device Start is Good"/>
    <x v="11"/>
    <d v="2022-06-01T00:00:00"/>
    <d v="2022-06-01T07:35:02"/>
    <n v="102"/>
    <s v="Device Start"/>
    <d v="2022-06-01T00:00:00"/>
    <d v="2022-06-01T07:31:58"/>
    <s v="CanOnWat"/>
    <n v="3.0666667653713375"/>
  </r>
  <r>
    <s v="BC:DD:C2:45"/>
    <n v="106"/>
    <s v="Device Start is Good"/>
    <x v="12"/>
    <d v="2022-06-01T00:00:00"/>
    <d v="2022-06-01T07:32:24"/>
    <n v="102"/>
    <s v="Device Start"/>
    <d v="2022-06-01T00:00:00"/>
    <d v="2022-06-01T07:31:29"/>
    <s v="CanOnWat"/>
    <n v="0.91666670283302665"/>
  </r>
  <r>
    <s v="70:0E:C7:EC"/>
    <n v="106"/>
    <s v="Device Start is Good"/>
    <x v="13"/>
    <d v="2022-06-01T00:00:00"/>
    <d v="2022-06-01T07:30:04"/>
    <n v="102"/>
    <s v="Device Start"/>
    <d v="2022-06-01T00:00:00"/>
    <d v="2022-06-01T07:28:43"/>
    <s v="CanOnTor"/>
    <n v="1.3500000012572855"/>
  </r>
  <r>
    <s v="5E:54:59:A5"/>
    <n v="106"/>
    <s v="Device Start is Good"/>
    <x v="14"/>
    <d v="2022-06-01T00:00:00"/>
    <d v="2022-06-01T07:23:58"/>
    <n v="102"/>
    <s v="Device Start"/>
    <d v="2022-06-01T00:00:00"/>
    <d v="2022-06-01T07:22:45"/>
    <s v="CanOnWat"/>
    <n v="1.2166666577104479"/>
  </r>
  <r>
    <s v="C9:E0:8E:E3"/>
    <n v="106"/>
    <s v="Device Start is Good"/>
    <x v="15"/>
    <d v="2022-06-01T00:00:00"/>
    <d v="2022-06-01T07:23:03"/>
    <n v="102"/>
    <s v="Device Start"/>
    <d v="2022-06-01T00:00:00"/>
    <d v="2022-06-01T07:21:41"/>
    <s v="CanOnWat"/>
    <n v="1.3666667137295008"/>
  </r>
  <r>
    <s v="14:A1:07:C6"/>
    <n v="106"/>
    <s v="Device Start is Good"/>
    <x v="16"/>
    <d v="2022-06-01T00:00:00"/>
    <d v="2022-06-01T07:18:42"/>
    <n v="102"/>
    <s v="Device Start"/>
    <d v="2022-06-01T00:00:00"/>
    <d v="2022-06-01T07:17:28"/>
    <s v="CanOnTor"/>
    <n v="1.2333333597052842"/>
  </r>
  <r>
    <s v="EB:91:86:8D"/>
    <n v="106"/>
    <s v="Device Start is Good"/>
    <x v="17"/>
    <d v="2022-06-01T00:00:00"/>
    <d v="2022-06-01T07:12:56"/>
    <n v="102"/>
    <s v="Device Start"/>
    <d v="2022-06-01T00:00:00"/>
    <d v="2022-06-01T07:12:09"/>
    <s v="CanOnTor"/>
    <n v="0.78333335928618908"/>
  </r>
  <r>
    <s v="05:7A:09:4A"/>
    <n v="106"/>
    <s v="Device Start is Good"/>
    <x v="19"/>
    <d v="2022-06-01T00:00:00"/>
    <d v="2022-06-01T07:06:45"/>
    <n v="102"/>
    <s v="Device Start"/>
    <d v="2022-06-01T00:00:00"/>
    <d v="2022-06-01T07:05:47"/>
    <s v="CanOnWat"/>
    <n v="0.9666666726116091"/>
  </r>
  <r>
    <s v="F7:C5:57:2F"/>
    <n v="106"/>
    <s v="Device Start is Good"/>
    <x v="18"/>
    <d v="2022-06-01T00:00:00"/>
    <d v="2022-06-01T07:06:02"/>
    <n v="102"/>
    <s v="Device Start"/>
    <d v="2022-06-01T00:00:00"/>
    <d v="2022-06-01T07:03:18"/>
    <s v="CanOnWat"/>
    <n v="2.7333334065042436"/>
  </r>
  <r>
    <s v="F4:C0:8F:C6"/>
    <n v="106"/>
    <s v="Device Start is Good"/>
    <x v="21"/>
    <d v="2022-06-01T00:00:00"/>
    <d v="2022-06-01T06:57:04"/>
    <n v="102"/>
    <s v="Device Start"/>
    <d v="2022-06-01T00:00:00"/>
    <d v="2022-06-01T06:55:45"/>
    <s v="CanOnTor"/>
    <n v="1.3166665972676128"/>
  </r>
  <r>
    <s v="C7:88:63:A1"/>
    <n v="106"/>
    <s v="Device Start is Good"/>
    <x v="20"/>
    <d v="2022-06-01T00:00:00"/>
    <d v="2022-06-01T06:56:01"/>
    <n v="102"/>
    <s v="Device Start"/>
    <d v="2022-06-01T00:00:00"/>
    <d v="2022-06-01T06:55:04"/>
    <s v="CanOnWat"/>
    <n v="0.95000010682269931"/>
  </r>
  <r>
    <s v="13:1E:C6:B4"/>
    <n v="106"/>
    <s v="Device Start is Good"/>
    <x v="22"/>
    <d v="2022-06-01T00:00:00"/>
    <d v="2022-06-01T06:39:23"/>
    <n v="102"/>
    <s v="Device Start"/>
    <d v="2022-06-01T00:00:00"/>
    <d v="2022-06-01T06:38:07"/>
    <s v="CanOnWat"/>
    <n v="1.2666666170116514"/>
  </r>
  <r>
    <s v="4A:00:B2:4A"/>
    <n v="106"/>
    <s v="Device Start is Good"/>
    <x v="23"/>
    <d v="2022-06-01T00:00:00"/>
    <d v="2022-06-01T06:31:26"/>
    <n v="102"/>
    <s v="Device Start"/>
    <d v="2022-06-01T00:00:00"/>
    <d v="2022-06-01T06:30:13"/>
    <s v="CanOnWat"/>
    <n v="1.2166666577104479"/>
  </r>
  <r>
    <s v="D9:CF:58:FE"/>
    <n v="106"/>
    <s v="Device Start is Good"/>
    <x v="24"/>
    <d v="2022-06-01T00:00:00"/>
    <d v="2022-06-01T06:16:24"/>
    <n v="102"/>
    <s v="Device Start"/>
    <d v="2022-06-01T00:00:00"/>
    <d v="2022-06-01T06:15:14"/>
    <s v="CanOnTor"/>
    <n v="1.1666666879318655"/>
  </r>
  <r>
    <s v="71:2A:AA:4D"/>
    <n v="106"/>
    <s v="Device Start is Good"/>
    <x v="0"/>
    <d v="2022-05-31T00:00:00"/>
    <d v="2022-05-31T08:00:55"/>
    <n v="102"/>
    <s v="Device Start"/>
    <d v="2022-05-31T00:00:00"/>
    <d v="2022-05-31T07:59:44"/>
    <s v="CanOnTor"/>
    <n v="1.1833332432433963"/>
  </r>
  <r>
    <s v="02:37:53:54"/>
    <n v="106"/>
    <s v="Device Start is Good"/>
    <x v="1"/>
    <d v="2022-05-31T00:00:00"/>
    <d v="2022-05-31T08:00:09"/>
    <n v="102"/>
    <s v="Device Start"/>
    <d v="2022-05-31T00:00:00"/>
    <d v="2022-05-31T07:58:55"/>
    <s v="CanOnTor"/>
    <n v="1.2333333597052842"/>
  </r>
  <r>
    <s v="26:F1:B9:5C"/>
    <n v="106"/>
    <s v="Device Start is Good"/>
    <x v="2"/>
    <d v="2022-05-31T00:00:00"/>
    <d v="2022-05-31T07:58:18"/>
    <n v="102"/>
    <s v="Device Start"/>
    <d v="2022-05-31T00:00:00"/>
    <d v="2022-05-31T07:57:05"/>
    <s v="CanOnWat"/>
    <n v="1.2166666577104479"/>
  </r>
  <r>
    <s v="5E:CB:E6:9A"/>
    <n v="106"/>
    <s v="Device Start is Good"/>
    <x v="3"/>
    <d v="2022-05-31T00:00:00"/>
    <d v="2022-05-31T07:56:22"/>
    <n v="102"/>
    <s v="Device Start"/>
    <d v="2022-05-31T00:00:00"/>
    <d v="2022-05-31T07:55:04"/>
    <s v="CanOnTor"/>
    <n v="1.300000031478703"/>
  </r>
  <r>
    <s v="CB:DE:AD:7E"/>
    <n v="106"/>
    <s v="Device Start is Good"/>
    <x v="6"/>
    <d v="2022-05-31T00:00:00"/>
    <d v="2022-05-31T07:47:22"/>
    <n v="102"/>
    <s v="Device Start"/>
    <d v="2022-05-31T00:00:00"/>
    <d v="2022-05-31T07:46:22"/>
    <s v="CanOnWat"/>
    <n v="1.0000000870786607"/>
  </r>
  <r>
    <s v="75:BE:A1:ED"/>
    <n v="106"/>
    <s v="Device Start is Good"/>
    <x v="4"/>
    <d v="2022-05-31T00:00:00"/>
    <d v="2022-05-31T07:46:49"/>
    <n v="102"/>
    <s v="Device Start"/>
    <d v="2022-05-31T00:00:00"/>
    <d v="2022-05-31T07:46:00"/>
    <s v="CanOnTor"/>
    <n v="0.8166666270699352"/>
  </r>
  <r>
    <s v="0F:C4:F7:F4"/>
    <n v="106"/>
    <s v="Device Start is Good"/>
    <x v="5"/>
    <d v="2022-05-31T00:00:00"/>
    <d v="2022-05-31T07:46:31"/>
    <n v="102"/>
    <s v="Device Start"/>
    <d v="2022-05-31T00:00:00"/>
    <d v="2022-05-31T07:45:30"/>
    <s v="CanOnWat"/>
    <n v="1.0166666319128126"/>
  </r>
  <r>
    <s v="36:BE:B8:D5"/>
    <n v="106"/>
    <s v="Device Start is Good"/>
    <x v="7"/>
    <d v="2022-05-31T00:00:00"/>
    <d v="2022-05-31T07:43:38"/>
    <n v="102"/>
    <s v="Device Start"/>
    <d v="2022-05-31T00:00:00"/>
    <d v="2022-05-31T07:42:54"/>
    <s v="CanOnTor"/>
    <n v="0.73333338950760663"/>
  </r>
  <r>
    <s v="65:0E:31:56"/>
    <n v="106"/>
    <s v="Device Start is Good"/>
    <x v="8"/>
    <d v="2022-05-31T00:00:00"/>
    <d v="2022-05-31T07:40:07"/>
    <n v="102"/>
    <s v="Device Start"/>
    <d v="2022-05-31T00:00:00"/>
    <d v="2022-05-31T07:39:22"/>
    <s v="CanOnTor"/>
    <n v="0.75000009150244296"/>
  </r>
  <r>
    <s v="9A:8F:D0:8C"/>
    <n v="106"/>
    <s v="Device Start is Good"/>
    <x v="9"/>
    <d v="2022-05-31T00:00:00"/>
    <d v="2022-05-31T07:38:53"/>
    <n v="102"/>
    <s v="Device Start"/>
    <d v="2022-05-31T00:00:00"/>
    <d v="2022-05-31T07:38:06"/>
    <s v="CanOnTor"/>
    <n v="0.78333335928618908"/>
  </r>
  <r>
    <s v="69:44:7B:13"/>
    <n v="106"/>
    <s v="Device Start is Good"/>
    <x v="10"/>
    <d v="2022-05-31T00:00:00"/>
    <d v="2022-05-31T07:38:20"/>
    <n v="102"/>
    <s v="Device Start"/>
    <d v="2022-05-31T00:00:00"/>
    <d v="2022-05-31T07:36:58"/>
    <s v="CanOnWat"/>
    <n v="1.3666665565688163"/>
  </r>
  <r>
    <s v="92:F5:1C:C0"/>
    <n v="106"/>
    <s v="Device Start is Good"/>
    <x v="11"/>
    <d v="2022-05-31T00:00:00"/>
    <d v="2022-05-31T07:35:56"/>
    <n v="102"/>
    <s v="Device Start"/>
    <d v="2022-05-31T00:00:00"/>
    <d v="2022-05-31T07:32:42"/>
    <s v="CanOnWat"/>
    <n v="3.2333333767019212"/>
  </r>
  <r>
    <s v="BC:DD:C2:45"/>
    <n v="106"/>
    <s v="Device Start is Good"/>
    <x v="12"/>
    <d v="2022-05-31T00:00:00"/>
    <d v="2022-05-31T07:32:11"/>
    <n v="102"/>
    <s v="Device Start"/>
    <d v="2022-05-31T00:00:00"/>
    <d v="2022-05-31T07:30:53"/>
    <s v="CanOnWat"/>
    <n v="1.300000031478703"/>
  </r>
  <r>
    <s v="70:0E:C7:EC"/>
    <n v="106"/>
    <s v="Device Start is Good"/>
    <x v="13"/>
    <d v="2022-05-31T00:00:00"/>
    <d v="2022-05-31T07:29:44"/>
    <n v="102"/>
    <s v="Device Start"/>
    <d v="2022-05-31T00:00:00"/>
    <d v="2022-05-31T07:28:41"/>
    <s v="CanOnTor"/>
    <n v="1.0500000463798642"/>
  </r>
  <r>
    <s v="C9:E0:8E:E3"/>
    <n v="106"/>
    <s v="Device Start is Good"/>
    <x v="15"/>
    <d v="2022-05-31T00:00:00"/>
    <d v="2022-05-31T07:23:17"/>
    <n v="102"/>
    <s v="Device Start"/>
    <d v="2022-05-31T00:00:00"/>
    <d v="2022-05-31T07:22:19"/>
    <s v="CanOnWat"/>
    <n v="0.9666666726116091"/>
  </r>
  <r>
    <s v="5E:54:59:A5"/>
    <n v="106"/>
    <s v="Device Start is Good"/>
    <x v="14"/>
    <d v="2022-05-31T00:00:00"/>
    <d v="2022-05-31T07:23:12"/>
    <n v="102"/>
    <s v="Device Start"/>
    <d v="2022-05-31T00:00:00"/>
    <d v="2022-05-31T07:22:11"/>
    <s v="CanOnWat"/>
    <n v="1.0166666423901916"/>
  </r>
  <r>
    <s v="14:A1:07:C6"/>
    <n v="106"/>
    <s v="Device Start is Good"/>
    <x v="16"/>
    <d v="2022-05-31T00:00:00"/>
    <d v="2022-05-31T07:19:26"/>
    <n v="102"/>
    <s v="Device Start"/>
    <d v="2022-05-31T00:00:00"/>
    <d v="2022-05-31T07:18:29"/>
    <s v="CanOnTor"/>
    <n v="0.94999997061677277"/>
  </r>
  <r>
    <s v="EB:91:86:8D"/>
    <n v="106"/>
    <s v="Device Start is Good"/>
    <x v="17"/>
    <d v="2022-05-31T00:00:00"/>
    <d v="2022-05-31T07:14:13"/>
    <n v="102"/>
    <s v="Device Start"/>
    <d v="2022-05-31T00:00:00"/>
    <d v="2022-05-31T07:12:56"/>
    <s v="CanOnTor"/>
    <n v="1.2833334761671722"/>
  </r>
  <r>
    <s v="F7:C5:57:2F"/>
    <n v="106"/>
    <s v="Device Start is Good"/>
    <x v="18"/>
    <d v="2022-05-31T00:00:00"/>
    <d v="2022-05-31T07:10:34"/>
    <n v="107"/>
    <s v="Device Start Fail"/>
    <d v="2022-05-31T00:00:00"/>
    <d v="2022-05-31T07:07:53"/>
    <s v="CanOnWat"/>
    <n v="2.6833333005197346"/>
  </r>
  <r>
    <s v="05:7A:09:4A"/>
    <n v="106"/>
    <s v="Device Start is Good"/>
    <x v="19"/>
    <d v="2022-05-31T00:00:00"/>
    <d v="2022-05-31T07:05:37"/>
    <n v="102"/>
    <s v="Device Start"/>
    <d v="2022-05-31T00:00:00"/>
    <d v="2022-05-31T07:04:42"/>
    <s v="CanOnWat"/>
    <n v="0.91666670283302665"/>
  </r>
  <r>
    <s v="F4:C0:8F:C6"/>
    <n v="106"/>
    <s v="Device Start is Good"/>
    <x v="21"/>
    <d v="2022-05-31T00:00:00"/>
    <d v="2022-05-31T06:57:16"/>
    <n v="102"/>
    <s v="Device Start"/>
    <d v="2022-05-31T00:00:00"/>
    <d v="2022-05-31T06:56:16"/>
    <s v="CanOnTor"/>
    <n v="0.99999994039535522"/>
  </r>
  <r>
    <s v="C7:88:63:A1"/>
    <n v="106"/>
    <s v="Device Start is Good"/>
    <x v="20"/>
    <d v="2022-05-31T00:00:00"/>
    <d v="2022-05-31T06:56:23"/>
    <n v="102"/>
    <s v="Device Start"/>
    <d v="2022-05-31T00:00:00"/>
    <d v="2022-05-31T06:55:18"/>
    <s v="CanOnWat"/>
    <n v="1.0833333141636103"/>
  </r>
  <r>
    <s v="13:1E:C6:B4"/>
    <n v="106"/>
    <s v="Device Start is Good"/>
    <x v="22"/>
    <d v="2022-05-31T00:00:00"/>
    <d v="2022-05-31T06:40:26"/>
    <n v="102"/>
    <s v="Device Start"/>
    <d v="2022-05-31T00:00:00"/>
    <d v="2022-05-31T06:39:37"/>
    <s v="CanOnWat"/>
    <n v="0.81666661659255624"/>
  </r>
  <r>
    <s v="4A:00:B2:4A"/>
    <n v="106"/>
    <s v="Device Start is Good"/>
    <x v="23"/>
    <d v="2022-05-31T00:00:00"/>
    <d v="2022-05-31T06:30:01"/>
    <n v="102"/>
    <s v="Device Start"/>
    <d v="2022-05-31T00:00:00"/>
    <d v="2022-05-31T06:29:16"/>
    <s v="CanOnWat"/>
    <n v="0.74999994481913745"/>
  </r>
  <r>
    <s v="D9:CF:58:FE"/>
    <n v="106"/>
    <s v="Device Start is Good"/>
    <x v="24"/>
    <d v="2022-05-31T00:00:00"/>
    <d v="2022-05-31T06:15:34"/>
    <n v="102"/>
    <s v="Device Start"/>
    <d v="2022-05-31T00:00:00"/>
    <d v="2022-05-31T06:14:34"/>
    <s v="CanOnTor"/>
    <n v="1.0000000870786607"/>
  </r>
  <r>
    <s v="02:37:53:54"/>
    <n v="106"/>
    <s v="Device Start is Good"/>
    <x v="1"/>
    <d v="2022-05-30T00:00:00"/>
    <d v="2022-05-30T08:00:15"/>
    <n v="102"/>
    <s v="Device Start"/>
    <d v="2022-05-30T00:00:00"/>
    <d v="2022-05-30T07:58:53"/>
    <s v="CanOnTor"/>
    <n v="1.3666667032521218"/>
  </r>
  <r>
    <s v="71:2A:AA:4D"/>
    <n v="106"/>
    <s v="Device Start is Good"/>
    <x v="0"/>
    <d v="2022-05-30T00:00:00"/>
    <d v="2022-05-30T08:00:09"/>
    <n v="102"/>
    <s v="Device Start"/>
    <d v="2022-05-30T00:00:00"/>
    <d v="2022-05-30T07:59:15"/>
    <s v="CanOnTor"/>
    <n v="0.90000000083819032"/>
  </r>
  <r>
    <s v="26:F1:B9:5C"/>
    <n v="106"/>
    <s v="Device Start is Good"/>
    <x v="2"/>
    <d v="2022-05-30T00:00:00"/>
    <d v="2022-05-30T07:57:28"/>
    <n v="102"/>
    <s v="Device Start"/>
    <d v="2022-05-30T00:00:00"/>
    <d v="2022-05-30T07:56:20"/>
    <s v="CanOnWat"/>
    <n v="1.1333334306254983"/>
  </r>
  <r>
    <s v="5E:CB:E6:9A"/>
    <n v="106"/>
    <s v="Device Start is Good"/>
    <x v="3"/>
    <d v="2022-05-30T00:00:00"/>
    <d v="2022-05-30T07:55:40"/>
    <n v="102"/>
    <s v="Device Start"/>
    <d v="2022-05-30T00:00:00"/>
    <d v="2022-05-30T07:54:34"/>
    <s v="CanOnTor"/>
    <n v="1.1000000161584467"/>
  </r>
  <r>
    <s v="0F:C4:F7:F4"/>
    <n v="106"/>
    <s v="Device Start is Good"/>
    <x v="5"/>
    <d v="2022-05-30T00:00:00"/>
    <d v="2022-05-30T07:48:09"/>
    <n v="102"/>
    <s v="Device Start"/>
    <d v="2022-05-30T00:00:00"/>
    <d v="2022-05-30T07:47:12"/>
    <s v="CanOnWat"/>
    <n v="0.95000011730007827"/>
  </r>
  <r>
    <s v="75:BE:A1:ED"/>
    <n v="106"/>
    <s v="Device Start is Good"/>
    <x v="4"/>
    <d v="2022-05-30T00:00:00"/>
    <d v="2022-05-30T07:47:16"/>
    <n v="102"/>
    <s v="Device Start"/>
    <d v="2022-05-30T00:00:00"/>
    <d v="2022-05-30T07:46:19"/>
    <s v="CanOnTor"/>
    <n v="0.94999997061677277"/>
  </r>
  <r>
    <s v="CB:DE:AD:7E"/>
    <n v="106"/>
    <s v="Device Start is Good"/>
    <x v="6"/>
    <d v="2022-05-30T00:00:00"/>
    <d v="2022-05-30T07:46:55"/>
    <n v="102"/>
    <s v="Device Start"/>
    <d v="2022-05-30T00:00:00"/>
    <d v="2022-05-30T07:46:03"/>
    <s v="CanOnWat"/>
    <n v="0.86666674353182316"/>
  </r>
  <r>
    <s v="36:BE:B8:D5"/>
    <n v="106"/>
    <s v="Device Start is Good"/>
    <x v="7"/>
    <d v="2022-05-30T00:00:00"/>
    <d v="2022-05-30T07:45:08"/>
    <n v="102"/>
    <s v="Device Start"/>
    <d v="2022-05-30T00:00:00"/>
    <d v="2022-05-30T07:43:49"/>
    <s v="CanOnTor"/>
    <n v="1.3166667334735394"/>
  </r>
  <r>
    <s v="65:0E:31:56"/>
    <n v="106"/>
    <s v="Device Start is Good"/>
    <x v="8"/>
    <d v="2022-05-30T00:00:00"/>
    <d v="2022-05-30T07:41:19"/>
    <n v="102"/>
    <s v="Device Start"/>
    <d v="2022-05-30T00:00:00"/>
    <d v="2022-05-30T07:39:56"/>
    <s v="CanOnTor"/>
    <n v="1.3833332585636526"/>
  </r>
  <r>
    <s v="9A:8F:D0:8C"/>
    <n v="106"/>
    <s v="Device Start is Good"/>
    <x v="9"/>
    <d v="2022-05-30T00:00:00"/>
    <d v="2022-05-30T07:41:07"/>
    <n v="102"/>
    <s v="Device Start"/>
    <d v="2022-05-30T00:00:00"/>
    <d v="2022-05-30T07:39:55"/>
    <s v="CanOnTor"/>
    <n v="1.1999999557156116"/>
  </r>
  <r>
    <s v="69:44:7B:13"/>
    <n v="106"/>
    <s v="Device Start is Good"/>
    <x v="10"/>
    <d v="2022-05-30T00:00:00"/>
    <d v="2022-05-30T07:39:11"/>
    <n v="102"/>
    <s v="Device Start"/>
    <d v="2022-05-30T00:00:00"/>
    <d v="2022-05-30T07:38:09"/>
    <s v="CanOnWat"/>
    <n v="1.0333333443850279"/>
  </r>
  <r>
    <s v="92:F5:1C:C0"/>
    <n v="106"/>
    <s v="Device Start is Good"/>
    <x v="11"/>
    <d v="2022-05-30T00:00:00"/>
    <d v="2022-05-30T07:36:44"/>
    <n v="102"/>
    <s v="Device Start"/>
    <d v="2022-05-30T00:00:00"/>
    <d v="2022-05-30T07:33:34"/>
    <s v="CanOnWat"/>
    <n v="3.1666667049285024"/>
  </r>
  <r>
    <s v="BC:DD:C2:45"/>
    <n v="106"/>
    <s v="Device Start is Good"/>
    <x v="12"/>
    <d v="2022-05-30T00:00:00"/>
    <d v="2022-05-30T07:31:24"/>
    <n v="102"/>
    <s v="Device Start"/>
    <d v="2022-05-30T00:00:00"/>
    <d v="2022-05-30T07:30:18"/>
    <s v="CanOnWat"/>
    <n v="1.1000000161584467"/>
  </r>
  <r>
    <s v="70:0E:C7:EC"/>
    <n v="106"/>
    <s v="Device Start is Good"/>
    <x v="13"/>
    <d v="2022-05-30T00:00:00"/>
    <d v="2022-05-30T07:31:23"/>
    <n v="102"/>
    <s v="Device Start"/>
    <d v="2022-05-30T00:00:00"/>
    <d v="2022-05-30T07:30:07"/>
    <s v="CanOnTor"/>
    <n v="1.2666666274890304"/>
  </r>
  <r>
    <s v="5E:54:59:A5"/>
    <n v="106"/>
    <s v="Device Start is Good"/>
    <x v="14"/>
    <d v="2022-05-30T00:00:00"/>
    <d v="2022-05-30T07:23:46"/>
    <n v="102"/>
    <s v="Device Start"/>
    <d v="2022-05-30T00:00:00"/>
    <d v="2022-05-30T07:22:50"/>
    <s v="CanOnWat"/>
    <n v="0.93333341530524194"/>
  </r>
  <r>
    <s v="C9:E0:8E:E3"/>
    <n v="106"/>
    <s v="Device Start is Good"/>
    <x v="15"/>
    <d v="2022-05-30T00:00:00"/>
    <d v="2022-05-30T07:21:31"/>
    <n v="102"/>
    <s v="Device Start"/>
    <d v="2022-05-30T00:00:00"/>
    <d v="2022-05-30T07:20:45"/>
    <s v="CanOnWat"/>
    <n v="0.76666665729135275"/>
  </r>
  <r>
    <s v="14:A1:07:C6"/>
    <n v="106"/>
    <s v="Device Start is Good"/>
    <x v="16"/>
    <d v="2022-05-30T00:00:00"/>
    <d v="2022-05-30T07:18:32"/>
    <n v="102"/>
    <s v="Device Start"/>
    <d v="2022-05-30T00:00:00"/>
    <d v="2022-05-30T07:17:27"/>
    <s v="CanOnTor"/>
    <n v="1.0833333141636103"/>
  </r>
  <r>
    <s v="EB:91:86:8D"/>
    <n v="106"/>
    <s v="Device Start is Good"/>
    <x v="17"/>
    <d v="2022-05-30T00:00:00"/>
    <d v="2022-05-30T07:13:38"/>
    <n v="102"/>
    <s v="Device Start"/>
    <d v="2022-05-30T00:00:00"/>
    <d v="2022-05-30T07:12:50"/>
    <s v="CanOnTor"/>
    <n v="0.80000007175840437"/>
  </r>
  <r>
    <s v="F7:C5:57:2F"/>
    <n v="106"/>
    <s v="Device Start is Good"/>
    <x v="18"/>
    <d v="2022-05-30T00:00:00"/>
    <d v="2022-05-30T07:12:43"/>
    <n v="102"/>
    <s v="Device Start"/>
    <d v="2022-05-30T00:00:00"/>
    <d v="2022-05-30T07:09:52"/>
    <s v="CanOnWat"/>
    <n v="2.8500000480562449"/>
  </r>
  <r>
    <s v="05:7A:09:4A"/>
    <n v="106"/>
    <s v="Device Start is Good"/>
    <x v="19"/>
    <d v="2022-05-30T00:00:00"/>
    <d v="2022-05-30T07:06:43"/>
    <n v="102"/>
    <s v="Device Start"/>
    <d v="2022-05-30T00:00:00"/>
    <d v="2022-05-30T07:05:36"/>
    <s v="CanOnWat"/>
    <n v="1.116666718153283"/>
  </r>
  <r>
    <s v="F4:C0:8F:C6"/>
    <n v="106"/>
    <s v="Device Start is Good"/>
    <x v="21"/>
    <d v="2022-05-30T00:00:00"/>
    <d v="2022-05-30T06:58:21"/>
    <n v="102"/>
    <s v="Device Start"/>
    <d v="2022-05-30T00:00:00"/>
    <d v="2022-05-30T06:56:58"/>
    <s v="CanOnTor"/>
    <n v="1.3833332690410316"/>
  </r>
  <r>
    <s v="C7:88:63:A1"/>
    <n v="106"/>
    <s v="Device Start is Good"/>
    <x v="20"/>
    <d v="2022-05-30T00:00:00"/>
    <d v="2022-05-30T06:57:05"/>
    <n v="102"/>
    <s v="Device Start"/>
    <d v="2022-05-30T00:00:00"/>
    <d v="2022-05-30T06:56:00"/>
    <s v="CanOnWat"/>
    <n v="1.0833333141636103"/>
  </r>
  <r>
    <s v="13:1E:C6:B4"/>
    <n v="106"/>
    <s v="Device Start is Good"/>
    <x v="22"/>
    <d v="2022-05-30T00:00:00"/>
    <d v="2022-05-30T06:38:28"/>
    <n v="102"/>
    <s v="Device Start"/>
    <d v="2022-05-30T00:00:00"/>
    <d v="2022-05-30T06:37:42"/>
    <s v="CanOnWat"/>
    <n v="0.76666665729135275"/>
  </r>
  <r>
    <s v="4A:00:B2:4A"/>
    <n v="106"/>
    <s v="Device Start is Good"/>
    <x v="23"/>
    <d v="2022-05-30T00:00:00"/>
    <d v="2022-05-30T06:31:06"/>
    <n v="102"/>
    <s v="Device Start"/>
    <d v="2022-05-30T00:00:00"/>
    <d v="2022-05-30T06:30:08"/>
    <s v="CanOnWat"/>
    <n v="0.9666666726116091"/>
  </r>
  <r>
    <s v="D9:CF:58:FE"/>
    <n v="106"/>
    <s v="Device Start is Good"/>
    <x v="24"/>
    <d v="2022-05-30T00:00:00"/>
    <d v="2022-05-30T06:15:58"/>
    <n v="102"/>
    <s v="Device Start"/>
    <d v="2022-05-30T00:00:00"/>
    <d v="2022-05-30T06:14:58"/>
    <s v="CanOnTor"/>
    <n v="1.0000000766012818"/>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s v="F7:C5:57:2F"/>
    <n v="107"/>
    <s v="Device Start Fail"/>
    <x v="0"/>
    <d v="2022-06-03T00:00:00"/>
    <d v="2022-06-03T07:08:45"/>
    <n v="102"/>
    <s v="Device Start"/>
    <d v="2022-06-03T00:00:00"/>
    <d v="2022-06-03T07:08:29"/>
    <s v="CanOnWat"/>
  </r>
  <r>
    <s v="F7:C5:57:2F"/>
    <n v="107"/>
    <s v="Device Start Fail"/>
    <x v="0"/>
    <d v="2022-06-02T00:00:00"/>
    <d v="2022-06-02T07:08:09"/>
    <n v="102"/>
    <s v="Device Start"/>
    <d v="2022-06-02T00:00:00"/>
    <d v="2022-06-02T07:03:48"/>
    <s v="CanOnWat"/>
  </r>
  <r>
    <s v="F7:C5:57:2F"/>
    <n v="107"/>
    <s v="Device Start Fail"/>
    <x v="0"/>
    <d v="2022-05-31T00:00:00"/>
    <d v="2022-05-31T07:07:53"/>
    <n v="102"/>
    <s v="Device Start"/>
    <d v="2022-05-31T00:00:00"/>
    <d v="2022-05-31T07:07:49"/>
    <s v="CanOnWat"/>
  </r>
  <r>
    <s v="F7:C5:57:2F"/>
    <n v="107"/>
    <s v="Device Start Fail"/>
    <x v="0"/>
    <d v="2022-05-30T00:00:00"/>
    <d v="2022-05-30T07:09:06"/>
    <n v="102"/>
    <s v="Device Start"/>
    <d v="2022-05-30T00:00:00"/>
    <d v="2022-05-30T07:04:24"/>
    <s v="CanOnWat"/>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s v="14:A1:07:C6"/>
    <n v="151"/>
    <s v="Device Shutdown Finish"/>
    <x v="0"/>
    <d v="2022-06-03T00:00:00"/>
    <d v="2022-06-03T17:54:02"/>
    <n v="149"/>
    <s v="Device Shutdown Start"/>
    <d v="2022-06-03T00:00:00"/>
    <d v="2022-06-03T17:53:02"/>
    <s v="CanOnTor"/>
    <n v="60.000005224719644"/>
  </r>
  <r>
    <s v="5E:54:59:A5"/>
    <n v="151"/>
    <s v="Device Shutdown Finish"/>
    <x v="1"/>
    <d v="2022-06-03T00:00:00"/>
    <d v="2022-06-03T17:18:43"/>
    <n v="149"/>
    <s v="Device Shutdown Start"/>
    <d v="2022-06-03T00:00:00"/>
    <d v="2022-06-03T17:18:20"/>
    <s v="CanOnWat"/>
    <n v="22.999999718740582"/>
  </r>
  <r>
    <s v="71:2A:AA:4D"/>
    <n v="151"/>
    <s v="Device Shutdown Finish"/>
    <x v="2"/>
    <d v="2022-06-03T00:00:00"/>
    <d v="2022-06-03T17:15:54"/>
    <n v="149"/>
    <s v="Device Shutdown Start"/>
    <d v="2022-06-03T00:00:00"/>
    <d v="2022-06-03T17:15:16"/>
    <s v="CanOnTor"/>
    <n v="37.999998824670911"/>
  </r>
  <r>
    <s v="02:37:53:54"/>
    <n v="151"/>
    <s v="Device Shutdown Finish"/>
    <x v="3"/>
    <d v="2022-06-03T00:00:00"/>
    <d v="2022-06-03T17:11:37"/>
    <n v="149"/>
    <s v="Device Shutdown Start"/>
    <d v="2022-06-03T00:00:00"/>
    <d v="2022-06-03T17:11:12"/>
    <s v="CanOnTor"/>
    <n v="25.00000458676368"/>
  </r>
  <r>
    <s v="5E:CB:E6:9A"/>
    <n v="151"/>
    <s v="Device Shutdown Finish"/>
    <x v="4"/>
    <d v="2022-06-03T00:00:00"/>
    <d v="2022-06-03T17:07:20"/>
    <n v="149"/>
    <s v="Device Shutdown Start"/>
    <d v="2022-06-03T00:00:00"/>
    <d v="2022-06-03T17:06:05"/>
    <s v="CanOnTor"/>
    <n v="74.999994901008904"/>
  </r>
  <r>
    <s v="9A:8F:D0:8C"/>
    <n v="151"/>
    <s v="Device Shutdown Finish"/>
    <x v="5"/>
    <d v="2022-06-03T00:00:00"/>
    <d v="2022-06-03T17:02:22"/>
    <n v="149"/>
    <s v="Device Shutdown Start"/>
    <d v="2022-06-03T00:00:00"/>
    <d v="2022-06-03T17:01:03"/>
    <s v="CanOnTor"/>
    <n v="79.000004008412361"/>
  </r>
  <r>
    <s v="0F:C4:F7:F4"/>
    <n v="151"/>
    <s v="Device Shutdown Finish"/>
    <x v="6"/>
    <d v="2022-06-03T00:00:00"/>
    <d v="2022-06-03T17:02:13"/>
    <n v="149"/>
    <s v="Device Shutdown Start"/>
    <d v="2022-06-03T00:00:00"/>
    <d v="2022-06-03T17:01:32"/>
    <s v="CanOnWat"/>
    <n v="40.99999638274312"/>
  </r>
  <r>
    <s v="36:BE:B8:D5"/>
    <n v="151"/>
    <s v="Device Shutdown Finish"/>
    <x v="7"/>
    <d v="2022-06-03T00:00:00"/>
    <d v="2022-06-03T17:00:34"/>
    <n v="149"/>
    <s v="Device Shutdown Start"/>
    <d v="2022-06-03T00:00:00"/>
    <d v="2022-06-03T16:59:36"/>
    <s v="CanOnTor"/>
    <n v="58.000000356696546"/>
  </r>
  <r>
    <s v="75:BE:A1:ED"/>
    <n v="151"/>
    <s v="Device Shutdown Finish"/>
    <x v="8"/>
    <d v="2022-06-03T00:00:00"/>
    <d v="2022-06-03T16:59:46"/>
    <n v="149"/>
    <s v="Device Shutdown Start"/>
    <d v="2022-06-03T00:00:00"/>
    <d v="2022-06-03T16:58:50"/>
    <s v="CanOnTor"/>
    <n v="55.999995488673449"/>
  </r>
  <r>
    <s v="26:F1:B9:5C"/>
    <n v="151"/>
    <s v="Device Shutdown Finish"/>
    <x v="9"/>
    <d v="2022-06-03T00:00:00"/>
    <d v="2022-06-03T16:55:14"/>
    <n v="149"/>
    <s v="Device Shutdown Start"/>
    <d v="2022-06-03T00:00:00"/>
    <d v="2022-06-03T16:54:41"/>
    <s v="CanOnWat"/>
    <n v="32.999995769932866"/>
  </r>
  <r>
    <s v="CB:DE:AD:7E"/>
    <n v="151"/>
    <s v="Device Shutdown Finish"/>
    <x v="10"/>
    <d v="2022-06-03T00:00:00"/>
    <d v="2022-06-03T16:53:38"/>
    <n v="149"/>
    <s v="Device Shutdown Start"/>
    <d v="2022-06-03T00:00:00"/>
    <d v="2022-06-03T16:52:22"/>
    <s v="CanOnWat"/>
    <n v="75.999997649341822"/>
  </r>
  <r>
    <s v="70:0E:C7:EC"/>
    <n v="151"/>
    <s v="Device Shutdown Finish"/>
    <x v="11"/>
    <d v="2022-06-03T00:00:00"/>
    <d v="2022-06-03T16:46:26"/>
    <n v="149"/>
    <s v="Device Shutdown Start"/>
    <d v="2022-06-03T00:00:00"/>
    <d v="2022-06-03T16:45:47"/>
    <s v="CanOnTor"/>
    <n v="39.000000944361091"/>
  </r>
  <r>
    <s v="92:F5:1C:C0"/>
    <n v="151"/>
    <s v="Device Shutdown Finish"/>
    <x v="12"/>
    <d v="2022-06-03T00:00:00"/>
    <d v="2022-06-03T16:45:44"/>
    <n v="149"/>
    <s v="Device Shutdown Start"/>
    <d v="2022-06-03T00:00:00"/>
    <d v="2022-06-03T16:45:09"/>
    <s v="CanOnWat"/>
    <n v="35.000000637955964"/>
  </r>
  <r>
    <s v="65:0E:31:56"/>
    <n v="151"/>
    <s v="Device Shutdown Finish"/>
    <x v="13"/>
    <d v="2022-06-03T00:00:00"/>
    <d v="2022-06-03T16:38:50"/>
    <n v="149"/>
    <s v="Device Shutdown Start"/>
    <d v="2022-06-03T00:00:00"/>
    <d v="2022-06-03T16:38:12"/>
    <s v="CanOnTor"/>
    <n v="38.000007625669241"/>
  </r>
  <r>
    <s v="BC:DD:C2:45"/>
    <n v="151"/>
    <s v="Device Shutdown Finish"/>
    <x v="14"/>
    <d v="2022-06-03T00:00:00"/>
    <d v="2022-06-03T16:36:16"/>
    <n v="149"/>
    <s v="Device Shutdown Start"/>
    <d v="2022-06-03T00:00:00"/>
    <d v="2022-06-03T16:34:59"/>
    <s v="CanOnWat"/>
    <n v="77.000008570030332"/>
  </r>
  <r>
    <s v="69:44:7B:13"/>
    <n v="151"/>
    <s v="Device Shutdown Finish"/>
    <x v="15"/>
    <d v="2022-06-03T00:00:00"/>
    <d v="2022-06-03T16:35:06"/>
    <n v="149"/>
    <s v="Device Shutdown Start"/>
    <d v="2022-06-03T00:00:00"/>
    <d v="2022-06-03T16:34:31"/>
    <s v="CanOnWat"/>
    <n v="35.000000637955964"/>
  </r>
  <r>
    <s v="F7:C5:57:2F"/>
    <n v="151"/>
    <s v="Device Shutdown Finish"/>
    <x v="16"/>
    <d v="2022-06-03T00:00:00"/>
    <d v="2022-06-03T16:33:00"/>
    <n v="149"/>
    <s v="Device Shutdown Start"/>
    <d v="2022-06-03T00:00:00"/>
    <d v="2022-06-03T16:31:41"/>
    <s v="CanOnWat"/>
    <n v="78.999995207414031"/>
  </r>
  <r>
    <s v="EB:91:86:8D"/>
    <n v="151"/>
    <s v="Device Shutdown Finish"/>
    <x v="17"/>
    <d v="2022-06-03T00:00:00"/>
    <d v="2022-06-03T16:31:02"/>
    <n v="149"/>
    <s v="Device Shutdown Start"/>
    <d v="2022-06-03T00:00:00"/>
    <d v="2022-06-03T16:30:32"/>
    <s v="CanOnTor"/>
    <n v="29.999998211860657"/>
  </r>
  <r>
    <s v="05:7A:09:4A"/>
    <n v="151"/>
    <s v="Device Shutdown Finish"/>
    <x v="18"/>
    <d v="2022-06-03T00:00:00"/>
    <d v="2022-06-03T16:26:45"/>
    <n v="149"/>
    <s v="Device Shutdown Start"/>
    <d v="2022-06-03T00:00:00"/>
    <d v="2022-06-03T16:26:22"/>
    <s v="CanOnWat"/>
    <n v="22.999999718740582"/>
  </r>
  <r>
    <s v="F4:C0:8F:C6"/>
    <n v="151"/>
    <s v="Device Shutdown Finish"/>
    <x v="19"/>
    <d v="2022-06-03T00:00:00"/>
    <d v="2022-06-03T16:19:52"/>
    <n v="149"/>
    <s v="Device Shutdown Start"/>
    <d v="2022-06-03T00:00:00"/>
    <d v="2022-06-03T16:18:52"/>
    <s v="CanOnTor"/>
    <n v="60.000004596076906"/>
  </r>
  <r>
    <s v="C7:88:63:A1"/>
    <n v="151"/>
    <s v="Device Shutdown Finish"/>
    <x v="20"/>
    <d v="2022-06-03T00:00:00"/>
    <d v="2022-06-03T16:17:28"/>
    <n v="149"/>
    <s v="Device Shutdown Start"/>
    <d v="2022-06-03T00:00:00"/>
    <d v="2022-06-03T16:16:23"/>
    <s v="CanOnWat"/>
    <n v="64.99999884981662"/>
  </r>
  <r>
    <s v="C9:E0:8E:E3"/>
    <n v="151"/>
    <s v="Device Shutdown Finish"/>
    <x v="21"/>
    <d v="2022-06-03T00:00:00"/>
    <d v="2022-06-03T16:16:37"/>
    <n v="149"/>
    <s v="Device Shutdown Start"/>
    <d v="2022-06-03T00:00:00"/>
    <d v="2022-06-03T16:16:03"/>
    <s v="CanOnWat"/>
    <n v="33.999998518265784"/>
  </r>
  <r>
    <s v="13:1E:C6:B4"/>
    <n v="151"/>
    <s v="Device Shutdown Finish"/>
    <x v="22"/>
    <d v="2022-06-03T00:00:00"/>
    <d v="2022-06-03T15:59:25"/>
    <n v="149"/>
    <s v="Device Shutdown Start"/>
    <d v="2022-06-03T00:00:00"/>
    <d v="2022-06-03T15:58:10"/>
    <s v="CanOnWat"/>
    <n v="75.000003702007234"/>
  </r>
  <r>
    <s v="D9:CF:58:FE"/>
    <n v="151"/>
    <s v="Device Shutdown Finish"/>
    <x v="23"/>
    <d v="2022-06-03T00:00:00"/>
    <d v="2022-06-03T15:34:36"/>
    <n v="149"/>
    <s v="Device Shutdown Start"/>
    <d v="2022-06-03T00:00:00"/>
    <d v="2022-06-03T15:33:30"/>
    <s v="CanOnTor"/>
    <n v="66.0000009695068"/>
  </r>
  <r>
    <s v="4A:00:B2:4A"/>
    <n v="151"/>
    <s v="Device Shutdown Finish"/>
    <x v="24"/>
    <d v="2022-06-03T00:00:00"/>
    <d v="2022-06-03T15:27:30"/>
    <n v="149"/>
    <s v="Device Shutdown Start"/>
    <d v="2022-06-03T00:00:00"/>
    <d v="2022-06-03T15:27:10"/>
    <s v="CanOnWat"/>
    <n v="20.000001532025635"/>
  </r>
  <r>
    <s v="5E:CB:E6:9A"/>
    <n v="151"/>
    <s v="Device Shutdown Finish"/>
    <x v="4"/>
    <d v="2022-06-02T00:00:00"/>
    <d v="2022-06-02T17:07:06"/>
    <n v="149"/>
    <s v="Device Shutdown Start"/>
    <d v="2022-06-02T00:00:00"/>
    <d v="2022-06-02T17:06:38"/>
    <s v="CanOnTor"/>
    <n v="28.000002144835889"/>
  </r>
  <r>
    <s v="CB:DE:AD:7E"/>
    <n v="151"/>
    <s v="Device Shutdown Finish"/>
    <x v="10"/>
    <d v="2022-06-02T00:00:00"/>
    <d v="2022-06-02T17:02:29"/>
    <n v="149"/>
    <s v="Device Shutdown Start"/>
    <d v="2022-06-02T00:00:00"/>
    <d v="2022-06-02T17:01:28"/>
    <s v="CanOnWat"/>
    <n v="60.999997914768755"/>
  </r>
  <r>
    <s v="02:37:53:54"/>
    <n v="151"/>
    <s v="Device Shutdown Finish"/>
    <x v="3"/>
    <d v="2022-06-02T00:00:00"/>
    <d v="2022-06-02T16:59:10"/>
    <n v="149"/>
    <s v="Device Shutdown Start"/>
    <d v="2022-06-02T00:00:00"/>
    <d v="2022-06-02T16:57:56"/>
    <s v="CanOnTor"/>
    <n v="73.999992781318724"/>
  </r>
  <r>
    <s v="75:BE:A1:ED"/>
    <n v="151"/>
    <s v="Device Shutdown Finish"/>
    <x v="8"/>
    <d v="2022-06-02T00:00:00"/>
    <d v="2022-06-02T16:56:22"/>
    <n v="149"/>
    <s v="Device Shutdown Start"/>
    <d v="2022-06-02T00:00:00"/>
    <d v="2022-06-02T16:55:06"/>
    <s v="CanOnTor"/>
    <n v="76.000006450340152"/>
  </r>
  <r>
    <s v="36:BE:B8:D5"/>
    <n v="151"/>
    <s v="Device Shutdown Finish"/>
    <x v="7"/>
    <d v="2022-06-02T00:00:00"/>
    <d v="2022-06-02T16:55:41"/>
    <n v="149"/>
    <s v="Device Shutdown Start"/>
    <d v="2022-06-02T00:00:00"/>
    <d v="2022-06-02T16:55:10"/>
    <s v="CanOnTor"/>
    <n v="30.999991530552506"/>
  </r>
  <r>
    <s v="26:F1:B9:5C"/>
    <n v="151"/>
    <s v="Device Shutdown Finish"/>
    <x v="9"/>
    <d v="2022-06-02T00:00:00"/>
    <d v="2022-06-02T16:54:27"/>
    <n v="149"/>
    <s v="Device Shutdown Start"/>
    <d v="2022-06-02T00:00:00"/>
    <d v="2022-06-02T16:53:10"/>
    <s v="CanOnWat"/>
    <n v="76.999999769032001"/>
  </r>
  <r>
    <s v="71:2A:AA:4D"/>
    <n v="151"/>
    <s v="Device Shutdown Finish"/>
    <x v="2"/>
    <d v="2022-06-02T00:00:00"/>
    <d v="2022-06-02T16:52:09"/>
    <n v="149"/>
    <s v="Device Shutdown Start"/>
    <d v="2022-06-02T00:00:00"/>
    <d v="2022-06-02T16:51:41"/>
    <s v="CanOnTor"/>
    <n v="28.000002144835889"/>
  </r>
  <r>
    <s v="BC:DD:C2:45"/>
    <n v="151"/>
    <s v="Device Shutdown Finish"/>
    <x v="14"/>
    <d v="2022-06-02T00:00:00"/>
    <d v="2022-06-02T16:50:54"/>
    <n v="149"/>
    <s v="Device Shutdown Start"/>
    <d v="2022-06-02T00:00:00"/>
    <d v="2022-06-02T16:50:06"/>
    <s v="CanOnWat"/>
    <n v="47.999994875863194"/>
  </r>
  <r>
    <s v="69:44:7B:13"/>
    <n v="151"/>
    <s v="Device Shutdown Finish"/>
    <x v="15"/>
    <d v="2022-06-02T00:00:00"/>
    <d v="2022-06-02T16:48:42"/>
    <n v="149"/>
    <s v="Device Shutdown Start"/>
    <d v="2022-06-02T00:00:00"/>
    <d v="2022-06-02T16:48:15"/>
    <s v="CanOnWat"/>
    <n v="27.00000002514571"/>
  </r>
  <r>
    <s v="0F:C4:F7:F4"/>
    <n v="151"/>
    <s v="Device Shutdown Finish"/>
    <x v="6"/>
    <d v="2022-06-02T00:00:00"/>
    <d v="2022-06-02T16:44:42"/>
    <n v="149"/>
    <s v="Device Shutdown Start"/>
    <d v="2022-06-02T00:00:00"/>
    <d v="2022-06-02T16:44:18"/>
    <s v="CanOnWat"/>
    <n v="23.999993037432432"/>
  </r>
  <r>
    <s v="5E:54:59:A5"/>
    <n v="151"/>
    <s v="Device Shutdown Finish"/>
    <x v="1"/>
    <d v="2022-06-02T00:00:00"/>
    <d v="2022-06-02T16:43:52"/>
    <n v="149"/>
    <s v="Device Shutdown Start"/>
    <d v="2022-06-02T00:00:00"/>
    <d v="2022-06-02T16:43:04"/>
    <s v="CanOnWat"/>
    <n v="47.999995504505932"/>
  </r>
  <r>
    <s v="14:A1:07:C6"/>
    <n v="151"/>
    <s v="Device Shutdown Finish"/>
    <x v="0"/>
    <d v="2022-06-02T00:00:00"/>
    <d v="2022-06-02T16:41:03"/>
    <n v="149"/>
    <s v="Device Shutdown Start"/>
    <d v="2022-06-02T00:00:00"/>
    <d v="2022-06-02T16:40:06"/>
    <s v="CanOnTor"/>
    <n v="56.999998237006366"/>
  </r>
  <r>
    <s v="9A:8F:D0:8C"/>
    <n v="151"/>
    <s v="Device Shutdown Finish"/>
    <x v="5"/>
    <d v="2022-06-02T00:00:00"/>
    <d v="2022-06-02T16:40:28"/>
    <n v="149"/>
    <s v="Device Shutdown Start"/>
    <d v="2022-06-02T00:00:00"/>
    <d v="2022-06-02T16:39:19"/>
    <s v="CanOnTor"/>
    <n v="68.999999156221747"/>
  </r>
  <r>
    <s v="C9:E0:8E:E3"/>
    <n v="151"/>
    <s v="Device Shutdown Finish"/>
    <x v="21"/>
    <d v="2022-06-02T00:00:00"/>
    <d v="2022-06-02T16:36:03"/>
    <n v="149"/>
    <s v="Device Shutdown Start"/>
    <d v="2022-06-02T00:00:00"/>
    <d v="2022-06-02T16:34:46"/>
    <s v="CanOnWat"/>
    <n v="76.999999769032001"/>
  </r>
  <r>
    <s v="65:0E:31:56"/>
    <n v="151"/>
    <s v="Device Shutdown Finish"/>
    <x v="13"/>
    <d v="2022-06-02T00:00:00"/>
    <d v="2022-06-02T16:33:36"/>
    <n v="149"/>
    <s v="Device Shutdown Start"/>
    <d v="2022-06-02T00:00:00"/>
    <d v="2022-06-02T16:33:09"/>
    <s v="CanOnTor"/>
    <n v="27.00000002514571"/>
  </r>
  <r>
    <s v="92:F5:1C:C0"/>
    <n v="151"/>
    <s v="Device Shutdown Finish"/>
    <x v="12"/>
    <d v="2022-06-02T00:00:00"/>
    <d v="2022-06-02T16:31:38"/>
    <n v="149"/>
    <s v="Device Shutdown Start"/>
    <d v="2022-06-02T00:00:00"/>
    <d v="2022-06-02T16:30:24"/>
    <s v="CanOnWat"/>
    <n v="73.999992781318724"/>
  </r>
  <r>
    <s v="EB:91:86:8D"/>
    <n v="151"/>
    <s v="Device Shutdown Finish"/>
    <x v="17"/>
    <d v="2022-06-02T00:00:00"/>
    <d v="2022-06-02T16:29:31"/>
    <n v="149"/>
    <s v="Device Shutdown Start"/>
    <d v="2022-06-02T00:00:00"/>
    <d v="2022-06-02T16:28:16"/>
    <s v="CanOnTor"/>
    <n v="74.999995529651642"/>
  </r>
  <r>
    <s v="F7:C5:57:2F"/>
    <n v="151"/>
    <s v="Device Shutdown Finish"/>
    <x v="16"/>
    <d v="2022-06-02T00:00:00"/>
    <d v="2022-06-02T16:23:04"/>
    <n v="149"/>
    <s v="Device Shutdown Start"/>
    <d v="2022-06-02T00:00:00"/>
    <d v="2022-06-02T16:22:00"/>
    <s v="CanOnWat"/>
    <n v="63.999996730126441"/>
  </r>
  <r>
    <s v="70:0E:C7:EC"/>
    <n v="151"/>
    <s v="Device Shutdown Finish"/>
    <x v="11"/>
    <d v="2022-06-02T00:00:00"/>
    <d v="2022-06-02T16:22:06"/>
    <n v="149"/>
    <s v="Device Shutdown Start"/>
    <d v="2022-06-02T00:00:00"/>
    <d v="2022-06-02T16:20:48"/>
    <s v="CanOnTor"/>
    <n v="78.000001888722181"/>
  </r>
  <r>
    <s v="05:7A:09:4A"/>
    <n v="151"/>
    <s v="Device Shutdown Finish"/>
    <x v="18"/>
    <d v="2022-06-02T00:00:00"/>
    <d v="2022-06-02T16:12:14"/>
    <n v="149"/>
    <s v="Device Shutdown Start"/>
    <d v="2022-06-02T00:00:00"/>
    <d v="2022-06-02T16:11:00"/>
    <s v="CanOnWat"/>
    <n v="74.000001582317054"/>
  </r>
  <r>
    <s v="F4:C0:8F:C6"/>
    <n v="151"/>
    <s v="Device Shutdown Finish"/>
    <x v="19"/>
    <d v="2022-06-02T00:00:00"/>
    <d v="2022-06-02T16:06:46"/>
    <n v="149"/>
    <s v="Device Shutdown Start"/>
    <d v="2022-06-02T00:00:00"/>
    <d v="2022-06-02T16:05:50"/>
    <s v="CanOnTor"/>
    <n v="55.999996117316186"/>
  </r>
  <r>
    <s v="C7:88:63:A1"/>
    <n v="151"/>
    <s v="Device Shutdown Finish"/>
    <x v="20"/>
    <d v="2022-06-02T00:00:00"/>
    <d v="2022-06-02T16:01:00"/>
    <n v="149"/>
    <s v="Device Shutdown Start"/>
    <d v="2022-06-02T00:00:00"/>
    <d v="2022-06-02T16:00:10"/>
    <s v="CanOnWat"/>
    <n v="49.999999115243554"/>
  </r>
  <r>
    <s v="4A:00:B2:4A"/>
    <n v="151"/>
    <s v="Device Shutdown Finish"/>
    <x v="24"/>
    <d v="2022-06-02T00:00:00"/>
    <d v="2022-06-02T15:38:02"/>
    <n v="149"/>
    <s v="Device Shutdown Start"/>
    <d v="2022-06-02T00:00:00"/>
    <d v="2022-06-02T15:36:52"/>
    <s v="CanOnWat"/>
    <n v="69.999992474913597"/>
  </r>
  <r>
    <s v="13:1E:C6:B4"/>
    <n v="151"/>
    <s v="Device Shutdown Finish"/>
    <x v="22"/>
    <d v="2022-06-02T00:00:00"/>
    <d v="2022-06-02T15:30:39"/>
    <n v="149"/>
    <s v="Device Shutdown Start"/>
    <d v="2022-06-02T00:00:00"/>
    <d v="2022-06-02T15:29:20"/>
    <s v="CanOnWat"/>
    <n v="78.999995207414031"/>
  </r>
  <r>
    <s v="D9:CF:58:FE"/>
    <n v="151"/>
    <s v="Device Shutdown Finish"/>
    <x v="23"/>
    <d v="2022-06-02T00:00:00"/>
    <d v="2022-06-02T15:28:50"/>
    <n v="149"/>
    <s v="Device Shutdown Start"/>
    <d v="2022-06-02T00:00:00"/>
    <d v="2022-06-02T15:28:05"/>
    <s v="CanOnTor"/>
    <n v="45.000006118789315"/>
  </r>
  <r>
    <s v="71:2A:AA:4D"/>
    <n v="151"/>
    <s v="Device Shutdown Finish"/>
    <x v="2"/>
    <d v="2022-06-01T00:00:00"/>
    <d v="2022-06-01T18:28:03"/>
    <n v="149"/>
    <s v="Device Shutdown Start"/>
    <d v="2022-06-01T00:00:00"/>
    <d v="2022-06-01T18:27:00"/>
    <s v="CanOnTor"/>
    <n v="63.000002782791853"/>
  </r>
  <r>
    <s v="75:BE:A1:ED"/>
    <n v="151"/>
    <s v="Device Shutdown Finish"/>
    <x v="8"/>
    <d v="2022-06-01T00:00:00"/>
    <d v="2022-06-01T17:37:53"/>
    <n v="149"/>
    <s v="Device Shutdown Start"/>
    <d v="2022-06-01T00:00:00"/>
    <d v="2022-06-01T17:37:08"/>
    <s v="CanOnTor"/>
    <n v="44.999997317790985"/>
  </r>
  <r>
    <s v="26:F1:B9:5C"/>
    <n v="151"/>
    <s v="Device Shutdown Finish"/>
    <x v="9"/>
    <d v="2022-06-01T00:00:00"/>
    <d v="2022-06-01T17:12:27"/>
    <n v="149"/>
    <s v="Device Shutdown Start"/>
    <d v="2022-06-01T00:00:00"/>
    <d v="2022-06-01T17:12:04"/>
    <s v="CanOnWat"/>
    <n v="22.999999090097845"/>
  </r>
  <r>
    <s v="0F:C4:F7:F4"/>
    <n v="151"/>
    <s v="Device Shutdown Finish"/>
    <x v="6"/>
    <d v="2022-06-01T00:00:00"/>
    <d v="2022-06-01T17:02:20"/>
    <n v="149"/>
    <s v="Device Shutdown Start"/>
    <d v="2022-06-01T00:00:00"/>
    <d v="2022-06-01T17:01:58"/>
    <s v="CanOnWat"/>
    <n v="21.999997599050403"/>
  </r>
  <r>
    <s v="65:0E:31:56"/>
    <n v="151"/>
    <s v="Device Shutdown Finish"/>
    <x v="13"/>
    <d v="2022-06-01T00:00:00"/>
    <d v="2022-06-01T17:00:56"/>
    <n v="149"/>
    <s v="Device Shutdown Start"/>
    <d v="2022-06-01T00:00:00"/>
    <d v="2022-06-01T17:00:07"/>
    <s v="CanOnTor"/>
    <n v="48.999996995553374"/>
  </r>
  <r>
    <s v="69:44:7B:13"/>
    <n v="151"/>
    <s v="Device Shutdown Finish"/>
    <x v="15"/>
    <d v="2022-06-01T00:00:00"/>
    <d v="2022-06-01T17:00:53"/>
    <n v="149"/>
    <s v="Device Shutdown Start"/>
    <d v="2022-06-01T00:00:00"/>
    <d v="2022-06-01T16:59:56"/>
    <s v="CanOnWat"/>
    <n v="57.000007038004696"/>
  </r>
  <r>
    <s v="9A:8F:D0:8C"/>
    <n v="151"/>
    <s v="Device Shutdown Finish"/>
    <x v="5"/>
    <d v="2022-06-01T00:00:00"/>
    <d v="2022-06-01T17:00:20"/>
    <n v="149"/>
    <s v="Device Shutdown Start"/>
    <d v="2022-06-01T00:00:00"/>
    <d v="2022-06-01T16:59:19"/>
    <s v="CanOnTor"/>
    <n v="60.999998543411493"/>
  </r>
  <r>
    <s v="5E:CB:E6:9A"/>
    <n v="151"/>
    <s v="Device Shutdown Finish"/>
    <x v="4"/>
    <d v="2022-06-01T00:00:00"/>
    <d v="2022-06-01T16:59:10"/>
    <n v="149"/>
    <s v="Device Shutdown Start"/>
    <d v="2022-06-01T00:00:00"/>
    <d v="2022-06-01T16:57:53"/>
    <s v="CanOnTor"/>
    <n v="76.999999769032001"/>
  </r>
  <r>
    <s v="BC:DD:C2:45"/>
    <n v="151"/>
    <s v="Device Shutdown Finish"/>
    <x v="14"/>
    <d v="2022-06-01T00:00:00"/>
    <d v="2022-06-01T16:58:11"/>
    <n v="149"/>
    <s v="Device Shutdown Start"/>
    <d v="2022-06-01T00:00:00"/>
    <d v="2022-06-01T16:56:56"/>
    <s v="CanOnWat"/>
    <n v="75.000003702007234"/>
  </r>
  <r>
    <s v="02:37:53:54"/>
    <n v="151"/>
    <s v="Device Shutdown Finish"/>
    <x v="3"/>
    <d v="2022-06-01T00:00:00"/>
    <d v="2022-06-01T16:49:50"/>
    <n v="149"/>
    <s v="Device Shutdown Start"/>
    <d v="2022-06-01T00:00:00"/>
    <d v="2022-06-01T16:48:38"/>
    <s v="CanOnTor"/>
    <n v="72.000006143935025"/>
  </r>
  <r>
    <s v="5E:54:59:A5"/>
    <n v="151"/>
    <s v="Device Shutdown Finish"/>
    <x v="1"/>
    <d v="2022-06-01T00:00:00"/>
    <d v="2022-06-01T16:48:09"/>
    <n v="149"/>
    <s v="Device Shutdown Start"/>
    <d v="2022-06-01T00:00:00"/>
    <d v="2022-06-01T16:46:50"/>
    <s v="CanOnWat"/>
    <n v="79.000004637055099"/>
  </r>
  <r>
    <s v="CB:DE:AD:7E"/>
    <n v="151"/>
    <s v="Device Shutdown Finish"/>
    <x v="10"/>
    <d v="2022-06-01T00:00:00"/>
    <d v="2022-06-01T16:46:49"/>
    <n v="149"/>
    <s v="Device Shutdown Start"/>
    <d v="2022-06-01T00:00:00"/>
    <d v="2022-06-01T16:45:37"/>
    <s v="CanOnWat"/>
    <n v="72.000005515292287"/>
  </r>
  <r>
    <s v="C7:88:63:A1"/>
    <n v="151"/>
    <s v="Device Shutdown Finish"/>
    <x v="20"/>
    <d v="2022-06-01T00:00:00"/>
    <d v="2022-06-01T16:43:02"/>
    <n v="149"/>
    <s v="Device Shutdown Start"/>
    <d v="2022-06-01T00:00:00"/>
    <d v="2022-06-01T16:42:38"/>
    <s v="CanOnWat"/>
    <n v="23.99999366607517"/>
  </r>
  <r>
    <s v="36:BE:B8:D5"/>
    <n v="151"/>
    <s v="Device Shutdown Finish"/>
    <x v="7"/>
    <d v="2022-06-01T00:00:00"/>
    <d v="2022-06-01T16:41:06"/>
    <n v="149"/>
    <s v="Device Shutdown Start"/>
    <d v="2022-06-01T00:00:00"/>
    <d v="2022-06-01T16:40:38"/>
    <s v="CanOnTor"/>
    <n v="27.999993972480297"/>
  </r>
  <r>
    <s v="C9:E0:8E:E3"/>
    <n v="151"/>
    <s v="Device Shutdown Finish"/>
    <x v="21"/>
    <d v="2022-06-01T00:00:00"/>
    <d v="2022-06-01T16:39:33"/>
    <n v="149"/>
    <s v="Device Shutdown Start"/>
    <d v="2022-06-01T00:00:00"/>
    <d v="2022-06-01T16:38:24"/>
    <s v="CanOnWat"/>
    <n v="69.000007957220078"/>
  </r>
  <r>
    <s v="4A:00:B2:4A"/>
    <n v="151"/>
    <s v="Device Shutdown Finish"/>
    <x v="24"/>
    <d v="2022-06-01T00:00:00"/>
    <d v="2022-06-01T16:39:32"/>
    <n v="149"/>
    <s v="Device Shutdown Start"/>
    <d v="2022-06-01T00:00:00"/>
    <d v="2022-06-01T16:39:01"/>
    <s v="CanOnWat"/>
    <n v="31.000000331550837"/>
  </r>
  <r>
    <s v="70:0E:C7:EC"/>
    <n v="151"/>
    <s v="Device Shutdown Finish"/>
    <x v="11"/>
    <d v="2022-06-01T00:00:00"/>
    <d v="2022-06-01T16:34:16"/>
    <n v="149"/>
    <s v="Device Shutdown Start"/>
    <d v="2022-06-01T00:00:00"/>
    <d v="2022-06-01T16:33:24"/>
    <s v="CanOnTor"/>
    <n v="52.000003983266652"/>
  </r>
  <r>
    <s v="92:F5:1C:C0"/>
    <n v="151"/>
    <s v="Device Shutdown Finish"/>
    <x v="12"/>
    <d v="2022-06-01T00:00:00"/>
    <d v="2022-06-01T16:26:17"/>
    <n v="149"/>
    <s v="Device Shutdown Start"/>
    <d v="2022-06-01T00:00:00"/>
    <d v="2022-06-01T16:25:16"/>
    <s v="CanOnWat"/>
    <n v="60.999997914768755"/>
  </r>
  <r>
    <s v="05:7A:09:4A"/>
    <n v="151"/>
    <s v="Device Shutdown Finish"/>
    <x v="18"/>
    <d v="2022-06-01T00:00:00"/>
    <d v="2022-06-01T16:26:01"/>
    <n v="149"/>
    <s v="Device Shutdown Start"/>
    <d v="2022-06-01T00:00:00"/>
    <d v="2022-06-01T16:25:00"/>
    <s v="CanOnWat"/>
    <n v="60.999997914768755"/>
  </r>
  <r>
    <s v="14:A1:07:C6"/>
    <n v="151"/>
    <s v="Device Shutdown Finish"/>
    <x v="0"/>
    <d v="2022-06-01T00:00:00"/>
    <d v="2022-06-01T16:16:08"/>
    <n v="149"/>
    <s v="Device Shutdown Start"/>
    <d v="2022-06-01T00:00:00"/>
    <d v="2022-06-01T16:15:24"/>
    <s v="CanOnTor"/>
    <n v="44.000003370456398"/>
  </r>
  <r>
    <s v="F7:C5:57:2F"/>
    <n v="151"/>
    <s v="Device Shutdown Finish"/>
    <x v="16"/>
    <d v="2022-06-01T00:00:00"/>
    <d v="2022-06-01T16:09:58"/>
    <n v="149"/>
    <s v="Device Shutdown Start"/>
    <d v="2022-06-01T00:00:00"/>
    <d v="2022-06-01T16:08:42"/>
    <s v="CanOnWat"/>
    <n v="76.000005821697414"/>
  </r>
  <r>
    <s v="EB:91:86:8D"/>
    <n v="151"/>
    <s v="Device Shutdown Finish"/>
    <x v="17"/>
    <d v="2022-06-01T00:00:00"/>
    <d v="2022-06-01T16:07:02"/>
    <n v="149"/>
    <s v="Device Shutdown Start"/>
    <d v="2022-06-01T00:00:00"/>
    <d v="2022-06-01T16:06:30"/>
    <s v="CanOnTor"/>
    <n v="31.999994278885424"/>
  </r>
  <r>
    <s v="F4:C0:8F:C6"/>
    <n v="151"/>
    <s v="Device Shutdown Finish"/>
    <x v="19"/>
    <d v="2022-06-01T00:00:00"/>
    <d v="2022-06-01T16:04:25"/>
    <n v="149"/>
    <s v="Device Shutdown Start"/>
    <d v="2022-06-01T00:00:00"/>
    <d v="2022-06-01T16:03:47"/>
    <s v="CanOnTor"/>
    <n v="37.999998824670911"/>
  </r>
  <r>
    <s v="13:1E:C6:B4"/>
    <n v="151"/>
    <s v="Device Shutdown Finish"/>
    <x v="22"/>
    <d v="2022-06-01T00:00:00"/>
    <d v="2022-06-01T15:53:27"/>
    <n v="149"/>
    <s v="Device Shutdown Start"/>
    <d v="2022-06-01T00:00:00"/>
    <d v="2022-06-01T15:52:52"/>
    <s v="CanOnWat"/>
    <n v="35.000000637955964"/>
  </r>
  <r>
    <s v="D9:CF:58:FE"/>
    <n v="151"/>
    <s v="Device Shutdown Finish"/>
    <x v="23"/>
    <d v="2022-06-01T00:00:00"/>
    <d v="2022-06-01T15:24:03"/>
    <n v="149"/>
    <s v="Device Shutdown Start"/>
    <d v="2022-06-01T00:00:00"/>
    <d v="2022-06-01T15:23:33"/>
    <s v="CanOnTor"/>
    <n v="29.999998211860657"/>
  </r>
  <r>
    <s v="36:BE:B8:D5"/>
    <n v="151"/>
    <s v="Device Shutdown Finish"/>
    <x v="7"/>
    <d v="2022-05-31T00:00:00"/>
    <d v="2022-05-31T17:53:29"/>
    <n v="149"/>
    <s v="Device Shutdown Start"/>
    <d v="2022-05-31T00:00:00"/>
    <d v="2022-05-31T17:53:00"/>
    <s v="CanOnTor"/>
    <n v="28.999995463527739"/>
  </r>
  <r>
    <s v="02:37:53:54"/>
    <n v="151"/>
    <s v="Device Shutdown Finish"/>
    <x v="3"/>
    <d v="2022-05-31T00:00:00"/>
    <d v="2022-05-31T17:13:42"/>
    <n v="149"/>
    <s v="Device Shutdown Start"/>
    <d v="2022-05-31T00:00:00"/>
    <d v="2022-05-31T17:13:22"/>
    <s v="CanOnTor"/>
    <n v="19.999992731027305"/>
  </r>
  <r>
    <s v="71:2A:AA:4D"/>
    <n v="151"/>
    <s v="Device Shutdown Finish"/>
    <x v="2"/>
    <d v="2022-05-31T00:00:00"/>
    <d v="2022-05-31T17:10:39"/>
    <n v="149"/>
    <s v="Device Shutdown Start"/>
    <d v="2022-05-31T00:00:00"/>
    <d v="2022-05-31T17:09:41"/>
    <s v="CanOnTor"/>
    <n v="58.000000356696546"/>
  </r>
  <r>
    <s v="75:BE:A1:ED"/>
    <n v="151"/>
    <s v="Device Shutdown Finish"/>
    <x v="8"/>
    <d v="2022-05-31T00:00:00"/>
    <d v="2022-05-31T17:05:14"/>
    <n v="149"/>
    <s v="Device Shutdown Start"/>
    <d v="2022-05-31T00:00:00"/>
    <d v="2022-05-31T17:04:19"/>
    <s v="CanOnTor"/>
    <n v="55.000002169981599"/>
  </r>
  <r>
    <s v="5E:CB:E6:9A"/>
    <n v="151"/>
    <s v="Device Shutdown Finish"/>
    <x v="4"/>
    <d v="2022-05-31T00:00:00"/>
    <d v="2022-05-31T16:57:41"/>
    <n v="149"/>
    <s v="Device Shutdown Start"/>
    <d v="2022-05-31T00:00:00"/>
    <d v="2022-05-31T16:56:54"/>
    <s v="CanOnTor"/>
    <n v="47.000001557171345"/>
  </r>
  <r>
    <s v="26:F1:B9:5C"/>
    <n v="151"/>
    <s v="Device Shutdown Finish"/>
    <x v="9"/>
    <d v="2022-05-31T00:00:00"/>
    <d v="2022-05-31T16:56:01"/>
    <n v="149"/>
    <s v="Device Shutdown Start"/>
    <d v="2022-05-31T00:00:00"/>
    <d v="2022-05-31T16:55:35"/>
    <s v="CanOnWat"/>
    <n v="25.999997276812792"/>
  </r>
  <r>
    <s v="9A:8F:D0:8C"/>
    <n v="151"/>
    <s v="Device Shutdown Finish"/>
    <x v="5"/>
    <d v="2022-05-31T00:00:00"/>
    <d v="2022-05-31T16:54:33"/>
    <n v="149"/>
    <s v="Device Shutdown Start"/>
    <d v="2022-05-31T00:00:00"/>
    <d v="2022-05-31T16:54:09"/>
    <s v="CanOnTor"/>
    <n v="24.000001838430762"/>
  </r>
  <r>
    <s v="CB:DE:AD:7E"/>
    <n v="151"/>
    <s v="Device Shutdown Finish"/>
    <x v="10"/>
    <d v="2022-05-31T00:00:00"/>
    <d v="2022-05-31T16:51:43"/>
    <n v="149"/>
    <s v="Device Shutdown Start"/>
    <d v="2022-05-31T00:00:00"/>
    <d v="2022-05-31T16:50:37"/>
    <s v="CanOnWat"/>
    <n v="66.0000009695068"/>
  </r>
  <r>
    <s v="65:0E:31:56"/>
    <n v="151"/>
    <s v="Device Shutdown Finish"/>
    <x v="13"/>
    <d v="2022-05-31T00:00:00"/>
    <d v="2022-05-31T16:46:07"/>
    <n v="149"/>
    <s v="Device Shutdown Start"/>
    <d v="2022-05-31T00:00:00"/>
    <d v="2022-05-31T16:45:14"/>
    <s v="CanOnTor"/>
    <n v="52.999997301958501"/>
  </r>
  <r>
    <s v="0F:C4:F7:F4"/>
    <n v="151"/>
    <s v="Device Shutdown Finish"/>
    <x v="6"/>
    <d v="2022-05-31T00:00:00"/>
    <d v="2022-05-31T16:45:09"/>
    <n v="149"/>
    <s v="Device Shutdown Start"/>
    <d v="2022-05-31T00:00:00"/>
    <d v="2022-05-31T16:44:32"/>
    <s v="CanOnWat"/>
    <n v="36.999996076337993"/>
  </r>
  <r>
    <s v="BC:DD:C2:45"/>
    <n v="151"/>
    <s v="Device Shutdown Finish"/>
    <x v="14"/>
    <d v="2022-05-31T00:00:00"/>
    <d v="2022-05-31T16:44:51"/>
    <n v="149"/>
    <s v="Device Shutdown Start"/>
    <d v="2022-05-31T00:00:00"/>
    <d v="2022-05-31T16:44:27"/>
    <s v="CanOnWat"/>
    <n v="24.000001838430762"/>
  </r>
  <r>
    <s v="69:44:7B:13"/>
    <n v="151"/>
    <s v="Device Shutdown Finish"/>
    <x v="15"/>
    <d v="2022-05-31T00:00:00"/>
    <d v="2022-05-31T16:42:02"/>
    <n v="149"/>
    <s v="Device Shutdown Start"/>
    <d v="2022-05-31T00:00:00"/>
    <d v="2022-05-31T16:41:23"/>
    <s v="CanOnWat"/>
    <n v="39.000000944361091"/>
  </r>
  <r>
    <s v="92:F5:1C:C0"/>
    <n v="151"/>
    <s v="Device Shutdown Finish"/>
    <x v="12"/>
    <d v="2022-05-31T00:00:00"/>
    <d v="2022-05-31T16:41:48"/>
    <n v="149"/>
    <s v="Device Shutdown Start"/>
    <d v="2022-05-31T00:00:00"/>
    <d v="2022-05-31T16:40:29"/>
    <s v="CanOnWat"/>
    <n v="79.000004008412361"/>
  </r>
  <r>
    <s v="70:0E:C7:EC"/>
    <n v="151"/>
    <s v="Device Shutdown Finish"/>
    <x v="11"/>
    <d v="2022-05-31T00:00:00"/>
    <d v="2022-05-31T16:35:05"/>
    <n v="149"/>
    <s v="Device Shutdown Start"/>
    <d v="2022-05-31T00:00:00"/>
    <d v="2022-05-31T16:34:22"/>
    <s v="CanOnTor"/>
    <n v="43.000001250766218"/>
  </r>
  <r>
    <s v="14:A1:07:C6"/>
    <n v="151"/>
    <s v="Device Shutdown Finish"/>
    <x v="0"/>
    <d v="2022-05-31T00:00:00"/>
    <d v="2022-05-31T16:31:47"/>
    <n v="149"/>
    <s v="Device Shutdown Start"/>
    <d v="2022-05-31T00:00:00"/>
    <d v="2022-05-31T16:31:01"/>
    <s v="CanOnTor"/>
    <n v="45.999999437481165"/>
  </r>
  <r>
    <s v="EB:91:86:8D"/>
    <n v="151"/>
    <s v="Device Shutdown Finish"/>
    <x v="17"/>
    <d v="2022-05-31T00:00:00"/>
    <d v="2022-05-31T16:25:23"/>
    <n v="149"/>
    <s v="Device Shutdown Start"/>
    <d v="2022-05-31T00:00:00"/>
    <d v="2022-05-31T16:25:00"/>
    <s v="CanOnTor"/>
    <n v="22.999999718740582"/>
  </r>
  <r>
    <s v="C9:E0:8E:E3"/>
    <n v="151"/>
    <s v="Device Shutdown Finish"/>
    <x v="21"/>
    <d v="2022-05-31T00:00:00"/>
    <d v="2022-05-31T16:21:01"/>
    <n v="149"/>
    <s v="Device Shutdown Start"/>
    <d v="2022-05-31T00:00:00"/>
    <d v="2022-05-31T16:19:57"/>
    <s v="CanOnWat"/>
    <n v="64.000004902482033"/>
  </r>
  <r>
    <s v="05:7A:09:4A"/>
    <n v="151"/>
    <s v="Device Shutdown Finish"/>
    <x v="18"/>
    <d v="2022-05-31T00:00:00"/>
    <d v="2022-05-31T16:17:13"/>
    <n v="149"/>
    <s v="Device Shutdown Start"/>
    <d v="2022-05-31T00:00:00"/>
    <d v="2022-05-31T16:16:49"/>
    <s v="CanOnWat"/>
    <n v="24.000001838430762"/>
  </r>
  <r>
    <s v="C7:88:63:A1"/>
    <n v="151"/>
    <s v="Device Shutdown Finish"/>
    <x v="20"/>
    <d v="2022-05-31T00:00:00"/>
    <d v="2022-05-31T16:17:01"/>
    <n v="149"/>
    <s v="Device Shutdown Start"/>
    <d v="2022-05-31T00:00:00"/>
    <d v="2022-05-31T16:16:24"/>
    <s v="CanOnWat"/>
    <n v="36.999996076337993"/>
  </r>
  <r>
    <s v="5E:54:59:A5"/>
    <n v="151"/>
    <s v="Device Shutdown Finish"/>
    <x v="1"/>
    <d v="2022-05-31T00:00:00"/>
    <d v="2022-05-31T16:12:39"/>
    <n v="149"/>
    <s v="Device Shutdown Start"/>
    <d v="2022-05-31T00:00:00"/>
    <d v="2022-05-31T16:11:47"/>
    <s v="CanOnWat"/>
    <n v="52.000004611909389"/>
  </r>
  <r>
    <s v="F7:C5:57:2F"/>
    <n v="151"/>
    <s v="Device Shutdown Finish"/>
    <x v="16"/>
    <d v="2022-05-31T00:00:00"/>
    <d v="2022-05-31T16:06:25"/>
    <n v="149"/>
    <s v="Device Shutdown Start"/>
    <d v="2022-05-31T00:00:00"/>
    <d v="2022-05-31T16:05:07"/>
    <s v="CanOnWat"/>
    <n v="78.000001888722181"/>
  </r>
  <r>
    <s v="F4:C0:8F:C6"/>
    <n v="151"/>
    <s v="Device Shutdown Finish"/>
    <x v="19"/>
    <d v="2022-05-31T00:00:00"/>
    <d v="2022-05-31T15:52:39"/>
    <n v="149"/>
    <s v="Device Shutdown Start"/>
    <d v="2022-05-31T00:00:00"/>
    <d v="2022-05-31T15:51:58"/>
    <s v="CanOnTor"/>
    <n v="40.99999638274312"/>
  </r>
  <r>
    <s v="13:1E:C6:B4"/>
    <n v="151"/>
    <s v="Device Shutdown Finish"/>
    <x v="22"/>
    <d v="2022-05-31T00:00:00"/>
    <d v="2022-05-31T15:52:02"/>
    <n v="149"/>
    <s v="Device Shutdown Start"/>
    <d v="2022-05-31T00:00:00"/>
    <d v="2022-05-31T15:51:06"/>
    <s v="CanOnWat"/>
    <n v="56.000004918314517"/>
  </r>
  <r>
    <s v="4A:00:B2:4A"/>
    <n v="151"/>
    <s v="Device Shutdown Finish"/>
    <x v="24"/>
    <d v="2022-05-31T00:00:00"/>
    <d v="2022-05-31T15:50:26"/>
    <n v="149"/>
    <s v="Device Shutdown Start"/>
    <d v="2022-05-31T00:00:00"/>
    <d v="2022-05-31T15:49:53"/>
    <s v="CanOnWat"/>
    <n v="33.000004570931196"/>
  </r>
  <r>
    <s v="D9:CF:58:FE"/>
    <n v="151"/>
    <s v="Device Shutdown Finish"/>
    <x v="23"/>
    <d v="2022-05-31T00:00:00"/>
    <d v="2022-05-31T15:37:38"/>
    <n v="149"/>
    <s v="Device Shutdown Start"/>
    <d v="2022-05-31T00:00:00"/>
    <d v="2022-05-31T15:37:17"/>
    <s v="CanOnTor"/>
    <n v="21.000003651715815"/>
  </r>
  <r>
    <s v="05:7A:09:4A"/>
    <n v="151"/>
    <s v="Device Shutdown Finish"/>
    <x v="18"/>
    <d v="2022-05-30T00:00:00"/>
    <d v="2022-05-30T17:56:41"/>
    <n v="149"/>
    <s v="Device Shutdown Start"/>
    <d v="2022-05-30T00:00:00"/>
    <d v="2022-05-30T17:55:41"/>
    <s v="CanOnWat"/>
    <n v="60.000005224719644"/>
  </r>
  <r>
    <s v="EB:91:86:8D"/>
    <n v="151"/>
    <s v="Device Shutdown Finish"/>
    <x v="17"/>
    <d v="2022-05-30T00:00:00"/>
    <d v="2022-05-30T17:42:07"/>
    <n v="149"/>
    <s v="Device Shutdown Start"/>
    <d v="2022-05-30T00:00:00"/>
    <d v="2022-05-30T17:41:11"/>
    <s v="CanOnTor"/>
    <n v="55.999995488673449"/>
  </r>
  <r>
    <s v="9A:8F:D0:8C"/>
    <n v="151"/>
    <s v="Device Shutdown Finish"/>
    <x v="5"/>
    <d v="2022-05-30T00:00:00"/>
    <d v="2022-05-30T17:42:01"/>
    <n v="149"/>
    <s v="Device Shutdown Start"/>
    <d v="2022-05-30T00:00:00"/>
    <d v="2022-05-30T17:41:33"/>
    <s v="CanOnTor"/>
    <n v="28.000002144835889"/>
  </r>
  <r>
    <s v="92:F5:1C:C0"/>
    <n v="151"/>
    <s v="Device Shutdown Finish"/>
    <x v="12"/>
    <d v="2022-05-30T00:00:00"/>
    <d v="2022-05-30T17:20:01"/>
    <n v="149"/>
    <s v="Device Shutdown Start"/>
    <d v="2022-05-30T00:00:00"/>
    <d v="2022-05-30T17:19:21"/>
    <s v="CanOnWat"/>
    <n v="39.999994891695678"/>
  </r>
  <r>
    <s v="71:2A:AA:4D"/>
    <n v="151"/>
    <s v="Device Shutdown Finish"/>
    <x v="2"/>
    <d v="2022-05-30T00:00:00"/>
    <d v="2022-05-30T17:16:58"/>
    <n v="149"/>
    <s v="Device Shutdown Start"/>
    <d v="2022-05-30T00:00:00"/>
    <d v="2022-05-30T17:16:07"/>
    <s v="CanOnTor"/>
    <n v="50.99999369122088"/>
  </r>
  <r>
    <s v="02:37:53:54"/>
    <n v="151"/>
    <s v="Device Shutdown Finish"/>
    <x v="3"/>
    <d v="2022-05-30T00:00:00"/>
    <d v="2022-05-30T17:15:25"/>
    <n v="149"/>
    <s v="Device Shutdown Start"/>
    <d v="2022-05-30T00:00:00"/>
    <d v="2022-05-30T17:14:52"/>
    <s v="CanOnTor"/>
    <n v="33.000004570931196"/>
  </r>
  <r>
    <s v="CB:DE:AD:7E"/>
    <n v="151"/>
    <s v="Device Shutdown Finish"/>
    <x v="10"/>
    <d v="2022-05-30T00:00:00"/>
    <d v="2022-05-30T17:08:51"/>
    <n v="149"/>
    <s v="Device Shutdown Start"/>
    <d v="2022-05-30T00:00:00"/>
    <d v="2022-05-30T17:08:22"/>
    <s v="CanOnWat"/>
    <n v="29.000004893168807"/>
  </r>
  <r>
    <s v="5E:CB:E6:9A"/>
    <n v="151"/>
    <s v="Device Shutdown Finish"/>
    <x v="4"/>
    <d v="2022-05-30T00:00:00"/>
    <d v="2022-05-30T16:59:57"/>
    <n v="149"/>
    <s v="Device Shutdown Start"/>
    <d v="2022-05-30T00:00:00"/>
    <d v="2022-05-30T16:59:31"/>
    <s v="CanOnTor"/>
    <n v="25.99999790545553"/>
  </r>
  <r>
    <s v="36:BE:B8:D5"/>
    <n v="151"/>
    <s v="Device Shutdown Finish"/>
    <x v="7"/>
    <d v="2022-05-30T00:00:00"/>
    <d v="2022-05-30T16:57:19"/>
    <n v="149"/>
    <s v="Device Shutdown Start"/>
    <d v="2022-05-30T00:00:00"/>
    <d v="2022-05-30T16:56:34"/>
    <s v="CanOnTor"/>
    <n v="44.999997317790985"/>
  </r>
  <r>
    <s v="26:F1:B9:5C"/>
    <n v="151"/>
    <s v="Device Shutdown Finish"/>
    <x v="9"/>
    <d v="2022-05-30T00:00:00"/>
    <d v="2022-05-30T16:55:53"/>
    <n v="149"/>
    <s v="Device Shutdown Start"/>
    <d v="2022-05-30T00:00:00"/>
    <d v="2022-05-30T16:55:32"/>
    <s v="CanOnWat"/>
    <n v="20.999994850717485"/>
  </r>
  <r>
    <s v="BC:DD:C2:45"/>
    <n v="151"/>
    <s v="Device Shutdown Finish"/>
    <x v="14"/>
    <d v="2022-05-30T00:00:00"/>
    <d v="2022-05-30T16:52:56"/>
    <n v="149"/>
    <s v="Device Shutdown Start"/>
    <d v="2022-05-30T00:00:00"/>
    <d v="2022-05-30T16:52:26"/>
    <s v="CanOnWat"/>
    <n v="29.999998211860657"/>
  </r>
  <r>
    <s v="0F:C4:F7:F4"/>
    <n v="151"/>
    <s v="Device Shutdown Finish"/>
    <x v="6"/>
    <d v="2022-05-30T00:00:00"/>
    <d v="2022-05-30T16:44:19"/>
    <n v="149"/>
    <s v="Device Shutdown Start"/>
    <d v="2022-05-30T00:00:00"/>
    <d v="2022-05-30T16:43:01"/>
    <s v="CanOnWat"/>
    <n v="77.999993716366589"/>
  </r>
  <r>
    <s v="C9:E0:8E:E3"/>
    <n v="151"/>
    <s v="Device Shutdown Finish"/>
    <x v="21"/>
    <d v="2022-05-30T00:00:00"/>
    <d v="2022-05-30T16:44:18"/>
    <n v="149"/>
    <s v="Device Shutdown Start"/>
    <d v="2022-05-30T00:00:00"/>
    <d v="2022-05-30T16:43:45"/>
    <s v="CanOnWat"/>
    <n v="33.000004570931196"/>
  </r>
  <r>
    <s v="69:44:7B:13"/>
    <n v="151"/>
    <s v="Device Shutdown Finish"/>
    <x v="15"/>
    <d v="2022-05-30T00:00:00"/>
    <d v="2022-05-30T16:40:35"/>
    <n v="149"/>
    <s v="Device Shutdown Start"/>
    <d v="2022-05-30T00:00:00"/>
    <d v="2022-05-30T16:39:50"/>
    <s v="CanOnWat"/>
    <n v="44.999997317790985"/>
  </r>
  <r>
    <s v="65:0E:31:56"/>
    <n v="151"/>
    <s v="Device Shutdown Finish"/>
    <x v="13"/>
    <d v="2022-05-30T00:00:00"/>
    <d v="2022-05-30T16:39:45"/>
    <n v="149"/>
    <s v="Device Shutdown Start"/>
    <d v="2022-05-30T00:00:00"/>
    <d v="2022-05-30T16:38:55"/>
    <s v="CanOnTor"/>
    <n v="49.999999743886292"/>
  </r>
  <r>
    <s v="75:BE:A1:ED"/>
    <n v="151"/>
    <s v="Device Shutdown Finish"/>
    <x v="8"/>
    <d v="2022-05-30T00:00:00"/>
    <d v="2022-05-30T16:38:16"/>
    <n v="149"/>
    <s v="Device Shutdown Start"/>
    <d v="2022-05-30T00:00:00"/>
    <d v="2022-05-30T16:37:40"/>
    <s v="CanOnTor"/>
    <n v="35.999993956647813"/>
  </r>
  <r>
    <s v="F7:C5:57:2F"/>
    <n v="151"/>
    <s v="Device Shutdown Finish"/>
    <x v="16"/>
    <d v="2022-05-30T00:00:00"/>
    <d v="2022-05-30T16:33:25"/>
    <n v="149"/>
    <s v="Device Shutdown Start"/>
    <d v="2022-05-30T00:00:00"/>
    <d v="2022-05-30T16:32:13"/>
    <s v="CanOnWat"/>
    <n v="71.999997342936695"/>
  </r>
  <r>
    <s v="70:0E:C7:EC"/>
    <n v="151"/>
    <s v="Device Shutdown Finish"/>
    <x v="11"/>
    <d v="2022-05-30T00:00:00"/>
    <d v="2022-05-30T16:26:42"/>
    <n v="149"/>
    <s v="Device Shutdown Start"/>
    <d v="2022-05-30T00:00:00"/>
    <d v="2022-05-30T16:26:00"/>
    <s v="CanOnTor"/>
    <n v="41.999999131076038"/>
  </r>
  <r>
    <s v="14:A1:07:C6"/>
    <n v="151"/>
    <s v="Device Shutdown Finish"/>
    <x v="0"/>
    <d v="2022-05-30T00:00:00"/>
    <d v="2022-05-30T16:22:04"/>
    <n v="149"/>
    <s v="Device Shutdown Start"/>
    <d v="2022-05-30T00:00:00"/>
    <d v="2022-05-30T16:21:37"/>
    <s v="CanOnTor"/>
    <n v="27.00000002514571"/>
  </r>
  <r>
    <s v="F4:C0:8F:C6"/>
    <n v="151"/>
    <s v="Device Shutdown Finish"/>
    <x v="19"/>
    <d v="2022-05-30T00:00:00"/>
    <d v="2022-05-30T16:19:46"/>
    <n v="149"/>
    <s v="Device Shutdown Start"/>
    <d v="2022-05-30T00:00:00"/>
    <d v="2022-05-30T16:18:50"/>
    <s v="CanOnTor"/>
    <n v="55.999996117316186"/>
  </r>
  <r>
    <s v="5E:54:59:A5"/>
    <n v="151"/>
    <s v="Device Shutdown Finish"/>
    <x v="1"/>
    <d v="2022-05-30T00:00:00"/>
    <d v="2022-05-30T16:16:00"/>
    <n v="149"/>
    <s v="Device Shutdown Start"/>
    <d v="2022-05-30T00:00:00"/>
    <d v="2022-05-30T16:15:39"/>
    <s v="CanOnWat"/>
    <n v="21.000003651715815"/>
  </r>
  <r>
    <s v="4A:00:B2:4A"/>
    <n v="151"/>
    <s v="Device Shutdown Finish"/>
    <x v="24"/>
    <d v="2022-05-30T00:00:00"/>
    <d v="2022-05-30T15:52:12"/>
    <n v="149"/>
    <s v="Device Shutdown Start"/>
    <d v="2022-05-30T00:00:00"/>
    <d v="2022-05-30T15:51:51"/>
    <s v="CanOnWat"/>
    <n v="20.999994850717485"/>
  </r>
  <r>
    <s v="C7:88:63:A1"/>
    <n v="151"/>
    <s v="Device Shutdown Finish"/>
    <x v="20"/>
    <d v="2022-05-30T00:00:00"/>
    <d v="2022-05-30T15:51:40"/>
    <n v="149"/>
    <s v="Device Shutdown Start"/>
    <d v="2022-05-30T00:00:00"/>
    <d v="2022-05-30T15:51:02"/>
    <s v="CanOnWat"/>
    <n v="37.999998824670911"/>
  </r>
  <r>
    <s v="13:1E:C6:B4"/>
    <n v="151"/>
    <s v="Device Shutdown Finish"/>
    <x v="22"/>
    <d v="2022-05-30T00:00:00"/>
    <d v="2022-05-30T15:41:48"/>
    <n v="149"/>
    <s v="Device Shutdown Start"/>
    <d v="2022-05-30T00:00:00"/>
    <d v="2022-05-30T15:40:41"/>
    <s v="CanOnWat"/>
    <n v="67.00000308919698"/>
  </r>
  <r>
    <s v="D9:CF:58:FE"/>
    <n v="151"/>
    <s v="Device Shutdown Finish"/>
    <x v="23"/>
    <d v="2022-05-30T00:00:00"/>
    <d v="2022-05-30T15:12:39"/>
    <n v="149"/>
    <s v="Device Shutdown Start"/>
    <d v="2022-05-30T00:00:00"/>
    <d v="2022-05-30T15:11:22"/>
    <s v="CanOnTor"/>
    <n v="76.99999976903200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71:2A:AA:4D"/>
    <n v="123"/>
    <s v="User Login Start is Good"/>
    <x v="0"/>
  </r>
  <r>
    <s v="EB:43:A8:F1"/>
    <n v="123"/>
    <s v="User Login Start is Good"/>
    <x v="1"/>
  </r>
  <r>
    <s v="02:37:53:54"/>
    <n v="123"/>
    <s v="User Login Start is Good"/>
    <x v="2"/>
  </r>
  <r>
    <s v="26:F1:B9:5C"/>
    <n v="123"/>
    <s v="User Login Start is Good"/>
    <x v="3"/>
  </r>
  <r>
    <s v="DB:BC:96:F4"/>
    <n v="123"/>
    <s v="User Login Start is Good"/>
    <x v="4"/>
  </r>
  <r>
    <s v="5E:CB:E6:9A"/>
    <n v="123"/>
    <s v="User Login Start is Good"/>
    <x v="5"/>
  </r>
  <r>
    <s v="F4:EB:CD:98"/>
    <n v="123"/>
    <s v="User Login Start is Good"/>
    <x v="6"/>
  </r>
  <r>
    <s v="75:BE:A1:ED"/>
    <n v="123"/>
    <s v="User Login Start is Good"/>
    <x v="7"/>
  </r>
  <r>
    <s v="9D:96:50:A1"/>
    <n v="123"/>
    <s v="User Login Start is Good"/>
    <x v="8"/>
  </r>
  <r>
    <s v="BD:1B:7C:EC"/>
    <n v="123"/>
    <s v="User Login Start is Good"/>
    <x v="7"/>
  </r>
  <r>
    <s v="0F:C4:F7:F4"/>
    <n v="123"/>
    <s v="User Login Start is Good"/>
    <x v="9"/>
  </r>
  <r>
    <s v="CB:DE:AD:7E"/>
    <n v="123"/>
    <s v="User Login Start is Good"/>
    <x v="8"/>
  </r>
  <r>
    <s v="7A:99:22:36"/>
    <n v="123"/>
    <s v="User Login Start is Good"/>
    <x v="9"/>
  </r>
  <r>
    <s v="10:55:F3:63"/>
    <n v="123"/>
    <s v="User Login Start is Good"/>
    <x v="10"/>
  </r>
  <r>
    <s v="2E:F0:67:BB"/>
    <n v="123"/>
    <s v="User Login Start is Good"/>
    <x v="11"/>
  </r>
  <r>
    <s v="36:BE:B8:D5"/>
    <n v="123"/>
    <s v="User Login Start is Good"/>
    <x v="12"/>
  </r>
  <r>
    <s v="65:0E:31:56"/>
    <n v="123"/>
    <s v="User Login Start is Good"/>
    <x v="13"/>
  </r>
  <r>
    <s v="DF:83:DD:30"/>
    <n v="123"/>
    <s v="User Login Start is Good"/>
    <x v="14"/>
  </r>
  <r>
    <s v="08:35:3E:AA"/>
    <n v="123"/>
    <s v="User Login Start is Good"/>
    <x v="15"/>
  </r>
  <r>
    <s v="9A:8F:D0:8C"/>
    <n v="123"/>
    <s v="User Login Start is Good"/>
    <x v="16"/>
  </r>
  <r>
    <s v="69:44:7B:13"/>
    <n v="123"/>
    <s v="User Login Start is Good"/>
    <x v="17"/>
  </r>
  <r>
    <s v="82:4C:45:8D"/>
    <n v="123"/>
    <s v="User Login Start is Good"/>
    <x v="16"/>
  </r>
  <r>
    <s v="92:F5:1C:C0"/>
    <n v="123"/>
    <s v="User Login Start is Good"/>
    <x v="18"/>
  </r>
  <r>
    <s v="BC:DD:C2:45"/>
    <n v="123"/>
    <s v="User Login Start is Good"/>
    <x v="19"/>
  </r>
  <r>
    <s v="D8:14:1A:50"/>
    <n v="123"/>
    <s v="User Login Start is Good"/>
    <x v="20"/>
  </r>
  <r>
    <s v="70:0E:C7:EC"/>
    <n v="123"/>
    <s v="User Login Start is Good"/>
    <x v="21"/>
  </r>
  <r>
    <s v="DB:CA:35:E6"/>
    <n v="123"/>
    <s v="User Login Start is Good"/>
    <x v="18"/>
  </r>
  <r>
    <s v="97:0D:93:A6"/>
    <n v="123"/>
    <s v="User Login Start is Good"/>
    <x v="22"/>
  </r>
  <r>
    <s v="4C:0D:F0:40"/>
    <n v="123"/>
    <s v="User Login Start is Good"/>
    <x v="23"/>
  </r>
  <r>
    <s v="5E:54:59:A5"/>
    <n v="123"/>
    <s v="User Login Start is Good"/>
    <x v="24"/>
  </r>
  <r>
    <s v="44:E1:B1:F0"/>
    <n v="123"/>
    <s v="User Login Start is Good"/>
    <x v="25"/>
  </r>
  <r>
    <s v="C3:23:C5:CD"/>
    <n v="123"/>
    <s v="User Login Start is Good"/>
    <x v="24"/>
  </r>
  <r>
    <s v="C9:E0:8E:E3"/>
    <n v="123"/>
    <s v="User Login Start is Good"/>
    <x v="22"/>
  </r>
  <r>
    <s v="14:A1:07:C6"/>
    <n v="123"/>
    <s v="User Login Start is Good"/>
    <x v="26"/>
  </r>
  <r>
    <s v="EB:91:86:8D"/>
    <n v="123"/>
    <s v="User Login Start is Good"/>
    <x v="27"/>
  </r>
  <r>
    <s v="78:8A:ED:B7"/>
    <n v="123"/>
    <s v="User Login Start is Good"/>
    <x v="28"/>
  </r>
  <r>
    <s v="F7:C5:57:2F"/>
    <n v="123"/>
    <s v="User Login Start is Good"/>
    <x v="29"/>
  </r>
  <r>
    <s v="67:75:C3:FD"/>
    <n v="123"/>
    <s v="User Login Start is Good"/>
    <x v="30"/>
  </r>
  <r>
    <s v="05:7A:09:4A"/>
    <n v="123"/>
    <s v="User Login Start is Good"/>
    <x v="28"/>
  </r>
  <r>
    <s v="04:3F:B0:B2"/>
    <n v="123"/>
    <s v="User Login Start is Good"/>
    <x v="31"/>
  </r>
  <r>
    <s v="68:35:48:5B"/>
    <n v="123"/>
    <s v="User Login Start is Good"/>
    <x v="29"/>
  </r>
  <r>
    <s v="C7:88:63:A1"/>
    <n v="123"/>
    <s v="User Login Start is Good"/>
    <x v="32"/>
  </r>
  <r>
    <s v="F4:C0:8F:C6"/>
    <n v="123"/>
    <s v="User Login Start is Good"/>
    <x v="33"/>
  </r>
  <r>
    <s v="12:03:75:95"/>
    <n v="123"/>
    <s v="User Login Start is Good"/>
    <x v="34"/>
  </r>
  <r>
    <s v="13:1E:C6:B4"/>
    <n v="123"/>
    <s v="User Login Start is Good"/>
    <x v="35"/>
  </r>
  <r>
    <s v="A2:42:4A:8F"/>
    <n v="123"/>
    <s v="User Login Start is Good"/>
    <x v="35"/>
  </r>
  <r>
    <s v="C4:80:E5:9C"/>
    <n v="123"/>
    <s v="User Login Start is Good"/>
    <x v="36"/>
  </r>
  <r>
    <s v="4A:00:B2:4A"/>
    <n v="123"/>
    <s v="User Login Start is Good"/>
    <x v="36"/>
  </r>
  <r>
    <s v="D9:CF:58:FE"/>
    <n v="123"/>
    <s v="User Login Start is Good"/>
    <x v="37"/>
  </r>
  <r>
    <s v="E1:8D:B8:17"/>
    <n v="123"/>
    <s v="User Login Start is Good"/>
    <x v="38"/>
  </r>
  <r>
    <s v="EB:43:A8:F1"/>
    <n v="123"/>
    <s v="User Login Start is Good"/>
    <x v="1"/>
  </r>
  <r>
    <s v="71:2A:AA:4D"/>
    <n v="123"/>
    <s v="User Login Start is Good"/>
    <x v="0"/>
  </r>
  <r>
    <s v="26:F1:B9:5C"/>
    <n v="123"/>
    <s v="User Login Start is Good"/>
    <x v="3"/>
  </r>
  <r>
    <s v="DB:BC:96:F4"/>
    <n v="123"/>
    <s v="User Login Start is Good"/>
    <x v="4"/>
  </r>
  <r>
    <s v="02:37:53:54"/>
    <n v="123"/>
    <s v="User Login Start is Good"/>
    <x v="2"/>
  </r>
  <r>
    <s v="5E:CB:E6:9A"/>
    <n v="123"/>
    <s v="User Login Start is Good"/>
    <x v="5"/>
  </r>
  <r>
    <s v="F4:EB:CD:98"/>
    <n v="123"/>
    <s v="User Login Start is Good"/>
    <x v="6"/>
  </r>
  <r>
    <s v="75:BE:A1:ED"/>
    <n v="123"/>
    <s v="User Login Start is Good"/>
    <x v="7"/>
  </r>
  <r>
    <s v="9D:96:50:A1"/>
    <n v="123"/>
    <s v="User Login Start is Good"/>
    <x v="8"/>
  </r>
  <r>
    <s v="CB:DE:AD:7E"/>
    <n v="123"/>
    <s v="User Login Start is Good"/>
    <x v="8"/>
  </r>
  <r>
    <s v="0F:C4:F7:F4"/>
    <n v="123"/>
    <s v="User Login Start is Good"/>
    <x v="9"/>
  </r>
  <r>
    <s v="BD:1B:7C:EC"/>
    <n v="123"/>
    <s v="User Login Start is Good"/>
    <x v="7"/>
  </r>
  <r>
    <s v="2E:F0:67:BB"/>
    <n v="123"/>
    <s v="User Login Start is Good"/>
    <x v="11"/>
  </r>
  <r>
    <s v="36:BE:B8:D5"/>
    <n v="123"/>
    <s v="User Login Start is Good"/>
    <x v="12"/>
  </r>
  <r>
    <s v="7A:99:22:36"/>
    <n v="123"/>
    <s v="User Login Start is Good"/>
    <x v="9"/>
  </r>
  <r>
    <s v="DF:83:DD:30"/>
    <n v="123"/>
    <s v="User Login Start is Good"/>
    <x v="14"/>
  </r>
  <r>
    <s v="65:0E:31:56"/>
    <n v="123"/>
    <s v="User Login Start is Good"/>
    <x v="13"/>
  </r>
  <r>
    <s v="9A:8F:D0:8C"/>
    <n v="123"/>
    <s v="User Login Start is Good"/>
    <x v="16"/>
  </r>
  <r>
    <s v="08:35:3E:AA"/>
    <n v="123"/>
    <s v="User Login Start is Good"/>
    <x v="15"/>
  </r>
  <r>
    <s v="69:44:7B:13"/>
    <n v="123"/>
    <s v="User Login Start is Good"/>
    <x v="17"/>
  </r>
  <r>
    <s v="4C:0D:F0:40"/>
    <n v="123"/>
    <s v="User Login Start is Good"/>
    <x v="23"/>
  </r>
  <r>
    <s v="DB:CA:35:E6"/>
    <n v="123"/>
    <s v="User Login Start is Good"/>
    <x v="18"/>
  </r>
  <r>
    <s v="10:55:F3:63"/>
    <n v="123"/>
    <s v="User Login Start is Good"/>
    <x v="10"/>
  </r>
  <r>
    <s v="82:4C:45:8D"/>
    <n v="123"/>
    <s v="User Login Start is Good"/>
    <x v="16"/>
  </r>
  <r>
    <s v="92:F5:1C:C0"/>
    <n v="123"/>
    <s v="User Login Start is Good"/>
    <x v="18"/>
  </r>
  <r>
    <s v="BC:DD:C2:45"/>
    <n v="123"/>
    <s v="User Login Start is Good"/>
    <x v="19"/>
  </r>
  <r>
    <s v="70:0E:C7:EC"/>
    <n v="123"/>
    <s v="User Login Start is Good"/>
    <x v="21"/>
  </r>
  <r>
    <s v="D8:14:1A:50"/>
    <n v="123"/>
    <s v="User Login Start is Good"/>
    <x v="20"/>
  </r>
  <r>
    <s v="5E:54:59:A5"/>
    <n v="123"/>
    <s v="User Login Start is Good"/>
    <x v="24"/>
  </r>
  <r>
    <s v="C9:E0:8E:E3"/>
    <n v="123"/>
    <s v="User Login Start is Good"/>
    <x v="22"/>
  </r>
  <r>
    <s v="C3:23:C5:CD"/>
    <n v="123"/>
    <s v="User Login Start is Good"/>
    <x v="24"/>
  </r>
  <r>
    <s v="14:A1:07:C6"/>
    <n v="123"/>
    <s v="User Login Start is Good"/>
    <x v="26"/>
  </r>
  <r>
    <s v="97:0D:93:A6"/>
    <n v="123"/>
    <s v="User Login Start is Good"/>
    <x v="22"/>
  </r>
  <r>
    <s v="44:E1:B1:F0"/>
    <n v="123"/>
    <s v="User Login Start is Good"/>
    <x v="25"/>
  </r>
  <r>
    <s v="EB:91:86:8D"/>
    <n v="123"/>
    <s v="User Login Start is Good"/>
    <x v="27"/>
  </r>
  <r>
    <s v="F7:C5:57:2F"/>
    <n v="123"/>
    <s v="User Login Start is Good"/>
    <x v="29"/>
  </r>
  <r>
    <s v="67:75:C3:FD"/>
    <n v="123"/>
    <s v="User Login Start is Good"/>
    <x v="30"/>
  </r>
  <r>
    <s v="05:7A:09:4A"/>
    <n v="123"/>
    <s v="User Login Start is Good"/>
    <x v="28"/>
  </r>
  <r>
    <s v="78:8A:ED:B7"/>
    <n v="123"/>
    <s v="User Login Start is Good"/>
    <x v="28"/>
  </r>
  <r>
    <s v="68:35:48:5B"/>
    <n v="123"/>
    <s v="User Login Start is Good"/>
    <x v="29"/>
  </r>
  <r>
    <s v="C7:88:63:A1"/>
    <n v="123"/>
    <s v="User Login Start is Good"/>
    <x v="32"/>
  </r>
  <r>
    <s v="04:3F:B0:B2"/>
    <n v="123"/>
    <s v="User Login Start is Good"/>
    <x v="31"/>
  </r>
  <r>
    <s v="F4:C0:8F:C6"/>
    <n v="123"/>
    <s v="User Login Start is Good"/>
    <x v="33"/>
  </r>
  <r>
    <s v="12:03:75:95"/>
    <n v="123"/>
    <s v="User Login Start is Good"/>
    <x v="34"/>
  </r>
  <r>
    <s v="13:1E:C6:B4"/>
    <n v="123"/>
    <s v="User Login Start is Good"/>
    <x v="35"/>
  </r>
  <r>
    <s v="A2:42:4A:8F"/>
    <n v="123"/>
    <s v="User Login Start is Good"/>
    <x v="35"/>
  </r>
  <r>
    <s v="4A:00:B2:4A"/>
    <n v="123"/>
    <s v="User Login Start is Good"/>
    <x v="36"/>
  </r>
  <r>
    <s v="C4:80:E5:9C"/>
    <n v="123"/>
    <s v="User Login Start is Good"/>
    <x v="36"/>
  </r>
  <r>
    <s v="D9:CF:58:FE"/>
    <n v="123"/>
    <s v="User Login Start is Good"/>
    <x v="37"/>
  </r>
  <r>
    <s v="E1:8D:B8:17"/>
    <n v="123"/>
    <s v="User Login Start is Good"/>
    <x v="38"/>
  </r>
  <r>
    <s v="02:37:53:54"/>
    <n v="123"/>
    <s v="User Login Start is Good"/>
    <x v="2"/>
  </r>
  <r>
    <s v="71:2A:AA:4D"/>
    <n v="123"/>
    <s v="User Login Start is Good"/>
    <x v="0"/>
  </r>
  <r>
    <s v="EB:43:A8:F1"/>
    <n v="123"/>
    <s v="User Login Start is Good"/>
    <x v="1"/>
  </r>
  <r>
    <s v="DB:BC:96:F4"/>
    <n v="123"/>
    <s v="User Login Start is Good"/>
    <x v="4"/>
  </r>
  <r>
    <s v="26:F1:B9:5C"/>
    <n v="123"/>
    <s v="User Login Start is Good"/>
    <x v="3"/>
  </r>
  <r>
    <s v="5E:CB:E6:9A"/>
    <n v="123"/>
    <s v="User Login Start is Good"/>
    <x v="5"/>
  </r>
  <r>
    <s v="F4:EB:CD:98"/>
    <n v="123"/>
    <s v="User Login Start is Good"/>
    <x v="6"/>
  </r>
  <r>
    <s v="75:BE:A1:ED"/>
    <n v="123"/>
    <s v="User Login Start is Good"/>
    <x v="7"/>
  </r>
  <r>
    <s v="0F:C4:F7:F4"/>
    <n v="123"/>
    <s v="User Login Start is Good"/>
    <x v="9"/>
  </r>
  <r>
    <s v="DF:83:DD:30"/>
    <n v="123"/>
    <s v="User Login Start is Good"/>
    <x v="14"/>
  </r>
  <r>
    <s v="BD:1B:7C:EC"/>
    <n v="123"/>
    <s v="User Login Start is Good"/>
    <x v="7"/>
  </r>
  <r>
    <s v="CB:DE:AD:7E"/>
    <n v="123"/>
    <s v="User Login Start is Good"/>
    <x v="8"/>
  </r>
  <r>
    <s v="9D:96:50:A1"/>
    <n v="123"/>
    <s v="User Login Start is Good"/>
    <x v="8"/>
  </r>
  <r>
    <s v="7A:99:22:36"/>
    <n v="123"/>
    <s v="User Login Start is Good"/>
    <x v="9"/>
  </r>
  <r>
    <s v="36:BE:B8:D5"/>
    <n v="123"/>
    <s v="User Login Start is Good"/>
    <x v="12"/>
  </r>
  <r>
    <s v="2E:F0:67:BB"/>
    <n v="123"/>
    <s v="User Login Start is Good"/>
    <x v="11"/>
  </r>
  <r>
    <s v="65:0E:31:56"/>
    <n v="123"/>
    <s v="User Login Start is Good"/>
    <x v="13"/>
  </r>
  <r>
    <s v="9A:8F:D0:8C"/>
    <n v="123"/>
    <s v="User Login Start is Good"/>
    <x v="16"/>
  </r>
  <r>
    <s v="08:35:3E:AA"/>
    <n v="123"/>
    <s v="User Login Start is Good"/>
    <x v="15"/>
  </r>
  <r>
    <s v="69:44:7B:13"/>
    <n v="123"/>
    <s v="User Login Start is Good"/>
    <x v="17"/>
  </r>
  <r>
    <s v="82:4C:45:8D"/>
    <n v="123"/>
    <s v="User Login Start is Good"/>
    <x v="16"/>
  </r>
  <r>
    <s v="10:55:F3:63"/>
    <n v="123"/>
    <s v="User Login Start is Good"/>
    <x v="10"/>
  </r>
  <r>
    <s v="BC:DD:C2:45"/>
    <n v="123"/>
    <s v="User Login Start is Good"/>
    <x v="19"/>
  </r>
  <r>
    <s v="92:F5:1C:C0"/>
    <n v="123"/>
    <s v="User Login Start is Good"/>
    <x v="18"/>
  </r>
  <r>
    <s v="4C:0D:F0:40"/>
    <n v="123"/>
    <s v="User Login Start is Good"/>
    <x v="23"/>
  </r>
  <r>
    <s v="DB:CA:35:E6"/>
    <n v="123"/>
    <s v="User Login Start is Good"/>
    <x v="18"/>
  </r>
  <r>
    <s v="D8:14:1A:50"/>
    <n v="123"/>
    <s v="User Login Start is Good"/>
    <x v="20"/>
  </r>
  <r>
    <s v="70:0E:C7:EC"/>
    <n v="123"/>
    <s v="User Login Start is Good"/>
    <x v="21"/>
  </r>
  <r>
    <s v="5E:54:59:A5"/>
    <n v="123"/>
    <s v="User Login Start is Good"/>
    <x v="24"/>
  </r>
  <r>
    <s v="C9:E0:8E:E3"/>
    <n v="123"/>
    <s v="User Login Start is Good"/>
    <x v="22"/>
  </r>
  <r>
    <s v="C3:23:C5:CD"/>
    <n v="123"/>
    <s v="User Login Start is Good"/>
    <x v="24"/>
  </r>
  <r>
    <s v="97:0D:93:A6"/>
    <n v="123"/>
    <s v="User Login Start is Good"/>
    <x v="22"/>
  </r>
  <r>
    <s v="14:A1:07:C6"/>
    <n v="123"/>
    <s v="User Login Start is Good"/>
    <x v="26"/>
  </r>
  <r>
    <s v="44:E1:B1:F0"/>
    <n v="123"/>
    <s v="User Login Start is Good"/>
    <x v="25"/>
  </r>
  <r>
    <s v="EB:91:86:8D"/>
    <n v="123"/>
    <s v="User Login Start is Good"/>
    <x v="27"/>
  </r>
  <r>
    <s v="67:75:C3:FD"/>
    <n v="123"/>
    <s v="User Login Start is Good"/>
    <x v="30"/>
  </r>
  <r>
    <s v="05:7A:09:4A"/>
    <n v="123"/>
    <s v="User Login Start is Good"/>
    <x v="28"/>
  </r>
  <r>
    <s v="F7:C5:57:2F"/>
    <n v="123"/>
    <s v="User Login Start is Good"/>
    <x v="29"/>
  </r>
  <r>
    <s v="78:8A:ED:B7"/>
    <n v="123"/>
    <s v="User Login Start is Good"/>
    <x v="28"/>
  </r>
  <r>
    <s v="68:35:48:5B"/>
    <n v="123"/>
    <s v="User Login Start is Good"/>
    <x v="29"/>
  </r>
  <r>
    <s v="04:3F:B0:B2"/>
    <n v="123"/>
    <s v="User Login Start is Good"/>
    <x v="31"/>
  </r>
  <r>
    <s v="C7:88:63:A1"/>
    <n v="123"/>
    <s v="User Login Start is Good"/>
    <x v="32"/>
  </r>
  <r>
    <s v="F4:C0:8F:C6"/>
    <n v="123"/>
    <s v="User Login Start is Good"/>
    <x v="33"/>
  </r>
  <r>
    <s v="12:03:75:95"/>
    <n v="123"/>
    <s v="User Login Start is Good"/>
    <x v="34"/>
  </r>
  <r>
    <s v="A2:42:4A:8F"/>
    <n v="123"/>
    <s v="User Login Start is Good"/>
    <x v="35"/>
  </r>
  <r>
    <s v="13:1E:C6:B4"/>
    <n v="123"/>
    <s v="User Login Start is Good"/>
    <x v="35"/>
  </r>
  <r>
    <s v="4A:00:B2:4A"/>
    <n v="123"/>
    <s v="User Login Start is Good"/>
    <x v="36"/>
  </r>
  <r>
    <s v="C4:80:E5:9C"/>
    <n v="123"/>
    <s v="User Login Start is Good"/>
    <x v="36"/>
  </r>
  <r>
    <s v="D9:CF:58:FE"/>
    <n v="123"/>
    <s v="User Login Start is Good"/>
    <x v="37"/>
  </r>
  <r>
    <s v="E1:8D:B8:17"/>
    <n v="123"/>
    <s v="User Login Start is Good"/>
    <x v="38"/>
  </r>
  <r>
    <s v="F4:EB:CD:98"/>
    <n v="123"/>
    <s v="User Login Start is Good"/>
    <x v="6"/>
  </r>
  <r>
    <s v="71:2A:AA:4D"/>
    <n v="123"/>
    <s v="User Login Start is Good"/>
    <x v="0"/>
  </r>
  <r>
    <s v="02:37:53:54"/>
    <n v="123"/>
    <s v="User Login Start is Good"/>
    <x v="2"/>
  </r>
  <r>
    <s v="26:F1:B9:5C"/>
    <n v="123"/>
    <s v="User Login Start is Good"/>
    <x v="3"/>
  </r>
  <r>
    <s v="DB:BC:96:F4"/>
    <n v="123"/>
    <s v="User Login Start is Good"/>
    <x v="4"/>
  </r>
  <r>
    <s v="EB:43:A8:F1"/>
    <n v="123"/>
    <s v="User Login Start is Good"/>
    <x v="1"/>
  </r>
  <r>
    <s v="9D:96:50:A1"/>
    <n v="123"/>
    <s v="User Login Start is Good"/>
    <x v="8"/>
  </r>
  <r>
    <s v="5E:CB:E6:9A"/>
    <n v="123"/>
    <s v="User Login Start is Good"/>
    <x v="5"/>
  </r>
  <r>
    <s v="2E:F0:67:BB"/>
    <n v="123"/>
    <s v="User Login Start is Good"/>
    <x v="11"/>
  </r>
  <r>
    <s v="BD:1B:7C:EC"/>
    <n v="123"/>
    <s v="User Login Start is Good"/>
    <x v="7"/>
  </r>
  <r>
    <s v="CB:DE:AD:7E"/>
    <n v="123"/>
    <s v="User Login Start is Good"/>
    <x v="8"/>
  </r>
  <r>
    <s v="08:35:3E:AA"/>
    <n v="123"/>
    <s v="User Login Start is Good"/>
    <x v="15"/>
  </r>
  <r>
    <s v="0F:C4:F7:F4"/>
    <n v="123"/>
    <s v="User Login Start is Good"/>
    <x v="9"/>
  </r>
  <r>
    <s v="75:BE:A1:ED"/>
    <n v="123"/>
    <s v="User Login Start is Good"/>
    <x v="7"/>
  </r>
  <r>
    <s v="7A:99:22:36"/>
    <n v="123"/>
    <s v="User Login Start is Good"/>
    <x v="9"/>
  </r>
  <r>
    <s v="DF:83:DD:30"/>
    <n v="123"/>
    <s v="User Login Start is Good"/>
    <x v="14"/>
  </r>
  <r>
    <s v="36:BE:B8:D5"/>
    <n v="123"/>
    <s v="User Login Start is Good"/>
    <x v="12"/>
  </r>
  <r>
    <s v="9A:8F:D0:8C"/>
    <n v="123"/>
    <s v="User Login Start is Good"/>
    <x v="16"/>
  </r>
  <r>
    <s v="4C:0D:F0:40"/>
    <n v="123"/>
    <s v="User Login Start is Good"/>
    <x v="23"/>
  </r>
  <r>
    <s v="65:0E:31:56"/>
    <n v="123"/>
    <s v="User Login Start is Good"/>
    <x v="13"/>
  </r>
  <r>
    <s v="82:4C:45:8D"/>
    <n v="123"/>
    <s v="User Login Start is Good"/>
    <x v="16"/>
  </r>
  <r>
    <s v="D8:14:1A:50"/>
    <n v="123"/>
    <s v="User Login Start is Good"/>
    <x v="20"/>
  </r>
  <r>
    <s v="10:55:F3:63"/>
    <n v="123"/>
    <s v="User Login Start is Good"/>
    <x v="10"/>
  </r>
  <r>
    <s v="69:44:7B:13"/>
    <n v="123"/>
    <s v="User Login Start is Good"/>
    <x v="17"/>
  </r>
  <r>
    <s v="DB:CA:35:E6"/>
    <n v="123"/>
    <s v="User Login Start is Good"/>
    <x v="18"/>
  </r>
  <r>
    <s v="92:F5:1C:C0"/>
    <n v="123"/>
    <s v="User Login Start is Good"/>
    <x v="18"/>
  </r>
  <r>
    <s v="BC:DD:C2:45"/>
    <n v="123"/>
    <s v="User Login Start is Good"/>
    <x v="19"/>
  </r>
  <r>
    <s v="70:0E:C7:EC"/>
    <n v="123"/>
    <s v="User Login Start is Good"/>
    <x v="21"/>
  </r>
  <r>
    <s v="5E:54:59:A5"/>
    <n v="123"/>
    <s v="User Login Start is Good"/>
    <x v="24"/>
  </r>
  <r>
    <s v="C9:E0:8E:E3"/>
    <n v="123"/>
    <s v="User Login Start is Good"/>
    <x v="22"/>
  </r>
  <r>
    <s v="C3:23:C5:CD"/>
    <n v="123"/>
    <s v="User Login Start is Good"/>
    <x v="24"/>
  </r>
  <r>
    <s v="97:0D:93:A6"/>
    <n v="123"/>
    <s v="User Login Start is Good"/>
    <x v="22"/>
  </r>
  <r>
    <s v="14:A1:07:C6"/>
    <n v="123"/>
    <s v="User Login Start is Good"/>
    <x v="26"/>
  </r>
  <r>
    <s v="44:E1:B1:F0"/>
    <n v="123"/>
    <s v="User Login Start is Good"/>
    <x v="25"/>
  </r>
  <r>
    <s v="EB:91:86:8D"/>
    <n v="123"/>
    <s v="User Login Start is Good"/>
    <x v="27"/>
  </r>
  <r>
    <s v="67:75:C3:FD"/>
    <n v="123"/>
    <s v="User Login Start is Good"/>
    <x v="30"/>
  </r>
  <r>
    <s v="F7:C5:57:2F"/>
    <n v="123"/>
    <s v="User Login Start is Good"/>
    <x v="29"/>
  </r>
  <r>
    <s v="05:7A:09:4A"/>
    <n v="123"/>
    <s v="User Login Start is Good"/>
    <x v="28"/>
  </r>
  <r>
    <s v="78:8A:ED:B7"/>
    <n v="123"/>
    <s v="User Login Start is Good"/>
    <x v="28"/>
  </r>
  <r>
    <s v="68:35:48:5B"/>
    <n v="123"/>
    <s v="User Login Start is Good"/>
    <x v="29"/>
  </r>
  <r>
    <s v="04:3F:B0:B2"/>
    <n v="123"/>
    <s v="User Login Start is Good"/>
    <x v="31"/>
  </r>
  <r>
    <s v="F4:C0:8F:C6"/>
    <n v="123"/>
    <s v="User Login Start is Good"/>
    <x v="33"/>
  </r>
  <r>
    <s v="C7:88:63:A1"/>
    <n v="123"/>
    <s v="User Login Start is Good"/>
    <x v="32"/>
  </r>
  <r>
    <s v="12:03:75:95"/>
    <n v="123"/>
    <s v="User Login Start is Good"/>
    <x v="34"/>
  </r>
  <r>
    <s v="13:1E:C6:B4"/>
    <n v="123"/>
    <s v="User Login Start is Good"/>
    <x v="35"/>
  </r>
  <r>
    <s v="A2:42:4A:8F"/>
    <n v="123"/>
    <s v="User Login Start is Good"/>
    <x v="35"/>
  </r>
  <r>
    <s v="4A:00:B2:4A"/>
    <n v="123"/>
    <s v="User Login Start is Good"/>
    <x v="36"/>
  </r>
  <r>
    <s v="C4:80:E5:9C"/>
    <n v="123"/>
    <s v="User Login Start is Good"/>
    <x v="36"/>
  </r>
  <r>
    <s v="E1:8D:B8:17"/>
    <n v="123"/>
    <s v="User Login Start is Good"/>
    <x v="38"/>
  </r>
  <r>
    <s v="D9:CF:58:FE"/>
    <n v="123"/>
    <s v="User Login Start is Good"/>
    <x v="37"/>
  </r>
  <r>
    <s v="EB:43:A8:F1"/>
    <n v="123"/>
    <s v="User Login Start is Good"/>
    <x v="1"/>
  </r>
  <r>
    <s v="F4:EB:CD:98"/>
    <n v="123"/>
    <s v="User Login Start is Good"/>
    <x v="6"/>
  </r>
  <r>
    <s v="71:2A:AA:4D"/>
    <n v="123"/>
    <s v="User Login Start is Good"/>
    <x v="0"/>
  </r>
  <r>
    <s v="02:37:53:54"/>
    <n v="123"/>
    <s v="User Login Start is Good"/>
    <x v="2"/>
  </r>
  <r>
    <s v="DB:BC:96:F4"/>
    <n v="123"/>
    <s v="User Login Start is Good"/>
    <x v="4"/>
  </r>
  <r>
    <s v="26:F1:B9:5C"/>
    <n v="123"/>
    <s v="User Login Start is Good"/>
    <x v="3"/>
  </r>
  <r>
    <s v="5E:CB:E6:9A"/>
    <n v="123"/>
    <s v="User Login Start is Good"/>
    <x v="5"/>
  </r>
  <r>
    <s v="7A:99:22:36"/>
    <n v="123"/>
    <s v="User Login Start is Good"/>
    <x v="9"/>
  </r>
  <r>
    <s v="08:35:3E:AA"/>
    <n v="123"/>
    <s v="User Login Start is Good"/>
    <x v="15"/>
  </r>
  <r>
    <s v="0F:C4:F7:F4"/>
    <n v="123"/>
    <s v="User Login Start is Good"/>
    <x v="9"/>
  </r>
  <r>
    <s v="75:BE:A1:ED"/>
    <n v="123"/>
    <s v="User Login Start is Good"/>
    <x v="7"/>
  </r>
  <r>
    <s v="BD:1B:7C:EC"/>
    <n v="123"/>
    <s v="User Login Start is Good"/>
    <x v="7"/>
  </r>
  <r>
    <s v="CB:DE:AD:7E"/>
    <n v="123"/>
    <s v="User Login Start is Good"/>
    <x v="8"/>
  </r>
  <r>
    <s v="82:4C:45:8D"/>
    <n v="123"/>
    <s v="User Login Start is Good"/>
    <x v="16"/>
  </r>
  <r>
    <s v="36:BE:B8:D5"/>
    <n v="123"/>
    <s v="User Login Start is Good"/>
    <x v="12"/>
  </r>
  <r>
    <s v="9D:96:50:A1"/>
    <n v="123"/>
    <s v="User Login Start is Good"/>
    <x v="8"/>
  </r>
  <r>
    <s v="DF:83:DD:30"/>
    <n v="123"/>
    <s v="User Login Start is Good"/>
    <x v="14"/>
  </r>
  <r>
    <s v="2E:F0:67:BB"/>
    <n v="123"/>
    <s v="User Login Start is Good"/>
    <x v="11"/>
  </r>
  <r>
    <s v="9A:8F:D0:8C"/>
    <n v="123"/>
    <s v="User Login Start is Good"/>
    <x v="16"/>
  </r>
  <r>
    <s v="65:0E:31:56"/>
    <n v="123"/>
    <s v="User Login Start is Good"/>
    <x v="13"/>
  </r>
  <r>
    <s v="69:44:7B:13"/>
    <n v="123"/>
    <s v="User Login Start is Good"/>
    <x v="17"/>
  </r>
  <r>
    <s v="4C:0D:F0:40"/>
    <n v="123"/>
    <s v="User Login Start is Good"/>
    <x v="23"/>
  </r>
  <r>
    <s v="92:F5:1C:C0"/>
    <n v="123"/>
    <s v="User Login Start is Good"/>
    <x v="18"/>
  </r>
  <r>
    <s v="10:55:F3:63"/>
    <n v="123"/>
    <s v="User Login Start is Good"/>
    <x v="10"/>
  </r>
  <r>
    <s v="70:0E:C7:EC"/>
    <n v="123"/>
    <s v="User Login Start is Good"/>
    <x v="21"/>
  </r>
  <r>
    <s v="BC:DD:C2:45"/>
    <n v="123"/>
    <s v="User Login Start is Good"/>
    <x v="19"/>
  </r>
  <r>
    <s v="D8:14:1A:50"/>
    <n v="123"/>
    <s v="User Login Start is Good"/>
    <x v="20"/>
  </r>
  <r>
    <s v="DB:CA:35:E6"/>
    <n v="123"/>
    <s v="User Login Start is Good"/>
    <x v="18"/>
  </r>
  <r>
    <s v="5E:54:59:A5"/>
    <n v="123"/>
    <s v="User Login Start is Good"/>
    <x v="24"/>
  </r>
  <r>
    <s v="44:E1:B1:F0"/>
    <n v="123"/>
    <s v="User Login Start is Good"/>
    <x v="25"/>
  </r>
  <r>
    <s v="C3:23:C5:CD"/>
    <n v="123"/>
    <s v="User Login Start is Good"/>
    <x v="24"/>
  </r>
  <r>
    <s v="C9:E0:8E:E3"/>
    <n v="123"/>
    <s v="User Login Start is Good"/>
    <x v="22"/>
  </r>
  <r>
    <s v="97:0D:93:A6"/>
    <n v="123"/>
    <s v="User Login Start is Good"/>
    <x v="22"/>
  </r>
  <r>
    <s v="14:A1:07:C6"/>
    <n v="123"/>
    <s v="User Login Start is Good"/>
    <x v="26"/>
  </r>
  <r>
    <s v="67:75:C3:FD"/>
    <n v="123"/>
    <s v="User Login Start is Good"/>
    <x v="30"/>
  </r>
  <r>
    <s v="EB:91:86:8D"/>
    <n v="123"/>
    <s v="User Login Start is Good"/>
    <x v="27"/>
  </r>
  <r>
    <s v="F7:C5:57:2F"/>
    <n v="123"/>
    <s v="User Login Start is Good"/>
    <x v="29"/>
  </r>
  <r>
    <s v="05:7A:09:4A"/>
    <n v="123"/>
    <s v="User Login Start is Good"/>
    <x v="28"/>
  </r>
  <r>
    <s v="78:8A:ED:B7"/>
    <n v="123"/>
    <s v="User Login Start is Good"/>
    <x v="28"/>
  </r>
  <r>
    <s v="68:35:48:5B"/>
    <n v="123"/>
    <s v="User Login Start is Good"/>
    <x v="29"/>
  </r>
  <r>
    <s v="F4:C0:8F:C6"/>
    <n v="123"/>
    <s v="User Login Start is Good"/>
    <x v="33"/>
  </r>
  <r>
    <s v="C7:88:63:A1"/>
    <n v="123"/>
    <s v="User Login Start is Good"/>
    <x v="32"/>
  </r>
  <r>
    <s v="04:3F:B0:B2"/>
    <n v="123"/>
    <s v="User Login Start is Good"/>
    <x v="31"/>
  </r>
  <r>
    <s v="12:03:75:95"/>
    <n v="123"/>
    <s v="User Login Start is Good"/>
    <x v="34"/>
  </r>
  <r>
    <s v="13:1E:C6:B4"/>
    <n v="123"/>
    <s v="User Login Start is Good"/>
    <x v="35"/>
  </r>
  <r>
    <s v="A2:42:4A:8F"/>
    <n v="123"/>
    <s v="User Login Start is Good"/>
    <x v="35"/>
  </r>
  <r>
    <s v="C4:80:E5:9C"/>
    <n v="123"/>
    <s v="User Login Start is Good"/>
    <x v="36"/>
  </r>
  <r>
    <s v="4A:00:B2:4A"/>
    <n v="123"/>
    <s v="User Login Start is Good"/>
    <x v="36"/>
  </r>
  <r>
    <s v="E1:8D:B8:17"/>
    <n v="123"/>
    <s v="User Login Start is Good"/>
    <x v="38"/>
  </r>
  <r>
    <s v="D9:CF:58:FE"/>
    <n v="123"/>
    <s v="User Login Start is Good"/>
    <x v="37"/>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71:2A:AA:4D"/>
    <n v="102"/>
    <s v="Device Start"/>
    <x v="0"/>
  </r>
  <r>
    <s v="02:37:53:54"/>
    <n v="102"/>
    <s v="Device Start"/>
    <x v="1"/>
  </r>
  <r>
    <s v="26:F1:B9:5C"/>
    <n v="102"/>
    <s v="Device Start"/>
    <x v="2"/>
  </r>
  <r>
    <s v="5E:CB:E6:9A"/>
    <n v="102"/>
    <s v="Device Start"/>
    <x v="3"/>
  </r>
  <r>
    <s v="75:BE:A1:ED"/>
    <n v="102"/>
    <s v="Device Start"/>
    <x v="4"/>
  </r>
  <r>
    <s v="0F:C4:F7:F4"/>
    <n v="102"/>
    <s v="Device Start"/>
    <x v="5"/>
  </r>
  <r>
    <s v="CB:DE:AD:7E"/>
    <n v="102"/>
    <s v="Device Start"/>
    <x v="6"/>
  </r>
  <r>
    <s v="36:BE:B8:D5"/>
    <n v="102"/>
    <s v="Device Start"/>
    <x v="7"/>
  </r>
  <r>
    <s v="65:0E:31:56"/>
    <n v="102"/>
    <s v="Device Start"/>
    <x v="8"/>
  </r>
  <r>
    <s v="9A:8F:D0:8C"/>
    <n v="102"/>
    <s v="Device Start"/>
    <x v="9"/>
  </r>
  <r>
    <s v="69:44:7B:13"/>
    <n v="102"/>
    <s v="Device Start"/>
    <x v="10"/>
  </r>
  <r>
    <s v="92:F5:1C:C0"/>
    <n v="102"/>
    <s v="Device Start"/>
    <x v="11"/>
  </r>
  <r>
    <s v="BC:DD:C2:45"/>
    <n v="102"/>
    <s v="Device Start"/>
    <x v="12"/>
  </r>
  <r>
    <s v="70:0E:C7:EC"/>
    <n v="102"/>
    <s v="Device Start"/>
    <x v="13"/>
  </r>
  <r>
    <s v="5E:54:59:A5"/>
    <n v="102"/>
    <s v="Device Start"/>
    <x v="14"/>
  </r>
  <r>
    <s v="C9:E0:8E:E3"/>
    <n v="102"/>
    <s v="Device Start"/>
    <x v="15"/>
  </r>
  <r>
    <s v="14:A1:07:C6"/>
    <n v="102"/>
    <s v="Device Start"/>
    <x v="16"/>
  </r>
  <r>
    <s v="EB:91:86:8D"/>
    <n v="102"/>
    <s v="Device Start"/>
    <x v="17"/>
  </r>
  <r>
    <s v="F7:C5:57:2F"/>
    <n v="102"/>
    <s v="Device Start"/>
    <x v="18"/>
  </r>
  <r>
    <s v="05:7A:09:4A"/>
    <n v="102"/>
    <s v="Device Start"/>
    <x v="19"/>
  </r>
  <r>
    <s v="F7:C5:57:2F"/>
    <n v="102"/>
    <s v="Device Start"/>
    <x v="18"/>
  </r>
  <r>
    <s v="C7:88:63:A1"/>
    <n v="102"/>
    <s v="Device Start"/>
    <x v="20"/>
  </r>
  <r>
    <s v="F4:C0:8F:C6"/>
    <n v="102"/>
    <s v="Device Start"/>
    <x v="21"/>
  </r>
  <r>
    <s v="13:1E:C6:B4"/>
    <n v="102"/>
    <s v="Device Start"/>
    <x v="22"/>
  </r>
  <r>
    <s v="4A:00:B2:4A"/>
    <n v="102"/>
    <s v="Device Start"/>
    <x v="23"/>
  </r>
  <r>
    <s v="D9:CF:58:FE"/>
    <n v="102"/>
    <s v="Device Start"/>
    <x v="24"/>
  </r>
  <r>
    <s v="71:2A:AA:4D"/>
    <n v="102"/>
    <s v="Device Start"/>
    <x v="0"/>
  </r>
  <r>
    <s v="02:37:53:54"/>
    <n v="102"/>
    <s v="Device Start"/>
    <x v="1"/>
  </r>
  <r>
    <s v="26:F1:B9:5C"/>
    <n v="102"/>
    <s v="Device Start"/>
    <x v="2"/>
  </r>
  <r>
    <s v="5E:CB:E6:9A"/>
    <n v="102"/>
    <s v="Device Start"/>
    <x v="3"/>
  </r>
  <r>
    <s v="75:BE:A1:ED"/>
    <n v="102"/>
    <s v="Device Start"/>
    <x v="4"/>
  </r>
  <r>
    <s v="CB:DE:AD:7E"/>
    <n v="102"/>
    <s v="Device Start"/>
    <x v="6"/>
  </r>
  <r>
    <s v="0F:C4:F7:F4"/>
    <n v="102"/>
    <s v="Device Start"/>
    <x v="5"/>
  </r>
  <r>
    <s v="36:BE:B8:D5"/>
    <n v="102"/>
    <s v="Device Start"/>
    <x v="7"/>
  </r>
  <r>
    <s v="65:0E:31:56"/>
    <n v="102"/>
    <s v="Device Start"/>
    <x v="8"/>
  </r>
  <r>
    <s v="9A:8F:D0:8C"/>
    <n v="102"/>
    <s v="Device Start"/>
    <x v="9"/>
  </r>
  <r>
    <s v="69:44:7B:13"/>
    <n v="102"/>
    <s v="Device Start"/>
    <x v="10"/>
  </r>
  <r>
    <s v="92:F5:1C:C0"/>
    <n v="102"/>
    <s v="Device Start"/>
    <x v="11"/>
  </r>
  <r>
    <s v="BC:DD:C2:45"/>
    <n v="102"/>
    <s v="Device Start"/>
    <x v="12"/>
  </r>
  <r>
    <s v="70:0E:C7:EC"/>
    <n v="102"/>
    <s v="Device Start"/>
    <x v="13"/>
  </r>
  <r>
    <s v="5E:54:59:A5"/>
    <n v="102"/>
    <s v="Device Start"/>
    <x v="14"/>
  </r>
  <r>
    <s v="C9:E0:8E:E3"/>
    <n v="102"/>
    <s v="Device Start"/>
    <x v="15"/>
  </r>
  <r>
    <s v="14:A1:07:C6"/>
    <n v="102"/>
    <s v="Device Start"/>
    <x v="16"/>
  </r>
  <r>
    <s v="EB:91:86:8D"/>
    <n v="102"/>
    <s v="Device Start"/>
    <x v="17"/>
  </r>
  <r>
    <s v="F7:C5:57:2F"/>
    <n v="102"/>
    <s v="Device Start"/>
    <x v="18"/>
  </r>
  <r>
    <s v="05:7A:09:4A"/>
    <n v="102"/>
    <s v="Device Start"/>
    <x v="19"/>
  </r>
  <r>
    <s v="F7:C5:57:2F"/>
    <n v="102"/>
    <s v="Device Start"/>
    <x v="18"/>
  </r>
  <r>
    <s v="C7:88:63:A1"/>
    <n v="102"/>
    <s v="Device Start"/>
    <x v="20"/>
  </r>
  <r>
    <s v="F4:C0:8F:C6"/>
    <n v="102"/>
    <s v="Device Start"/>
    <x v="21"/>
  </r>
  <r>
    <s v="13:1E:C6:B4"/>
    <n v="102"/>
    <s v="Device Start"/>
    <x v="22"/>
  </r>
  <r>
    <s v="4A:00:B2:4A"/>
    <n v="102"/>
    <s v="Device Start"/>
    <x v="23"/>
  </r>
  <r>
    <s v="D9:CF:58:FE"/>
    <n v="102"/>
    <s v="Device Start"/>
    <x v="24"/>
  </r>
  <r>
    <s v="71:2A:AA:4D"/>
    <n v="102"/>
    <s v="Device Start"/>
    <x v="0"/>
  </r>
  <r>
    <s v="02:37:53:54"/>
    <n v="102"/>
    <s v="Device Start"/>
    <x v="1"/>
  </r>
  <r>
    <s v="26:F1:B9:5C"/>
    <n v="102"/>
    <s v="Device Start"/>
    <x v="2"/>
  </r>
  <r>
    <s v="5E:CB:E6:9A"/>
    <n v="102"/>
    <s v="Device Start"/>
    <x v="3"/>
  </r>
  <r>
    <s v="0F:C4:F7:F4"/>
    <n v="102"/>
    <s v="Device Start"/>
    <x v="5"/>
  </r>
  <r>
    <s v="75:BE:A1:ED"/>
    <n v="102"/>
    <s v="Device Start"/>
    <x v="4"/>
  </r>
  <r>
    <s v="CB:DE:AD:7E"/>
    <n v="102"/>
    <s v="Device Start"/>
    <x v="6"/>
  </r>
  <r>
    <s v="36:BE:B8:D5"/>
    <n v="102"/>
    <s v="Device Start"/>
    <x v="7"/>
  </r>
  <r>
    <s v="65:0E:31:56"/>
    <n v="102"/>
    <s v="Device Start"/>
    <x v="8"/>
  </r>
  <r>
    <s v="9A:8F:D0:8C"/>
    <n v="102"/>
    <s v="Device Start"/>
    <x v="9"/>
  </r>
  <r>
    <s v="69:44:7B:13"/>
    <n v="102"/>
    <s v="Device Start"/>
    <x v="10"/>
  </r>
  <r>
    <s v="92:F5:1C:C0"/>
    <n v="102"/>
    <s v="Device Start"/>
    <x v="11"/>
  </r>
  <r>
    <s v="BC:DD:C2:45"/>
    <n v="102"/>
    <s v="Device Start"/>
    <x v="12"/>
  </r>
  <r>
    <s v="70:0E:C7:EC"/>
    <n v="102"/>
    <s v="Device Start"/>
    <x v="13"/>
  </r>
  <r>
    <s v="5E:54:59:A5"/>
    <n v="102"/>
    <s v="Device Start"/>
    <x v="14"/>
  </r>
  <r>
    <s v="C9:E0:8E:E3"/>
    <n v="102"/>
    <s v="Device Start"/>
    <x v="15"/>
  </r>
  <r>
    <s v="14:A1:07:C6"/>
    <n v="102"/>
    <s v="Device Start"/>
    <x v="16"/>
  </r>
  <r>
    <s v="EB:91:86:8D"/>
    <n v="102"/>
    <s v="Device Start"/>
    <x v="17"/>
  </r>
  <r>
    <s v="05:7A:09:4A"/>
    <n v="102"/>
    <s v="Device Start"/>
    <x v="19"/>
  </r>
  <r>
    <s v="F7:C5:57:2F"/>
    <n v="102"/>
    <s v="Device Start"/>
    <x v="18"/>
  </r>
  <r>
    <s v="F4:C0:8F:C6"/>
    <n v="102"/>
    <s v="Device Start"/>
    <x v="21"/>
  </r>
  <r>
    <s v="C7:88:63:A1"/>
    <n v="102"/>
    <s v="Device Start"/>
    <x v="20"/>
  </r>
  <r>
    <s v="13:1E:C6:B4"/>
    <n v="102"/>
    <s v="Device Start"/>
    <x v="22"/>
  </r>
  <r>
    <s v="4A:00:B2:4A"/>
    <n v="102"/>
    <s v="Device Start"/>
    <x v="23"/>
  </r>
  <r>
    <s v="D9:CF:58:FE"/>
    <n v="102"/>
    <s v="Device Start"/>
    <x v="24"/>
  </r>
  <r>
    <s v="71:2A:AA:4D"/>
    <n v="102"/>
    <s v="Device Start"/>
    <x v="0"/>
  </r>
  <r>
    <s v="02:37:53:54"/>
    <n v="102"/>
    <s v="Device Start"/>
    <x v="1"/>
  </r>
  <r>
    <s v="26:F1:B9:5C"/>
    <n v="102"/>
    <s v="Device Start"/>
    <x v="2"/>
  </r>
  <r>
    <s v="5E:CB:E6:9A"/>
    <n v="102"/>
    <s v="Device Start"/>
    <x v="3"/>
  </r>
  <r>
    <s v="CB:DE:AD:7E"/>
    <n v="102"/>
    <s v="Device Start"/>
    <x v="6"/>
  </r>
  <r>
    <s v="75:BE:A1:ED"/>
    <n v="102"/>
    <s v="Device Start"/>
    <x v="4"/>
  </r>
  <r>
    <s v="0F:C4:F7:F4"/>
    <n v="102"/>
    <s v="Device Start"/>
    <x v="5"/>
  </r>
  <r>
    <s v="36:BE:B8:D5"/>
    <n v="102"/>
    <s v="Device Start"/>
    <x v="7"/>
  </r>
  <r>
    <s v="65:0E:31:56"/>
    <n v="102"/>
    <s v="Device Start"/>
    <x v="8"/>
  </r>
  <r>
    <s v="9A:8F:D0:8C"/>
    <n v="102"/>
    <s v="Device Start"/>
    <x v="9"/>
  </r>
  <r>
    <s v="69:44:7B:13"/>
    <n v="102"/>
    <s v="Device Start"/>
    <x v="10"/>
  </r>
  <r>
    <s v="92:F5:1C:C0"/>
    <n v="102"/>
    <s v="Device Start"/>
    <x v="11"/>
  </r>
  <r>
    <s v="BC:DD:C2:45"/>
    <n v="102"/>
    <s v="Device Start"/>
    <x v="12"/>
  </r>
  <r>
    <s v="70:0E:C7:EC"/>
    <n v="102"/>
    <s v="Device Start"/>
    <x v="13"/>
  </r>
  <r>
    <s v="C9:E0:8E:E3"/>
    <n v="102"/>
    <s v="Device Start"/>
    <x v="15"/>
  </r>
  <r>
    <s v="5E:54:59:A5"/>
    <n v="102"/>
    <s v="Device Start"/>
    <x v="14"/>
  </r>
  <r>
    <s v="14:A1:07:C6"/>
    <n v="102"/>
    <s v="Device Start"/>
    <x v="16"/>
  </r>
  <r>
    <s v="EB:91:86:8D"/>
    <n v="102"/>
    <s v="Device Start"/>
    <x v="17"/>
  </r>
  <r>
    <s v="F7:C5:57:2F"/>
    <n v="102"/>
    <s v="Device Start"/>
    <x v="18"/>
  </r>
  <r>
    <s v="05:7A:09:4A"/>
    <n v="102"/>
    <s v="Device Start"/>
    <x v="19"/>
  </r>
  <r>
    <s v="F7:C5:57:2F"/>
    <n v="102"/>
    <s v="Device Start"/>
    <x v="18"/>
  </r>
  <r>
    <s v="F4:C0:8F:C6"/>
    <n v="102"/>
    <s v="Device Start"/>
    <x v="21"/>
  </r>
  <r>
    <s v="C7:88:63:A1"/>
    <n v="102"/>
    <s v="Device Start"/>
    <x v="20"/>
  </r>
  <r>
    <s v="13:1E:C6:B4"/>
    <n v="102"/>
    <s v="Device Start"/>
    <x v="22"/>
  </r>
  <r>
    <s v="4A:00:B2:4A"/>
    <n v="102"/>
    <s v="Device Start"/>
    <x v="23"/>
  </r>
  <r>
    <s v="D9:CF:58:FE"/>
    <n v="102"/>
    <s v="Device Start"/>
    <x v="24"/>
  </r>
  <r>
    <s v="71:2A:AA:4D"/>
    <n v="102"/>
    <s v="Device Start"/>
    <x v="0"/>
  </r>
  <r>
    <s v="02:37:53:54"/>
    <n v="102"/>
    <s v="Device Start"/>
    <x v="1"/>
  </r>
  <r>
    <s v="26:F1:B9:5C"/>
    <n v="102"/>
    <s v="Device Start"/>
    <x v="2"/>
  </r>
  <r>
    <s v="5E:CB:E6:9A"/>
    <n v="102"/>
    <s v="Device Start"/>
    <x v="3"/>
  </r>
  <r>
    <s v="0F:C4:F7:F4"/>
    <n v="102"/>
    <s v="Device Start"/>
    <x v="5"/>
  </r>
  <r>
    <s v="75:BE:A1:ED"/>
    <n v="102"/>
    <s v="Device Start"/>
    <x v="4"/>
  </r>
  <r>
    <s v="CB:DE:AD:7E"/>
    <n v="102"/>
    <s v="Device Start"/>
    <x v="6"/>
  </r>
  <r>
    <s v="36:BE:B8:D5"/>
    <n v="102"/>
    <s v="Device Start"/>
    <x v="7"/>
  </r>
  <r>
    <s v="65:0E:31:56"/>
    <n v="102"/>
    <s v="Device Start"/>
    <x v="8"/>
  </r>
  <r>
    <s v="9A:8F:D0:8C"/>
    <n v="102"/>
    <s v="Device Start"/>
    <x v="9"/>
  </r>
  <r>
    <s v="69:44:7B:13"/>
    <n v="102"/>
    <s v="Device Start"/>
    <x v="10"/>
  </r>
  <r>
    <s v="92:F5:1C:C0"/>
    <n v="102"/>
    <s v="Device Start"/>
    <x v="11"/>
  </r>
  <r>
    <s v="BC:DD:C2:45"/>
    <n v="102"/>
    <s v="Device Start"/>
    <x v="12"/>
  </r>
  <r>
    <s v="70:0E:C7:EC"/>
    <n v="102"/>
    <s v="Device Start"/>
    <x v="13"/>
  </r>
  <r>
    <s v="5E:54:59:A5"/>
    <n v="102"/>
    <s v="Device Start"/>
    <x v="14"/>
  </r>
  <r>
    <s v="C9:E0:8E:E3"/>
    <n v="102"/>
    <s v="Device Start"/>
    <x v="15"/>
  </r>
  <r>
    <s v="14:A1:07:C6"/>
    <n v="102"/>
    <s v="Device Start"/>
    <x v="16"/>
  </r>
  <r>
    <s v="EB:91:86:8D"/>
    <n v="102"/>
    <s v="Device Start"/>
    <x v="17"/>
  </r>
  <r>
    <s v="F7:C5:57:2F"/>
    <n v="102"/>
    <s v="Device Start"/>
    <x v="18"/>
  </r>
  <r>
    <s v="05:7A:09:4A"/>
    <n v="102"/>
    <s v="Device Start"/>
    <x v="19"/>
  </r>
  <r>
    <s v="F7:C5:57:2F"/>
    <n v="102"/>
    <s v="Device Start"/>
    <x v="18"/>
  </r>
  <r>
    <s v="F4:C0:8F:C6"/>
    <n v="102"/>
    <s v="Device Start"/>
    <x v="21"/>
  </r>
  <r>
    <s v="C7:88:63:A1"/>
    <n v="102"/>
    <s v="Device Start"/>
    <x v="20"/>
  </r>
  <r>
    <s v="13:1E:C6:B4"/>
    <n v="102"/>
    <s v="Device Start"/>
    <x v="22"/>
  </r>
  <r>
    <s v="4A:00:B2:4A"/>
    <n v="102"/>
    <s v="Device Start"/>
    <x v="23"/>
  </r>
  <r>
    <s v="D9:CF:58:FE"/>
    <n v="102"/>
    <s v="Device Start"/>
    <x v="24"/>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s v="71:2A:AA:4D"/>
    <n v="106"/>
    <s v="Device Start is Good"/>
    <s v="A104-ws"/>
    <d v="2022-06-03T00:00:00"/>
    <d v="2022-06-03T08:01:58"/>
    <n v="102"/>
    <s v="Device Start"/>
    <d v="2022-06-03T00:00:00"/>
    <d v="2022-06-03T08:00:38"/>
    <s v="CanOnTor"/>
    <n v="1.3333332887850702"/>
    <x v="0"/>
  </r>
  <r>
    <s v="02:37:53:54"/>
    <n v="106"/>
    <s v="Device Start is Good"/>
    <s v="J101-ws"/>
    <d v="2022-06-03T00:00:00"/>
    <d v="2022-06-03T08:00:00"/>
    <n v="102"/>
    <s v="Device Start"/>
    <d v="2022-06-03T00:00:00"/>
    <d v="2022-06-03T07:58:45"/>
    <s v="CanOnTor"/>
    <n v="1.2499999150168151"/>
    <x v="0"/>
  </r>
  <r>
    <s v="26:F1:B9:5C"/>
    <n v="106"/>
    <s v="Device Start is Good"/>
    <s v="S198-ws"/>
    <d v="2022-06-03T00:00:00"/>
    <d v="2022-06-03T07:57:14"/>
    <n v="102"/>
    <s v="Device Start"/>
    <d v="2022-06-03T00:00:00"/>
    <d v="2022-06-03T07:56:22"/>
    <s v="CanOnWat"/>
    <n v="0.86666658637113869"/>
    <x v="1"/>
  </r>
  <r>
    <s v="5E:CB:E6:9A"/>
    <n v="106"/>
    <s v="Device Start is Good"/>
    <s v="J135-ws"/>
    <d v="2022-06-03T00:00:00"/>
    <d v="2022-06-03T07:55:29"/>
    <n v="102"/>
    <s v="Device Start"/>
    <d v="2022-06-03T00:00:00"/>
    <d v="2022-06-03T07:54:40"/>
    <s v="CanOnTor"/>
    <n v="0.81666676327586174"/>
    <x v="1"/>
  </r>
  <r>
    <s v="75:BE:A1:ED"/>
    <n v="106"/>
    <s v="Device Start is Good"/>
    <s v="J165-ws"/>
    <d v="2022-06-03T00:00:00"/>
    <d v="2022-06-03T07:48:31"/>
    <n v="102"/>
    <s v="Device Start"/>
    <d v="2022-06-03T00:00:00"/>
    <d v="2022-06-03T07:47:14"/>
    <s v="CanOnTor"/>
    <n v="1.2833333190064877"/>
    <x v="0"/>
  </r>
  <r>
    <s v="0F:C4:F7:F4"/>
    <n v="106"/>
    <s v="Device Start is Good"/>
    <s v="X136-ws"/>
    <d v="2022-06-03T00:00:00"/>
    <d v="2022-06-03T07:47:24"/>
    <n v="102"/>
    <s v="Device Start"/>
    <d v="2022-06-03T00:00:00"/>
    <d v="2022-06-03T07:46:13"/>
    <s v="CanOnWat"/>
    <n v="1.1833332432433963"/>
    <x v="0"/>
  </r>
  <r>
    <s v="CB:DE:AD:7E"/>
    <n v="106"/>
    <s v="Device Start is Good"/>
    <s v="X186-ws"/>
    <d v="2022-06-03T00:00:00"/>
    <d v="2022-06-03T07:46:52"/>
    <n v="102"/>
    <s v="Device Start"/>
    <d v="2022-06-03T00:00:00"/>
    <d v="2022-06-03T07:45:42"/>
    <s v="CanOnWat"/>
    <n v="1.1666666879318655"/>
    <x v="0"/>
  </r>
  <r>
    <s v="36:BE:B8:D5"/>
    <n v="106"/>
    <s v="Device Start is Good"/>
    <s v="G233-ws"/>
    <d v="2022-06-03T00:00:00"/>
    <d v="2022-06-03T07:44:14"/>
    <n v="102"/>
    <s v="Device Start"/>
    <d v="2022-06-03T00:00:00"/>
    <d v="2022-06-03T07:43:24"/>
    <s v="CanOnTor"/>
    <n v="0.83333332906477153"/>
    <x v="1"/>
  </r>
  <r>
    <s v="65:0E:31:56"/>
    <n v="106"/>
    <s v="Device Start is Good"/>
    <s v="Y104-ws"/>
    <d v="2022-06-03T00:00:00"/>
    <d v="2022-06-03T07:40:47"/>
    <n v="102"/>
    <s v="Device Start"/>
    <d v="2022-06-03T00:00:00"/>
    <d v="2022-06-03T07:39:50"/>
    <s v="CanOnTor"/>
    <n v="0.94999997061677277"/>
    <x v="1"/>
  </r>
  <r>
    <s v="9A:8F:D0:8C"/>
    <n v="106"/>
    <s v="Device Start is Good"/>
    <s v="G123-ws"/>
    <d v="2022-06-03T00:00:00"/>
    <d v="2022-06-03T07:39:26"/>
    <n v="102"/>
    <s v="Device Start"/>
    <d v="2022-06-03T00:00:00"/>
    <d v="2022-06-03T07:38:26"/>
    <s v="CanOnTor"/>
    <n v="0.99999994039535522"/>
    <x v="1"/>
  </r>
  <r>
    <s v="69:44:7B:13"/>
    <n v="106"/>
    <s v="Device Start is Good"/>
    <s v="Q235-ws"/>
    <d v="2022-06-03T00:00:00"/>
    <d v="2022-06-03T07:38:58"/>
    <n v="102"/>
    <s v="Device Start"/>
    <d v="2022-06-03T00:00:00"/>
    <d v="2022-06-03T07:38:05"/>
    <s v="CanOnWat"/>
    <n v="0.88333329884335399"/>
    <x v="1"/>
  </r>
  <r>
    <s v="92:F5:1C:C0"/>
    <n v="106"/>
    <s v="Device Start is Good"/>
    <s v="G206-ws"/>
    <d v="2022-06-03T00:00:00"/>
    <d v="2022-06-03T07:35:45"/>
    <n v="102"/>
    <s v="Device Start"/>
    <d v="2022-06-03T00:00:00"/>
    <d v="2022-06-03T07:32:48"/>
    <s v="CanOnWat"/>
    <n v="2.9500001342967153"/>
    <x v="2"/>
  </r>
  <r>
    <s v="BC:DD:C2:45"/>
    <n v="106"/>
    <s v="Device Start is Good"/>
    <s v="G180-ws"/>
    <d v="2022-06-03T00:00:00"/>
    <d v="2022-06-03T07:32:38"/>
    <n v="102"/>
    <s v="Device Start"/>
    <d v="2022-06-03T00:00:00"/>
    <d v="2022-06-03T07:31:27"/>
    <s v="CanOnWat"/>
    <n v="1.1833333899267018"/>
    <x v="0"/>
  </r>
  <r>
    <s v="70:0E:C7:EC"/>
    <n v="106"/>
    <s v="Device Start is Good"/>
    <s v="X237-ws"/>
    <d v="2022-06-03T00:00:00"/>
    <d v="2022-06-03T07:29:39"/>
    <n v="102"/>
    <s v="Device Start"/>
    <d v="2022-06-03T00:00:00"/>
    <d v="2022-06-03T07:28:49"/>
    <s v="CanOnTor"/>
    <n v="0.83333332906477153"/>
    <x v="1"/>
  </r>
  <r>
    <s v="5E:54:59:A5"/>
    <n v="106"/>
    <s v="Device Start is Good"/>
    <s v="V196-ws"/>
    <d v="2022-06-03T00:00:00"/>
    <d v="2022-06-03T07:24:09"/>
    <n v="102"/>
    <s v="Device Start"/>
    <d v="2022-06-03T00:00:00"/>
    <d v="2022-06-03T07:23:11"/>
    <s v="CanOnWat"/>
    <n v="0.9666666726116091"/>
    <x v="1"/>
  </r>
  <r>
    <s v="C9:E0:8E:E3"/>
    <n v="106"/>
    <s v="Device Start is Good"/>
    <s v="F134-ws"/>
    <d v="2022-06-03T00:00:00"/>
    <d v="2022-06-03T07:22:39"/>
    <n v="102"/>
    <s v="Device Start"/>
    <d v="2022-06-03T00:00:00"/>
    <d v="2022-06-03T07:21:31"/>
    <s v="CanOnWat"/>
    <n v="1.1333332734648138"/>
    <x v="0"/>
  </r>
  <r>
    <s v="14:A1:07:C6"/>
    <n v="106"/>
    <s v="Device Start is Good"/>
    <s v="L245-ws"/>
    <d v="2022-06-03T00:00:00"/>
    <d v="2022-06-03T07:18:57"/>
    <n v="102"/>
    <s v="Device Start"/>
    <d v="2022-06-03T00:00:00"/>
    <d v="2022-06-03T07:17:34"/>
    <s v="CanOnTor"/>
    <n v="1.3833334052469581"/>
    <x v="0"/>
  </r>
  <r>
    <s v="EB:91:86:8D"/>
    <n v="106"/>
    <s v="Device Start is Good"/>
    <s v="G231-ws"/>
    <d v="2022-06-03T00:00:00"/>
    <d v="2022-06-03T07:14:16"/>
    <n v="102"/>
    <s v="Device Start"/>
    <d v="2022-06-03T00:00:00"/>
    <d v="2022-06-03T07:13:30"/>
    <s v="CanOnTor"/>
    <n v="0.76666665729135275"/>
    <x v="1"/>
  </r>
  <r>
    <s v="F7:C5:57:2F"/>
    <n v="106"/>
    <s v="Device Start is Good"/>
    <s v="A208-ws"/>
    <d v="2022-06-03T00:00:00"/>
    <d v="2022-06-03T07:11:22"/>
    <n v="107"/>
    <s v="Device Start Fail"/>
    <d v="2022-06-03T00:00:00"/>
    <d v="2022-06-03T07:08:45"/>
    <s v="CanOnWat"/>
    <n v="2.6166666287463158"/>
    <x v="2"/>
  </r>
  <r>
    <s v="05:7A:09:4A"/>
    <n v="106"/>
    <s v="Device Start is Good"/>
    <s v="Q244-ws"/>
    <d v="2022-06-03T00:00:00"/>
    <d v="2022-06-03T07:06:39"/>
    <n v="102"/>
    <s v="Device Start"/>
    <d v="2022-06-03T00:00:00"/>
    <d v="2022-06-03T07:05:23"/>
    <s v="CanOnWat"/>
    <n v="1.2666666274890304"/>
    <x v="0"/>
  </r>
  <r>
    <s v="C7:88:63:A1"/>
    <n v="106"/>
    <s v="Device Start is Good"/>
    <s v="G204-ws"/>
    <d v="2022-06-03T00:00:00"/>
    <d v="2022-06-03T06:57:26"/>
    <n v="102"/>
    <s v="Device Start"/>
    <d v="2022-06-03T00:00:00"/>
    <d v="2022-06-03T06:56:36"/>
    <s v="CanOnWat"/>
    <n v="0.83333332906477153"/>
    <x v="1"/>
  </r>
  <r>
    <s v="F4:C0:8F:C6"/>
    <n v="106"/>
    <s v="Device Start is Good"/>
    <s v="V225-ws"/>
    <d v="2022-06-03T00:00:00"/>
    <d v="2022-06-03T06:57:05"/>
    <n v="102"/>
    <s v="Device Start"/>
    <d v="2022-06-03T00:00:00"/>
    <d v="2022-06-03T06:56:10"/>
    <s v="CanOnTor"/>
    <n v="0.91666670283302665"/>
    <x v="1"/>
  </r>
  <r>
    <s v="13:1E:C6:B4"/>
    <n v="106"/>
    <s v="Device Start is Good"/>
    <s v="J134-ws"/>
    <d v="2022-06-03T00:00:00"/>
    <d v="2022-06-03T06:39:48"/>
    <n v="102"/>
    <s v="Device Start"/>
    <d v="2022-06-03T00:00:00"/>
    <d v="2022-06-03T06:38:25"/>
    <s v="CanOnWat"/>
    <n v="1.3833334157243371"/>
    <x v="0"/>
  </r>
  <r>
    <s v="4A:00:B2:4A"/>
    <n v="106"/>
    <s v="Device Start is Good"/>
    <s v="G118-ws"/>
    <d v="2022-06-03T00:00:00"/>
    <d v="2022-06-03T06:30:29"/>
    <n v="102"/>
    <s v="Device Start"/>
    <d v="2022-06-03T00:00:00"/>
    <d v="2022-06-03T06:29:23"/>
    <s v="CanOnWat"/>
    <n v="1.1000000161584467"/>
    <x v="0"/>
  </r>
  <r>
    <s v="D9:CF:58:FE"/>
    <n v="106"/>
    <s v="Device Start is Good"/>
    <s v="J111-ws"/>
    <d v="2022-06-03T00:00:00"/>
    <d v="2022-06-03T06:16:42"/>
    <n v="102"/>
    <s v="Device Start"/>
    <d v="2022-06-03T00:00:00"/>
    <d v="2022-06-03T06:15:49"/>
    <s v="CanOnTor"/>
    <n v="0.88333328836597502"/>
    <x v="1"/>
  </r>
  <r>
    <s v="71:2A:AA:4D"/>
    <n v="106"/>
    <s v="Device Start is Good"/>
    <s v="A104-ws"/>
    <d v="2022-06-02T00:00:00"/>
    <d v="2022-06-02T08:02:26"/>
    <n v="102"/>
    <s v="Device Start"/>
    <d v="2022-06-02T00:00:00"/>
    <d v="2022-06-02T08:01:03"/>
    <s v="CanOnTor"/>
    <n v="1.3833334157243371"/>
    <x v="0"/>
  </r>
  <r>
    <s v="02:37:53:54"/>
    <n v="106"/>
    <s v="Device Start is Good"/>
    <s v="J101-ws"/>
    <d v="2022-06-02T00:00:00"/>
    <d v="2022-06-02T07:59:33"/>
    <n v="102"/>
    <s v="Device Start"/>
    <d v="2022-06-02T00:00:00"/>
    <d v="2022-06-02T07:58:16"/>
    <s v="CanOnTor"/>
    <n v="1.2833333294838667"/>
    <x v="0"/>
  </r>
  <r>
    <s v="26:F1:B9:5C"/>
    <n v="106"/>
    <s v="Device Start is Good"/>
    <s v="S198-ws"/>
    <d v="2022-06-02T00:00:00"/>
    <d v="2022-06-02T07:57:43"/>
    <n v="102"/>
    <s v="Device Start"/>
    <d v="2022-06-02T00:00:00"/>
    <d v="2022-06-02T07:56:23"/>
    <s v="CanOnWat"/>
    <n v="1.3333332992624491"/>
    <x v="0"/>
  </r>
  <r>
    <s v="5E:CB:E6:9A"/>
    <n v="106"/>
    <s v="Device Start is Good"/>
    <s v="J135-ws"/>
    <d v="2022-06-02T00:00:00"/>
    <d v="2022-06-02T07:55:38"/>
    <n v="102"/>
    <s v="Device Start"/>
    <d v="2022-06-02T00:00:00"/>
    <d v="2022-06-02T07:54:21"/>
    <s v="CanOnTor"/>
    <n v="1.2833333294838667"/>
    <x v="0"/>
  </r>
  <r>
    <s v="75:BE:A1:ED"/>
    <n v="106"/>
    <s v="Device Start is Good"/>
    <s v="J165-ws"/>
    <d v="2022-06-02T00:00:00"/>
    <d v="2022-06-02T07:48:35"/>
    <n v="102"/>
    <s v="Device Start"/>
    <d v="2022-06-02T00:00:00"/>
    <d v="2022-06-02T07:47:43"/>
    <s v="CanOnTor"/>
    <n v="0.86666673305444419"/>
    <x v="1"/>
  </r>
  <r>
    <s v="CB:DE:AD:7E"/>
    <n v="106"/>
    <s v="Device Start is Good"/>
    <s v="X186-ws"/>
    <d v="2022-06-02T00:00:00"/>
    <d v="2022-06-02T07:47:45"/>
    <n v="102"/>
    <s v="Device Start"/>
    <d v="2022-06-02T00:00:00"/>
    <d v="2022-06-02T07:46:32"/>
    <s v="CanOnWat"/>
    <n v="1.2166666577104479"/>
    <x v="0"/>
  </r>
  <r>
    <s v="0F:C4:F7:F4"/>
    <n v="106"/>
    <s v="Device Start is Good"/>
    <s v="X136-ws"/>
    <d v="2022-06-02T00:00:00"/>
    <d v="2022-06-02T07:47:17"/>
    <n v="102"/>
    <s v="Device Start"/>
    <d v="2022-06-02T00:00:00"/>
    <d v="2022-06-02T07:46:06"/>
    <s v="CanOnWat"/>
    <n v="1.1833332432433963"/>
    <x v="0"/>
  </r>
  <r>
    <s v="36:BE:B8:D5"/>
    <n v="106"/>
    <s v="Device Start is Good"/>
    <s v="G233-ws"/>
    <d v="2022-06-02T00:00:00"/>
    <d v="2022-06-02T07:45:05"/>
    <n v="102"/>
    <s v="Device Start"/>
    <d v="2022-06-02T00:00:00"/>
    <d v="2022-06-02T07:43:42"/>
    <s v="CanOnTor"/>
    <n v="1.3833332585636526"/>
    <x v="0"/>
  </r>
  <r>
    <s v="65:0E:31:56"/>
    <n v="106"/>
    <s v="Device Start is Good"/>
    <s v="Y104-ws"/>
    <d v="2022-06-02T00:00:00"/>
    <d v="2022-06-02T07:41:32"/>
    <n v="102"/>
    <s v="Device Start"/>
    <d v="2022-06-02T00:00:00"/>
    <d v="2022-06-02T07:40:40"/>
    <s v="CanOnTor"/>
    <n v="0.86666673305444419"/>
    <x v="1"/>
  </r>
  <r>
    <s v="9A:8F:D0:8C"/>
    <n v="106"/>
    <s v="Device Start is Good"/>
    <s v="G123-ws"/>
    <d v="2022-06-02T00:00:00"/>
    <d v="2022-06-02T07:39:52"/>
    <n v="102"/>
    <s v="Device Start"/>
    <d v="2022-06-02T00:00:00"/>
    <d v="2022-06-02T07:38:39"/>
    <s v="CanOnTor"/>
    <n v="1.2166666577104479"/>
    <x v="0"/>
  </r>
  <r>
    <s v="69:44:7B:13"/>
    <n v="106"/>
    <s v="Device Start is Good"/>
    <s v="Q235-ws"/>
    <d v="2022-06-02T00:00:00"/>
    <d v="2022-06-02T07:39:15"/>
    <n v="102"/>
    <s v="Device Start"/>
    <d v="2022-06-02T00:00:00"/>
    <d v="2022-06-02T07:37:52"/>
    <s v="CanOnWat"/>
    <n v="1.3833332585636526"/>
    <x v="0"/>
  </r>
  <r>
    <s v="92:F5:1C:C0"/>
    <n v="106"/>
    <s v="Device Start is Good"/>
    <s v="G206-ws"/>
    <d v="2022-06-02T00:00:00"/>
    <d v="2022-06-02T07:35:37"/>
    <n v="102"/>
    <s v="Device Start"/>
    <d v="2022-06-02T00:00:00"/>
    <d v="2022-06-02T07:32:37"/>
    <s v="CanOnWat"/>
    <n v="3.0000000935979187"/>
    <x v="3"/>
  </r>
  <r>
    <s v="BC:DD:C2:45"/>
    <n v="106"/>
    <s v="Device Start is Good"/>
    <s v="G180-ws"/>
    <d v="2022-06-02T00:00:00"/>
    <d v="2022-06-02T07:32:12"/>
    <n v="102"/>
    <s v="Device Start"/>
    <d v="2022-06-02T00:00:00"/>
    <d v="2022-06-02T07:30:50"/>
    <s v="CanOnWat"/>
    <n v="1.3666667032521218"/>
    <x v="0"/>
  </r>
  <r>
    <s v="70:0E:C7:EC"/>
    <n v="106"/>
    <s v="Device Start is Good"/>
    <s v="X237-ws"/>
    <d v="2022-06-02T00:00:00"/>
    <d v="2022-06-02T07:29:50"/>
    <n v="102"/>
    <s v="Device Start"/>
    <d v="2022-06-02T00:00:00"/>
    <d v="2022-06-02T07:28:52"/>
    <s v="CanOnTor"/>
    <n v="0.9666666726116091"/>
    <x v="1"/>
  </r>
  <r>
    <s v="C9:E0:8E:E3"/>
    <n v="106"/>
    <s v="Device Start is Good"/>
    <s v="F134-ws"/>
    <d v="2022-06-02T00:00:00"/>
    <d v="2022-06-02T07:23:41"/>
    <n v="102"/>
    <s v="Device Start"/>
    <d v="2022-06-02T00:00:00"/>
    <d v="2022-06-02T07:22:29"/>
    <s v="CanOnWat"/>
    <n v="1.1999999452382326"/>
    <x v="0"/>
  </r>
  <r>
    <s v="5E:54:59:A5"/>
    <n v="106"/>
    <s v="Device Start is Good"/>
    <s v="V196-ws"/>
    <d v="2022-06-02T00:00:00"/>
    <d v="2022-06-02T07:23:35"/>
    <n v="102"/>
    <s v="Device Start"/>
    <d v="2022-06-02T00:00:00"/>
    <d v="2022-06-02T07:22:46"/>
    <s v="CanOnWat"/>
    <n v="0.8166667737532407"/>
    <x v="1"/>
  </r>
  <r>
    <s v="14:A1:07:C6"/>
    <n v="106"/>
    <s v="Device Start is Good"/>
    <s v="L245-ws"/>
    <d v="2022-06-02T00:00:00"/>
    <d v="2022-06-02T07:20:06"/>
    <n v="102"/>
    <s v="Device Start"/>
    <d v="2022-06-02T00:00:00"/>
    <d v="2022-06-02T07:19:01"/>
    <s v="CanOnTor"/>
    <n v="1.0833333141636103"/>
    <x v="0"/>
  </r>
  <r>
    <s v="EB:91:86:8D"/>
    <n v="106"/>
    <s v="Device Start is Good"/>
    <s v="G231-ws"/>
    <d v="2022-06-02T00:00:00"/>
    <d v="2022-06-02T07:13:03"/>
    <n v="102"/>
    <s v="Device Start"/>
    <d v="2022-06-02T00:00:00"/>
    <d v="2022-06-02T07:12:17"/>
    <s v="CanOnTor"/>
    <n v="0.76666665729135275"/>
    <x v="1"/>
  </r>
  <r>
    <s v="F7:C5:57:2F"/>
    <n v="106"/>
    <s v="Device Start is Good"/>
    <s v="A208-ws"/>
    <d v="2022-06-02T00:00:00"/>
    <d v="2022-06-02T07:12:21"/>
    <n v="102"/>
    <s v="Device Start"/>
    <d v="2022-06-02T00:00:00"/>
    <d v="2022-06-02T07:09:03"/>
    <s v="CanOnWat"/>
    <n v="3.30000004847534"/>
    <x v="3"/>
  </r>
  <r>
    <s v="05:7A:09:4A"/>
    <n v="106"/>
    <s v="Device Start is Good"/>
    <s v="Q244-ws"/>
    <d v="2022-06-02T00:00:00"/>
    <d v="2022-06-02T07:06:07"/>
    <n v="102"/>
    <s v="Device Start"/>
    <d v="2022-06-02T00:00:00"/>
    <d v="2022-06-02T07:05:00"/>
    <s v="CanOnWat"/>
    <n v="1.1166665819473565"/>
    <x v="0"/>
  </r>
  <r>
    <s v="C7:88:63:A1"/>
    <n v="106"/>
    <s v="Device Start is Good"/>
    <s v="G204-ws"/>
    <d v="2022-06-02T00:00:00"/>
    <d v="2022-06-02T06:57:41"/>
    <n v="102"/>
    <s v="Device Start"/>
    <d v="2022-06-02T00:00:00"/>
    <d v="2022-06-02T06:56:25"/>
    <s v="CanOnWat"/>
    <n v="1.2666667636949569"/>
    <x v="0"/>
  </r>
  <r>
    <s v="F4:C0:8F:C6"/>
    <n v="106"/>
    <s v="Device Start is Good"/>
    <s v="V225-ws"/>
    <d v="2022-06-02T00:00:00"/>
    <d v="2022-06-02T06:57:04"/>
    <n v="102"/>
    <s v="Device Start"/>
    <d v="2022-06-02T00:00:00"/>
    <d v="2022-06-02T06:55:45"/>
    <s v="CanOnTor"/>
    <n v="1.3166665972676128"/>
    <x v="0"/>
  </r>
  <r>
    <s v="13:1E:C6:B4"/>
    <n v="106"/>
    <s v="Device Start is Good"/>
    <s v="J134-ws"/>
    <d v="2022-06-02T00:00:00"/>
    <d v="2022-06-02T06:40:04"/>
    <n v="102"/>
    <s v="Device Start"/>
    <d v="2022-06-02T00:00:00"/>
    <d v="2022-06-02T06:39:04"/>
    <s v="CanOnWat"/>
    <n v="1.0000000870786607"/>
    <x v="0"/>
  </r>
  <r>
    <s v="4A:00:B2:4A"/>
    <n v="106"/>
    <s v="Device Start is Good"/>
    <s v="G118-ws"/>
    <d v="2022-06-02T00:00:00"/>
    <d v="2022-06-02T06:31:15"/>
    <n v="102"/>
    <s v="Device Start"/>
    <d v="2022-06-02T00:00:00"/>
    <d v="2022-06-02T06:30:09"/>
    <s v="CanOnWat"/>
    <n v="1.1000000161584467"/>
    <x v="0"/>
  </r>
  <r>
    <s v="D9:CF:58:FE"/>
    <n v="106"/>
    <s v="Device Start is Good"/>
    <s v="J111-ws"/>
    <d v="2022-06-02T00:00:00"/>
    <d v="2022-06-02T06:17:09"/>
    <n v="102"/>
    <s v="Device Start"/>
    <d v="2022-06-02T00:00:00"/>
    <d v="2022-06-02T06:15:50"/>
    <s v="CanOnTor"/>
    <n v="1.3166665867902339"/>
    <x v="0"/>
  </r>
  <r>
    <s v="71:2A:AA:4D"/>
    <n v="106"/>
    <s v="Device Start is Good"/>
    <s v="A104-ws"/>
    <d v="2022-06-01T00:00:00"/>
    <d v="2022-06-01T08:00:46"/>
    <n v="102"/>
    <s v="Device Start"/>
    <d v="2022-06-01T00:00:00"/>
    <d v="2022-06-01T07:59:49"/>
    <s v="CanOnTor"/>
    <n v="0.95000011730007827"/>
    <x v="1"/>
  </r>
  <r>
    <s v="02:37:53:54"/>
    <n v="106"/>
    <s v="Device Start is Good"/>
    <s v="J101-ws"/>
    <d v="2022-06-01T00:00:00"/>
    <d v="2022-06-01T08:00:38"/>
    <n v="102"/>
    <s v="Device Start"/>
    <d v="2022-06-01T00:00:00"/>
    <d v="2022-06-01T07:59:37"/>
    <s v="CanOnTor"/>
    <n v="1.0166667890734971"/>
    <x v="0"/>
  </r>
  <r>
    <s v="26:F1:B9:5C"/>
    <n v="106"/>
    <s v="Device Start is Good"/>
    <s v="S198-ws"/>
    <d v="2022-06-01T00:00:00"/>
    <d v="2022-06-01T07:58:00"/>
    <n v="102"/>
    <s v="Device Start"/>
    <d v="2022-06-01T00:00:00"/>
    <d v="2022-06-01T07:57:11"/>
    <s v="CanOnWat"/>
    <n v="0.8166666270699352"/>
    <x v="1"/>
  </r>
  <r>
    <s v="5E:CB:E6:9A"/>
    <n v="106"/>
    <s v="Device Start is Good"/>
    <s v="J135-ws"/>
    <d v="2022-06-01T00:00:00"/>
    <d v="2022-06-01T07:56:02"/>
    <n v="102"/>
    <s v="Device Start"/>
    <d v="2022-06-01T00:00:00"/>
    <d v="2022-06-01T07:54:48"/>
    <s v="CanOnTor"/>
    <n v="1.2333333597052842"/>
    <x v="0"/>
  </r>
  <r>
    <s v="0F:C4:F7:F4"/>
    <n v="106"/>
    <s v="Device Start is Good"/>
    <s v="X136-ws"/>
    <d v="2022-06-01T00:00:00"/>
    <d v="2022-06-01T07:48:19"/>
    <n v="102"/>
    <s v="Device Start"/>
    <d v="2022-06-01T00:00:00"/>
    <d v="2022-06-01T07:47:04"/>
    <s v="CanOnWat"/>
    <n v="1.2499999150168151"/>
    <x v="0"/>
  </r>
  <r>
    <s v="75:BE:A1:ED"/>
    <n v="106"/>
    <s v="Device Start is Good"/>
    <s v="J165-ws"/>
    <d v="2022-06-01T00:00:00"/>
    <d v="2022-06-01T07:47:28"/>
    <n v="102"/>
    <s v="Device Start"/>
    <d v="2022-06-01T00:00:00"/>
    <d v="2022-06-01T07:46:44"/>
    <s v="CanOnTor"/>
    <n v="0.73333324282430112"/>
    <x v="1"/>
  </r>
  <r>
    <s v="CB:DE:AD:7E"/>
    <n v="106"/>
    <s v="Device Start is Good"/>
    <s v="X186-ws"/>
    <d v="2022-06-01T00:00:00"/>
    <d v="2022-06-01T07:46:19"/>
    <n v="102"/>
    <s v="Device Start"/>
    <d v="2022-06-01T00:00:00"/>
    <d v="2022-06-01T07:45:17"/>
    <s v="CanOnWat"/>
    <n v="1.0333333443850279"/>
    <x v="0"/>
  </r>
  <r>
    <s v="36:BE:B8:D5"/>
    <n v="106"/>
    <s v="Device Start is Good"/>
    <s v="G233-ws"/>
    <d v="2022-06-01T00:00:00"/>
    <d v="2022-06-01T07:43:15"/>
    <n v="102"/>
    <s v="Device Start"/>
    <d v="2022-06-01T00:00:00"/>
    <d v="2022-06-01T07:42:10"/>
    <s v="CanOnTor"/>
    <n v="1.0833333141636103"/>
    <x v="0"/>
  </r>
  <r>
    <s v="65:0E:31:56"/>
    <n v="106"/>
    <s v="Device Start is Good"/>
    <s v="Y104-ws"/>
    <d v="2022-06-01T00:00:00"/>
    <d v="2022-06-01T07:41:47"/>
    <n v="102"/>
    <s v="Device Start"/>
    <d v="2022-06-01T00:00:00"/>
    <d v="2022-06-01T07:40:24"/>
    <s v="CanOnTor"/>
    <n v="1.3833334052469581"/>
    <x v="0"/>
  </r>
  <r>
    <s v="9A:8F:D0:8C"/>
    <n v="106"/>
    <s v="Device Start is Good"/>
    <s v="G123-ws"/>
    <d v="2022-06-01T00:00:00"/>
    <d v="2022-06-01T07:40:28"/>
    <n v="102"/>
    <s v="Device Start"/>
    <d v="2022-06-01T00:00:00"/>
    <d v="2022-06-01T07:39:38"/>
    <s v="CanOnTor"/>
    <n v="0.83333332906477153"/>
    <x v="1"/>
  </r>
  <r>
    <s v="69:44:7B:13"/>
    <n v="106"/>
    <s v="Device Start is Good"/>
    <s v="Q235-ws"/>
    <d v="2022-06-01T00:00:00"/>
    <d v="2022-06-01T07:39:03"/>
    <n v="102"/>
    <s v="Device Start"/>
    <d v="2022-06-01T00:00:00"/>
    <d v="2022-06-01T07:38:17"/>
    <s v="CanOnWat"/>
    <n v="0.76666665729135275"/>
    <x v="1"/>
  </r>
  <r>
    <s v="92:F5:1C:C0"/>
    <n v="106"/>
    <s v="Device Start is Good"/>
    <s v="G206-ws"/>
    <d v="2022-06-01T00:00:00"/>
    <d v="2022-06-01T07:35:02"/>
    <n v="102"/>
    <s v="Device Start"/>
    <d v="2022-06-01T00:00:00"/>
    <d v="2022-06-01T07:31:58"/>
    <s v="CanOnWat"/>
    <n v="3.0666667653713375"/>
    <x v="3"/>
  </r>
  <r>
    <s v="BC:DD:C2:45"/>
    <n v="106"/>
    <s v="Device Start is Good"/>
    <s v="G180-ws"/>
    <d v="2022-06-01T00:00:00"/>
    <d v="2022-06-01T07:32:24"/>
    <n v="102"/>
    <s v="Device Start"/>
    <d v="2022-06-01T00:00:00"/>
    <d v="2022-06-01T07:31:29"/>
    <s v="CanOnWat"/>
    <n v="0.91666670283302665"/>
    <x v="1"/>
  </r>
  <r>
    <s v="70:0E:C7:EC"/>
    <n v="106"/>
    <s v="Device Start is Good"/>
    <s v="X237-ws"/>
    <d v="2022-06-01T00:00:00"/>
    <d v="2022-06-01T07:30:04"/>
    <n v="102"/>
    <s v="Device Start"/>
    <d v="2022-06-01T00:00:00"/>
    <d v="2022-06-01T07:28:43"/>
    <s v="CanOnTor"/>
    <n v="1.3500000012572855"/>
    <x v="0"/>
  </r>
  <r>
    <s v="5E:54:59:A5"/>
    <n v="106"/>
    <s v="Device Start is Good"/>
    <s v="V196-ws"/>
    <d v="2022-06-01T00:00:00"/>
    <d v="2022-06-01T07:23:58"/>
    <n v="102"/>
    <s v="Device Start"/>
    <d v="2022-06-01T00:00:00"/>
    <d v="2022-06-01T07:22:45"/>
    <s v="CanOnWat"/>
    <n v="1.2166666577104479"/>
    <x v="0"/>
  </r>
  <r>
    <s v="C9:E0:8E:E3"/>
    <n v="106"/>
    <s v="Device Start is Good"/>
    <s v="F134-ws"/>
    <d v="2022-06-01T00:00:00"/>
    <d v="2022-06-01T07:23:03"/>
    <n v="102"/>
    <s v="Device Start"/>
    <d v="2022-06-01T00:00:00"/>
    <d v="2022-06-01T07:21:41"/>
    <s v="CanOnWat"/>
    <n v="1.3666667137295008"/>
    <x v="0"/>
  </r>
  <r>
    <s v="14:A1:07:C6"/>
    <n v="106"/>
    <s v="Device Start is Good"/>
    <s v="L245-ws"/>
    <d v="2022-06-01T00:00:00"/>
    <d v="2022-06-01T07:18:42"/>
    <n v="102"/>
    <s v="Device Start"/>
    <d v="2022-06-01T00:00:00"/>
    <d v="2022-06-01T07:17:28"/>
    <s v="CanOnTor"/>
    <n v="1.2333333597052842"/>
    <x v="0"/>
  </r>
  <r>
    <s v="EB:91:86:8D"/>
    <n v="106"/>
    <s v="Device Start is Good"/>
    <s v="G231-ws"/>
    <d v="2022-06-01T00:00:00"/>
    <d v="2022-06-01T07:12:56"/>
    <n v="102"/>
    <s v="Device Start"/>
    <d v="2022-06-01T00:00:00"/>
    <d v="2022-06-01T07:12:09"/>
    <s v="CanOnTor"/>
    <n v="0.78333335928618908"/>
    <x v="1"/>
  </r>
  <r>
    <s v="05:7A:09:4A"/>
    <n v="106"/>
    <s v="Device Start is Good"/>
    <s v="Q244-ws"/>
    <d v="2022-06-01T00:00:00"/>
    <d v="2022-06-01T07:06:45"/>
    <n v="102"/>
    <s v="Device Start"/>
    <d v="2022-06-01T00:00:00"/>
    <d v="2022-06-01T07:05:47"/>
    <s v="CanOnWat"/>
    <n v="0.9666666726116091"/>
    <x v="1"/>
  </r>
  <r>
    <s v="F7:C5:57:2F"/>
    <n v="106"/>
    <s v="Device Start is Good"/>
    <s v="A208-ws"/>
    <d v="2022-06-01T00:00:00"/>
    <d v="2022-06-01T07:06:02"/>
    <n v="102"/>
    <s v="Device Start"/>
    <d v="2022-06-01T00:00:00"/>
    <d v="2022-06-01T07:03:18"/>
    <s v="CanOnWat"/>
    <n v="2.7333334065042436"/>
    <x v="2"/>
  </r>
  <r>
    <s v="F4:C0:8F:C6"/>
    <n v="106"/>
    <s v="Device Start is Good"/>
    <s v="V225-ws"/>
    <d v="2022-06-01T00:00:00"/>
    <d v="2022-06-01T06:57:04"/>
    <n v="102"/>
    <s v="Device Start"/>
    <d v="2022-06-01T00:00:00"/>
    <d v="2022-06-01T06:55:45"/>
    <s v="CanOnTor"/>
    <n v="1.3166665972676128"/>
    <x v="0"/>
  </r>
  <r>
    <s v="C7:88:63:A1"/>
    <n v="106"/>
    <s v="Device Start is Good"/>
    <s v="G204-ws"/>
    <d v="2022-06-01T00:00:00"/>
    <d v="2022-06-01T06:56:01"/>
    <n v="102"/>
    <s v="Device Start"/>
    <d v="2022-06-01T00:00:00"/>
    <d v="2022-06-01T06:55:04"/>
    <s v="CanOnWat"/>
    <n v="0.95000010682269931"/>
    <x v="1"/>
  </r>
  <r>
    <s v="13:1E:C6:B4"/>
    <n v="106"/>
    <s v="Device Start is Good"/>
    <s v="J134-ws"/>
    <d v="2022-06-01T00:00:00"/>
    <d v="2022-06-01T06:39:23"/>
    <n v="102"/>
    <s v="Device Start"/>
    <d v="2022-06-01T00:00:00"/>
    <d v="2022-06-01T06:38:07"/>
    <s v="CanOnWat"/>
    <n v="1.2666666170116514"/>
    <x v="0"/>
  </r>
  <r>
    <s v="4A:00:B2:4A"/>
    <n v="106"/>
    <s v="Device Start is Good"/>
    <s v="G118-ws"/>
    <d v="2022-06-01T00:00:00"/>
    <d v="2022-06-01T06:31:26"/>
    <n v="102"/>
    <s v="Device Start"/>
    <d v="2022-06-01T00:00:00"/>
    <d v="2022-06-01T06:30:13"/>
    <s v="CanOnWat"/>
    <n v="1.2166666577104479"/>
    <x v="0"/>
  </r>
  <r>
    <s v="D9:CF:58:FE"/>
    <n v="106"/>
    <s v="Device Start is Good"/>
    <s v="J111-ws"/>
    <d v="2022-06-01T00:00:00"/>
    <d v="2022-06-01T06:16:24"/>
    <n v="102"/>
    <s v="Device Start"/>
    <d v="2022-06-01T00:00:00"/>
    <d v="2022-06-01T06:15:14"/>
    <s v="CanOnTor"/>
    <n v="1.1666666879318655"/>
    <x v="0"/>
  </r>
  <r>
    <s v="71:2A:AA:4D"/>
    <n v="106"/>
    <s v="Device Start is Good"/>
    <s v="A104-ws"/>
    <d v="2022-05-31T00:00:00"/>
    <d v="2022-05-31T08:00:55"/>
    <n v="102"/>
    <s v="Device Start"/>
    <d v="2022-05-31T00:00:00"/>
    <d v="2022-05-31T07:59:44"/>
    <s v="CanOnTor"/>
    <n v="1.1833332432433963"/>
    <x v="0"/>
  </r>
  <r>
    <s v="02:37:53:54"/>
    <n v="106"/>
    <s v="Device Start is Good"/>
    <s v="J101-ws"/>
    <d v="2022-05-31T00:00:00"/>
    <d v="2022-05-31T08:00:09"/>
    <n v="102"/>
    <s v="Device Start"/>
    <d v="2022-05-31T00:00:00"/>
    <d v="2022-05-31T07:58:55"/>
    <s v="CanOnTor"/>
    <n v="1.2333333597052842"/>
    <x v="0"/>
  </r>
  <r>
    <s v="26:F1:B9:5C"/>
    <n v="106"/>
    <s v="Device Start is Good"/>
    <s v="S198-ws"/>
    <d v="2022-05-31T00:00:00"/>
    <d v="2022-05-31T07:58:18"/>
    <n v="102"/>
    <s v="Device Start"/>
    <d v="2022-05-31T00:00:00"/>
    <d v="2022-05-31T07:57:05"/>
    <s v="CanOnWat"/>
    <n v="1.2166666577104479"/>
    <x v="0"/>
  </r>
  <r>
    <s v="5E:CB:E6:9A"/>
    <n v="106"/>
    <s v="Device Start is Good"/>
    <s v="J135-ws"/>
    <d v="2022-05-31T00:00:00"/>
    <d v="2022-05-31T07:56:22"/>
    <n v="102"/>
    <s v="Device Start"/>
    <d v="2022-05-31T00:00:00"/>
    <d v="2022-05-31T07:55:04"/>
    <s v="CanOnTor"/>
    <n v="1.300000031478703"/>
    <x v="0"/>
  </r>
  <r>
    <s v="CB:DE:AD:7E"/>
    <n v="106"/>
    <s v="Device Start is Good"/>
    <s v="X186-ws"/>
    <d v="2022-05-31T00:00:00"/>
    <d v="2022-05-31T07:47:22"/>
    <n v="102"/>
    <s v="Device Start"/>
    <d v="2022-05-31T00:00:00"/>
    <d v="2022-05-31T07:46:22"/>
    <s v="CanOnWat"/>
    <n v="1.0000000870786607"/>
    <x v="0"/>
  </r>
  <r>
    <s v="75:BE:A1:ED"/>
    <n v="106"/>
    <s v="Device Start is Good"/>
    <s v="J165-ws"/>
    <d v="2022-05-31T00:00:00"/>
    <d v="2022-05-31T07:46:49"/>
    <n v="102"/>
    <s v="Device Start"/>
    <d v="2022-05-31T00:00:00"/>
    <d v="2022-05-31T07:46:00"/>
    <s v="CanOnTor"/>
    <n v="0.8166666270699352"/>
    <x v="1"/>
  </r>
  <r>
    <s v="0F:C4:F7:F4"/>
    <n v="106"/>
    <s v="Device Start is Good"/>
    <s v="X136-ws"/>
    <d v="2022-05-31T00:00:00"/>
    <d v="2022-05-31T07:46:31"/>
    <n v="102"/>
    <s v="Device Start"/>
    <d v="2022-05-31T00:00:00"/>
    <d v="2022-05-31T07:45:30"/>
    <s v="CanOnWat"/>
    <n v="1.0166666319128126"/>
    <x v="0"/>
  </r>
  <r>
    <s v="36:BE:B8:D5"/>
    <n v="106"/>
    <s v="Device Start is Good"/>
    <s v="G233-ws"/>
    <d v="2022-05-31T00:00:00"/>
    <d v="2022-05-31T07:43:38"/>
    <n v="102"/>
    <s v="Device Start"/>
    <d v="2022-05-31T00:00:00"/>
    <d v="2022-05-31T07:42:54"/>
    <s v="CanOnTor"/>
    <n v="0.73333338950760663"/>
    <x v="1"/>
  </r>
  <r>
    <s v="65:0E:31:56"/>
    <n v="106"/>
    <s v="Device Start is Good"/>
    <s v="Y104-ws"/>
    <d v="2022-05-31T00:00:00"/>
    <d v="2022-05-31T07:40:07"/>
    <n v="102"/>
    <s v="Device Start"/>
    <d v="2022-05-31T00:00:00"/>
    <d v="2022-05-31T07:39:22"/>
    <s v="CanOnTor"/>
    <n v="0.75000009150244296"/>
    <x v="1"/>
  </r>
  <r>
    <s v="9A:8F:D0:8C"/>
    <n v="106"/>
    <s v="Device Start is Good"/>
    <s v="G123-ws"/>
    <d v="2022-05-31T00:00:00"/>
    <d v="2022-05-31T07:38:53"/>
    <n v="102"/>
    <s v="Device Start"/>
    <d v="2022-05-31T00:00:00"/>
    <d v="2022-05-31T07:38:06"/>
    <s v="CanOnTor"/>
    <n v="0.78333335928618908"/>
    <x v="1"/>
  </r>
  <r>
    <s v="69:44:7B:13"/>
    <n v="106"/>
    <s v="Device Start is Good"/>
    <s v="Q235-ws"/>
    <d v="2022-05-31T00:00:00"/>
    <d v="2022-05-31T07:38:20"/>
    <n v="102"/>
    <s v="Device Start"/>
    <d v="2022-05-31T00:00:00"/>
    <d v="2022-05-31T07:36:58"/>
    <s v="CanOnWat"/>
    <n v="1.3666665565688163"/>
    <x v="0"/>
  </r>
  <r>
    <s v="92:F5:1C:C0"/>
    <n v="106"/>
    <s v="Device Start is Good"/>
    <s v="G206-ws"/>
    <d v="2022-05-31T00:00:00"/>
    <d v="2022-05-31T07:35:56"/>
    <n v="102"/>
    <s v="Device Start"/>
    <d v="2022-05-31T00:00:00"/>
    <d v="2022-05-31T07:32:42"/>
    <s v="CanOnWat"/>
    <n v="3.2333333767019212"/>
    <x v="3"/>
  </r>
  <r>
    <s v="BC:DD:C2:45"/>
    <n v="106"/>
    <s v="Device Start is Good"/>
    <s v="G180-ws"/>
    <d v="2022-05-31T00:00:00"/>
    <d v="2022-05-31T07:32:11"/>
    <n v="102"/>
    <s v="Device Start"/>
    <d v="2022-05-31T00:00:00"/>
    <d v="2022-05-31T07:30:53"/>
    <s v="CanOnWat"/>
    <n v="1.300000031478703"/>
    <x v="0"/>
  </r>
  <r>
    <s v="70:0E:C7:EC"/>
    <n v="106"/>
    <s v="Device Start is Good"/>
    <s v="X237-ws"/>
    <d v="2022-05-31T00:00:00"/>
    <d v="2022-05-31T07:29:44"/>
    <n v="102"/>
    <s v="Device Start"/>
    <d v="2022-05-31T00:00:00"/>
    <d v="2022-05-31T07:28:41"/>
    <s v="CanOnTor"/>
    <n v="1.0500000463798642"/>
    <x v="0"/>
  </r>
  <r>
    <s v="C9:E0:8E:E3"/>
    <n v="106"/>
    <s v="Device Start is Good"/>
    <s v="F134-ws"/>
    <d v="2022-05-31T00:00:00"/>
    <d v="2022-05-31T07:23:17"/>
    <n v="102"/>
    <s v="Device Start"/>
    <d v="2022-05-31T00:00:00"/>
    <d v="2022-05-31T07:22:19"/>
    <s v="CanOnWat"/>
    <n v="0.9666666726116091"/>
    <x v="1"/>
  </r>
  <r>
    <s v="5E:54:59:A5"/>
    <n v="106"/>
    <s v="Device Start is Good"/>
    <s v="V196-ws"/>
    <d v="2022-05-31T00:00:00"/>
    <d v="2022-05-31T07:23:12"/>
    <n v="102"/>
    <s v="Device Start"/>
    <d v="2022-05-31T00:00:00"/>
    <d v="2022-05-31T07:22:11"/>
    <s v="CanOnWat"/>
    <n v="1.0166666423901916"/>
    <x v="0"/>
  </r>
  <r>
    <s v="14:A1:07:C6"/>
    <n v="106"/>
    <s v="Device Start is Good"/>
    <s v="L245-ws"/>
    <d v="2022-05-31T00:00:00"/>
    <d v="2022-05-31T07:19:26"/>
    <n v="102"/>
    <s v="Device Start"/>
    <d v="2022-05-31T00:00:00"/>
    <d v="2022-05-31T07:18:29"/>
    <s v="CanOnTor"/>
    <n v="0.94999997061677277"/>
    <x v="1"/>
  </r>
  <r>
    <s v="EB:91:86:8D"/>
    <n v="106"/>
    <s v="Device Start is Good"/>
    <s v="G231-ws"/>
    <d v="2022-05-31T00:00:00"/>
    <d v="2022-05-31T07:14:13"/>
    <n v="102"/>
    <s v="Device Start"/>
    <d v="2022-05-31T00:00:00"/>
    <d v="2022-05-31T07:12:56"/>
    <s v="CanOnTor"/>
    <n v="1.2833334761671722"/>
    <x v="0"/>
  </r>
  <r>
    <s v="F7:C5:57:2F"/>
    <n v="106"/>
    <s v="Device Start is Good"/>
    <s v="A208-ws"/>
    <d v="2022-05-31T00:00:00"/>
    <d v="2022-05-31T07:10:34"/>
    <n v="107"/>
    <s v="Device Start Fail"/>
    <d v="2022-05-31T00:00:00"/>
    <d v="2022-05-31T07:07:53"/>
    <s v="CanOnWat"/>
    <n v="2.6833333005197346"/>
    <x v="2"/>
  </r>
  <r>
    <s v="05:7A:09:4A"/>
    <n v="106"/>
    <s v="Device Start is Good"/>
    <s v="Q244-ws"/>
    <d v="2022-05-31T00:00:00"/>
    <d v="2022-05-31T07:05:37"/>
    <n v="102"/>
    <s v="Device Start"/>
    <d v="2022-05-31T00:00:00"/>
    <d v="2022-05-31T07:04:42"/>
    <s v="CanOnWat"/>
    <n v="0.91666670283302665"/>
    <x v="1"/>
  </r>
  <r>
    <s v="F4:C0:8F:C6"/>
    <n v="106"/>
    <s v="Device Start is Good"/>
    <s v="V225-ws"/>
    <d v="2022-05-31T00:00:00"/>
    <d v="2022-05-31T06:57:16"/>
    <n v="102"/>
    <s v="Device Start"/>
    <d v="2022-05-31T00:00:00"/>
    <d v="2022-05-31T06:56:16"/>
    <s v="CanOnTor"/>
    <n v="0.99999994039535522"/>
    <x v="1"/>
  </r>
  <r>
    <s v="C7:88:63:A1"/>
    <n v="106"/>
    <s v="Device Start is Good"/>
    <s v="G204-ws"/>
    <d v="2022-05-31T00:00:00"/>
    <d v="2022-05-31T06:56:23"/>
    <n v="102"/>
    <s v="Device Start"/>
    <d v="2022-05-31T00:00:00"/>
    <d v="2022-05-31T06:55:18"/>
    <s v="CanOnWat"/>
    <n v="1.0833333141636103"/>
    <x v="0"/>
  </r>
  <r>
    <s v="13:1E:C6:B4"/>
    <n v="106"/>
    <s v="Device Start is Good"/>
    <s v="J134-ws"/>
    <d v="2022-05-31T00:00:00"/>
    <d v="2022-05-31T06:40:26"/>
    <n v="102"/>
    <s v="Device Start"/>
    <d v="2022-05-31T00:00:00"/>
    <d v="2022-05-31T06:39:37"/>
    <s v="CanOnWat"/>
    <n v="0.81666661659255624"/>
    <x v="1"/>
  </r>
  <r>
    <s v="4A:00:B2:4A"/>
    <n v="106"/>
    <s v="Device Start is Good"/>
    <s v="G118-ws"/>
    <d v="2022-05-31T00:00:00"/>
    <d v="2022-05-31T06:30:01"/>
    <n v="102"/>
    <s v="Device Start"/>
    <d v="2022-05-31T00:00:00"/>
    <d v="2022-05-31T06:29:16"/>
    <s v="CanOnWat"/>
    <n v="0.74999994481913745"/>
    <x v="1"/>
  </r>
  <r>
    <s v="D9:CF:58:FE"/>
    <n v="106"/>
    <s v="Device Start is Good"/>
    <s v="J111-ws"/>
    <d v="2022-05-31T00:00:00"/>
    <d v="2022-05-31T06:15:34"/>
    <n v="102"/>
    <s v="Device Start"/>
    <d v="2022-05-31T00:00:00"/>
    <d v="2022-05-31T06:14:34"/>
    <s v="CanOnTor"/>
    <n v="1.0000000870786607"/>
    <x v="0"/>
  </r>
  <r>
    <s v="02:37:53:54"/>
    <n v="106"/>
    <s v="Device Start is Good"/>
    <s v="J101-ws"/>
    <d v="2022-05-30T00:00:00"/>
    <d v="2022-05-30T08:00:15"/>
    <n v="102"/>
    <s v="Device Start"/>
    <d v="2022-05-30T00:00:00"/>
    <d v="2022-05-30T07:58:53"/>
    <s v="CanOnTor"/>
    <n v="1.3666667032521218"/>
    <x v="0"/>
  </r>
  <r>
    <s v="71:2A:AA:4D"/>
    <n v="106"/>
    <s v="Device Start is Good"/>
    <s v="A104-ws"/>
    <d v="2022-05-30T00:00:00"/>
    <d v="2022-05-30T08:00:09"/>
    <n v="102"/>
    <s v="Device Start"/>
    <d v="2022-05-30T00:00:00"/>
    <d v="2022-05-30T07:59:15"/>
    <s v="CanOnTor"/>
    <n v="0.90000000083819032"/>
    <x v="1"/>
  </r>
  <r>
    <s v="26:F1:B9:5C"/>
    <n v="106"/>
    <s v="Device Start is Good"/>
    <s v="S198-ws"/>
    <d v="2022-05-30T00:00:00"/>
    <d v="2022-05-30T07:57:28"/>
    <n v="102"/>
    <s v="Device Start"/>
    <d v="2022-05-30T00:00:00"/>
    <d v="2022-05-30T07:56:20"/>
    <s v="CanOnWat"/>
    <n v="1.1333334306254983"/>
    <x v="0"/>
  </r>
  <r>
    <s v="5E:CB:E6:9A"/>
    <n v="106"/>
    <s v="Device Start is Good"/>
    <s v="J135-ws"/>
    <d v="2022-05-30T00:00:00"/>
    <d v="2022-05-30T07:55:40"/>
    <n v="102"/>
    <s v="Device Start"/>
    <d v="2022-05-30T00:00:00"/>
    <d v="2022-05-30T07:54:34"/>
    <s v="CanOnTor"/>
    <n v="1.1000000161584467"/>
    <x v="0"/>
  </r>
  <r>
    <s v="0F:C4:F7:F4"/>
    <n v="106"/>
    <s v="Device Start is Good"/>
    <s v="X136-ws"/>
    <d v="2022-05-30T00:00:00"/>
    <d v="2022-05-30T07:48:09"/>
    <n v="102"/>
    <s v="Device Start"/>
    <d v="2022-05-30T00:00:00"/>
    <d v="2022-05-30T07:47:12"/>
    <s v="CanOnWat"/>
    <n v="0.95000011730007827"/>
    <x v="1"/>
  </r>
  <r>
    <s v="75:BE:A1:ED"/>
    <n v="106"/>
    <s v="Device Start is Good"/>
    <s v="J165-ws"/>
    <d v="2022-05-30T00:00:00"/>
    <d v="2022-05-30T07:47:16"/>
    <n v="102"/>
    <s v="Device Start"/>
    <d v="2022-05-30T00:00:00"/>
    <d v="2022-05-30T07:46:19"/>
    <s v="CanOnTor"/>
    <n v="0.94999997061677277"/>
    <x v="1"/>
  </r>
  <r>
    <s v="CB:DE:AD:7E"/>
    <n v="106"/>
    <s v="Device Start is Good"/>
    <s v="X186-ws"/>
    <d v="2022-05-30T00:00:00"/>
    <d v="2022-05-30T07:46:55"/>
    <n v="102"/>
    <s v="Device Start"/>
    <d v="2022-05-30T00:00:00"/>
    <d v="2022-05-30T07:46:03"/>
    <s v="CanOnWat"/>
    <n v="0.86666674353182316"/>
    <x v="1"/>
  </r>
  <r>
    <s v="36:BE:B8:D5"/>
    <n v="106"/>
    <s v="Device Start is Good"/>
    <s v="G233-ws"/>
    <d v="2022-05-30T00:00:00"/>
    <d v="2022-05-30T07:45:08"/>
    <n v="102"/>
    <s v="Device Start"/>
    <d v="2022-05-30T00:00:00"/>
    <d v="2022-05-30T07:43:49"/>
    <s v="CanOnTor"/>
    <n v="1.3166667334735394"/>
    <x v="0"/>
  </r>
  <r>
    <s v="65:0E:31:56"/>
    <n v="106"/>
    <s v="Device Start is Good"/>
    <s v="Y104-ws"/>
    <d v="2022-05-30T00:00:00"/>
    <d v="2022-05-30T07:41:19"/>
    <n v="102"/>
    <s v="Device Start"/>
    <d v="2022-05-30T00:00:00"/>
    <d v="2022-05-30T07:39:56"/>
    <s v="CanOnTor"/>
    <n v="1.3833332585636526"/>
    <x v="0"/>
  </r>
  <r>
    <s v="9A:8F:D0:8C"/>
    <n v="106"/>
    <s v="Device Start is Good"/>
    <s v="G123-ws"/>
    <d v="2022-05-30T00:00:00"/>
    <d v="2022-05-30T07:41:07"/>
    <n v="102"/>
    <s v="Device Start"/>
    <d v="2022-05-30T00:00:00"/>
    <d v="2022-05-30T07:39:55"/>
    <s v="CanOnTor"/>
    <n v="1.1999999557156116"/>
    <x v="0"/>
  </r>
  <r>
    <s v="69:44:7B:13"/>
    <n v="106"/>
    <s v="Device Start is Good"/>
    <s v="Q235-ws"/>
    <d v="2022-05-30T00:00:00"/>
    <d v="2022-05-30T07:39:11"/>
    <n v="102"/>
    <s v="Device Start"/>
    <d v="2022-05-30T00:00:00"/>
    <d v="2022-05-30T07:38:09"/>
    <s v="CanOnWat"/>
    <n v="1.0333333443850279"/>
    <x v="0"/>
  </r>
  <r>
    <s v="92:F5:1C:C0"/>
    <n v="106"/>
    <s v="Device Start is Good"/>
    <s v="G206-ws"/>
    <d v="2022-05-30T00:00:00"/>
    <d v="2022-05-30T07:36:44"/>
    <n v="102"/>
    <s v="Device Start"/>
    <d v="2022-05-30T00:00:00"/>
    <d v="2022-05-30T07:33:34"/>
    <s v="CanOnWat"/>
    <n v="3.1666667049285024"/>
    <x v="3"/>
  </r>
  <r>
    <s v="BC:DD:C2:45"/>
    <n v="106"/>
    <s v="Device Start is Good"/>
    <s v="G180-ws"/>
    <d v="2022-05-30T00:00:00"/>
    <d v="2022-05-30T07:31:24"/>
    <n v="102"/>
    <s v="Device Start"/>
    <d v="2022-05-30T00:00:00"/>
    <d v="2022-05-30T07:30:18"/>
    <s v="CanOnWat"/>
    <n v="1.1000000161584467"/>
    <x v="0"/>
  </r>
  <r>
    <s v="70:0E:C7:EC"/>
    <n v="106"/>
    <s v="Device Start is Good"/>
    <s v="X237-ws"/>
    <d v="2022-05-30T00:00:00"/>
    <d v="2022-05-30T07:31:23"/>
    <n v="102"/>
    <s v="Device Start"/>
    <d v="2022-05-30T00:00:00"/>
    <d v="2022-05-30T07:30:07"/>
    <s v="CanOnTor"/>
    <n v="1.2666666274890304"/>
    <x v="0"/>
  </r>
  <r>
    <s v="5E:54:59:A5"/>
    <n v="106"/>
    <s v="Device Start is Good"/>
    <s v="V196-ws"/>
    <d v="2022-05-30T00:00:00"/>
    <d v="2022-05-30T07:23:46"/>
    <n v="102"/>
    <s v="Device Start"/>
    <d v="2022-05-30T00:00:00"/>
    <d v="2022-05-30T07:22:50"/>
    <s v="CanOnWat"/>
    <n v="0.93333341530524194"/>
    <x v="1"/>
  </r>
  <r>
    <s v="C9:E0:8E:E3"/>
    <n v="106"/>
    <s v="Device Start is Good"/>
    <s v="F134-ws"/>
    <d v="2022-05-30T00:00:00"/>
    <d v="2022-05-30T07:21:31"/>
    <n v="102"/>
    <s v="Device Start"/>
    <d v="2022-05-30T00:00:00"/>
    <d v="2022-05-30T07:20:45"/>
    <s v="CanOnWat"/>
    <n v="0.76666665729135275"/>
    <x v="1"/>
  </r>
  <r>
    <s v="14:A1:07:C6"/>
    <n v="106"/>
    <s v="Device Start is Good"/>
    <s v="L245-ws"/>
    <d v="2022-05-30T00:00:00"/>
    <d v="2022-05-30T07:18:32"/>
    <n v="102"/>
    <s v="Device Start"/>
    <d v="2022-05-30T00:00:00"/>
    <d v="2022-05-30T07:17:27"/>
    <s v="CanOnTor"/>
    <n v="1.0833333141636103"/>
    <x v="0"/>
  </r>
  <r>
    <s v="EB:91:86:8D"/>
    <n v="106"/>
    <s v="Device Start is Good"/>
    <s v="G231-ws"/>
    <d v="2022-05-30T00:00:00"/>
    <d v="2022-05-30T07:13:38"/>
    <n v="102"/>
    <s v="Device Start"/>
    <d v="2022-05-30T00:00:00"/>
    <d v="2022-05-30T07:12:50"/>
    <s v="CanOnTor"/>
    <n v="0.80000007175840437"/>
    <x v="1"/>
  </r>
  <r>
    <s v="F7:C5:57:2F"/>
    <n v="106"/>
    <s v="Device Start is Good"/>
    <s v="A208-ws"/>
    <d v="2022-05-30T00:00:00"/>
    <d v="2022-05-30T07:12:43"/>
    <n v="102"/>
    <s v="Device Start"/>
    <d v="2022-05-30T00:00:00"/>
    <d v="2022-05-30T07:09:52"/>
    <s v="CanOnWat"/>
    <n v="2.8500000480562449"/>
    <x v="2"/>
  </r>
  <r>
    <s v="05:7A:09:4A"/>
    <n v="106"/>
    <s v="Device Start is Good"/>
    <s v="Q244-ws"/>
    <d v="2022-05-30T00:00:00"/>
    <d v="2022-05-30T07:06:43"/>
    <n v="102"/>
    <s v="Device Start"/>
    <d v="2022-05-30T00:00:00"/>
    <d v="2022-05-30T07:05:36"/>
    <s v="CanOnWat"/>
    <n v="1.116666718153283"/>
    <x v="0"/>
  </r>
  <r>
    <s v="F4:C0:8F:C6"/>
    <n v="106"/>
    <s v="Device Start is Good"/>
    <s v="V225-ws"/>
    <d v="2022-05-30T00:00:00"/>
    <d v="2022-05-30T06:58:21"/>
    <n v="102"/>
    <s v="Device Start"/>
    <d v="2022-05-30T00:00:00"/>
    <d v="2022-05-30T06:56:58"/>
    <s v="CanOnTor"/>
    <n v="1.3833332690410316"/>
    <x v="0"/>
  </r>
  <r>
    <s v="C7:88:63:A1"/>
    <n v="106"/>
    <s v="Device Start is Good"/>
    <s v="G204-ws"/>
    <d v="2022-05-30T00:00:00"/>
    <d v="2022-05-30T06:57:05"/>
    <n v="102"/>
    <s v="Device Start"/>
    <d v="2022-05-30T00:00:00"/>
    <d v="2022-05-30T06:56:00"/>
    <s v="CanOnWat"/>
    <n v="1.0833333141636103"/>
    <x v="0"/>
  </r>
  <r>
    <s v="13:1E:C6:B4"/>
    <n v="106"/>
    <s v="Device Start is Good"/>
    <s v="J134-ws"/>
    <d v="2022-05-30T00:00:00"/>
    <d v="2022-05-30T06:38:28"/>
    <n v="102"/>
    <s v="Device Start"/>
    <d v="2022-05-30T00:00:00"/>
    <d v="2022-05-30T06:37:42"/>
    <s v="CanOnWat"/>
    <n v="0.76666665729135275"/>
    <x v="1"/>
  </r>
  <r>
    <s v="4A:00:B2:4A"/>
    <n v="106"/>
    <s v="Device Start is Good"/>
    <s v="G118-ws"/>
    <d v="2022-05-30T00:00:00"/>
    <d v="2022-05-30T06:31:06"/>
    <n v="102"/>
    <s v="Device Start"/>
    <d v="2022-05-30T00:00:00"/>
    <d v="2022-05-30T06:30:08"/>
    <s v="CanOnWat"/>
    <n v="0.9666666726116091"/>
    <x v="1"/>
  </r>
  <r>
    <s v="D9:CF:58:FE"/>
    <n v="106"/>
    <s v="Device Start is Good"/>
    <s v="J111-ws"/>
    <d v="2022-05-30T00:00:00"/>
    <d v="2022-05-30T06:15:58"/>
    <n v="102"/>
    <s v="Device Start"/>
    <d v="2022-05-30T00:00:00"/>
    <d v="2022-05-30T06:14:58"/>
    <s v="CanOnTor"/>
    <n v="1.0000000766012818"/>
    <x v="0"/>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s v="71:2A:AA:4D"/>
    <n v="123"/>
    <s v="User Login Start is Good"/>
    <s v="CanOnTor/tEmpK"/>
    <d v="2022-06-03T00:00:00"/>
    <d v="2022-06-03T08:05:39"/>
    <n v="113"/>
    <s v="User Login Start"/>
    <d v="2022-06-03T00:00:00"/>
    <d v="2022-06-03T08:05:31"/>
    <s v="CanOnTor"/>
    <n v="0.13333320734091103"/>
    <x v="0"/>
  </r>
  <r>
    <s v="EB:43:A8:F1"/>
    <n v="123"/>
    <s v="User Login Start is Good"/>
    <s v="CanOnWat/tEmpK"/>
    <d v="2022-06-03T00:00:00"/>
    <d v="2022-06-03T08:04:25"/>
    <n v="113"/>
    <s v="User Login Start"/>
    <d v="2022-06-03T00:00:00"/>
    <d v="2022-06-03T08:04:14"/>
    <s v="CanOnWat"/>
    <n v="0.18333331332542002"/>
    <x v="0"/>
  </r>
  <r>
    <s v="02:37:53:54"/>
    <n v="123"/>
    <s v="User Login Start is Good"/>
    <s v="CanOnTor/oEmpT"/>
    <d v="2022-06-03T00:00:00"/>
    <d v="2022-06-03T08:02:25"/>
    <n v="113"/>
    <s v="User Login Start"/>
    <d v="2022-06-03T00:00:00"/>
    <d v="2022-06-03T08:02:12"/>
    <s v="CanOnTor"/>
    <n v="0.21666671731509268"/>
    <x v="0"/>
  </r>
  <r>
    <s v="26:F1:B9:5C"/>
    <n v="123"/>
    <s v="User Login Start is Good"/>
    <s v="CanOnWat/oEmpO"/>
    <d v="2022-06-03T00:00:00"/>
    <d v="2022-06-03T08:01:34"/>
    <n v="113"/>
    <s v="User Login Start"/>
    <d v="2022-06-03T00:00:00"/>
    <d v="2022-06-03T08:01:21"/>
    <s v="CanOnWat"/>
    <n v="0.21666671731509268"/>
    <x v="0"/>
  </r>
  <r>
    <s v="DB:BC:96:F4"/>
    <n v="123"/>
    <s v="User Login Start is Good"/>
    <s v="CanOnWat/oEmpT"/>
    <d v="2022-06-03T00:00:00"/>
    <d v="2022-06-03T08:00:40"/>
    <n v="113"/>
    <s v="User Login Start"/>
    <d v="2022-06-03T00:00:00"/>
    <d v="2022-06-03T08:00:39"/>
    <s v="CanOnWat"/>
    <n v="1.666670199483633E-2"/>
    <x v="0"/>
  </r>
  <r>
    <s v="5E:CB:E6:9A"/>
    <n v="123"/>
    <s v="User Login Start is Good"/>
    <s v="CanOnTor/pEmpL"/>
    <d v="2022-06-03T00:00:00"/>
    <d v="2022-06-03T07:56:08"/>
    <n v="113"/>
    <s v="User Login Start"/>
    <d v="2022-06-03T00:00:00"/>
    <d v="2022-06-03T07:56:02"/>
    <s v="CanOnTor"/>
    <n v="9.9999929079785943E-2"/>
    <x v="0"/>
  </r>
  <r>
    <s v="F4:EB:CD:98"/>
    <n v="123"/>
    <s v="User Login Start is Good"/>
    <s v="CanOnWat/pEmpL"/>
    <d v="2022-06-03T00:00:00"/>
    <d v="2022-06-03T07:55:09"/>
    <n v="113"/>
    <s v="User Login Start"/>
    <d v="2022-06-03T00:00:00"/>
    <d v="2022-06-03T07:55:06"/>
    <s v="CanOnWat"/>
    <n v="5.0000116461887956E-2"/>
    <x v="0"/>
  </r>
  <r>
    <s v="75:BE:A1:ED"/>
    <n v="123"/>
    <s v="User Login Start is Good"/>
    <s v="CanOnTor/sEmpX"/>
    <d v="2022-06-03T00:00:00"/>
    <d v="2022-06-03T07:50:22"/>
    <n v="113"/>
    <s v="User Login Start"/>
    <d v="2022-06-03T00:00:00"/>
    <d v="2022-06-03T07:50:14"/>
    <s v="CanOnTor"/>
    <n v="0.13333334354683757"/>
    <x v="0"/>
  </r>
  <r>
    <s v="9D:96:50:A1"/>
    <n v="123"/>
    <s v="User Login Start is Good"/>
    <s v="CanOnWat/jEmpG"/>
    <d v="2022-06-03T00:00:00"/>
    <d v="2022-06-03T07:49:14"/>
    <n v="113"/>
    <s v="User Login Start"/>
    <d v="2022-06-03T00:00:00"/>
    <d v="2022-06-03T07:49:01"/>
    <s v="CanOnWat"/>
    <n v="0.21666671731509268"/>
    <x v="0"/>
  </r>
  <r>
    <s v="BD:1B:7C:EC"/>
    <n v="123"/>
    <s v="User Login Start is Good"/>
    <s v="CanOnTor/sEmpX"/>
    <d v="2022-06-03T00:00:00"/>
    <d v="2022-06-03T07:48:13"/>
    <n v="113"/>
    <s v="User Login Start"/>
    <d v="2022-06-03T00:00:00"/>
    <d v="2022-06-03T07:48:09"/>
    <s v="CanOnTor"/>
    <n v="6.6666671773418784E-2"/>
    <x v="0"/>
  </r>
  <r>
    <s v="0F:C4:F7:F4"/>
    <n v="123"/>
    <s v="User Login Start is Good"/>
    <s v="CanOnWat/qEmpD"/>
    <d v="2022-06-03T00:00:00"/>
    <d v="2022-06-03T07:48:12"/>
    <n v="113"/>
    <s v="User Login Start"/>
    <d v="2022-06-03T00:00:00"/>
    <d v="2022-06-03T07:48:01"/>
    <s v="CanOnWat"/>
    <n v="0.18333330284804106"/>
    <x v="0"/>
  </r>
  <r>
    <s v="CB:DE:AD:7E"/>
    <n v="123"/>
    <s v="User Login Start is Good"/>
    <s v="CanOnWat/jEmpG"/>
    <d v="2022-06-03T00:00:00"/>
    <d v="2022-06-03T07:47:41"/>
    <n v="113"/>
    <s v="User Login Start"/>
    <d v="2022-06-03T00:00:00"/>
    <d v="2022-06-03T07:47:30"/>
    <s v="CanOnWat"/>
    <n v="0.18333330284804106"/>
    <x v="0"/>
  </r>
  <r>
    <s v="7A:99:22:36"/>
    <n v="123"/>
    <s v="User Login Start is Good"/>
    <s v="CanOnWat/qEmpD"/>
    <d v="2022-06-03T00:00:00"/>
    <d v="2022-06-03T07:46:46"/>
    <n v="113"/>
    <s v="User Login Start"/>
    <d v="2022-06-03T00:00:00"/>
    <d v="2022-06-03T07:46:43"/>
    <s v="CanOnWat"/>
    <n v="4.9999959301203489E-2"/>
    <x v="0"/>
  </r>
  <r>
    <s v="10:55:F3:63"/>
    <n v="123"/>
    <s v="User Login Start is Good"/>
    <s v="CanOnTor/xEmpE"/>
    <d v="2022-06-03T00:00:00"/>
    <d v="2022-06-03T07:46:17"/>
    <n v="113"/>
    <s v="User Login Start"/>
    <d v="2022-06-03T00:00:00"/>
    <d v="2022-06-03T07:46:05"/>
    <s v="CanOnTor"/>
    <n v="0.20000001532025635"/>
    <x v="0"/>
  </r>
  <r>
    <s v="2E:F0:67:BB"/>
    <n v="123"/>
    <s v="User Login Start is Good"/>
    <s v="CanOnTor/uEmpC"/>
    <d v="2022-06-03T00:00:00"/>
    <d v="2022-06-03T07:46:15"/>
    <n v="113"/>
    <s v="User Login Start"/>
    <d v="2022-06-03T00:00:00"/>
    <d v="2022-06-03T07:46:07"/>
    <s v="CanOnTor"/>
    <n v="0.13333334354683757"/>
    <x v="0"/>
  </r>
  <r>
    <s v="36:BE:B8:D5"/>
    <n v="123"/>
    <s v="User Login Start is Good"/>
    <s v="CanOnTor/hEmpP"/>
    <d v="2022-06-03T00:00:00"/>
    <d v="2022-06-03T07:45:27"/>
    <n v="113"/>
    <s v="User Login Start"/>
    <d v="2022-06-03T00:00:00"/>
    <d v="2022-06-03T07:45:22"/>
    <s v="CanOnTor"/>
    <n v="8.3333373768255115E-2"/>
    <x v="0"/>
  </r>
  <r>
    <s v="65:0E:31:56"/>
    <n v="123"/>
    <s v="User Login Start is Good"/>
    <s v="CanOnTor/xEmpN"/>
    <d v="2022-06-03T00:00:00"/>
    <d v="2022-06-03T07:45:21"/>
    <n v="113"/>
    <s v="User Login Start"/>
    <d v="2022-06-03T00:00:00"/>
    <d v="2022-06-03T07:45:18"/>
    <s v="CanOnTor"/>
    <n v="4.9999959301203489E-2"/>
    <x v="0"/>
  </r>
  <r>
    <s v="DF:83:DD:30"/>
    <n v="123"/>
    <s v="User Login Start is Good"/>
    <s v="CanOnWat/hEmpP"/>
    <d v="2022-06-03T00:00:00"/>
    <d v="2022-06-03T07:44:24"/>
    <n v="113"/>
    <s v="User Login Start"/>
    <d v="2022-06-03T00:00:00"/>
    <d v="2022-06-03T07:44:23"/>
    <s v="CanOnWat"/>
    <n v="1.666670199483633E-2"/>
    <x v="0"/>
  </r>
  <r>
    <s v="08:35:3E:AA"/>
    <n v="123"/>
    <s v="User Login Start is Good"/>
    <s v="CanOnWat/xEmpN"/>
    <d v="2022-06-03T00:00:00"/>
    <d v="2022-06-03T07:41:06"/>
    <n v="113"/>
    <s v="User Login Start"/>
    <d v="2022-06-03T00:00:00"/>
    <d v="2022-06-03T07:40:57"/>
    <s v="CanOnWat"/>
    <n v="0.14999990933574736"/>
    <x v="0"/>
  </r>
  <r>
    <s v="9A:8F:D0:8C"/>
    <n v="123"/>
    <s v="User Login Start is Good"/>
    <s v="CanOnTor/hEmpW"/>
    <d v="2022-06-03T00:00:00"/>
    <d v="2022-06-03T07:41:01"/>
    <n v="113"/>
    <s v="User Login Start"/>
    <d v="2022-06-03T00:00:00"/>
    <d v="2022-06-03T07:40:51"/>
    <s v="CanOnTor"/>
    <n v="0.16666674753651023"/>
    <x v="0"/>
  </r>
  <r>
    <s v="69:44:7B:13"/>
    <n v="123"/>
    <s v="User Login Start is Good"/>
    <s v="CanOnWat/xEmpE"/>
    <d v="2022-06-03T00:00:00"/>
    <d v="2022-06-03T07:40:37"/>
    <n v="113"/>
    <s v="User Login Start"/>
    <d v="2022-06-03T00:00:00"/>
    <d v="2022-06-03T07:40:27"/>
    <s v="CanOnWat"/>
    <n v="0.16666674753651023"/>
    <x v="0"/>
  </r>
  <r>
    <s v="82:4C:45:8D"/>
    <n v="123"/>
    <s v="User Login Start is Good"/>
    <s v="CanOnTor/hEmpW"/>
    <d v="2022-06-03T00:00:00"/>
    <d v="2022-06-03T07:38:53"/>
    <n v="113"/>
    <s v="User Login Start"/>
    <d v="2022-06-03T00:00:00"/>
    <d v="2022-06-03T07:38:46"/>
    <s v="CanOnTor"/>
    <n v="0.11666664155200124"/>
    <x v="0"/>
  </r>
  <r>
    <s v="92:F5:1C:C0"/>
    <n v="123"/>
    <s v="User Login Start is Good"/>
    <s v="CanOnWat/lEmpA"/>
    <d v="2022-06-03T00:00:00"/>
    <d v="2022-06-03T07:36:13"/>
    <n v="113"/>
    <s v="User Login Start"/>
    <d v="2022-06-03T00:00:00"/>
    <d v="2022-06-03T07:35:59"/>
    <s v="CanOnWat"/>
    <n v="0.23333327262662351"/>
    <x v="0"/>
  </r>
  <r>
    <s v="BC:DD:C2:45"/>
    <n v="123"/>
    <s v="User Login Start is Good"/>
    <s v="CanOnWat/zEmpR"/>
    <d v="2022-06-03T00:00:00"/>
    <d v="2022-06-03T07:34:25"/>
    <n v="113"/>
    <s v="User Login Start"/>
    <d v="2022-06-03T00:00:00"/>
    <d v="2022-06-03T07:34:15"/>
    <s v="CanOnWat"/>
    <n v="0.16666660085320473"/>
    <x v="0"/>
  </r>
  <r>
    <s v="D8:14:1A:50"/>
    <n v="123"/>
    <s v="User Login Start is Good"/>
    <s v="CanOnWat/nEmpM"/>
    <d v="2022-06-03T00:00:00"/>
    <d v="2022-06-03T07:31:45"/>
    <n v="113"/>
    <s v="User Login Start"/>
    <d v="2022-06-03T00:00:00"/>
    <d v="2022-06-03T07:31:34"/>
    <s v="CanOnWat"/>
    <n v="0.18333331332542002"/>
    <x v="0"/>
  </r>
  <r>
    <s v="70:0E:C7:EC"/>
    <n v="123"/>
    <s v="User Login Start is Good"/>
    <s v="CanOnTor/nEmpM"/>
    <d v="2022-06-03T00:00:00"/>
    <d v="2022-06-03T07:30:49"/>
    <n v="113"/>
    <s v="User Login Start"/>
    <d v="2022-06-03T00:00:00"/>
    <d v="2022-06-03T07:30:41"/>
    <s v="CanOnTor"/>
    <n v="0.13333334354683757"/>
    <x v="0"/>
  </r>
  <r>
    <s v="DB:CA:35:E6"/>
    <n v="123"/>
    <s v="User Login Start is Good"/>
    <s v="CanOnWat/lEmpA"/>
    <d v="2022-06-03T00:00:00"/>
    <d v="2022-06-03T07:30:37"/>
    <n v="113"/>
    <s v="User Login Start"/>
    <d v="2022-06-03T00:00:00"/>
    <d v="2022-06-03T07:30:26"/>
    <s v="CanOnWat"/>
    <n v="0.18333331332542002"/>
    <x v="0"/>
  </r>
  <r>
    <s v="97:0D:93:A6"/>
    <n v="123"/>
    <s v="User Login Start is Good"/>
    <s v="CanOnWat/oEmpJ"/>
    <d v="2022-06-03T00:00:00"/>
    <d v="2022-06-03T07:28:05"/>
    <n v="113"/>
    <s v="User Login Start"/>
    <d v="2022-06-03T00:00:00"/>
    <d v="2022-06-03T07:28:05"/>
    <s v="CanOnWat"/>
    <n v="0"/>
    <x v="0"/>
  </r>
  <r>
    <s v="4C:0D:F0:40"/>
    <n v="123"/>
    <s v="User Login Start is Good"/>
    <s v="CanOnTor/zEmpR"/>
    <d v="2022-06-03T00:00:00"/>
    <d v="2022-06-03T07:27:59"/>
    <n v="113"/>
    <s v="User Login Start"/>
    <d v="2022-06-03T00:00:00"/>
    <d v="2022-06-03T07:27:59"/>
    <s v="CanOnTor"/>
    <n v="0"/>
    <x v="0"/>
  </r>
  <r>
    <s v="5E:54:59:A5"/>
    <n v="123"/>
    <s v="User Login Start is Good"/>
    <s v="CanOnWat/wEmpF"/>
    <d v="2022-06-03T00:00:00"/>
    <d v="2022-06-03T07:26:15"/>
    <n v="113"/>
    <s v="User Login Start"/>
    <d v="2022-06-03T00:00:00"/>
    <d v="2022-06-03T07:26:03"/>
    <s v="CanOnWat"/>
    <n v="0.19999986863695085"/>
    <x v="0"/>
  </r>
  <r>
    <s v="44:E1:B1:F0"/>
    <n v="123"/>
    <s v="User Login Start is Good"/>
    <s v="CanOnWat/gEmpI"/>
    <d v="2022-06-03T00:00:00"/>
    <d v="2022-06-03T07:26:02"/>
    <n v="113"/>
    <s v="User Login Start"/>
    <d v="2022-06-03T00:00:00"/>
    <d v="2022-06-03T07:26:00"/>
    <s v="CanOnWat"/>
    <n v="3.3333414467051625E-2"/>
    <x v="0"/>
  </r>
  <r>
    <s v="C3:23:C5:CD"/>
    <n v="123"/>
    <s v="User Login Start is Good"/>
    <s v="CanOnWat/wEmpF"/>
    <d v="2022-06-03T00:00:00"/>
    <d v="2022-06-03T07:24:10"/>
    <n v="113"/>
    <s v="User Login Start"/>
    <d v="2022-06-03T00:00:00"/>
    <d v="2022-06-03T07:23:58"/>
    <s v="CanOnWat"/>
    <n v="0.20000001532025635"/>
    <x v="0"/>
  </r>
  <r>
    <s v="C9:E0:8E:E3"/>
    <n v="123"/>
    <s v="User Login Start is Good"/>
    <s v="CanOnWat/oEmpJ"/>
    <d v="2022-06-03T00:00:00"/>
    <d v="2022-06-03T07:23:13"/>
    <n v="113"/>
    <s v="User Login Start"/>
    <d v="2022-06-03T00:00:00"/>
    <d v="2022-06-03T07:23:10"/>
    <s v="CanOnWat"/>
    <n v="5.0000116461887956E-2"/>
    <x v="0"/>
  </r>
  <r>
    <s v="14:A1:07:C6"/>
    <n v="123"/>
    <s v="User Login Start is Good"/>
    <s v="CanOnTor/gEmpI"/>
    <d v="2022-06-03T00:00:00"/>
    <d v="2022-06-03T07:20:09"/>
    <n v="113"/>
    <s v="User Login Start"/>
    <d v="2022-06-03T00:00:00"/>
    <d v="2022-06-03T07:19:55"/>
    <s v="CanOnTor"/>
    <n v="0.23333328310400248"/>
    <x v="0"/>
  </r>
  <r>
    <s v="EB:91:86:8D"/>
    <n v="123"/>
    <s v="User Login Start is Good"/>
    <s v="CanOnTor/xEmpH"/>
    <d v="2022-06-03T00:00:00"/>
    <d v="2022-06-03T07:14:58"/>
    <n v="113"/>
    <s v="User Login Start"/>
    <d v="2022-06-03T00:00:00"/>
    <d v="2022-06-03T07:14:44"/>
    <s v="CanOnTor"/>
    <n v="0.23333341930992901"/>
    <x v="0"/>
  </r>
  <r>
    <s v="78:8A:ED:B7"/>
    <n v="123"/>
    <s v="User Login Start is Good"/>
    <s v="CanOnWat/xEmpS"/>
    <d v="2022-06-03T00:00:00"/>
    <d v="2022-06-03T07:13:23"/>
    <n v="113"/>
    <s v="User Login Start"/>
    <d v="2022-06-03T00:00:00"/>
    <d v="2022-06-03T07:13:21"/>
    <s v="CanOnWat"/>
    <n v="3.3333267783746123E-2"/>
    <x v="0"/>
  </r>
  <r>
    <s v="F7:C5:57:2F"/>
    <n v="123"/>
    <s v="User Login Start is Good"/>
    <s v="CanOnWat/nEmpU"/>
    <d v="2022-06-03T00:00:00"/>
    <d v="2022-06-03T07:13:15"/>
    <n v="113"/>
    <s v="User Login Start"/>
    <d v="2022-06-03T00:00:00"/>
    <d v="2022-06-03T07:13:01"/>
    <s v="CanOnWat"/>
    <n v="0.23333342978730798"/>
    <x v="0"/>
  </r>
  <r>
    <s v="67:75:C3:FD"/>
    <n v="123"/>
    <s v="User Login Start is Good"/>
    <s v="CanOnWat/xEmpH"/>
    <d v="2022-06-03T00:00:00"/>
    <d v="2022-06-03T07:11:10"/>
    <n v="113"/>
    <s v="User Login Start"/>
    <d v="2022-06-03T00:00:00"/>
    <d v="2022-06-03T07:10:57"/>
    <s v="CanOnWat"/>
    <n v="0.21666672779247165"/>
    <x v="0"/>
  </r>
  <r>
    <s v="05:7A:09:4A"/>
    <n v="123"/>
    <s v="User Login Start is Good"/>
    <s v="CanOnWat/xEmpS"/>
    <d v="2022-06-03T00:00:00"/>
    <d v="2022-06-03T07:07:04"/>
    <n v="113"/>
    <s v="User Login Start"/>
    <d v="2022-06-03T00:00:00"/>
    <d v="2022-06-03T07:07:00"/>
    <s v="CanOnWat"/>
    <n v="6.6666671773418784E-2"/>
    <x v="0"/>
  </r>
  <r>
    <s v="04:3F:B0:B2"/>
    <n v="123"/>
    <s v="User Login Start is Good"/>
    <s v="CanOnTor/vEmpQ"/>
    <d v="2022-06-03T00:00:00"/>
    <d v="2022-06-03T07:07:00"/>
    <n v="113"/>
    <s v="User Login Start"/>
    <d v="2022-06-03T00:00:00"/>
    <d v="2022-06-03T07:06:48"/>
    <s v="CanOnTor"/>
    <n v="0.20000001532025635"/>
    <x v="0"/>
  </r>
  <r>
    <s v="68:35:48:5B"/>
    <n v="123"/>
    <s v="User Login Start is Good"/>
    <s v="CanOnWat/nEmpU"/>
    <d v="2022-06-03T00:00:00"/>
    <d v="2022-06-03T07:04:23"/>
    <n v="113"/>
    <s v="User Login Start"/>
    <d v="2022-06-03T00:00:00"/>
    <d v="2022-06-03T07:04:19"/>
    <s v="CanOnWat"/>
    <n v="6.6666671773418784E-2"/>
    <x v="0"/>
  </r>
  <r>
    <s v="C7:88:63:A1"/>
    <n v="123"/>
    <s v="User Login Start is Good"/>
    <s v="CanOnWat/vEmpQ"/>
    <d v="2022-06-03T00:00:00"/>
    <d v="2022-06-03T06:59:16"/>
    <n v="113"/>
    <s v="User Login Start"/>
    <d v="2022-06-03T00:00:00"/>
    <d v="2022-06-03T06:59:05"/>
    <s v="CanOnWat"/>
    <n v="0.18333331332542002"/>
    <x v="0"/>
  </r>
  <r>
    <s v="F4:C0:8F:C6"/>
    <n v="123"/>
    <s v="User Login Start is Good"/>
    <s v="CanOnTor/fEmpV"/>
    <d v="2022-06-03T00:00:00"/>
    <d v="2022-06-03T06:58:28"/>
    <n v="113"/>
    <s v="User Login Start"/>
    <d v="2022-06-03T00:00:00"/>
    <d v="2022-06-03T06:58:21"/>
    <s v="CanOnTor"/>
    <n v="0.11666677775792778"/>
    <x v="0"/>
  </r>
  <r>
    <s v="12:03:75:95"/>
    <n v="123"/>
    <s v="User Login Start is Good"/>
    <s v="CanOnWat/fEmpV"/>
    <d v="2022-06-03T00:00:00"/>
    <d v="2022-06-03T06:56:31"/>
    <n v="113"/>
    <s v="User Login Start"/>
    <d v="2022-06-03T00:00:00"/>
    <d v="2022-06-03T06:56:24"/>
    <s v="CanOnWat"/>
    <n v="0.11666664155200124"/>
    <x v="0"/>
  </r>
  <r>
    <s v="13:1E:C6:B4"/>
    <n v="123"/>
    <s v="User Login Start is Good"/>
    <s v="CanOnWat/jEmpB"/>
    <d v="2022-06-03T00:00:00"/>
    <d v="2022-06-03T06:40:29"/>
    <n v="113"/>
    <s v="User Login Start"/>
    <d v="2022-06-03T00:00:00"/>
    <d v="2022-06-03T06:40:15"/>
    <s v="CanOnWat"/>
    <n v="0.23333327262662351"/>
    <x v="0"/>
  </r>
  <r>
    <s v="A2:42:4A:8F"/>
    <n v="123"/>
    <s v="User Login Start is Good"/>
    <s v="CanOnWat/jEmpB"/>
    <d v="2022-06-03T00:00:00"/>
    <d v="2022-06-03T06:38:43"/>
    <n v="113"/>
    <s v="User Login Start"/>
    <d v="2022-06-03T00:00:00"/>
    <d v="2022-06-03T06:38:35"/>
    <s v="CanOnWat"/>
    <n v="0.13333334354683757"/>
    <x v="0"/>
  </r>
  <r>
    <s v="C4:80:E5:9C"/>
    <n v="123"/>
    <s v="User Login Start is Good"/>
    <s v="CanOnWat/cEmpZ"/>
    <d v="2022-06-03T00:00:00"/>
    <d v="2022-06-03T06:38:06"/>
    <n v="113"/>
    <s v="User Login Start"/>
    <d v="2022-06-03T00:00:00"/>
    <d v="2022-06-03T06:37:52"/>
    <s v="CanOnWat"/>
    <n v="0.23333327262662351"/>
    <x v="0"/>
  </r>
  <r>
    <s v="4A:00:B2:4A"/>
    <n v="123"/>
    <s v="User Login Start is Good"/>
    <s v="CanOnWat/cEmpZ"/>
    <d v="2022-06-03T00:00:00"/>
    <d v="2022-06-03T06:31:36"/>
    <n v="113"/>
    <s v="User Login Start"/>
    <d v="2022-06-03T00:00:00"/>
    <d v="2022-06-03T06:31:30"/>
    <s v="CanOnWat"/>
    <n v="0.10000008624047041"/>
    <x v="0"/>
  </r>
  <r>
    <s v="D9:CF:58:FE"/>
    <n v="123"/>
    <s v="User Login Start is Good"/>
    <s v="CanOnTor/nEmpY"/>
    <d v="2022-06-03T00:00:00"/>
    <d v="2022-06-03T06:18:00"/>
    <n v="113"/>
    <s v="User Login Start"/>
    <d v="2022-06-03T00:00:00"/>
    <d v="2022-06-03T06:17:50"/>
    <s v="CanOnTor"/>
    <n v="0.16666660085320473"/>
    <x v="0"/>
  </r>
  <r>
    <s v="E1:8D:B8:17"/>
    <n v="123"/>
    <s v="User Login Start is Good"/>
    <s v="CanOnWat/nEmpY"/>
    <d v="2022-06-03T00:00:00"/>
    <d v="2022-06-03T06:17:33"/>
    <n v="113"/>
    <s v="User Login Start"/>
    <d v="2022-06-03T00:00:00"/>
    <d v="2022-06-03T06:17:24"/>
    <s v="CanOnWat"/>
    <n v="0.1500000455416739"/>
    <x v="0"/>
  </r>
  <r>
    <s v="EB:43:A8:F1"/>
    <n v="123"/>
    <s v="User Login Start is Good"/>
    <s v="CanOnWat/tEmpK"/>
    <d v="2022-06-02T00:00:00"/>
    <d v="2022-06-02T08:08:37"/>
    <n v="113"/>
    <s v="User Login Start"/>
    <d v="2022-06-02T00:00:00"/>
    <d v="2022-06-02T08:08:32"/>
    <s v="CanOnWat"/>
    <n v="8.3333227084949613E-2"/>
    <x v="0"/>
  </r>
  <r>
    <s v="71:2A:AA:4D"/>
    <n v="123"/>
    <s v="User Login Start is Good"/>
    <s v="CanOnTor/tEmpK"/>
    <d v="2022-06-02T00:00:00"/>
    <d v="2022-06-02T08:03:18"/>
    <n v="113"/>
    <s v="User Login Start"/>
    <d v="2022-06-02T00:00:00"/>
    <d v="2022-06-02T08:03:17"/>
    <s v="CanOnTor"/>
    <n v="1.666670199483633E-2"/>
    <x v="0"/>
  </r>
  <r>
    <s v="26:F1:B9:5C"/>
    <n v="123"/>
    <s v="User Login Start is Good"/>
    <s v="CanOnWat/oEmpO"/>
    <d v="2022-06-02T00:00:00"/>
    <d v="2022-06-02T08:02:30"/>
    <n v="113"/>
    <s v="User Login Start"/>
    <d v="2022-06-02T00:00:00"/>
    <d v="2022-06-02T08:02:18"/>
    <s v="CanOnWat"/>
    <n v="0.19999987911432981"/>
    <x v="0"/>
  </r>
  <r>
    <s v="DB:BC:96:F4"/>
    <n v="123"/>
    <s v="User Login Start is Good"/>
    <s v="CanOnWat/oEmpT"/>
    <d v="2022-06-02T00:00:00"/>
    <d v="2022-06-02T08:01:18"/>
    <n v="113"/>
    <s v="User Login Start"/>
    <d v="2022-06-02T00:00:00"/>
    <d v="2022-06-02T08:01:05"/>
    <s v="CanOnWat"/>
    <n v="0.21666671731509268"/>
    <x v="0"/>
  </r>
  <r>
    <s v="02:37:53:54"/>
    <n v="123"/>
    <s v="User Login Start is Good"/>
    <s v="CanOnTor/oEmpT"/>
    <d v="2022-06-02T00:00:00"/>
    <d v="2022-06-02T08:01:09"/>
    <n v="113"/>
    <s v="User Login Start"/>
    <d v="2022-06-02T00:00:00"/>
    <d v="2022-06-02T08:00:59"/>
    <s v="CanOnTor"/>
    <n v="0.16666675801388919"/>
    <x v="0"/>
  </r>
  <r>
    <s v="5E:CB:E6:9A"/>
    <n v="123"/>
    <s v="User Login Start is Good"/>
    <s v="CanOnTor/pEmpL"/>
    <d v="2022-06-02T00:00:00"/>
    <d v="2022-06-02T07:57:30"/>
    <n v="113"/>
    <s v="User Login Start"/>
    <d v="2022-06-02T00:00:00"/>
    <d v="2022-06-02T07:57:21"/>
    <s v="CanOnTor"/>
    <n v="0.1499998988583684"/>
    <x v="0"/>
  </r>
  <r>
    <s v="F4:EB:CD:98"/>
    <n v="123"/>
    <s v="User Login Start is Good"/>
    <s v="CanOnWat/pEmpL"/>
    <d v="2022-06-02T00:00:00"/>
    <d v="2022-06-02T07:55:34"/>
    <n v="113"/>
    <s v="User Login Start"/>
    <d v="2022-06-02T00:00:00"/>
    <d v="2022-06-02T07:55:21"/>
    <s v="CanOnWat"/>
    <n v="0.21666672779247165"/>
    <x v="0"/>
  </r>
  <r>
    <s v="75:BE:A1:ED"/>
    <n v="123"/>
    <s v="User Login Start is Good"/>
    <s v="CanOnTor/sEmpX"/>
    <d v="2022-06-02T00:00:00"/>
    <d v="2022-06-02T07:48:53"/>
    <n v="113"/>
    <s v="User Login Start"/>
    <d v="2022-06-02T00:00:00"/>
    <d v="2022-06-02T07:48:51"/>
    <s v="CanOnTor"/>
    <n v="3.3333267783746123E-2"/>
    <x v="0"/>
  </r>
  <r>
    <s v="9D:96:50:A1"/>
    <n v="123"/>
    <s v="User Login Start is Good"/>
    <s v="CanOnWat/jEmpG"/>
    <d v="2022-06-02T00:00:00"/>
    <d v="2022-06-02T07:48:37"/>
    <n v="113"/>
    <s v="User Login Start"/>
    <d v="2022-06-02T00:00:00"/>
    <d v="2022-06-02T07:48:27"/>
    <s v="CanOnWat"/>
    <n v="0.16666661133058369"/>
    <x v="0"/>
  </r>
  <r>
    <s v="CB:DE:AD:7E"/>
    <n v="123"/>
    <s v="User Login Start is Good"/>
    <s v="CanOnWat/jEmpG"/>
    <d v="2022-06-02T00:00:00"/>
    <d v="2022-06-02T07:48:25"/>
    <n v="113"/>
    <s v="User Login Start"/>
    <d v="2022-06-02T00:00:00"/>
    <d v="2022-06-02T07:48:16"/>
    <s v="CanOnWat"/>
    <n v="0.15000005601905286"/>
    <x v="0"/>
  </r>
  <r>
    <s v="0F:C4:F7:F4"/>
    <n v="123"/>
    <s v="User Login Start is Good"/>
    <s v="CanOnWat/qEmpD"/>
    <d v="2022-06-02T00:00:00"/>
    <d v="2022-06-02T07:48:14"/>
    <n v="113"/>
    <s v="User Login Start"/>
    <d v="2022-06-02T00:00:00"/>
    <d v="2022-06-02T07:48:09"/>
    <s v="CanOnWat"/>
    <n v="8.3333227084949613E-2"/>
    <x v="0"/>
  </r>
  <r>
    <s v="BD:1B:7C:EC"/>
    <n v="123"/>
    <s v="User Login Start is Good"/>
    <s v="CanOnTor/sEmpX"/>
    <d v="2022-06-02T00:00:00"/>
    <d v="2022-06-02T07:48:04"/>
    <n v="113"/>
    <s v="User Login Start"/>
    <d v="2022-06-02T00:00:00"/>
    <d v="2022-06-02T07:48:02"/>
    <s v="CanOnTor"/>
    <n v="3.3333403989672661E-2"/>
    <x v="0"/>
  </r>
  <r>
    <s v="2E:F0:67:BB"/>
    <n v="123"/>
    <s v="User Login Start is Good"/>
    <s v="CanOnTor/uEmpC"/>
    <d v="2022-06-02T00:00:00"/>
    <d v="2022-06-02T07:46:57"/>
    <n v="113"/>
    <s v="User Login Start"/>
    <d v="2022-06-02T00:00:00"/>
    <d v="2022-06-02T07:46:47"/>
    <s v="CanOnTor"/>
    <n v="0.16666660085320473"/>
    <x v="0"/>
  </r>
  <r>
    <s v="36:BE:B8:D5"/>
    <n v="123"/>
    <s v="User Login Start is Good"/>
    <s v="CanOnTor/hEmpP"/>
    <d v="2022-06-02T00:00:00"/>
    <d v="2022-06-02T07:46:20"/>
    <n v="113"/>
    <s v="User Login Start"/>
    <d v="2022-06-02T00:00:00"/>
    <d v="2022-06-02T07:46:19"/>
    <s v="CanOnTor"/>
    <n v="1.6666712472215295E-2"/>
    <x v="0"/>
  </r>
  <r>
    <s v="7A:99:22:36"/>
    <n v="123"/>
    <s v="User Login Start is Good"/>
    <s v="CanOnWat/qEmpD"/>
    <d v="2022-06-02T00:00:00"/>
    <d v="2022-06-02T07:46:06"/>
    <n v="113"/>
    <s v="User Login Start"/>
    <d v="2022-06-02T00:00:00"/>
    <d v="2022-06-02T07:46:01"/>
    <s v="CanOnWat"/>
    <n v="8.3333373768255115E-2"/>
    <x v="0"/>
  </r>
  <r>
    <s v="DF:83:DD:30"/>
    <n v="123"/>
    <s v="User Login Start is Good"/>
    <s v="CanOnWat/hEmpP"/>
    <d v="2022-06-02T00:00:00"/>
    <d v="2022-06-02T07:44:04"/>
    <n v="113"/>
    <s v="User Login Start"/>
    <d v="2022-06-02T00:00:00"/>
    <d v="2022-06-02T07:43:51"/>
    <s v="CanOnWat"/>
    <n v="0.21666658110916615"/>
    <x v="0"/>
  </r>
  <r>
    <s v="65:0E:31:56"/>
    <n v="123"/>
    <s v="User Login Start is Good"/>
    <s v="CanOnTor/xEmpN"/>
    <d v="2022-06-02T00:00:00"/>
    <d v="2022-06-02T07:43:06"/>
    <n v="113"/>
    <s v="User Login Start"/>
    <d v="2022-06-02T00:00:00"/>
    <d v="2022-06-02T07:42:54"/>
    <s v="CanOnTor"/>
    <n v="0.20000001532025635"/>
    <x v="0"/>
  </r>
  <r>
    <s v="9A:8F:D0:8C"/>
    <n v="123"/>
    <s v="User Login Start is Good"/>
    <s v="CanOnTor/hEmpW"/>
    <d v="2022-06-02T00:00:00"/>
    <d v="2022-06-02T07:42:09"/>
    <n v="113"/>
    <s v="User Login Start"/>
    <d v="2022-06-02T00:00:00"/>
    <d v="2022-06-02T07:41:57"/>
    <s v="CanOnTor"/>
    <n v="0.20000001532025635"/>
    <x v="0"/>
  </r>
  <r>
    <s v="08:35:3E:AA"/>
    <n v="123"/>
    <s v="User Login Start is Good"/>
    <s v="CanOnWat/xEmpN"/>
    <d v="2022-06-02T00:00:00"/>
    <d v="2022-06-02T07:41:52"/>
    <n v="113"/>
    <s v="User Login Start"/>
    <d v="2022-06-02T00:00:00"/>
    <d v="2022-06-02T07:41:44"/>
    <s v="CanOnWat"/>
    <n v="0.13333320734091103"/>
    <x v="0"/>
  </r>
  <r>
    <s v="69:44:7B:13"/>
    <n v="123"/>
    <s v="User Login Start is Good"/>
    <s v="CanOnWat/xEmpE"/>
    <d v="2022-06-02T00:00:00"/>
    <d v="2022-06-02T07:40:12"/>
    <n v="113"/>
    <s v="User Login Start"/>
    <d v="2022-06-02T00:00:00"/>
    <d v="2022-06-02T07:40:10"/>
    <s v="CanOnWat"/>
    <n v="3.3333267783746123E-2"/>
    <x v="0"/>
  </r>
  <r>
    <s v="DB:CA:35:E6"/>
    <n v="123"/>
    <s v="User Login Start is Good"/>
    <s v="CanOnWat/lEmpA"/>
    <d v="2022-06-02T00:00:00"/>
    <d v="2022-06-02T07:38:51"/>
    <n v="113"/>
    <s v="User Login Start"/>
    <d v="2022-06-02T00:00:00"/>
    <d v="2022-06-02T07:38:44"/>
    <s v="CanOnWat"/>
    <n v="0.11666664155200124"/>
    <x v="0"/>
  </r>
  <r>
    <s v="10:55:F3:63"/>
    <n v="123"/>
    <s v="User Login Start is Good"/>
    <s v="CanOnTor/xEmpE"/>
    <d v="2022-06-02T00:00:00"/>
    <d v="2022-06-02T07:38:48"/>
    <n v="113"/>
    <s v="User Login Start"/>
    <d v="2022-06-02T00:00:00"/>
    <d v="2022-06-02T07:38:36"/>
    <s v="CanOnTor"/>
    <n v="0.20000001532025635"/>
    <x v="0"/>
  </r>
  <r>
    <s v="82:4C:45:8D"/>
    <n v="123"/>
    <s v="User Login Start is Good"/>
    <s v="CanOnTor/hEmpW"/>
    <d v="2022-06-02T00:00:00"/>
    <d v="2022-06-02T07:38:07"/>
    <n v="113"/>
    <s v="User Login Start"/>
    <d v="2022-06-02T00:00:00"/>
    <d v="2022-06-02T07:38:02"/>
    <s v="CanOnTor"/>
    <n v="8.3333373768255115E-2"/>
    <x v="0"/>
  </r>
  <r>
    <s v="92:F5:1C:C0"/>
    <n v="123"/>
    <s v="User Login Start is Good"/>
    <s v="CanOnWat/lEmpA"/>
    <d v="2022-06-02T00:00:00"/>
    <d v="2022-06-02T07:36:52"/>
    <n v="113"/>
    <s v="User Login Start"/>
    <d v="2022-06-02T00:00:00"/>
    <d v="2022-06-02T07:36:52"/>
    <s v="CanOnWat"/>
    <n v="0"/>
    <x v="0"/>
  </r>
  <r>
    <s v="BC:DD:C2:45"/>
    <n v="123"/>
    <s v="User Login Start is Good"/>
    <s v="CanOnWat/zEmpR"/>
    <d v="2022-06-02T00:00:00"/>
    <d v="2022-06-02T07:33:07"/>
    <n v="113"/>
    <s v="User Login Start"/>
    <d v="2022-06-02T00:00:00"/>
    <d v="2022-06-02T07:32:53"/>
    <s v="CanOnWat"/>
    <n v="0.23333341930992901"/>
    <x v="0"/>
  </r>
  <r>
    <s v="70:0E:C7:EC"/>
    <n v="123"/>
    <s v="User Login Start is Good"/>
    <s v="CanOnTor/nEmpM"/>
    <d v="2022-06-02T00:00:00"/>
    <d v="2022-06-02T07:32:13"/>
    <n v="113"/>
    <s v="User Login Start"/>
    <d v="2022-06-02T00:00:00"/>
    <d v="2022-06-02T07:30:49"/>
    <s v="CanOnTor"/>
    <n v="1.4000001072417945"/>
    <x v="1"/>
  </r>
  <r>
    <s v="D8:14:1A:50"/>
    <n v="123"/>
    <s v="User Login Start is Good"/>
    <s v="CanOnWat/nEmpM"/>
    <d v="2022-06-02T00:00:00"/>
    <d v="2022-06-02T07:30:37"/>
    <n v="113"/>
    <s v="User Login Start"/>
    <d v="2022-06-02T00:00:00"/>
    <d v="2022-06-02T07:30:23"/>
    <s v="CanOnWat"/>
    <n v="0.23333328310400248"/>
    <x v="0"/>
  </r>
  <r>
    <s v="5E:54:59:A5"/>
    <n v="123"/>
    <s v="User Login Start is Good"/>
    <s v="CanOnWat/wEmpF"/>
    <d v="2022-06-02T00:00:00"/>
    <d v="2022-06-02T07:24:44"/>
    <n v="113"/>
    <s v="User Login Start"/>
    <d v="2022-06-02T00:00:00"/>
    <d v="2022-06-02T07:24:32"/>
    <s v="CanOnWat"/>
    <n v="0.20000002579763532"/>
    <x v="0"/>
  </r>
  <r>
    <s v="C9:E0:8E:E3"/>
    <n v="123"/>
    <s v="User Login Start is Good"/>
    <s v="CanOnWat/oEmpJ"/>
    <d v="2022-06-02T00:00:00"/>
    <d v="2022-06-02T07:24:15"/>
    <n v="113"/>
    <s v="User Login Start"/>
    <d v="2022-06-02T00:00:00"/>
    <d v="2022-06-02T07:24:06"/>
    <s v="CanOnWat"/>
    <n v="0.1500000455416739"/>
    <x v="0"/>
  </r>
  <r>
    <s v="C3:23:C5:CD"/>
    <n v="123"/>
    <s v="User Login Start is Good"/>
    <s v="CanOnWat/wEmpF"/>
    <d v="2022-06-02T00:00:00"/>
    <d v="2022-06-02T07:23:17"/>
    <n v="113"/>
    <s v="User Login Start"/>
    <d v="2022-06-02T00:00:00"/>
    <d v="2022-06-02T07:23:03"/>
    <s v="CanOnWat"/>
    <n v="0.23333327262662351"/>
    <x v="0"/>
  </r>
  <r>
    <s v="14:A1:07:C6"/>
    <n v="123"/>
    <s v="User Login Start is Good"/>
    <s v="CanOnTor/gEmpI"/>
    <d v="2022-06-02T00:00:00"/>
    <d v="2022-06-02T07:20:47"/>
    <n v="112"/>
    <s v="Device Connect Network"/>
    <d v="2022-06-02T00:00:00"/>
    <d v="2022-06-02T07:20:15"/>
    <s v="CanOnTor"/>
    <n v="0.53333323798142374"/>
    <x v="0"/>
  </r>
  <r>
    <s v="97:0D:93:A6"/>
    <n v="123"/>
    <s v="User Login Start is Good"/>
    <s v="CanOnWat/oEmpJ"/>
    <d v="2022-06-02T00:00:00"/>
    <d v="2022-06-02T07:20:15"/>
    <n v="113"/>
    <s v="User Login Start"/>
    <d v="2022-06-02T00:00:00"/>
    <d v="2022-06-02T07:20:06"/>
    <s v="CanOnWat"/>
    <n v="0.1500000455416739"/>
    <x v="0"/>
  </r>
  <r>
    <s v="44:E1:B1:F0"/>
    <n v="123"/>
    <s v="User Login Start is Good"/>
    <s v="CanOnWat/gEmpI"/>
    <d v="2022-06-02T00:00:00"/>
    <d v="2022-06-02T07:19:02"/>
    <n v="113"/>
    <s v="User Login Start"/>
    <d v="2022-06-02T00:00:00"/>
    <d v="2022-06-02T07:18:57"/>
    <s v="CanOnWat"/>
    <n v="8.3333373768255115E-2"/>
    <x v="0"/>
  </r>
  <r>
    <s v="EB:91:86:8D"/>
    <n v="123"/>
    <s v="User Login Start is Good"/>
    <s v="CanOnTor/xEmpH"/>
    <d v="2022-06-02T00:00:00"/>
    <d v="2022-06-02T07:14:33"/>
    <n v="113"/>
    <s v="User Login Start"/>
    <d v="2022-06-02T00:00:00"/>
    <d v="2022-06-02T07:14:27"/>
    <s v="CanOnTor"/>
    <n v="9.9999939557164907E-2"/>
    <x v="0"/>
  </r>
  <r>
    <s v="F7:C5:57:2F"/>
    <n v="123"/>
    <s v="User Login Start is Good"/>
    <s v="CanOnWat/nEmpU"/>
    <d v="2022-06-02T00:00:00"/>
    <d v="2022-06-02T07:13:09"/>
    <n v="113"/>
    <s v="User Login Start"/>
    <d v="2022-06-02T00:00:00"/>
    <d v="2022-06-02T07:12:57"/>
    <s v="CanOnWat"/>
    <n v="0.20000001532025635"/>
    <x v="0"/>
  </r>
  <r>
    <s v="67:75:C3:FD"/>
    <n v="123"/>
    <s v="User Login Start is Good"/>
    <s v="CanOnWat/xEmpH"/>
    <d v="2022-06-02T00:00:00"/>
    <d v="2022-06-02T07:13:02"/>
    <n v="113"/>
    <s v="User Login Start"/>
    <d v="2022-06-02T00:00:00"/>
    <d v="2022-06-02T07:12:53"/>
    <s v="CanOnWat"/>
    <n v="0.15000005601905286"/>
    <x v="0"/>
  </r>
  <r>
    <s v="05:7A:09:4A"/>
    <n v="123"/>
    <s v="User Login Start is Good"/>
    <s v="CanOnWat/xEmpS"/>
    <d v="2022-06-02T00:00:00"/>
    <d v="2022-06-02T07:07:57"/>
    <n v="113"/>
    <s v="User Login Start"/>
    <d v="2022-06-02T00:00:00"/>
    <d v="2022-06-02T07:07:54"/>
    <s v="CanOnWat"/>
    <n v="4.9999969778582454E-2"/>
    <x v="0"/>
  </r>
  <r>
    <s v="78:8A:ED:B7"/>
    <n v="123"/>
    <s v="User Login Start is Good"/>
    <s v="CanOnWat/xEmpS"/>
    <d v="2022-06-02T00:00:00"/>
    <d v="2022-06-02T07:05:09"/>
    <n v="113"/>
    <s v="User Login Start"/>
    <d v="2022-06-02T00:00:00"/>
    <d v="2022-06-02T07:05:06"/>
    <s v="CanOnWat"/>
    <n v="4.9999969778582454E-2"/>
    <x v="0"/>
  </r>
  <r>
    <s v="68:35:48:5B"/>
    <n v="123"/>
    <s v="User Login Start is Good"/>
    <s v="CanOnWat/nEmpU"/>
    <d v="2022-06-02T00:00:00"/>
    <d v="2022-06-02T07:04:03"/>
    <n v="113"/>
    <s v="User Login Start"/>
    <d v="2022-06-02T00:00:00"/>
    <d v="2022-06-02T07:03:53"/>
    <s v="CanOnWat"/>
    <n v="0.16666675801388919"/>
    <x v="0"/>
  </r>
  <r>
    <s v="C7:88:63:A1"/>
    <n v="123"/>
    <s v="User Login Start is Good"/>
    <s v="CanOnWat/vEmpQ"/>
    <d v="2022-06-02T00:00:00"/>
    <d v="2022-06-02T06:59:24"/>
    <n v="113"/>
    <s v="User Login Start"/>
    <d v="2022-06-02T00:00:00"/>
    <d v="2022-06-02T06:59:15"/>
    <s v="CanOnWat"/>
    <n v="0.15000005601905286"/>
    <x v="0"/>
  </r>
  <r>
    <s v="04:3F:B0:B2"/>
    <n v="123"/>
    <s v="User Login Start is Good"/>
    <s v="CanOnTor/vEmpQ"/>
    <d v="2022-06-02T00:00:00"/>
    <d v="2022-06-02T06:59:07"/>
    <n v="113"/>
    <s v="User Login Start"/>
    <d v="2022-06-02T00:00:00"/>
    <d v="2022-06-02T06:58:56"/>
    <s v="CanOnTor"/>
    <n v="0.18333330284804106"/>
    <x v="0"/>
  </r>
  <r>
    <s v="F4:C0:8F:C6"/>
    <n v="123"/>
    <s v="User Login Start is Good"/>
    <s v="CanOnTor/fEmpV"/>
    <d v="2022-06-02T00:00:00"/>
    <d v="2022-06-02T06:59:01"/>
    <n v="113"/>
    <s v="User Login Start"/>
    <d v="2022-06-02T00:00:00"/>
    <d v="2022-06-02T06:58:51"/>
    <s v="CanOnTor"/>
    <n v="0.16666661133058369"/>
    <x v="0"/>
  </r>
  <r>
    <s v="12:03:75:95"/>
    <n v="123"/>
    <s v="User Login Start is Good"/>
    <s v="CanOnWat/fEmpV"/>
    <d v="2022-06-02T00:00:00"/>
    <d v="2022-06-02T06:55:11"/>
    <n v="113"/>
    <s v="User Login Start"/>
    <d v="2022-06-02T00:00:00"/>
    <d v="2022-06-02T06:55:05"/>
    <s v="CanOnWat"/>
    <n v="0.10000007576309144"/>
    <x v="0"/>
  </r>
  <r>
    <s v="13:1E:C6:B4"/>
    <n v="123"/>
    <s v="User Login Start is Good"/>
    <s v="CanOnWat/jEmpB"/>
    <d v="2022-06-02T00:00:00"/>
    <d v="2022-06-02T06:41:12"/>
    <n v="113"/>
    <s v="User Login Start"/>
    <d v="2022-06-02T00:00:00"/>
    <d v="2022-06-02T06:41:06"/>
    <s v="CanOnWat"/>
    <n v="9.9999929079785943E-2"/>
    <x v="0"/>
  </r>
  <r>
    <s v="A2:42:4A:8F"/>
    <n v="123"/>
    <s v="User Login Start is Good"/>
    <s v="CanOnWat/jEmpB"/>
    <d v="2022-06-02T00:00:00"/>
    <d v="2022-06-02T06:37:47"/>
    <n v="113"/>
    <s v="User Login Start"/>
    <d v="2022-06-02T00:00:00"/>
    <d v="2022-06-02T06:37:42"/>
    <s v="CanOnWat"/>
    <n v="8.3333227084949613E-2"/>
    <x v="0"/>
  </r>
  <r>
    <s v="4A:00:B2:4A"/>
    <n v="123"/>
    <s v="User Login Start is Good"/>
    <s v="CanOnWat/cEmpZ"/>
    <d v="2022-06-02T00:00:00"/>
    <d v="2022-06-02T06:36:10"/>
    <n v="113"/>
    <s v="User Login Start"/>
    <d v="2022-06-02T00:00:00"/>
    <d v="2022-06-02T06:35:56"/>
    <s v="CanOnWat"/>
    <n v="0.23333327262662351"/>
    <x v="0"/>
  </r>
  <r>
    <s v="C4:80:E5:9C"/>
    <n v="123"/>
    <s v="User Login Start is Good"/>
    <s v="CanOnWat/cEmpZ"/>
    <d v="2022-06-02T00:00:00"/>
    <d v="2022-06-02T06:30:33"/>
    <n v="113"/>
    <s v="User Login Start"/>
    <d v="2022-06-02T00:00:00"/>
    <d v="2022-06-02T06:30:31"/>
    <s v="CanOnWat"/>
    <n v="3.3333403989672661E-2"/>
    <x v="0"/>
  </r>
  <r>
    <s v="D9:CF:58:FE"/>
    <n v="123"/>
    <s v="User Login Start is Good"/>
    <s v="CanOnTor/nEmpY"/>
    <d v="2022-06-02T00:00:00"/>
    <d v="2022-06-02T06:18:13"/>
    <n v="113"/>
    <s v="User Login Start"/>
    <d v="2022-06-02T00:00:00"/>
    <d v="2022-06-02T06:18:02"/>
    <s v="CanOnTor"/>
    <n v="0.18333331332542002"/>
    <x v="0"/>
  </r>
  <r>
    <s v="E1:8D:B8:17"/>
    <n v="123"/>
    <s v="User Login Start is Good"/>
    <s v="CanOnWat/nEmpY"/>
    <d v="2022-06-02T00:00:00"/>
    <d v="2022-06-02T06:17:04"/>
    <n v="113"/>
    <s v="User Login Start"/>
    <d v="2022-06-02T00:00:00"/>
    <d v="2022-06-02T06:16:57"/>
    <s v="CanOnWat"/>
    <n v="0.11666664155200124"/>
    <x v="0"/>
  </r>
  <r>
    <s v="02:37:53:54"/>
    <n v="123"/>
    <s v="User Login Start is Good"/>
    <s v="CanOnTor/oEmpT"/>
    <d v="2022-06-01T00:00:00"/>
    <d v="2022-06-01T08:02:25"/>
    <n v="112"/>
    <s v="Device Connect Network"/>
    <d v="2022-06-01T00:00:00"/>
    <d v="2022-06-01T08:00:47"/>
    <s v="CanOnTor"/>
    <n v="1.6333333903457969"/>
    <x v="1"/>
  </r>
  <r>
    <s v="71:2A:AA:4D"/>
    <n v="123"/>
    <s v="User Login Start is Good"/>
    <s v="CanOnTor/tEmpK"/>
    <d v="2022-06-01T00:00:00"/>
    <d v="2022-06-01T08:01:57"/>
    <n v="113"/>
    <s v="User Login Start"/>
    <d v="2022-06-01T00:00:00"/>
    <d v="2022-06-01T08:01:48"/>
    <s v="CanOnTor"/>
    <n v="0.1500000455416739"/>
    <x v="0"/>
  </r>
  <r>
    <s v="EB:43:A8:F1"/>
    <n v="123"/>
    <s v="User Login Start is Good"/>
    <s v="CanOnWat/tEmpK"/>
    <d v="2022-06-01T00:00:00"/>
    <d v="2022-06-01T08:01:22"/>
    <n v="113"/>
    <s v="User Login Start"/>
    <d v="2022-06-01T00:00:00"/>
    <d v="2022-06-01T08:01:08"/>
    <s v="CanOnWat"/>
    <n v="0.23333328310400248"/>
    <x v="0"/>
  </r>
  <r>
    <s v="DB:BC:96:F4"/>
    <n v="123"/>
    <s v="User Login Start is Good"/>
    <s v="CanOnWat/oEmpT"/>
    <d v="2022-06-01T00:00:00"/>
    <d v="2022-06-01T07:58:58"/>
    <n v="112"/>
    <s v="Device Connect Network"/>
    <d v="2022-06-01T00:00:00"/>
    <d v="2022-06-01T07:52:37"/>
    <s v="CanOnWat"/>
    <n v="6.3499999651685357"/>
    <x v="2"/>
  </r>
  <r>
    <s v="26:F1:B9:5C"/>
    <n v="123"/>
    <s v="User Login Start is Good"/>
    <s v="CanOnWat/oEmpO"/>
    <d v="2022-06-01T00:00:00"/>
    <d v="2022-06-01T07:58:56"/>
    <n v="113"/>
    <s v="User Login Start"/>
    <d v="2022-06-01T00:00:00"/>
    <d v="2022-06-01T07:58:55"/>
    <s v="CanOnWat"/>
    <n v="1.666670199483633E-2"/>
    <x v="0"/>
  </r>
  <r>
    <s v="5E:CB:E6:9A"/>
    <n v="123"/>
    <s v="User Login Start is Good"/>
    <s v="CanOnTor/pEmpL"/>
    <d v="2022-06-01T00:00:00"/>
    <d v="2022-06-01T07:56:59"/>
    <n v="113"/>
    <s v="User Login Start"/>
    <d v="2022-06-01T00:00:00"/>
    <d v="2022-06-01T07:56:57"/>
    <s v="CanOnTor"/>
    <n v="3.3333257306367159E-2"/>
    <x v="0"/>
  </r>
  <r>
    <s v="F4:EB:CD:98"/>
    <n v="123"/>
    <s v="User Login Start is Good"/>
    <s v="CanOnWat/pEmpL"/>
    <d v="2022-06-01T00:00:00"/>
    <d v="2022-06-01T07:56:02"/>
    <n v="113"/>
    <s v="User Login Start"/>
    <d v="2022-06-01T00:00:00"/>
    <d v="2022-06-01T07:55:58"/>
    <s v="CanOnWat"/>
    <n v="6.6666671773418784E-2"/>
    <x v="0"/>
  </r>
  <r>
    <s v="75:BE:A1:ED"/>
    <n v="123"/>
    <s v="User Login Start is Good"/>
    <s v="CanOnTor/sEmpX"/>
    <d v="2022-06-01T00:00:00"/>
    <d v="2022-06-01T07:49:04"/>
    <n v="113"/>
    <s v="User Login Start"/>
    <d v="2022-06-01T00:00:00"/>
    <d v="2022-06-01T07:48:50"/>
    <s v="CanOnTor"/>
    <n v="0.23333328310400248"/>
    <x v="0"/>
  </r>
  <r>
    <s v="0F:C4:F7:F4"/>
    <n v="123"/>
    <s v="User Login Start is Good"/>
    <s v="CanOnWat/qEmpD"/>
    <d v="2022-06-01T00:00:00"/>
    <d v="2022-06-01T07:48:55"/>
    <n v="113"/>
    <s v="User Login Start"/>
    <d v="2022-06-01T00:00:00"/>
    <d v="2022-06-01T07:48:50"/>
    <s v="CanOnWat"/>
    <n v="8.3333384245634079E-2"/>
    <x v="0"/>
  </r>
  <r>
    <s v="DF:83:DD:30"/>
    <n v="123"/>
    <s v="User Login Start is Good"/>
    <s v="CanOnWat/hEmpP"/>
    <d v="2022-06-01T00:00:00"/>
    <d v="2022-06-01T07:48:32"/>
    <n v="113"/>
    <s v="User Login Start"/>
    <d v="2022-06-01T00:00:00"/>
    <d v="2022-06-01T07:48:24"/>
    <s v="CanOnWat"/>
    <n v="0.13333334354683757"/>
    <x v="0"/>
  </r>
  <r>
    <s v="BD:1B:7C:EC"/>
    <n v="123"/>
    <s v="User Login Start is Good"/>
    <s v="CanOnTor/sEmpX"/>
    <d v="2022-06-01T00:00:00"/>
    <d v="2022-06-01T07:48:06"/>
    <n v="113"/>
    <s v="User Login Start"/>
    <d v="2022-06-01T00:00:00"/>
    <d v="2022-06-01T07:47:56"/>
    <s v="CanOnTor"/>
    <n v="0.16666661133058369"/>
    <x v="0"/>
  </r>
  <r>
    <s v="CB:DE:AD:7E"/>
    <n v="123"/>
    <s v="User Login Start is Good"/>
    <s v="CanOnWat/jEmpG"/>
    <d v="2022-06-01T00:00:00"/>
    <d v="2022-06-01T07:47:35"/>
    <n v="113"/>
    <s v="User Login Start"/>
    <d v="2022-06-01T00:00:00"/>
    <d v="2022-06-01T07:47:24"/>
    <s v="CanOnWat"/>
    <n v="0.18333346000872552"/>
    <x v="0"/>
  </r>
  <r>
    <s v="9D:96:50:A1"/>
    <n v="123"/>
    <s v="User Login Start is Good"/>
    <s v="CanOnWat/jEmpG"/>
    <d v="2022-06-01T00:00:00"/>
    <d v="2022-06-01T07:47:15"/>
    <n v="113"/>
    <s v="User Login Start"/>
    <d v="2022-06-01T00:00:00"/>
    <d v="2022-06-01T07:47:02"/>
    <s v="CanOnWat"/>
    <n v="0.21666672779247165"/>
    <x v="0"/>
  </r>
  <r>
    <s v="7A:99:22:36"/>
    <n v="123"/>
    <s v="User Login Start is Good"/>
    <s v="CanOnWat/qEmpD"/>
    <d v="2022-06-01T00:00:00"/>
    <d v="2022-06-01T07:46:56"/>
    <n v="113"/>
    <s v="User Login Start"/>
    <d v="2022-06-01T00:00:00"/>
    <d v="2022-06-01T07:46:48"/>
    <s v="CanOnWat"/>
    <n v="0.13333334354683757"/>
    <x v="0"/>
  </r>
  <r>
    <s v="36:BE:B8:D5"/>
    <n v="123"/>
    <s v="User Login Start is Good"/>
    <s v="CanOnTor/hEmpP"/>
    <d v="2022-06-01T00:00:00"/>
    <d v="2022-06-01T07:45:42"/>
    <n v="113"/>
    <s v="User Login Start"/>
    <d v="2022-06-01T00:00:00"/>
    <d v="2022-06-01T07:45:33"/>
    <s v="CanOnTor"/>
    <n v="0.1500000455416739"/>
    <x v="0"/>
  </r>
  <r>
    <s v="2E:F0:67:BB"/>
    <n v="123"/>
    <s v="User Login Start is Good"/>
    <s v="CanOnTor/uEmpC"/>
    <d v="2022-06-01T00:00:00"/>
    <d v="2022-06-01T07:45:36"/>
    <n v="113"/>
    <s v="User Login Start"/>
    <d v="2022-06-01T00:00:00"/>
    <d v="2022-06-01T07:45:28"/>
    <s v="CanOnTor"/>
    <n v="0.13333334354683757"/>
    <x v="0"/>
  </r>
  <r>
    <s v="65:0E:31:56"/>
    <n v="123"/>
    <s v="User Login Start is Good"/>
    <s v="CanOnTor/xEmpN"/>
    <d v="2022-06-01T00:00:00"/>
    <d v="2022-06-01T07:42:46"/>
    <n v="113"/>
    <s v="User Login Start"/>
    <d v="2022-06-01T00:00:00"/>
    <d v="2022-06-01T07:42:40"/>
    <s v="CanOnTor"/>
    <n v="0.10000007576309144"/>
    <x v="0"/>
  </r>
  <r>
    <s v="9A:8F:D0:8C"/>
    <n v="123"/>
    <s v="User Login Start is Good"/>
    <s v="CanOnTor/hEmpW"/>
    <d v="2022-06-01T00:00:00"/>
    <d v="2022-06-01T07:40:58"/>
    <n v="113"/>
    <s v="User Login Start"/>
    <d v="2022-06-01T00:00:00"/>
    <d v="2022-06-01T07:40:47"/>
    <s v="CanOnTor"/>
    <n v="0.18333331332542002"/>
    <x v="0"/>
  </r>
  <r>
    <s v="08:35:3E:AA"/>
    <n v="123"/>
    <s v="User Login Start is Good"/>
    <s v="CanOnWat/xEmpN"/>
    <d v="2022-06-01T00:00:00"/>
    <d v="2022-06-01T07:40:20"/>
    <n v="113"/>
    <s v="User Login Start"/>
    <d v="2022-06-01T00:00:00"/>
    <d v="2022-06-01T07:40:06"/>
    <s v="CanOnWat"/>
    <n v="0.23333328310400248"/>
    <x v="0"/>
  </r>
  <r>
    <s v="69:44:7B:13"/>
    <n v="123"/>
    <s v="User Login Start is Good"/>
    <s v="CanOnWat/xEmpE"/>
    <d v="2022-06-01T00:00:00"/>
    <d v="2022-06-01T07:40:12"/>
    <n v="113"/>
    <s v="User Login Start"/>
    <d v="2022-06-01T00:00:00"/>
    <d v="2022-06-01T07:40:00"/>
    <s v="CanOnWat"/>
    <n v="0.20000001532025635"/>
    <x v="0"/>
  </r>
  <r>
    <s v="82:4C:45:8D"/>
    <n v="123"/>
    <s v="User Login Start is Good"/>
    <s v="CanOnTor/hEmpW"/>
    <d v="2022-06-01T00:00:00"/>
    <d v="2022-06-01T07:39:44"/>
    <n v="113"/>
    <s v="User Login Start"/>
    <d v="2022-06-01T00:00:00"/>
    <d v="2022-06-01T07:39:42"/>
    <s v="CanOnTor"/>
    <n v="3.3333403989672661E-2"/>
    <x v="0"/>
  </r>
  <r>
    <s v="10:55:F3:63"/>
    <n v="123"/>
    <s v="User Login Start is Good"/>
    <s v="CanOnTor/xEmpE"/>
    <d v="2022-06-01T00:00:00"/>
    <d v="2022-06-01T07:38:39"/>
    <n v="113"/>
    <s v="User Login Start"/>
    <d v="2022-06-01T00:00:00"/>
    <d v="2022-06-01T07:38:31"/>
    <s v="CanOnTor"/>
    <n v="0.13333334354683757"/>
    <x v="0"/>
  </r>
  <r>
    <s v="BC:DD:C2:45"/>
    <n v="123"/>
    <s v="User Login Start is Good"/>
    <s v="CanOnWat/zEmpR"/>
    <d v="2022-06-01T00:00:00"/>
    <d v="2022-06-01T07:36:35"/>
    <n v="113"/>
    <s v="User Login Start"/>
    <d v="2022-06-01T00:00:00"/>
    <d v="2022-06-01T07:36:34"/>
    <s v="CanOnWat"/>
    <n v="1.666670199483633E-2"/>
    <x v="0"/>
  </r>
  <r>
    <s v="92:F5:1C:C0"/>
    <n v="123"/>
    <s v="User Login Start is Good"/>
    <s v="CanOnWat/lEmpA"/>
    <d v="2022-06-01T00:00:00"/>
    <d v="2022-06-01T07:36:31"/>
    <n v="113"/>
    <s v="User Login Start"/>
    <d v="2022-06-01T00:00:00"/>
    <d v="2022-06-01T07:36:29"/>
    <s v="CanOnWat"/>
    <n v="3.3333414467051625E-2"/>
    <x v="0"/>
  </r>
  <r>
    <s v="4C:0D:F0:40"/>
    <n v="123"/>
    <s v="User Login Start is Good"/>
    <s v="CanOnTor/zEmpR"/>
    <d v="2022-06-01T00:00:00"/>
    <d v="2022-06-01T07:33:35"/>
    <n v="113"/>
    <s v="User Login Start"/>
    <d v="2022-06-01T00:00:00"/>
    <d v="2022-06-01T07:33:24"/>
    <s v="CanOnTor"/>
    <n v="0.18333330284804106"/>
    <x v="0"/>
  </r>
  <r>
    <s v="DB:CA:35:E6"/>
    <n v="123"/>
    <s v="User Login Start is Good"/>
    <s v="CanOnWat/lEmpA"/>
    <d v="2022-06-01T00:00:00"/>
    <d v="2022-06-01T07:32:12"/>
    <n v="112"/>
    <s v="Device Connect Network"/>
    <d v="2022-06-01T00:00:00"/>
    <d v="2022-06-01T07:24:25"/>
    <s v="CanOnWat"/>
    <n v="7.7833333401940763"/>
    <x v="3"/>
  </r>
  <r>
    <s v="D8:14:1A:50"/>
    <n v="123"/>
    <s v="User Login Start is Good"/>
    <s v="CanOnWat/nEmpM"/>
    <d v="2022-06-01T00:00:00"/>
    <d v="2022-06-01T07:30:59"/>
    <n v="113"/>
    <s v="User Login Start"/>
    <d v="2022-06-01T00:00:00"/>
    <d v="2022-06-01T07:30:52"/>
    <s v="CanOnWat"/>
    <n v="0.11666677775792778"/>
    <x v="0"/>
  </r>
  <r>
    <s v="70:0E:C7:EC"/>
    <n v="123"/>
    <s v="User Login Start is Good"/>
    <s v="CanOnTor/nEmpM"/>
    <d v="2022-06-01T00:00:00"/>
    <d v="2022-06-01T07:30:50"/>
    <n v="113"/>
    <s v="User Login Start"/>
    <d v="2022-06-01T00:00:00"/>
    <d v="2022-06-01T07:30:42"/>
    <s v="CanOnTor"/>
    <n v="0.13333334354683757"/>
    <x v="0"/>
  </r>
  <r>
    <s v="5E:54:59:A5"/>
    <n v="123"/>
    <s v="User Login Start is Good"/>
    <s v="CanOnWat/wEmpF"/>
    <d v="2022-06-01T00:00:00"/>
    <d v="2022-06-01T07:26:17"/>
    <n v="113"/>
    <s v="User Login Start"/>
    <d v="2022-06-01T00:00:00"/>
    <d v="2022-06-01T07:26:13"/>
    <s v="CanOnWat"/>
    <n v="6.6666671773418784E-2"/>
    <x v="0"/>
  </r>
  <r>
    <s v="C9:E0:8E:E3"/>
    <n v="123"/>
    <s v="User Login Start is Good"/>
    <s v="CanOnWat/oEmpJ"/>
    <d v="2022-06-01T00:00:00"/>
    <d v="2022-06-01T07:23:43"/>
    <n v="113"/>
    <s v="User Login Start"/>
    <d v="2022-06-01T00:00:00"/>
    <d v="2022-06-01T07:23:36"/>
    <s v="CanOnWat"/>
    <n v="0.11666664155200124"/>
    <x v="0"/>
  </r>
  <r>
    <s v="C3:23:C5:CD"/>
    <n v="123"/>
    <s v="User Login Start is Good"/>
    <s v="CanOnWat/wEmpF"/>
    <d v="2022-06-01T00:00:00"/>
    <d v="2022-06-01T07:23:02"/>
    <n v="113"/>
    <s v="User Login Start"/>
    <d v="2022-06-01T00:00:00"/>
    <d v="2022-06-01T07:23:01"/>
    <s v="CanOnWat"/>
    <n v="1.6666555311530828E-2"/>
    <x v="0"/>
  </r>
  <r>
    <s v="97:0D:93:A6"/>
    <n v="123"/>
    <s v="User Login Start is Good"/>
    <s v="CanOnWat/oEmpJ"/>
    <d v="2022-06-01T00:00:00"/>
    <d v="2022-06-01T07:19:32"/>
    <n v="113"/>
    <s v="User Login Start"/>
    <d v="2022-06-01T00:00:00"/>
    <d v="2022-06-01T07:19:27"/>
    <s v="CanOnWat"/>
    <n v="8.3333373768255115E-2"/>
    <x v="0"/>
  </r>
  <r>
    <s v="14:A1:07:C6"/>
    <n v="123"/>
    <s v="User Login Start is Good"/>
    <s v="CanOnTor/gEmpI"/>
    <d v="2022-06-01T00:00:00"/>
    <d v="2022-06-01T07:18:55"/>
    <n v="112"/>
    <s v="Device Connect Network"/>
    <d v="2022-06-01T00:00:00"/>
    <d v="2022-06-01T07:18:51"/>
    <s v="CanOnTor"/>
    <n v="6.6666671773418784E-2"/>
    <x v="0"/>
  </r>
  <r>
    <s v="44:E1:B1:F0"/>
    <n v="123"/>
    <s v="User Login Start is Good"/>
    <s v="CanOnWat/gEmpI"/>
    <d v="2022-06-01T00:00:00"/>
    <d v="2022-06-01T07:18:43"/>
    <n v="113"/>
    <s v="User Login Start"/>
    <d v="2022-06-01T00:00:00"/>
    <d v="2022-06-01T07:18:35"/>
    <s v="CanOnWat"/>
    <n v="0.13333320734091103"/>
    <x v="0"/>
  </r>
  <r>
    <s v="EB:91:86:8D"/>
    <n v="123"/>
    <s v="User Login Start is Good"/>
    <s v="CanOnTor/xEmpH"/>
    <d v="2022-06-01T00:00:00"/>
    <d v="2022-06-01T07:13:56"/>
    <n v="113"/>
    <s v="User Login Start"/>
    <d v="2022-06-01T00:00:00"/>
    <d v="2022-06-01T07:13:46"/>
    <s v="CanOnTor"/>
    <n v="0.16666660085320473"/>
    <x v="0"/>
  </r>
  <r>
    <s v="67:75:C3:FD"/>
    <n v="123"/>
    <s v="User Login Start is Good"/>
    <s v="CanOnWat/xEmpH"/>
    <d v="2022-06-01T00:00:00"/>
    <d v="2022-06-01T07:11:45"/>
    <n v="113"/>
    <s v="User Login Start"/>
    <d v="2022-06-01T00:00:00"/>
    <d v="2022-06-01T07:11:35"/>
    <s v="CanOnWat"/>
    <n v="0.16666675801388919"/>
    <x v="0"/>
  </r>
  <r>
    <s v="05:7A:09:4A"/>
    <n v="123"/>
    <s v="User Login Start is Good"/>
    <s v="CanOnWat/xEmpS"/>
    <d v="2022-06-01T00:00:00"/>
    <d v="2022-06-01T07:07:41"/>
    <n v="113"/>
    <s v="User Login Start"/>
    <d v="2022-06-01T00:00:00"/>
    <d v="2022-06-01T07:07:27"/>
    <s v="CanOnWat"/>
    <n v="0.23333328310400248"/>
    <x v="0"/>
  </r>
  <r>
    <s v="F7:C5:57:2F"/>
    <n v="123"/>
    <s v="User Login Start is Good"/>
    <s v="CanOnWat/nEmpU"/>
    <d v="2022-06-01T00:00:00"/>
    <d v="2022-06-01T07:06:28"/>
    <n v="113"/>
    <s v="User Login Start"/>
    <d v="2022-06-01T00:00:00"/>
    <d v="2022-06-01T07:06:21"/>
    <s v="CanOnWat"/>
    <n v="0.11666664155200124"/>
    <x v="0"/>
  </r>
  <r>
    <s v="78:8A:ED:B7"/>
    <n v="123"/>
    <s v="User Login Start is Good"/>
    <s v="CanOnWat/xEmpS"/>
    <d v="2022-06-01T00:00:00"/>
    <d v="2022-06-01T07:05:43"/>
    <n v="113"/>
    <s v="User Login Start"/>
    <d v="2022-06-01T00:00:00"/>
    <d v="2022-06-01T07:05:29"/>
    <s v="CanOnWat"/>
    <n v="0.23333341930992901"/>
    <x v="0"/>
  </r>
  <r>
    <s v="68:35:48:5B"/>
    <n v="123"/>
    <s v="User Login Start is Good"/>
    <s v="CanOnWat/nEmpU"/>
    <d v="2022-06-01T00:00:00"/>
    <d v="2022-06-01T07:03:00"/>
    <n v="113"/>
    <s v="User Login Start"/>
    <d v="2022-06-01T00:00:00"/>
    <d v="2022-06-01T07:02:47"/>
    <s v="CanOnWat"/>
    <n v="0.21666671731509268"/>
    <x v="0"/>
  </r>
  <r>
    <s v="04:3F:B0:B2"/>
    <n v="123"/>
    <s v="User Login Start is Good"/>
    <s v="CanOnTor/vEmpQ"/>
    <d v="2022-06-01T00:00:00"/>
    <d v="2022-06-01T06:58:33"/>
    <n v="113"/>
    <s v="User Login Start"/>
    <d v="2022-06-01T00:00:00"/>
    <d v="2022-06-01T06:58:21"/>
    <s v="CanOnTor"/>
    <n v="0.20000001532025635"/>
    <x v="0"/>
  </r>
  <r>
    <s v="C7:88:63:A1"/>
    <n v="123"/>
    <s v="User Login Start is Good"/>
    <s v="CanOnWat/vEmpQ"/>
    <d v="2022-06-01T00:00:00"/>
    <d v="2022-06-01T06:57:41"/>
    <n v="113"/>
    <s v="User Login Start"/>
    <d v="2022-06-01T00:00:00"/>
    <d v="2022-06-01T06:57:32"/>
    <s v="CanOnWat"/>
    <n v="0.1500000455416739"/>
    <x v="0"/>
  </r>
  <r>
    <s v="F4:C0:8F:C6"/>
    <n v="123"/>
    <s v="User Login Start is Good"/>
    <s v="CanOnTor/fEmpV"/>
    <d v="2022-06-01T00:00:00"/>
    <d v="2022-06-01T06:57:24"/>
    <n v="113"/>
    <s v="User Login Start"/>
    <d v="2022-06-01T00:00:00"/>
    <d v="2022-06-01T06:57:13"/>
    <s v="CanOnTor"/>
    <n v="0.18333331332542002"/>
    <x v="0"/>
  </r>
  <r>
    <s v="12:03:75:95"/>
    <n v="123"/>
    <s v="User Login Start is Good"/>
    <s v="CanOnWat/fEmpV"/>
    <d v="2022-06-01T00:00:00"/>
    <d v="2022-06-01T06:56:50"/>
    <n v="113"/>
    <s v="User Login Start"/>
    <d v="2022-06-01T00:00:00"/>
    <d v="2022-06-01T06:56:43"/>
    <s v="CanOnWat"/>
    <n v="0.11666664155200124"/>
    <x v="0"/>
  </r>
  <r>
    <s v="A2:42:4A:8F"/>
    <n v="123"/>
    <s v="User Login Start is Good"/>
    <s v="CanOnWat/jEmpB"/>
    <d v="2022-06-01T00:00:00"/>
    <d v="2022-06-01T06:46:53"/>
    <n v="113"/>
    <s v="User Login Start"/>
    <d v="2022-06-01T00:00:00"/>
    <d v="2022-06-01T06:46:39"/>
    <s v="CanOnWat"/>
    <n v="0.23333341930992901"/>
    <x v="0"/>
  </r>
  <r>
    <s v="13:1E:C6:B4"/>
    <n v="123"/>
    <s v="User Login Start is Good"/>
    <s v="CanOnWat/jEmpB"/>
    <d v="2022-06-01T00:00:00"/>
    <d v="2022-06-01T06:39:31"/>
    <n v="113"/>
    <s v="User Login Start"/>
    <d v="2022-06-01T00:00:00"/>
    <d v="2022-06-01T06:39:27"/>
    <s v="CanOnWat"/>
    <n v="6.6666671773418784E-2"/>
    <x v="0"/>
  </r>
  <r>
    <s v="4A:00:B2:4A"/>
    <n v="123"/>
    <s v="User Login Start is Good"/>
    <s v="CanOnWat/cEmpZ"/>
    <d v="2022-06-01T00:00:00"/>
    <d v="2022-06-01T06:33:27"/>
    <n v="113"/>
    <s v="User Login Start"/>
    <d v="2022-06-01T00:00:00"/>
    <d v="2022-06-01T06:33:16"/>
    <s v="CanOnWat"/>
    <n v="0.18333331332542002"/>
    <x v="0"/>
  </r>
  <r>
    <s v="C4:80:E5:9C"/>
    <n v="123"/>
    <s v="User Login Start is Good"/>
    <s v="CanOnWat/cEmpZ"/>
    <d v="2022-06-01T00:00:00"/>
    <d v="2022-06-01T06:30:54"/>
    <n v="113"/>
    <s v="User Login Start"/>
    <d v="2022-06-01T00:00:00"/>
    <d v="2022-06-01T06:30:42"/>
    <s v="CanOnWat"/>
    <n v="0.19999986863695085"/>
    <x v="0"/>
  </r>
  <r>
    <s v="D9:CF:58:FE"/>
    <n v="123"/>
    <s v="User Login Start is Good"/>
    <s v="CanOnTor/nEmpY"/>
    <d v="2022-06-01T00:00:00"/>
    <d v="2022-06-01T06:18:19"/>
    <n v="113"/>
    <s v="User Login Start"/>
    <d v="2022-06-01T00:00:00"/>
    <d v="2022-06-01T06:18:09"/>
    <s v="CanOnTor"/>
    <n v="0.16666660085320473"/>
    <x v="0"/>
  </r>
  <r>
    <s v="E1:8D:B8:17"/>
    <n v="123"/>
    <s v="User Login Start is Good"/>
    <s v="CanOnWat/nEmpY"/>
    <d v="2022-06-01T00:00:00"/>
    <d v="2022-06-01T06:16:38"/>
    <n v="113"/>
    <s v="User Login Start"/>
    <d v="2022-06-01T00:00:00"/>
    <d v="2022-06-01T06:16:38"/>
    <s v="CanOnWat"/>
    <n v="0"/>
    <x v="0"/>
  </r>
  <r>
    <s v="F4:EB:CD:98"/>
    <n v="123"/>
    <s v="User Login Start is Good"/>
    <s v="CanOnWat/pEmpL"/>
    <d v="2022-05-31T00:00:00"/>
    <d v="2022-05-31T08:03:52"/>
    <n v="113"/>
    <s v="User Login Start"/>
    <d v="2022-05-31T00:00:00"/>
    <d v="2022-05-31T08:03:39"/>
    <s v="CanOnWat"/>
    <n v="0.21666671731509268"/>
    <x v="0"/>
  </r>
  <r>
    <s v="71:2A:AA:4D"/>
    <n v="123"/>
    <s v="User Login Start is Good"/>
    <s v="CanOnTor/tEmpK"/>
    <d v="2022-05-31T00:00:00"/>
    <d v="2022-05-31T08:02:32"/>
    <n v="113"/>
    <s v="User Login Start"/>
    <d v="2022-05-31T00:00:00"/>
    <d v="2022-05-31T08:02:20"/>
    <s v="CanOnTor"/>
    <n v="0.20000001532025635"/>
    <x v="0"/>
  </r>
  <r>
    <s v="02:37:53:54"/>
    <n v="123"/>
    <s v="User Login Start is Good"/>
    <s v="CanOnTor/oEmpT"/>
    <d v="2022-05-31T00:00:00"/>
    <d v="2022-05-31T08:01:24"/>
    <n v="113"/>
    <s v="User Login Start"/>
    <d v="2022-05-31T00:00:00"/>
    <d v="2022-05-31T08:01:17"/>
    <s v="CanOnTor"/>
    <n v="0.11666678823530674"/>
    <x v="0"/>
  </r>
  <r>
    <s v="26:F1:B9:5C"/>
    <n v="123"/>
    <s v="User Login Start is Good"/>
    <s v="CanOnWat/oEmpO"/>
    <d v="2022-05-31T00:00:00"/>
    <d v="2022-05-31T08:00:01"/>
    <n v="113"/>
    <s v="User Login Start"/>
    <d v="2022-05-31T00:00:00"/>
    <d v="2022-05-31T07:59:50"/>
    <s v="CanOnWat"/>
    <n v="0.18333331332542002"/>
    <x v="0"/>
  </r>
  <r>
    <s v="DB:BC:96:F4"/>
    <n v="123"/>
    <s v="User Login Start is Good"/>
    <s v="CanOnWat/oEmpT"/>
    <d v="2022-05-31T00:00:00"/>
    <d v="2022-05-31T07:59:39"/>
    <n v="113"/>
    <s v="User Login Start"/>
    <d v="2022-05-31T00:00:00"/>
    <d v="2022-05-31T07:59:39"/>
    <s v="CanOnWat"/>
    <n v="0"/>
    <x v="0"/>
  </r>
  <r>
    <s v="EB:43:A8:F1"/>
    <n v="123"/>
    <s v="User Login Start is Good"/>
    <s v="CanOnWat/tEmpK"/>
    <d v="2022-05-31T00:00:00"/>
    <d v="2022-05-31T07:59:38"/>
    <n v="113"/>
    <s v="User Login Start"/>
    <d v="2022-05-31T00:00:00"/>
    <d v="2022-05-31T07:59:28"/>
    <s v="CanOnWat"/>
    <n v="0.16666660085320473"/>
    <x v="0"/>
  </r>
  <r>
    <s v="9D:96:50:A1"/>
    <n v="123"/>
    <s v="User Login Start is Good"/>
    <s v="CanOnWat/jEmpG"/>
    <d v="2022-05-31T00:00:00"/>
    <d v="2022-05-31T07:58:58"/>
    <n v="113"/>
    <s v="User Login Start"/>
    <d v="2022-05-31T00:00:00"/>
    <d v="2022-05-31T07:58:47"/>
    <s v="CanOnWat"/>
    <n v="0.18333331332542002"/>
    <x v="0"/>
  </r>
  <r>
    <s v="5E:CB:E6:9A"/>
    <n v="123"/>
    <s v="User Login Start is Good"/>
    <s v="CanOnTor/pEmpL"/>
    <d v="2022-05-31T00:00:00"/>
    <d v="2022-05-31T07:56:46"/>
    <n v="113"/>
    <s v="User Login Start"/>
    <d v="2022-05-31T00:00:00"/>
    <d v="2022-05-31T07:56:43"/>
    <s v="CanOnTor"/>
    <n v="5.0000116461887956E-2"/>
    <x v="0"/>
  </r>
  <r>
    <s v="2E:F0:67:BB"/>
    <n v="123"/>
    <s v="User Login Start is Good"/>
    <s v="CanOnTor/uEmpC"/>
    <d v="2022-05-31T00:00:00"/>
    <d v="2022-05-31T07:50:03"/>
    <n v="113"/>
    <s v="User Login Start"/>
    <d v="2022-05-31T00:00:00"/>
    <d v="2022-05-31T07:49:54"/>
    <s v="CanOnTor"/>
    <n v="0.1500000455416739"/>
    <x v="0"/>
  </r>
  <r>
    <s v="BD:1B:7C:EC"/>
    <n v="123"/>
    <s v="User Login Start is Good"/>
    <s v="CanOnTor/sEmpX"/>
    <d v="2022-05-31T00:00:00"/>
    <d v="2022-05-31T07:49:10"/>
    <n v="113"/>
    <s v="User Login Start"/>
    <d v="2022-05-31T00:00:00"/>
    <d v="2022-05-31T07:48:57"/>
    <s v="CanOnTor"/>
    <n v="0.21666671731509268"/>
    <x v="0"/>
  </r>
  <r>
    <s v="CB:DE:AD:7E"/>
    <n v="123"/>
    <s v="User Login Start is Good"/>
    <s v="CanOnWat/jEmpG"/>
    <d v="2022-05-31T00:00:00"/>
    <d v="2022-05-31T07:48:44"/>
    <n v="113"/>
    <s v="User Login Start"/>
    <d v="2022-05-31T00:00:00"/>
    <d v="2022-05-31T07:48:40"/>
    <s v="CanOnWat"/>
    <n v="6.6666671773418784E-2"/>
    <x v="0"/>
  </r>
  <r>
    <s v="08:35:3E:AA"/>
    <n v="123"/>
    <s v="User Login Start is Good"/>
    <s v="CanOnWat/xEmpN"/>
    <d v="2022-05-31T00:00:00"/>
    <d v="2022-05-31T07:48:43"/>
    <n v="113"/>
    <s v="User Login Start"/>
    <d v="2022-05-31T00:00:00"/>
    <d v="2022-05-31T07:48:38"/>
    <s v="CanOnWat"/>
    <n v="8.3333373768255115E-2"/>
    <x v="0"/>
  </r>
  <r>
    <s v="0F:C4:F7:F4"/>
    <n v="123"/>
    <s v="User Login Start is Good"/>
    <s v="CanOnWat/qEmpD"/>
    <d v="2022-05-31T00:00:00"/>
    <d v="2022-05-31T07:48:27"/>
    <n v="113"/>
    <s v="User Login Start"/>
    <d v="2022-05-31T00:00:00"/>
    <d v="2022-05-31T07:48:21"/>
    <s v="CanOnWat"/>
    <n v="9.9999929079785943E-2"/>
    <x v="0"/>
  </r>
  <r>
    <s v="75:BE:A1:ED"/>
    <n v="123"/>
    <s v="User Login Start is Good"/>
    <s v="CanOnTor/sEmpX"/>
    <d v="2022-05-31T00:00:00"/>
    <d v="2022-05-31T07:48:11"/>
    <n v="113"/>
    <s v="User Login Start"/>
    <d v="2022-05-31T00:00:00"/>
    <d v="2022-05-31T07:48:05"/>
    <s v="CanOnTor"/>
    <n v="9.9999929079785943E-2"/>
    <x v="0"/>
  </r>
  <r>
    <s v="7A:99:22:36"/>
    <n v="123"/>
    <s v="User Login Start is Good"/>
    <s v="CanOnWat/qEmpD"/>
    <d v="2022-05-31T00:00:00"/>
    <d v="2022-05-31T07:47:00"/>
    <n v="113"/>
    <s v="User Login Start"/>
    <d v="2022-05-31T00:00:00"/>
    <d v="2022-05-31T07:46:48"/>
    <s v="CanOnWat"/>
    <n v="0.20000001532025635"/>
    <x v="0"/>
  </r>
  <r>
    <s v="DF:83:DD:30"/>
    <n v="123"/>
    <s v="User Login Start is Good"/>
    <s v="CanOnWat/hEmpP"/>
    <d v="2022-05-31T00:00:00"/>
    <d v="2022-05-31T07:44:03"/>
    <n v="113"/>
    <s v="User Login Start"/>
    <d v="2022-05-31T00:00:00"/>
    <d v="2022-05-31T07:43:52"/>
    <s v="CanOnWat"/>
    <n v="0.18333330284804106"/>
    <x v="0"/>
  </r>
  <r>
    <s v="36:BE:B8:D5"/>
    <n v="123"/>
    <s v="User Login Start is Good"/>
    <s v="CanOnTor/hEmpP"/>
    <d v="2022-05-31T00:00:00"/>
    <d v="2022-05-31T07:43:59"/>
    <n v="113"/>
    <s v="User Login Start"/>
    <d v="2022-05-31T00:00:00"/>
    <d v="2022-05-31T07:43:53"/>
    <s v="CanOnTor"/>
    <n v="9.9999929079785943E-2"/>
    <x v="0"/>
  </r>
  <r>
    <s v="9A:8F:D0:8C"/>
    <n v="123"/>
    <s v="User Login Start is Good"/>
    <s v="CanOnTor/hEmpW"/>
    <d v="2022-05-31T00:00:00"/>
    <d v="2022-05-31T07:42:22"/>
    <n v="113"/>
    <s v="User Login Start"/>
    <d v="2022-05-31T00:00:00"/>
    <d v="2022-05-31T07:42:11"/>
    <s v="CanOnTor"/>
    <n v="0.18333331332542002"/>
    <x v="0"/>
  </r>
  <r>
    <s v="4C:0D:F0:40"/>
    <n v="123"/>
    <s v="User Login Start is Good"/>
    <s v="CanOnTor/zEmpR"/>
    <d v="2022-05-31T00:00:00"/>
    <d v="2022-05-31T07:41:13"/>
    <n v="113"/>
    <s v="User Login Start"/>
    <d v="2022-05-31T00:00:00"/>
    <d v="2022-05-31T07:41:03"/>
    <s v="CanOnTor"/>
    <n v="0.16666674753651023"/>
    <x v="0"/>
  </r>
  <r>
    <s v="65:0E:31:56"/>
    <n v="123"/>
    <s v="User Login Start is Good"/>
    <s v="CanOnTor/xEmpN"/>
    <d v="2022-05-31T00:00:00"/>
    <d v="2022-05-31T07:40:49"/>
    <n v="113"/>
    <s v="User Login Start"/>
    <d v="2022-05-31T00:00:00"/>
    <d v="2022-05-31T07:40:42"/>
    <s v="CanOnTor"/>
    <n v="0.11666664155200124"/>
    <x v="0"/>
  </r>
  <r>
    <s v="82:4C:45:8D"/>
    <n v="123"/>
    <s v="User Login Start is Good"/>
    <s v="CanOnTor/hEmpW"/>
    <d v="2022-05-31T00:00:00"/>
    <d v="2022-05-31T07:40:11"/>
    <n v="113"/>
    <s v="User Login Start"/>
    <d v="2022-05-31T00:00:00"/>
    <d v="2022-05-31T07:40:02"/>
    <s v="CanOnTor"/>
    <n v="0.1500000455416739"/>
    <x v="0"/>
  </r>
  <r>
    <s v="D8:14:1A:50"/>
    <n v="123"/>
    <s v="User Login Start is Good"/>
    <s v="CanOnWat/nEmpM"/>
    <d v="2022-05-31T00:00:00"/>
    <d v="2022-05-31T07:38:45"/>
    <n v="113"/>
    <s v="User Login Start"/>
    <d v="2022-05-31T00:00:00"/>
    <d v="2022-05-31T07:38:33"/>
    <s v="CanOnWat"/>
    <n v="0.20000001532025635"/>
    <x v="0"/>
  </r>
  <r>
    <s v="10:55:F3:63"/>
    <n v="123"/>
    <s v="User Login Start is Good"/>
    <s v="CanOnTor/xEmpE"/>
    <d v="2022-05-31T00:00:00"/>
    <d v="2022-05-31T07:38:41"/>
    <n v="113"/>
    <s v="User Login Start"/>
    <d v="2022-05-31T00:00:00"/>
    <d v="2022-05-31T07:38:32"/>
    <s v="CanOnTor"/>
    <n v="0.1500000455416739"/>
    <x v="0"/>
  </r>
  <r>
    <s v="69:44:7B:13"/>
    <n v="123"/>
    <s v="User Login Start is Good"/>
    <s v="CanOnWat/xEmpE"/>
    <d v="2022-05-31T00:00:00"/>
    <d v="2022-05-31T07:38:34"/>
    <n v="113"/>
    <s v="User Login Start"/>
    <d v="2022-05-31T00:00:00"/>
    <d v="2022-05-31T07:38:30"/>
    <s v="CanOnWat"/>
    <n v="6.6666671773418784E-2"/>
    <x v="0"/>
  </r>
  <r>
    <s v="DB:CA:35:E6"/>
    <n v="123"/>
    <s v="User Login Start is Good"/>
    <s v="CanOnWat/lEmpA"/>
    <d v="2022-05-31T00:00:00"/>
    <d v="2022-05-31T07:38:12"/>
    <n v="113"/>
    <s v="User Login Start"/>
    <d v="2022-05-31T00:00:00"/>
    <d v="2022-05-31T07:38:06"/>
    <s v="CanOnWat"/>
    <n v="9.9999939557164907E-2"/>
    <x v="0"/>
  </r>
  <r>
    <s v="92:F5:1C:C0"/>
    <n v="123"/>
    <s v="User Login Start is Good"/>
    <s v="CanOnWat/lEmpA"/>
    <d v="2022-05-31T00:00:00"/>
    <d v="2022-05-31T07:36:51"/>
    <n v="113"/>
    <s v="User Login Start"/>
    <d v="2022-05-31T00:00:00"/>
    <d v="2022-05-31T07:36:37"/>
    <s v="CanOnWat"/>
    <n v="0.23333342978730798"/>
    <x v="0"/>
  </r>
  <r>
    <s v="BC:DD:C2:45"/>
    <n v="123"/>
    <s v="User Login Start is Good"/>
    <s v="CanOnWat/zEmpR"/>
    <d v="2022-05-31T00:00:00"/>
    <d v="2022-05-31T07:34:21"/>
    <n v="113"/>
    <s v="User Login Start"/>
    <d v="2022-05-31T00:00:00"/>
    <d v="2022-05-31T07:34:18"/>
    <s v="CanOnWat"/>
    <n v="4.9999959301203489E-2"/>
    <x v="0"/>
  </r>
  <r>
    <s v="70:0E:C7:EC"/>
    <n v="123"/>
    <s v="User Login Start is Good"/>
    <s v="CanOnTor/nEmpM"/>
    <d v="2022-05-31T00:00:00"/>
    <d v="2022-05-31T07:31:09"/>
    <n v="113"/>
    <s v="User Login Start"/>
    <d v="2022-05-31T00:00:00"/>
    <d v="2022-05-31T07:31:04"/>
    <s v="CanOnTor"/>
    <n v="8.3333373768255115E-2"/>
    <x v="0"/>
  </r>
  <r>
    <s v="5E:54:59:A5"/>
    <n v="123"/>
    <s v="User Login Start is Good"/>
    <s v="CanOnWat/wEmpF"/>
    <d v="2022-05-31T00:00:00"/>
    <d v="2022-05-31T07:24:53"/>
    <n v="113"/>
    <s v="User Login Start"/>
    <d v="2022-05-31T00:00:00"/>
    <d v="2022-05-31T07:24:43"/>
    <s v="CanOnWat"/>
    <n v="0.16666675801388919"/>
    <x v="0"/>
  </r>
  <r>
    <s v="C9:E0:8E:E3"/>
    <n v="123"/>
    <s v="User Login Start is Good"/>
    <s v="CanOnWat/oEmpJ"/>
    <d v="2022-05-31T00:00:00"/>
    <d v="2022-05-31T07:24:29"/>
    <n v="113"/>
    <s v="User Login Start"/>
    <d v="2022-05-31T00:00:00"/>
    <d v="2022-05-31T07:24:24"/>
    <s v="CanOnWat"/>
    <n v="8.3333384245634079E-2"/>
    <x v="0"/>
  </r>
  <r>
    <s v="C3:23:C5:CD"/>
    <n v="123"/>
    <s v="User Login Start is Good"/>
    <s v="CanOnWat/wEmpF"/>
    <d v="2022-05-31T00:00:00"/>
    <d v="2022-05-31T07:23:06"/>
    <n v="113"/>
    <s v="User Login Start"/>
    <d v="2022-05-31T00:00:00"/>
    <d v="2022-05-31T07:22:56"/>
    <s v="CanOnWat"/>
    <n v="0.16666660085320473"/>
    <x v="0"/>
  </r>
  <r>
    <s v="97:0D:93:A6"/>
    <n v="123"/>
    <s v="User Login Start is Good"/>
    <s v="CanOnWat/oEmpJ"/>
    <d v="2022-05-31T00:00:00"/>
    <d v="2022-05-31T07:20:26"/>
    <n v="113"/>
    <s v="User Login Start"/>
    <d v="2022-05-31T00:00:00"/>
    <d v="2022-05-31T07:20:16"/>
    <s v="CanOnWat"/>
    <n v="0.16666674753651023"/>
    <x v="0"/>
  </r>
  <r>
    <s v="14:A1:07:C6"/>
    <n v="123"/>
    <s v="User Login Start is Good"/>
    <s v="CanOnTor/gEmpI"/>
    <d v="2022-05-31T00:00:00"/>
    <d v="2022-05-31T07:20:25"/>
    <n v="113"/>
    <s v="User Login Start"/>
    <d v="2022-05-31T00:00:00"/>
    <d v="2022-05-31T07:20:19"/>
    <s v="CanOnTor"/>
    <n v="9.9999939557164907E-2"/>
    <x v="0"/>
  </r>
  <r>
    <s v="44:E1:B1:F0"/>
    <n v="123"/>
    <s v="User Login Start is Good"/>
    <s v="CanOnWat/gEmpI"/>
    <d v="2022-05-31T00:00:00"/>
    <d v="2022-05-31T07:19:14"/>
    <n v="113"/>
    <s v="User Login Start"/>
    <d v="2022-05-31T00:00:00"/>
    <d v="2022-05-31T07:19:10"/>
    <s v="CanOnWat"/>
    <n v="6.6666671773418784E-2"/>
    <x v="0"/>
  </r>
  <r>
    <s v="EB:91:86:8D"/>
    <n v="123"/>
    <s v="User Login Start is Good"/>
    <s v="CanOnTor/xEmpH"/>
    <d v="2022-05-31T00:00:00"/>
    <d v="2022-05-31T07:15:40"/>
    <n v="113"/>
    <s v="User Login Start"/>
    <d v="2022-05-31T00:00:00"/>
    <d v="2022-05-31T07:15:28"/>
    <s v="CanOnTor"/>
    <n v="0.20000001532025635"/>
    <x v="0"/>
  </r>
  <r>
    <s v="67:75:C3:FD"/>
    <n v="123"/>
    <s v="User Login Start is Good"/>
    <s v="CanOnWat/xEmpH"/>
    <d v="2022-05-31T00:00:00"/>
    <d v="2022-05-31T07:13:48"/>
    <n v="113"/>
    <s v="User Login Start"/>
    <d v="2022-05-31T00:00:00"/>
    <d v="2022-05-31T07:13:34"/>
    <s v="CanOnWat"/>
    <n v="0.23333327262662351"/>
    <x v="0"/>
  </r>
  <r>
    <s v="F7:C5:57:2F"/>
    <n v="123"/>
    <s v="User Login Start is Good"/>
    <s v="CanOnWat/nEmpU"/>
    <d v="2022-05-31T00:00:00"/>
    <d v="2022-05-31T07:11:35"/>
    <n v="113"/>
    <s v="User Login Start"/>
    <d v="2022-05-31T00:00:00"/>
    <d v="2022-05-31T07:11:34"/>
    <s v="CanOnWat"/>
    <n v="1.666670199483633E-2"/>
    <x v="0"/>
  </r>
  <r>
    <s v="05:7A:09:4A"/>
    <n v="123"/>
    <s v="User Login Start is Good"/>
    <s v="CanOnWat/xEmpS"/>
    <d v="2022-05-31T00:00:00"/>
    <d v="2022-05-31T07:06:03"/>
    <n v="113"/>
    <s v="User Login Start"/>
    <d v="2022-05-31T00:00:00"/>
    <d v="2022-05-31T07:06:00"/>
    <s v="CanOnWat"/>
    <n v="5.0000105984508991E-2"/>
    <x v="0"/>
  </r>
  <r>
    <s v="78:8A:ED:B7"/>
    <n v="123"/>
    <s v="User Login Start is Good"/>
    <s v="CanOnWat/xEmpS"/>
    <d v="2022-05-31T00:00:00"/>
    <d v="2022-05-31T07:05:41"/>
    <n v="113"/>
    <s v="User Login Start"/>
    <d v="2022-05-31T00:00:00"/>
    <d v="2022-05-31T07:05:37"/>
    <s v="CanOnWat"/>
    <n v="6.6666671773418784E-2"/>
    <x v="0"/>
  </r>
  <r>
    <s v="68:35:48:5B"/>
    <n v="123"/>
    <s v="User Login Start is Good"/>
    <s v="CanOnWat/nEmpU"/>
    <d v="2022-05-31T00:00:00"/>
    <d v="2022-05-31T07:05:38"/>
    <n v="112"/>
    <s v="Device Connect Network"/>
    <d v="2022-05-31T00:00:00"/>
    <d v="2022-05-31T06:57:49"/>
    <s v="CanOnWat"/>
    <n v="7.8166666079778224"/>
    <x v="3"/>
  </r>
  <r>
    <s v="04:3F:B0:B2"/>
    <n v="123"/>
    <s v="User Login Start is Good"/>
    <s v="CanOnTor/vEmpQ"/>
    <d v="2022-05-31T00:00:00"/>
    <d v="2022-05-31T06:59:34"/>
    <n v="113"/>
    <s v="User Login Start"/>
    <d v="2022-05-31T00:00:00"/>
    <d v="2022-05-31T06:59:24"/>
    <s v="CanOnTor"/>
    <n v="0.16666660085320473"/>
    <x v="0"/>
  </r>
  <r>
    <s v="F4:C0:8F:C6"/>
    <n v="123"/>
    <s v="User Login Start is Good"/>
    <s v="CanOnTor/fEmpV"/>
    <d v="2022-05-31T00:00:00"/>
    <d v="2022-05-31T06:59:21"/>
    <n v="113"/>
    <s v="User Login Start"/>
    <d v="2022-05-31T00:00:00"/>
    <d v="2022-05-31T06:59:18"/>
    <s v="CanOnTor"/>
    <n v="4.9999969778582454E-2"/>
    <x v="0"/>
  </r>
  <r>
    <s v="C7:88:63:A1"/>
    <n v="123"/>
    <s v="User Login Start is Good"/>
    <s v="CanOnWat/vEmpQ"/>
    <d v="2022-05-31T00:00:00"/>
    <d v="2022-05-31T06:57:38"/>
    <n v="113"/>
    <s v="User Login Start"/>
    <d v="2022-05-31T00:00:00"/>
    <d v="2022-05-31T06:57:35"/>
    <s v="CanOnWat"/>
    <n v="4.9999969778582454E-2"/>
    <x v="0"/>
  </r>
  <r>
    <s v="12:03:75:95"/>
    <n v="123"/>
    <s v="User Login Start is Good"/>
    <s v="CanOnWat/fEmpV"/>
    <d v="2022-05-31T00:00:00"/>
    <d v="2022-05-31T06:55:32"/>
    <n v="113"/>
    <s v="User Login Start"/>
    <d v="2022-05-31T00:00:00"/>
    <d v="2022-05-31T06:55:30"/>
    <s v="CanOnWat"/>
    <n v="3.3333267783746123E-2"/>
    <x v="0"/>
  </r>
  <r>
    <s v="13:1E:C6:B4"/>
    <n v="123"/>
    <s v="User Login Start is Good"/>
    <s v="CanOnWat/jEmpB"/>
    <d v="2022-05-31T00:00:00"/>
    <d v="2022-05-31T06:41:04"/>
    <n v="113"/>
    <s v="User Login Start"/>
    <d v="2022-05-31T00:00:00"/>
    <d v="2022-05-31T06:40:55"/>
    <s v="CanOnWat"/>
    <n v="0.1499998988583684"/>
    <x v="0"/>
  </r>
  <r>
    <s v="A2:42:4A:8F"/>
    <n v="123"/>
    <s v="User Login Start is Good"/>
    <s v="CanOnWat/jEmpB"/>
    <d v="2022-05-31T00:00:00"/>
    <d v="2022-05-31T06:40:32"/>
    <n v="113"/>
    <s v="User Login Start"/>
    <d v="2022-05-31T00:00:00"/>
    <d v="2022-05-31T06:40:25"/>
    <s v="CanOnWat"/>
    <n v="0.11666664155200124"/>
    <x v="0"/>
  </r>
  <r>
    <s v="4A:00:B2:4A"/>
    <n v="123"/>
    <s v="User Login Start is Good"/>
    <s v="CanOnWat/cEmpZ"/>
    <d v="2022-05-31T00:00:00"/>
    <d v="2022-05-31T06:34:28"/>
    <n v="113"/>
    <s v="User Login Start"/>
    <d v="2022-05-31T00:00:00"/>
    <d v="2022-05-31T06:34:20"/>
    <s v="CanOnWat"/>
    <n v="0.13333334354683757"/>
    <x v="0"/>
  </r>
  <r>
    <s v="C4:80:E5:9C"/>
    <n v="123"/>
    <s v="User Login Start is Good"/>
    <s v="CanOnWat/cEmpZ"/>
    <d v="2022-05-31T00:00:00"/>
    <d v="2022-05-31T06:30:47"/>
    <n v="113"/>
    <s v="User Login Start"/>
    <d v="2022-05-31T00:00:00"/>
    <d v="2022-05-31T06:30:34"/>
    <s v="CanOnWat"/>
    <n v="0.21666657063178718"/>
    <x v="0"/>
  </r>
  <r>
    <s v="E1:8D:B8:17"/>
    <n v="123"/>
    <s v="User Login Start is Good"/>
    <s v="CanOnWat/nEmpY"/>
    <d v="2022-05-31T00:00:00"/>
    <d v="2022-05-31T06:24:40"/>
    <n v="113"/>
    <s v="User Login Start"/>
    <d v="2022-05-31T00:00:00"/>
    <d v="2022-05-31T06:24:29"/>
    <s v="CanOnWat"/>
    <n v="0.18333331332542002"/>
    <x v="0"/>
  </r>
  <r>
    <s v="D9:CF:58:FE"/>
    <n v="123"/>
    <s v="User Login Start is Good"/>
    <s v="CanOnTor/nEmpY"/>
    <d v="2022-05-31T00:00:00"/>
    <d v="2022-05-31T06:16:50"/>
    <n v="113"/>
    <s v="User Login Start"/>
    <d v="2022-05-31T00:00:00"/>
    <d v="2022-05-31T06:16:45"/>
    <s v="CanOnTor"/>
    <n v="8.3333227084949613E-2"/>
    <x v="0"/>
  </r>
  <r>
    <s v="EB:43:A8:F1"/>
    <n v="123"/>
    <s v="User Login Start is Good"/>
    <s v="CanOnWat/tEmpK"/>
    <d v="2022-05-30T00:00:00"/>
    <d v="2022-05-30T08:09:44"/>
    <n v="113"/>
    <s v="User Login Start"/>
    <d v="2022-05-30T00:00:00"/>
    <d v="2022-05-30T08:09:34"/>
    <s v="CanOnWat"/>
    <n v="0.16666661133058369"/>
    <x v="0"/>
  </r>
  <r>
    <s v="71:2A:AA:4D"/>
    <n v="123"/>
    <s v="User Login Start is Good"/>
    <s v="CanOnTor/tEmpK"/>
    <d v="2022-05-30T00:00:00"/>
    <d v="2022-05-30T08:00:43"/>
    <n v="113"/>
    <s v="User Login Start"/>
    <d v="2022-05-30T00:00:00"/>
    <d v="2022-05-30T08:00:36"/>
    <s v="CanOnTor"/>
    <n v="0.11666664155200124"/>
    <x v="0"/>
  </r>
  <r>
    <s v="02:37:53:54"/>
    <n v="123"/>
    <s v="User Login Start is Good"/>
    <s v="CanOnTor/oEmpT"/>
    <d v="2022-05-30T00:00:00"/>
    <d v="2022-05-30T08:00:43"/>
    <n v="113"/>
    <s v="User Login Start"/>
    <d v="2022-05-30T00:00:00"/>
    <d v="2022-05-30T08:00:40"/>
    <s v="CanOnTor"/>
    <n v="4.9999969778582454E-2"/>
    <x v="0"/>
  </r>
  <r>
    <s v="DB:BC:96:F4"/>
    <n v="123"/>
    <s v="User Login Start is Good"/>
    <s v="CanOnWat/oEmpT"/>
    <d v="2022-05-30T00:00:00"/>
    <d v="2022-05-30T08:00:31"/>
    <n v="113"/>
    <s v="User Login Start"/>
    <d v="2022-05-30T00:00:00"/>
    <d v="2022-05-30T08:00:27"/>
    <s v="CanOnWat"/>
    <n v="6.6666671773418784E-2"/>
    <x v="0"/>
  </r>
  <r>
    <s v="26:F1:B9:5C"/>
    <n v="123"/>
    <s v="User Login Start is Good"/>
    <s v="CanOnWat/oEmpO"/>
    <d v="2022-05-30T00:00:00"/>
    <d v="2022-05-30T07:58:45"/>
    <n v="112"/>
    <s v="Device Connect Network"/>
    <d v="2022-05-30T00:00:00"/>
    <d v="2022-05-30T07:57:37"/>
    <s v="CanOnWat"/>
    <n v="1.1333334306254983"/>
    <x v="1"/>
  </r>
  <r>
    <s v="5E:CB:E6:9A"/>
    <n v="123"/>
    <s v="User Login Start is Good"/>
    <s v="CanOnTor/pEmpL"/>
    <d v="2022-05-30T00:00:00"/>
    <d v="2022-05-30T07:56:43"/>
    <n v="113"/>
    <s v="User Login Start"/>
    <d v="2022-05-30T00:00:00"/>
    <d v="2022-05-30T07:56:40"/>
    <s v="CanOnTor"/>
    <n v="4.9999969778582454E-2"/>
    <x v="0"/>
  </r>
  <r>
    <s v="7A:99:22:36"/>
    <n v="123"/>
    <s v="User Login Start is Good"/>
    <s v="CanOnWat/qEmpD"/>
    <d v="2022-05-30T00:00:00"/>
    <d v="2022-05-30T07:55:48"/>
    <n v="113"/>
    <s v="User Login Start"/>
    <d v="2022-05-30T00:00:00"/>
    <d v="2022-05-30T07:55:44"/>
    <s v="CanOnWat"/>
    <n v="6.6666671773418784E-2"/>
    <x v="0"/>
  </r>
  <r>
    <s v="08:35:3E:AA"/>
    <n v="123"/>
    <s v="User Login Start is Good"/>
    <s v="CanOnWat/xEmpN"/>
    <d v="2022-05-30T00:00:00"/>
    <d v="2022-05-30T07:50:06"/>
    <n v="113"/>
    <s v="User Login Start"/>
    <d v="2022-05-30T00:00:00"/>
    <d v="2022-05-30T07:49:56"/>
    <s v="CanOnWat"/>
    <n v="0.16666661133058369"/>
    <x v="0"/>
  </r>
  <r>
    <s v="0F:C4:F7:F4"/>
    <n v="123"/>
    <s v="User Login Start is Good"/>
    <s v="CanOnWat/qEmpD"/>
    <d v="2022-05-30T00:00:00"/>
    <d v="2022-05-30T07:49:46"/>
    <n v="113"/>
    <s v="User Login Start"/>
    <d v="2022-05-30T00:00:00"/>
    <d v="2022-05-30T07:49:41"/>
    <s v="CanOnWat"/>
    <n v="8.3333384245634079E-2"/>
    <x v="0"/>
  </r>
  <r>
    <s v="75:BE:A1:ED"/>
    <n v="123"/>
    <s v="User Login Start is Good"/>
    <s v="CanOnTor/sEmpX"/>
    <d v="2022-05-30T00:00:00"/>
    <d v="2022-05-30T07:49:05"/>
    <n v="113"/>
    <s v="User Login Start"/>
    <d v="2022-05-30T00:00:00"/>
    <d v="2022-05-30T07:48:53"/>
    <s v="CanOnTor"/>
    <n v="0.20000001532025635"/>
    <x v="0"/>
  </r>
  <r>
    <s v="BD:1B:7C:EC"/>
    <n v="123"/>
    <s v="User Login Start is Good"/>
    <s v="CanOnTor/sEmpX"/>
    <d v="2022-05-30T00:00:00"/>
    <d v="2022-05-30T07:48:30"/>
    <n v="113"/>
    <s v="User Login Start"/>
    <d v="2022-05-30T00:00:00"/>
    <d v="2022-05-30T07:48:23"/>
    <s v="CanOnTor"/>
    <n v="0.11666664155200124"/>
    <x v="0"/>
  </r>
  <r>
    <s v="CB:DE:AD:7E"/>
    <n v="123"/>
    <s v="User Login Start is Good"/>
    <s v="CanOnWat/jEmpG"/>
    <d v="2022-05-30T00:00:00"/>
    <d v="2022-05-30T07:48:06"/>
    <n v="113"/>
    <s v="User Login Start"/>
    <d v="2022-05-30T00:00:00"/>
    <d v="2022-05-30T07:47:54"/>
    <s v="CanOnWat"/>
    <n v="0.20000001532025635"/>
    <x v="0"/>
  </r>
  <r>
    <s v="82:4C:45:8D"/>
    <n v="123"/>
    <s v="User Login Start is Good"/>
    <s v="CanOnTor/hEmpW"/>
    <d v="2022-05-30T00:00:00"/>
    <d v="2022-05-30T07:47:35"/>
    <n v="113"/>
    <s v="User Login Start"/>
    <d v="2022-05-30T00:00:00"/>
    <d v="2022-05-30T07:47:27"/>
    <s v="CanOnTor"/>
    <n v="0.13333319686353207"/>
    <x v="0"/>
  </r>
  <r>
    <s v="36:BE:B8:D5"/>
    <n v="123"/>
    <s v="User Login Start is Good"/>
    <s v="CanOnTor/hEmpP"/>
    <d v="2022-05-30T00:00:00"/>
    <d v="2022-05-30T07:46:48"/>
    <n v="113"/>
    <s v="User Login Start"/>
    <d v="2022-05-30T00:00:00"/>
    <d v="2022-05-30T07:46:34"/>
    <s v="CanOnTor"/>
    <n v="0.23333342978730798"/>
    <x v="0"/>
  </r>
  <r>
    <s v="9D:96:50:A1"/>
    <n v="123"/>
    <s v="User Login Start is Good"/>
    <s v="CanOnWat/jEmpG"/>
    <d v="2022-05-30T00:00:00"/>
    <d v="2022-05-30T07:46:22"/>
    <n v="113"/>
    <s v="User Login Start"/>
    <d v="2022-05-30T00:00:00"/>
    <d v="2022-05-30T07:46:16"/>
    <s v="CanOnWat"/>
    <n v="9.9999929079785943E-2"/>
    <x v="0"/>
  </r>
  <r>
    <s v="DF:83:DD:30"/>
    <n v="123"/>
    <s v="User Login Start is Good"/>
    <s v="CanOnWat/hEmpP"/>
    <d v="2022-05-30T00:00:00"/>
    <d v="2022-05-30T07:44:36"/>
    <n v="113"/>
    <s v="User Login Start"/>
    <d v="2022-05-30T00:00:00"/>
    <d v="2022-05-30T07:44:34"/>
    <s v="CanOnWat"/>
    <n v="3.3333414467051625E-2"/>
    <x v="0"/>
  </r>
  <r>
    <s v="2E:F0:67:BB"/>
    <n v="123"/>
    <s v="User Login Start is Good"/>
    <s v="CanOnTor/uEmpC"/>
    <d v="2022-05-30T00:00:00"/>
    <d v="2022-05-30T07:44:16"/>
    <n v="113"/>
    <s v="User Login Start"/>
    <d v="2022-05-30T00:00:00"/>
    <d v="2022-05-30T07:44:04"/>
    <s v="CanOnTor"/>
    <n v="0.20000001532025635"/>
    <x v="0"/>
  </r>
  <r>
    <s v="9A:8F:D0:8C"/>
    <n v="123"/>
    <s v="User Login Start is Good"/>
    <s v="CanOnTor/hEmpW"/>
    <d v="2022-05-30T00:00:00"/>
    <d v="2022-05-30T07:42:58"/>
    <n v="113"/>
    <s v="User Login Start"/>
    <d v="2022-05-30T00:00:00"/>
    <d v="2022-05-30T07:42:56"/>
    <s v="CanOnTor"/>
    <n v="3.3333267783746123E-2"/>
    <x v="0"/>
  </r>
  <r>
    <s v="65:0E:31:56"/>
    <n v="123"/>
    <s v="User Login Start is Good"/>
    <s v="CanOnTor/xEmpN"/>
    <d v="2022-05-30T00:00:00"/>
    <d v="2022-05-30T07:42:44"/>
    <n v="113"/>
    <s v="User Login Start"/>
    <d v="2022-05-30T00:00:00"/>
    <d v="2022-05-30T07:42:37"/>
    <s v="CanOnTor"/>
    <n v="0.11666664155200124"/>
    <x v="0"/>
  </r>
  <r>
    <s v="69:44:7B:13"/>
    <n v="123"/>
    <s v="User Login Start is Good"/>
    <s v="CanOnWat/xEmpE"/>
    <d v="2022-05-30T00:00:00"/>
    <d v="2022-05-30T07:40:36"/>
    <n v="113"/>
    <s v="User Login Start"/>
    <d v="2022-05-30T00:00:00"/>
    <d v="2022-05-30T07:40:33"/>
    <s v="CanOnWat"/>
    <n v="4.9999969778582454E-2"/>
    <x v="0"/>
  </r>
  <r>
    <s v="4C:0D:F0:40"/>
    <n v="123"/>
    <s v="User Login Start is Good"/>
    <s v="CanOnTor/zEmpR"/>
    <d v="2022-05-30T00:00:00"/>
    <d v="2022-05-30T07:37:52"/>
    <n v="113"/>
    <s v="User Login Start"/>
    <d v="2022-05-30T00:00:00"/>
    <d v="2022-05-30T07:37:41"/>
    <s v="CanOnTor"/>
    <n v="0.18333346000872552"/>
    <x v="0"/>
  </r>
  <r>
    <s v="92:F5:1C:C0"/>
    <n v="123"/>
    <s v="User Login Start is Good"/>
    <s v="CanOnWat/lEmpA"/>
    <d v="2022-05-30T00:00:00"/>
    <d v="2022-05-30T07:37:51"/>
    <n v="113"/>
    <s v="User Login Start"/>
    <d v="2022-05-30T00:00:00"/>
    <d v="2022-05-30T07:37:43"/>
    <s v="CanOnWat"/>
    <n v="0.13333334354683757"/>
    <x v="0"/>
  </r>
  <r>
    <s v="10:55:F3:63"/>
    <n v="123"/>
    <s v="User Login Start is Good"/>
    <s v="CanOnTor/xEmpE"/>
    <d v="2022-05-30T00:00:00"/>
    <d v="2022-05-30T07:37:47"/>
    <n v="113"/>
    <s v="User Login Start"/>
    <d v="2022-05-30T00:00:00"/>
    <d v="2022-05-30T07:37:44"/>
    <s v="CanOnTor"/>
    <n v="4.9999959301203489E-2"/>
    <x v="0"/>
  </r>
  <r>
    <s v="70:0E:C7:EC"/>
    <n v="123"/>
    <s v="User Login Start is Good"/>
    <s v="CanOnTor/nEmpM"/>
    <d v="2022-05-30T00:00:00"/>
    <d v="2022-05-30T07:33:34"/>
    <n v="113"/>
    <s v="User Login Start"/>
    <d v="2022-05-30T00:00:00"/>
    <d v="2022-05-30T07:33:22"/>
    <s v="CanOnTor"/>
    <n v="0.20000001532025635"/>
    <x v="0"/>
  </r>
  <r>
    <s v="BC:DD:C2:45"/>
    <n v="123"/>
    <s v="User Login Start is Good"/>
    <s v="CanOnWat/zEmpR"/>
    <d v="2022-05-30T00:00:00"/>
    <d v="2022-05-30T07:32:21"/>
    <n v="113"/>
    <s v="User Login Start"/>
    <d v="2022-05-30T00:00:00"/>
    <d v="2022-05-30T07:32:10"/>
    <s v="CanOnWat"/>
    <n v="0.18333344953134656"/>
    <x v="0"/>
  </r>
  <r>
    <s v="D8:14:1A:50"/>
    <n v="123"/>
    <s v="User Login Start is Good"/>
    <s v="CanOnWat/nEmpM"/>
    <d v="2022-05-30T00:00:00"/>
    <d v="2022-05-30T07:31:53"/>
    <n v="113"/>
    <s v="User Login Start"/>
    <d v="2022-05-30T00:00:00"/>
    <d v="2022-05-30T07:31:41"/>
    <s v="CanOnWat"/>
    <n v="0.20000001532025635"/>
    <x v="0"/>
  </r>
  <r>
    <s v="DB:CA:35:E6"/>
    <n v="123"/>
    <s v="User Login Start is Good"/>
    <s v="CanOnWat/lEmpA"/>
    <d v="2022-05-30T00:00:00"/>
    <d v="2022-05-30T07:29:35"/>
    <n v="113"/>
    <s v="User Login Start"/>
    <d v="2022-05-30T00:00:00"/>
    <d v="2022-05-30T07:29:35"/>
    <s v="CanOnWat"/>
    <n v="0"/>
    <x v="0"/>
  </r>
  <r>
    <s v="5E:54:59:A5"/>
    <n v="123"/>
    <s v="User Login Start is Good"/>
    <s v="CanOnWat/wEmpF"/>
    <d v="2022-05-30T00:00:00"/>
    <d v="2022-05-30T07:25:38"/>
    <n v="113"/>
    <s v="User Login Start"/>
    <d v="2022-05-30T00:00:00"/>
    <d v="2022-05-30T07:25:28"/>
    <s v="CanOnWat"/>
    <n v="0.16666660085320473"/>
    <x v="0"/>
  </r>
  <r>
    <s v="44:E1:B1:F0"/>
    <n v="123"/>
    <s v="User Login Start is Good"/>
    <s v="CanOnWat/gEmpI"/>
    <d v="2022-05-30T00:00:00"/>
    <d v="2022-05-30T07:25:09"/>
    <n v="113"/>
    <s v="User Login Start"/>
    <d v="2022-05-30T00:00:00"/>
    <d v="2022-05-30T07:25:06"/>
    <s v="CanOnWat"/>
    <n v="4.9999969778582454E-2"/>
    <x v="0"/>
  </r>
  <r>
    <s v="C3:23:C5:CD"/>
    <n v="123"/>
    <s v="User Login Start is Good"/>
    <s v="CanOnWat/wEmpF"/>
    <d v="2022-05-30T00:00:00"/>
    <d v="2022-05-30T07:23:08"/>
    <n v="113"/>
    <s v="User Login Start"/>
    <d v="2022-05-30T00:00:00"/>
    <d v="2022-05-30T07:22:54"/>
    <s v="CanOnWat"/>
    <n v="0.23333342978730798"/>
    <x v="0"/>
  </r>
  <r>
    <s v="C9:E0:8E:E3"/>
    <n v="123"/>
    <s v="User Login Start is Good"/>
    <s v="CanOnWat/oEmpJ"/>
    <d v="2022-05-30T00:00:00"/>
    <d v="2022-05-30T07:22:26"/>
    <n v="113"/>
    <s v="User Login Start"/>
    <d v="2022-05-30T00:00:00"/>
    <d v="2022-05-30T07:22:23"/>
    <s v="CanOnWat"/>
    <n v="4.9999969778582454E-2"/>
    <x v="0"/>
  </r>
  <r>
    <s v="97:0D:93:A6"/>
    <n v="123"/>
    <s v="User Login Start is Good"/>
    <s v="CanOnWat/oEmpJ"/>
    <d v="2022-05-30T00:00:00"/>
    <d v="2022-05-30T07:21:42"/>
    <n v="113"/>
    <s v="User Login Start"/>
    <d v="2022-05-30T00:00:00"/>
    <d v="2022-05-30T07:21:34"/>
    <s v="CanOnWat"/>
    <n v="0.13333334354683757"/>
    <x v="0"/>
  </r>
  <r>
    <s v="14:A1:07:C6"/>
    <n v="123"/>
    <s v="User Login Start is Good"/>
    <s v="CanOnTor/gEmpI"/>
    <d v="2022-05-30T00:00:00"/>
    <d v="2022-05-30T07:20:04"/>
    <n v="113"/>
    <s v="User Login Start"/>
    <d v="2022-05-30T00:00:00"/>
    <d v="2022-05-30T07:20:03"/>
    <s v="CanOnTor"/>
    <n v="1.6666555311530828E-2"/>
    <x v="0"/>
  </r>
  <r>
    <s v="67:75:C3:FD"/>
    <n v="123"/>
    <s v="User Login Start is Good"/>
    <s v="CanOnWat/xEmpH"/>
    <d v="2022-05-30T00:00:00"/>
    <d v="2022-05-30T07:14:51"/>
    <n v="113"/>
    <s v="User Login Start"/>
    <d v="2022-05-30T00:00:00"/>
    <d v="2022-05-30T07:14:40"/>
    <s v="CanOnWat"/>
    <n v="0.18333346000872552"/>
    <x v="0"/>
  </r>
  <r>
    <s v="EB:91:86:8D"/>
    <n v="123"/>
    <s v="User Login Start is Good"/>
    <s v="CanOnTor/xEmpH"/>
    <d v="2022-05-30T00:00:00"/>
    <d v="2022-05-30T07:14:49"/>
    <n v="113"/>
    <s v="User Login Start"/>
    <d v="2022-05-30T00:00:00"/>
    <d v="2022-05-30T07:14:39"/>
    <s v="CanOnTor"/>
    <n v="0.16666660085320473"/>
    <x v="0"/>
  </r>
  <r>
    <s v="F7:C5:57:2F"/>
    <n v="123"/>
    <s v="User Login Start is Good"/>
    <s v="CanOnWat/nEmpU"/>
    <d v="2022-05-30T00:00:00"/>
    <d v="2022-05-30T07:13:51"/>
    <n v="113"/>
    <s v="User Login Start"/>
    <d v="2022-05-30T00:00:00"/>
    <d v="2022-05-30T07:13:44"/>
    <s v="CanOnWat"/>
    <n v="0.11666664155200124"/>
    <x v="0"/>
  </r>
  <r>
    <s v="05:7A:09:4A"/>
    <n v="123"/>
    <s v="User Login Start is Good"/>
    <s v="CanOnWat/xEmpS"/>
    <d v="2022-05-30T00:00:00"/>
    <d v="2022-05-30T07:08:06"/>
    <n v="113"/>
    <s v="User Login Start"/>
    <d v="2022-05-30T00:00:00"/>
    <d v="2022-05-30T07:08:00"/>
    <s v="CanOnWat"/>
    <n v="0.10000007576309144"/>
    <x v="0"/>
  </r>
  <r>
    <s v="78:8A:ED:B7"/>
    <n v="123"/>
    <s v="User Login Start is Good"/>
    <s v="CanOnWat/xEmpS"/>
    <d v="2022-05-30T00:00:00"/>
    <d v="2022-05-30T07:07:28"/>
    <n v="113"/>
    <s v="User Login Start"/>
    <d v="2022-05-30T00:00:00"/>
    <d v="2022-05-30T07:07:25"/>
    <s v="CanOnWat"/>
    <n v="4.9999969778582454E-2"/>
    <x v="0"/>
  </r>
  <r>
    <s v="68:35:48:5B"/>
    <n v="123"/>
    <s v="User Login Start is Good"/>
    <s v="CanOnWat/nEmpU"/>
    <d v="2022-05-30T00:00:00"/>
    <d v="2022-05-30T07:02:46"/>
    <n v="113"/>
    <s v="User Login Start"/>
    <d v="2022-05-30T00:00:00"/>
    <d v="2022-05-30T07:02:45"/>
    <s v="CanOnWat"/>
    <n v="1.666670199483633E-2"/>
    <x v="0"/>
  </r>
  <r>
    <s v="F4:C0:8F:C6"/>
    <n v="123"/>
    <s v="User Login Start is Good"/>
    <s v="CanOnTor/fEmpV"/>
    <d v="2022-05-30T00:00:00"/>
    <d v="2022-05-30T06:59:36"/>
    <n v="113"/>
    <s v="User Login Start"/>
    <d v="2022-05-30T00:00:00"/>
    <d v="2022-05-30T06:59:24"/>
    <s v="CanOnTor"/>
    <n v="0.20000001532025635"/>
    <x v="0"/>
  </r>
  <r>
    <s v="C7:88:63:A1"/>
    <n v="123"/>
    <s v="User Login Start is Good"/>
    <s v="CanOnWat/vEmpQ"/>
    <d v="2022-05-30T00:00:00"/>
    <d v="2022-05-30T06:58:31"/>
    <n v="113"/>
    <s v="User Login Start"/>
    <d v="2022-05-30T00:00:00"/>
    <d v="2022-05-30T06:58:31"/>
    <s v="CanOnWat"/>
    <n v="0"/>
    <x v="0"/>
  </r>
  <r>
    <s v="04:3F:B0:B2"/>
    <n v="123"/>
    <s v="User Login Start is Good"/>
    <s v="CanOnTor/vEmpQ"/>
    <d v="2022-05-30T00:00:00"/>
    <d v="2022-05-30T06:57:51"/>
    <n v="113"/>
    <s v="User Login Start"/>
    <d v="2022-05-30T00:00:00"/>
    <d v="2022-05-30T06:57:42"/>
    <s v="CanOnTor"/>
    <n v="0.1500000455416739"/>
    <x v="0"/>
  </r>
  <r>
    <s v="12:03:75:95"/>
    <n v="123"/>
    <s v="User Login Start is Good"/>
    <s v="CanOnWat/fEmpV"/>
    <d v="2022-05-30T00:00:00"/>
    <d v="2022-05-30T06:56:08"/>
    <n v="113"/>
    <s v="User Login Start"/>
    <d v="2022-05-30T00:00:00"/>
    <d v="2022-05-30T06:56:01"/>
    <s v="CanOnWat"/>
    <n v="0.11666664155200124"/>
    <x v="0"/>
  </r>
  <r>
    <s v="13:1E:C6:B4"/>
    <n v="123"/>
    <s v="User Login Start is Good"/>
    <s v="CanOnWat/jEmpB"/>
    <d v="2022-05-30T00:00:00"/>
    <d v="2022-05-30T06:43:53"/>
    <n v="113"/>
    <s v="User Login Start"/>
    <d v="2022-05-30T00:00:00"/>
    <d v="2022-05-30T06:43:39"/>
    <s v="CanOnWat"/>
    <n v="0.23333328310400248"/>
    <x v="0"/>
  </r>
  <r>
    <s v="A2:42:4A:8F"/>
    <n v="123"/>
    <s v="User Login Start is Good"/>
    <s v="CanOnWat/jEmpB"/>
    <d v="2022-05-30T00:00:00"/>
    <d v="2022-05-30T06:39:42"/>
    <n v="113"/>
    <s v="User Login Start"/>
    <d v="2022-05-30T00:00:00"/>
    <d v="2022-05-30T06:39:37"/>
    <s v="CanOnWat"/>
    <n v="8.3333227084949613E-2"/>
    <x v="0"/>
  </r>
  <r>
    <s v="C4:80:E5:9C"/>
    <n v="123"/>
    <s v="User Login Start is Good"/>
    <s v="CanOnWat/cEmpZ"/>
    <d v="2022-05-30T00:00:00"/>
    <d v="2022-05-30T06:38:03"/>
    <n v="113"/>
    <s v="User Login Start"/>
    <d v="2022-05-30T00:00:00"/>
    <d v="2022-05-30T06:37:50"/>
    <s v="CanOnWat"/>
    <n v="0.21666672779247165"/>
    <x v="0"/>
  </r>
  <r>
    <s v="4A:00:B2:4A"/>
    <n v="123"/>
    <s v="User Login Start is Good"/>
    <s v="CanOnWat/cEmpZ"/>
    <d v="2022-05-30T00:00:00"/>
    <d v="2022-05-30T06:33:02"/>
    <n v="113"/>
    <s v="User Login Start"/>
    <d v="2022-05-30T00:00:00"/>
    <d v="2022-05-30T06:32:56"/>
    <s v="CanOnWat"/>
    <n v="9.9999939557164907E-2"/>
    <x v="0"/>
  </r>
  <r>
    <s v="E1:8D:B8:17"/>
    <n v="123"/>
    <s v="User Login Start is Good"/>
    <s v="CanOnWat/nEmpY"/>
    <d v="2022-05-30T00:00:00"/>
    <d v="2022-05-30T06:18:02"/>
    <n v="113"/>
    <s v="User Login Start"/>
    <d v="2022-05-30T00:00:00"/>
    <d v="2022-05-30T06:17:50"/>
    <s v="CanOnWat"/>
    <n v="0.20000001532025635"/>
    <x v="0"/>
  </r>
  <r>
    <s v="D9:CF:58:FE"/>
    <n v="123"/>
    <s v="User Login Start is Good"/>
    <s v="CanOnTor/nEmpY"/>
    <d v="2022-05-30T00:00:00"/>
    <d v="2022-05-30T06:17:20"/>
    <n v="113"/>
    <s v="User Login Start"/>
    <d v="2022-05-30T00:00:00"/>
    <d v="2022-05-30T06:17:13"/>
    <s v="CanOnTor"/>
    <n v="0.11666678823530674"/>
    <x v="0"/>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8">
  <r>
    <x v="0"/>
    <n v="144"/>
    <s v="User Logout is Good"/>
    <x v="0"/>
    <d v="2022-06-03T00:00:00"/>
    <d v="2022-06-03T18:10:41"/>
    <n v="123"/>
    <s v="User Login Start is Good"/>
    <d v="2022-06-03T00:00:00"/>
    <d v="2022-06-03T07:48:13"/>
    <x v="0"/>
    <x v="0"/>
  </r>
  <r>
    <x v="1"/>
    <n v="144"/>
    <s v="User Logout is Good"/>
    <x v="1"/>
    <d v="2022-06-03T00:00:00"/>
    <d v="2022-06-03T17:20:57"/>
    <n v="123"/>
    <s v="User Login Start is Good"/>
    <d v="2022-06-03T00:00:00"/>
    <d v="2022-06-03T08:04:25"/>
    <x v="1"/>
    <x v="1"/>
  </r>
  <r>
    <x v="2"/>
    <n v="144"/>
    <s v="User Logout is Good"/>
    <x v="2"/>
    <d v="2022-06-03T00:00:00"/>
    <d v="2022-06-03T17:19:01"/>
    <n v="123"/>
    <s v="User Login Start is Good"/>
    <d v="2022-06-03T00:00:00"/>
    <d v="2022-06-03T08:00:40"/>
    <x v="2"/>
    <x v="1"/>
  </r>
  <r>
    <x v="3"/>
    <n v="144"/>
    <s v="User Logout is Good"/>
    <x v="3"/>
    <d v="2022-06-03T00:00:00"/>
    <d v="2022-06-03T17:14:22"/>
    <n v="123"/>
    <s v="User Login Start is Good"/>
    <d v="2022-06-03T00:00:00"/>
    <d v="2022-06-03T08:05:39"/>
    <x v="3"/>
    <x v="1"/>
  </r>
  <r>
    <x v="4"/>
    <n v="144"/>
    <s v="User Logout is Good"/>
    <x v="4"/>
    <d v="2022-06-03T00:00:00"/>
    <d v="2022-06-03T17:10:34"/>
    <n v="123"/>
    <s v="User Login Start is Good"/>
    <d v="2022-06-03T00:00:00"/>
    <d v="2022-06-03T08:02:25"/>
    <x v="4"/>
    <x v="1"/>
  </r>
  <r>
    <x v="5"/>
    <n v="144"/>
    <s v="User Logout is Good"/>
    <x v="5"/>
    <d v="2022-06-03T00:00:00"/>
    <d v="2022-06-03T17:06:04"/>
    <n v="123"/>
    <s v="User Login Start is Good"/>
    <d v="2022-06-03T00:00:00"/>
    <d v="2022-06-03T07:49:14"/>
    <x v="5"/>
    <x v="1"/>
  </r>
  <r>
    <x v="6"/>
    <n v="144"/>
    <s v="User Logout is Good"/>
    <x v="6"/>
    <d v="2022-06-03T00:00:00"/>
    <d v="2022-06-03T17:05:09"/>
    <n v="123"/>
    <s v="User Login Start is Good"/>
    <d v="2022-06-03T00:00:00"/>
    <d v="2022-06-03T07:56:08"/>
    <x v="6"/>
    <x v="1"/>
  </r>
  <r>
    <x v="7"/>
    <n v="144"/>
    <s v="User Logout is Good"/>
    <x v="7"/>
    <d v="2022-06-03T00:00:00"/>
    <d v="2022-06-03T17:04:11"/>
    <n v="123"/>
    <s v="User Login Start is Good"/>
    <d v="2022-06-03T00:00:00"/>
    <d v="2022-06-03T07:55:09"/>
    <x v="7"/>
    <x v="1"/>
  </r>
  <r>
    <x v="8"/>
    <n v="144"/>
    <s v="User Logout is Good"/>
    <x v="8"/>
    <d v="2022-06-03T00:00:00"/>
    <d v="2022-06-03T17:00:52"/>
    <n v="123"/>
    <s v="User Login Start is Good"/>
    <d v="2022-06-03T00:00:00"/>
    <d v="2022-06-03T07:48:12"/>
    <x v="8"/>
    <x v="1"/>
  </r>
  <r>
    <x v="9"/>
    <n v="144"/>
    <s v="User Logout is Good"/>
    <x v="9"/>
    <d v="2022-06-03T00:00:00"/>
    <d v="2022-06-03T17:00:17"/>
    <n v="123"/>
    <s v="User Login Start is Good"/>
    <d v="2022-06-03T00:00:00"/>
    <d v="2022-06-03T07:41:01"/>
    <x v="9"/>
    <x v="1"/>
  </r>
  <r>
    <x v="10"/>
    <n v="144"/>
    <s v="User Logout is Good"/>
    <x v="10"/>
    <d v="2022-06-03T00:00:00"/>
    <d v="2022-06-03T16:58:34"/>
    <n v="123"/>
    <s v="User Login Start is Good"/>
    <d v="2022-06-03T00:00:00"/>
    <d v="2022-06-03T07:45:27"/>
    <x v="10"/>
    <x v="1"/>
  </r>
  <r>
    <x v="11"/>
    <n v="144"/>
    <s v="User Logout is Good"/>
    <x v="0"/>
    <d v="2022-06-03T00:00:00"/>
    <d v="2022-06-03T16:57:53"/>
    <n v="123"/>
    <s v="User Login Start is Good"/>
    <d v="2022-06-03T00:00:00"/>
    <d v="2022-06-03T07:50:22"/>
    <x v="11"/>
    <x v="1"/>
  </r>
  <r>
    <x v="12"/>
    <n v="144"/>
    <s v="User Logout is Good"/>
    <x v="11"/>
    <d v="2022-06-03T00:00:00"/>
    <d v="2022-06-03T16:54:13"/>
    <n v="123"/>
    <s v="User Login Start is Good"/>
    <d v="2022-06-03T00:00:00"/>
    <d v="2022-06-03T08:01:34"/>
    <x v="12"/>
    <x v="1"/>
  </r>
  <r>
    <x v="13"/>
    <n v="144"/>
    <s v="User Logout is Good"/>
    <x v="12"/>
    <d v="2022-06-03T00:00:00"/>
    <d v="2022-06-03T16:52:14"/>
    <n v="123"/>
    <s v="User Login Start is Good"/>
    <d v="2022-06-03T00:00:00"/>
    <d v="2022-06-03T07:41:06"/>
    <x v="13"/>
    <x v="1"/>
  </r>
  <r>
    <x v="14"/>
    <n v="144"/>
    <s v="User Logout is Good"/>
    <x v="9"/>
    <d v="2022-06-03T00:00:00"/>
    <d v="2022-06-03T16:51:40"/>
    <n v="123"/>
    <s v="User Login Start is Good"/>
    <d v="2022-06-03T00:00:00"/>
    <d v="2022-06-03T07:38:53"/>
    <x v="14"/>
    <x v="1"/>
  </r>
  <r>
    <x v="15"/>
    <n v="144"/>
    <s v="User Logout is Good"/>
    <x v="5"/>
    <d v="2022-06-03T00:00:00"/>
    <d v="2022-06-03T16:51:12"/>
    <n v="123"/>
    <s v="User Login Start is Good"/>
    <d v="2022-06-03T00:00:00"/>
    <d v="2022-06-03T07:47:41"/>
    <x v="15"/>
    <x v="1"/>
  </r>
  <r>
    <x v="16"/>
    <n v="144"/>
    <s v="User Logout is Good"/>
    <x v="13"/>
    <d v="2022-06-03T00:00:00"/>
    <d v="2022-06-03T16:49:33"/>
    <n v="123"/>
    <s v="User Login Start is Good"/>
    <d v="2022-06-03T00:00:00"/>
    <d v="2022-06-03T07:44:24"/>
    <x v="16"/>
    <x v="1"/>
  </r>
  <r>
    <x v="17"/>
    <n v="144"/>
    <s v="User Logout is Good"/>
    <x v="14"/>
    <d v="2022-06-03T00:00:00"/>
    <d v="2022-06-03T16:48:34"/>
    <n v="123"/>
    <s v="User Login Start is Good"/>
    <d v="2022-06-03T00:00:00"/>
    <d v="2022-06-03T07:46:17"/>
    <x v="17"/>
    <x v="1"/>
  </r>
  <r>
    <x v="18"/>
    <n v="144"/>
    <s v="User Logout is Good"/>
    <x v="15"/>
    <d v="2022-06-03T00:00:00"/>
    <d v="2022-06-03T16:44:54"/>
    <n v="123"/>
    <s v="User Login Start is Good"/>
    <d v="2022-06-03T00:00:00"/>
    <d v="2022-06-03T07:30:49"/>
    <x v="18"/>
    <x v="1"/>
  </r>
  <r>
    <x v="19"/>
    <n v="144"/>
    <s v="User Logout is Good"/>
    <x v="16"/>
    <d v="2022-06-03T00:00:00"/>
    <d v="2022-06-03T16:44:20"/>
    <n v="123"/>
    <s v="User Login Start is Good"/>
    <d v="2022-06-03T00:00:00"/>
    <d v="2022-06-03T07:36:13"/>
    <x v="19"/>
    <x v="1"/>
  </r>
  <r>
    <x v="20"/>
    <n v="144"/>
    <s v="User Logout is Good"/>
    <x v="17"/>
    <d v="2022-06-03T00:00:00"/>
    <d v="2022-06-03T16:37:14"/>
    <n v="123"/>
    <s v="User Login Start is Good"/>
    <d v="2022-06-03T00:00:00"/>
    <d v="2022-06-03T07:45:21"/>
    <x v="20"/>
    <x v="1"/>
  </r>
  <r>
    <x v="21"/>
    <n v="144"/>
    <s v="User Logout is Good"/>
    <x v="8"/>
    <d v="2022-06-03T00:00:00"/>
    <d v="2022-06-03T16:36:37"/>
    <n v="123"/>
    <s v="User Login Start is Good"/>
    <d v="2022-06-03T00:00:00"/>
    <d v="2022-06-03T07:46:46"/>
    <x v="21"/>
    <x v="1"/>
  </r>
  <r>
    <x v="22"/>
    <n v="144"/>
    <s v="User Logout is Good"/>
    <x v="18"/>
    <d v="2022-06-03T00:00:00"/>
    <d v="2022-06-03T16:33:52"/>
    <n v="123"/>
    <s v="User Login Start is Good"/>
    <d v="2022-06-03T00:00:00"/>
    <d v="2022-06-03T07:34:25"/>
    <x v="22"/>
    <x v="1"/>
  </r>
  <r>
    <x v="23"/>
    <n v="144"/>
    <s v="User Logout is Good"/>
    <x v="19"/>
    <d v="2022-06-03T00:00:00"/>
    <d v="2022-06-03T16:33:39"/>
    <n v="123"/>
    <s v="User Login Start is Good"/>
    <d v="2022-06-03T00:00:00"/>
    <d v="2022-06-03T07:40:37"/>
    <x v="23"/>
    <x v="1"/>
  </r>
  <r>
    <x v="24"/>
    <n v="144"/>
    <s v="User Logout is Good"/>
    <x v="20"/>
    <d v="2022-06-03T00:00:00"/>
    <d v="2022-06-03T16:32:26"/>
    <n v="123"/>
    <s v="User Login Start is Good"/>
    <d v="2022-06-03T00:00:00"/>
    <d v="2022-06-03T07:27:59"/>
    <x v="24"/>
    <x v="1"/>
  </r>
  <r>
    <x v="25"/>
    <n v="144"/>
    <s v="User Logout is Good"/>
    <x v="21"/>
    <d v="2022-06-03T00:00:00"/>
    <d v="2022-06-03T16:32:19"/>
    <n v="123"/>
    <s v="User Login Start is Good"/>
    <d v="2022-06-03T00:00:00"/>
    <d v="2022-06-03T07:24:10"/>
    <x v="4"/>
    <x v="1"/>
  </r>
  <r>
    <x v="26"/>
    <n v="144"/>
    <s v="User Logout is Good"/>
    <x v="22"/>
    <d v="2022-06-03T00:00:00"/>
    <d v="2022-06-03T16:31:18"/>
    <n v="123"/>
    <s v="User Login Start is Good"/>
    <d v="2022-06-03T00:00:00"/>
    <d v="2022-06-03T07:13:15"/>
    <x v="25"/>
    <x v="1"/>
  </r>
  <r>
    <x v="27"/>
    <n v="144"/>
    <s v="User Logout is Good"/>
    <x v="23"/>
    <d v="2022-06-03T00:00:00"/>
    <d v="2022-06-03T16:30:13"/>
    <n v="123"/>
    <s v="User Login Start is Good"/>
    <d v="2022-06-03T00:00:00"/>
    <d v="2022-06-03T07:28:05"/>
    <x v="26"/>
    <x v="1"/>
  </r>
  <r>
    <x v="28"/>
    <n v="144"/>
    <s v="User Logout is Good"/>
    <x v="24"/>
    <d v="2022-06-03T00:00:00"/>
    <d v="2022-06-03T16:30:09"/>
    <n v="123"/>
    <s v="User Login Start is Good"/>
    <d v="2022-06-03T00:00:00"/>
    <d v="2022-06-03T07:14:58"/>
    <x v="27"/>
    <x v="1"/>
  </r>
  <r>
    <x v="29"/>
    <n v="144"/>
    <s v="User Logout is Good"/>
    <x v="25"/>
    <d v="2022-06-03T00:00:00"/>
    <d v="2022-06-03T16:27:00"/>
    <n v="123"/>
    <s v="User Login Start is Good"/>
    <d v="2022-06-03T00:00:00"/>
    <d v="2022-06-03T07:26:02"/>
    <x v="28"/>
    <x v="1"/>
  </r>
  <r>
    <x v="30"/>
    <n v="144"/>
    <s v="User Logout is Good"/>
    <x v="16"/>
    <d v="2022-06-03T00:00:00"/>
    <d v="2022-06-03T16:26:06"/>
    <n v="123"/>
    <s v="User Login Start is Good"/>
    <d v="2022-06-03T00:00:00"/>
    <d v="2022-06-03T07:30:37"/>
    <x v="29"/>
    <x v="1"/>
  </r>
  <r>
    <x v="31"/>
    <n v="144"/>
    <s v="User Logout is Good"/>
    <x v="26"/>
    <d v="2022-06-03T00:00:00"/>
    <d v="2022-06-03T16:25:52"/>
    <n v="123"/>
    <s v="User Login Start is Good"/>
    <d v="2022-06-03T00:00:00"/>
    <d v="2022-06-03T07:31:45"/>
    <x v="30"/>
    <x v="1"/>
  </r>
  <r>
    <x v="32"/>
    <n v="144"/>
    <s v="User Logout is Good"/>
    <x v="27"/>
    <d v="2022-06-03T00:00:00"/>
    <d v="2022-06-03T16:25:15"/>
    <n v="123"/>
    <s v="User Login Start is Good"/>
    <d v="2022-06-03T00:00:00"/>
    <d v="2022-06-03T07:07:04"/>
    <x v="31"/>
    <x v="1"/>
  </r>
  <r>
    <x v="33"/>
    <n v="144"/>
    <s v="User Logout is Good"/>
    <x v="28"/>
    <d v="2022-06-03T00:00:00"/>
    <d v="2022-06-03T16:23:31"/>
    <n v="123"/>
    <s v="User Login Start is Good"/>
    <d v="2022-06-03T00:00:00"/>
    <d v="2022-06-03T07:11:10"/>
    <x v="32"/>
    <x v="1"/>
  </r>
  <r>
    <x v="34"/>
    <n v="144"/>
    <s v="User Logout is Good"/>
    <x v="29"/>
    <d v="2022-06-03T00:00:00"/>
    <d v="2022-06-03T16:17:39"/>
    <n v="123"/>
    <s v="User Login Start is Good"/>
    <d v="2022-06-03T00:00:00"/>
    <d v="2022-06-03T06:58:28"/>
    <x v="33"/>
    <x v="1"/>
  </r>
  <r>
    <x v="35"/>
    <n v="144"/>
    <s v="User Logout is Good"/>
    <x v="30"/>
    <d v="2022-06-03T00:00:00"/>
    <d v="2022-06-03T16:16:52"/>
    <n v="123"/>
    <s v="User Login Start is Good"/>
    <d v="2022-06-03T00:00:00"/>
    <d v="2022-06-03T07:07:00"/>
    <x v="34"/>
    <x v="1"/>
  </r>
  <r>
    <x v="36"/>
    <n v="144"/>
    <s v="User Logout is Good"/>
    <x v="31"/>
    <d v="2022-06-03T00:00:00"/>
    <d v="2022-06-03T16:15:45"/>
    <n v="123"/>
    <s v="User Login Start is Good"/>
    <d v="2022-06-03T00:00:00"/>
    <d v="2022-06-03T06:59:16"/>
    <x v="35"/>
    <x v="1"/>
  </r>
  <r>
    <x v="37"/>
    <n v="144"/>
    <s v="User Logout is Good"/>
    <x v="23"/>
    <d v="2022-06-03T00:00:00"/>
    <d v="2022-06-03T16:15:02"/>
    <n v="123"/>
    <s v="User Login Start is Good"/>
    <d v="2022-06-03T00:00:00"/>
    <d v="2022-06-03T07:23:13"/>
    <x v="36"/>
    <x v="1"/>
  </r>
  <r>
    <x v="38"/>
    <n v="144"/>
    <s v="User Logout is Good"/>
    <x v="27"/>
    <d v="2022-06-03T00:00:00"/>
    <d v="2022-06-03T16:10:40"/>
    <n v="123"/>
    <s v="User Login Start is Good"/>
    <d v="2022-06-03T00:00:00"/>
    <d v="2022-06-03T07:13:23"/>
    <x v="37"/>
    <x v="1"/>
  </r>
  <r>
    <x v="39"/>
    <n v="144"/>
    <s v="User Logout is Good"/>
    <x v="22"/>
    <d v="2022-06-03T00:00:00"/>
    <d v="2022-06-03T16:08:34"/>
    <n v="123"/>
    <s v="User Login Start is Good"/>
    <d v="2022-06-03T00:00:00"/>
    <d v="2022-06-03T07:04:23"/>
    <x v="38"/>
    <x v="1"/>
  </r>
  <r>
    <x v="40"/>
    <n v="144"/>
    <s v="User Logout is Good"/>
    <x v="32"/>
    <d v="2022-06-03T00:00:00"/>
    <d v="2022-06-03T16:08:26"/>
    <n v="123"/>
    <s v="User Login Start is Good"/>
    <d v="2022-06-03T00:00:00"/>
    <d v="2022-06-03T06:56:31"/>
    <x v="39"/>
    <x v="1"/>
  </r>
  <r>
    <x v="41"/>
    <n v="144"/>
    <s v="User Logout is Good"/>
    <x v="33"/>
    <d v="2022-06-03T00:00:00"/>
    <d v="2022-06-03T15:57:12"/>
    <n v="123"/>
    <s v="User Login Start is Good"/>
    <d v="2022-06-03T00:00:00"/>
    <d v="2022-06-03T06:40:29"/>
    <x v="40"/>
    <x v="1"/>
  </r>
  <r>
    <x v="42"/>
    <n v="144"/>
    <s v="User Logout is Good"/>
    <x v="33"/>
    <d v="2022-06-03T00:00:00"/>
    <d v="2022-06-03T15:47:47"/>
    <n v="123"/>
    <s v="User Login Start is Good"/>
    <d v="2022-06-03T00:00:00"/>
    <d v="2022-06-03T06:38:43"/>
    <x v="41"/>
    <x v="1"/>
  </r>
  <r>
    <x v="43"/>
    <n v="144"/>
    <s v="User Logout is Good"/>
    <x v="34"/>
    <d v="2022-06-03T00:00:00"/>
    <d v="2022-06-03T15:43:16"/>
    <n v="123"/>
    <s v="User Login Start is Good"/>
    <d v="2022-06-03T00:00:00"/>
    <d v="2022-06-03T06:38:06"/>
    <x v="42"/>
    <x v="1"/>
  </r>
  <r>
    <x v="44"/>
    <n v="144"/>
    <s v="User Logout is Good"/>
    <x v="35"/>
    <d v="2022-06-03T00:00:00"/>
    <d v="2022-06-03T15:42:48"/>
    <n v="123"/>
    <s v="User Login Start is Good"/>
    <d v="2022-06-03T00:00:00"/>
    <d v="2022-06-03T06:17:33"/>
    <x v="43"/>
    <x v="1"/>
  </r>
  <r>
    <x v="45"/>
    <n v="144"/>
    <s v="User Logout is Good"/>
    <x v="36"/>
    <d v="2022-06-03T00:00:00"/>
    <d v="2022-06-03T15:32:57"/>
    <n v="123"/>
    <s v="User Login Start is Good"/>
    <d v="2022-06-03T00:00:00"/>
    <d v="2022-06-03T06:18:00"/>
    <x v="44"/>
    <x v="1"/>
  </r>
  <r>
    <x v="46"/>
    <n v="144"/>
    <s v="User Logout is Good"/>
    <x v="34"/>
    <d v="2022-06-03T00:00:00"/>
    <d v="2022-06-03T15:26:33"/>
    <n v="123"/>
    <s v="User Login Start is Good"/>
    <d v="2022-06-03T00:00:00"/>
    <d v="2022-06-03T06:31:36"/>
    <x v="45"/>
    <x v="1"/>
  </r>
  <r>
    <x v="3"/>
    <n v="123"/>
    <s v="User Login Start is Good"/>
    <x v="3"/>
    <d v="2022-06-03T00:00:00"/>
    <d v="2022-06-03T08:05:39"/>
    <n v="144"/>
    <s v="User Logout is Good"/>
    <d v="2022-06-02T00:00:00"/>
    <d v="2022-06-02T16:51:15"/>
    <x v="46"/>
    <x v="2"/>
  </r>
  <r>
    <x v="1"/>
    <n v="123"/>
    <s v="User Login Start is Good"/>
    <x v="1"/>
    <d v="2022-06-03T00:00:00"/>
    <d v="2022-06-03T08:04:25"/>
    <n v="144"/>
    <s v="User Logout is Good"/>
    <d v="2022-06-02T00:00:00"/>
    <d v="2022-06-02T17:04:54"/>
    <x v="47"/>
    <x v="3"/>
  </r>
  <r>
    <x v="4"/>
    <n v="123"/>
    <s v="User Login Start is Good"/>
    <x v="4"/>
    <d v="2022-06-03T00:00:00"/>
    <d v="2022-06-03T08:02:25"/>
    <n v="144"/>
    <s v="User Logout is Good"/>
    <d v="2022-06-02T00:00:00"/>
    <d v="2022-06-02T16:56:55"/>
    <x v="48"/>
    <x v="2"/>
  </r>
  <r>
    <x v="12"/>
    <n v="123"/>
    <s v="User Login Start is Good"/>
    <x v="11"/>
    <d v="2022-06-03T00:00:00"/>
    <d v="2022-06-03T08:01:34"/>
    <n v="144"/>
    <s v="User Logout is Good"/>
    <d v="2022-06-02T00:00:00"/>
    <d v="2022-06-02T16:52:42"/>
    <x v="49"/>
    <x v="2"/>
  </r>
  <r>
    <x v="2"/>
    <n v="123"/>
    <s v="User Login Start is Good"/>
    <x v="2"/>
    <d v="2022-06-03T00:00:00"/>
    <d v="2022-06-03T08:00:40"/>
    <n v="144"/>
    <s v="User Logout is Good"/>
    <d v="2022-06-02T00:00:00"/>
    <d v="2022-06-02T17:13:31"/>
    <x v="50"/>
    <x v="3"/>
  </r>
  <r>
    <x v="6"/>
    <n v="123"/>
    <s v="User Login Start is Good"/>
    <x v="6"/>
    <d v="2022-06-03T00:00:00"/>
    <d v="2022-06-03T07:56:08"/>
    <n v="144"/>
    <s v="User Logout is Good"/>
    <d v="2022-06-02T00:00:00"/>
    <d v="2022-06-02T17:05:27"/>
    <x v="51"/>
    <x v="3"/>
  </r>
  <r>
    <x v="7"/>
    <n v="123"/>
    <s v="User Login Start is Good"/>
    <x v="7"/>
    <d v="2022-06-03T00:00:00"/>
    <d v="2022-06-03T07:55:09"/>
    <n v="144"/>
    <s v="User Logout is Good"/>
    <d v="2022-06-02T00:00:00"/>
    <d v="2022-06-02T17:14:09"/>
    <x v="52"/>
    <x v="3"/>
  </r>
  <r>
    <x v="11"/>
    <n v="123"/>
    <s v="User Login Start is Good"/>
    <x v="0"/>
    <d v="2022-06-03T00:00:00"/>
    <d v="2022-06-03T07:50:22"/>
    <n v="144"/>
    <s v="User Logout is Good"/>
    <d v="2022-06-02T00:00:00"/>
    <d v="2022-06-02T16:54:22"/>
    <x v="53"/>
    <x v="3"/>
  </r>
  <r>
    <x v="5"/>
    <n v="123"/>
    <s v="User Login Start is Good"/>
    <x v="5"/>
    <d v="2022-06-03T00:00:00"/>
    <d v="2022-06-03T07:49:14"/>
    <n v="144"/>
    <s v="User Logout is Good"/>
    <d v="2022-06-02T00:00:00"/>
    <d v="2022-06-02T16:34:02"/>
    <x v="54"/>
    <x v="2"/>
  </r>
  <r>
    <x v="0"/>
    <n v="123"/>
    <s v="User Login Start is Good"/>
    <x v="0"/>
    <d v="2022-06-03T00:00:00"/>
    <d v="2022-06-03T07:48:13"/>
    <n v="144"/>
    <s v="User Logout is Good"/>
    <d v="2022-06-02T00:00:00"/>
    <d v="2022-06-02T16:48:20"/>
    <x v="55"/>
    <x v="3"/>
  </r>
  <r>
    <x v="8"/>
    <n v="123"/>
    <s v="User Login Start is Good"/>
    <x v="8"/>
    <d v="2022-06-03T00:00:00"/>
    <d v="2022-06-03T07:48:12"/>
    <n v="144"/>
    <s v="User Logout is Good"/>
    <d v="2022-06-02T00:00:00"/>
    <d v="2022-06-02T16:43:49"/>
    <x v="56"/>
    <x v="2"/>
  </r>
  <r>
    <x v="15"/>
    <n v="123"/>
    <s v="User Login Start is Good"/>
    <x v="5"/>
    <d v="2022-06-03T00:00:00"/>
    <d v="2022-06-03T07:47:41"/>
    <n v="144"/>
    <s v="User Logout is Good"/>
    <d v="2022-06-02T00:00:00"/>
    <d v="2022-06-02T17:00:25"/>
    <x v="57"/>
    <x v="3"/>
  </r>
  <r>
    <x v="21"/>
    <n v="123"/>
    <s v="User Login Start is Good"/>
    <x v="8"/>
    <d v="2022-06-03T00:00:00"/>
    <d v="2022-06-03T07:46:46"/>
    <n v="144"/>
    <s v="User Logout is Good"/>
    <d v="2022-06-02T00:00:00"/>
    <d v="2022-06-02T16:35:32"/>
    <x v="58"/>
    <x v="2"/>
  </r>
  <r>
    <x v="17"/>
    <n v="123"/>
    <s v="User Login Start is Good"/>
    <x v="14"/>
    <d v="2022-06-03T00:00:00"/>
    <d v="2022-06-03T07:46:17"/>
    <n v="144"/>
    <s v="User Logout is Good"/>
    <d v="2022-06-02T00:00:00"/>
    <d v="2022-06-02T17:53:02"/>
    <x v="59"/>
    <x v="3"/>
  </r>
  <r>
    <x v="10"/>
    <n v="123"/>
    <s v="User Login Start is Good"/>
    <x v="10"/>
    <d v="2022-06-03T00:00:00"/>
    <d v="2022-06-03T07:45:27"/>
    <n v="144"/>
    <s v="User Logout is Good"/>
    <d v="2022-06-02T00:00:00"/>
    <d v="2022-06-02T16:54:33"/>
    <x v="60"/>
    <x v="3"/>
  </r>
  <r>
    <x v="20"/>
    <n v="123"/>
    <s v="User Login Start is Good"/>
    <x v="17"/>
    <d v="2022-06-03T00:00:00"/>
    <d v="2022-06-03T07:45:21"/>
    <n v="144"/>
    <s v="User Logout is Good"/>
    <d v="2022-06-02T00:00:00"/>
    <d v="2022-06-02T16:32:02"/>
    <x v="61"/>
    <x v="2"/>
  </r>
  <r>
    <x v="16"/>
    <n v="123"/>
    <s v="User Login Start is Good"/>
    <x v="13"/>
    <d v="2022-06-03T00:00:00"/>
    <d v="2022-06-03T07:44:24"/>
    <n v="144"/>
    <s v="User Logout is Good"/>
    <d v="2022-06-02T00:00:00"/>
    <d v="2022-06-02T16:40:08"/>
    <x v="62"/>
    <x v="2"/>
  </r>
  <r>
    <x v="13"/>
    <n v="123"/>
    <s v="User Login Start is Good"/>
    <x v="12"/>
    <d v="2022-06-03T00:00:00"/>
    <d v="2022-06-03T07:41:06"/>
    <n v="144"/>
    <s v="User Logout is Good"/>
    <d v="2022-06-02T00:00:00"/>
    <d v="2022-06-02T16:49:45"/>
    <x v="63"/>
    <x v="3"/>
  </r>
  <r>
    <x v="9"/>
    <n v="123"/>
    <s v="User Login Start is Good"/>
    <x v="9"/>
    <d v="2022-06-03T00:00:00"/>
    <d v="2022-06-03T07:41:01"/>
    <n v="144"/>
    <s v="User Logout is Good"/>
    <d v="2022-06-02T00:00:00"/>
    <d v="2022-06-02T16:38:25"/>
    <x v="64"/>
    <x v="2"/>
  </r>
  <r>
    <x v="23"/>
    <n v="123"/>
    <s v="User Login Start is Good"/>
    <x v="19"/>
    <d v="2022-06-03T00:00:00"/>
    <d v="2022-06-03T07:40:37"/>
    <n v="144"/>
    <s v="User Logout is Good"/>
    <d v="2022-06-02T00:00:00"/>
    <d v="2022-06-02T16:47:16"/>
    <x v="65"/>
    <x v="3"/>
  </r>
  <r>
    <x v="14"/>
    <n v="123"/>
    <s v="User Login Start is Good"/>
    <x v="9"/>
    <d v="2022-06-03T00:00:00"/>
    <d v="2022-06-03T07:38:53"/>
    <n v="144"/>
    <s v="User Logout is Good"/>
    <d v="2022-06-02T00:00:00"/>
    <d v="2022-06-02T16:47:29"/>
    <x v="66"/>
    <x v="3"/>
  </r>
  <r>
    <x v="19"/>
    <n v="123"/>
    <s v="User Login Start is Good"/>
    <x v="16"/>
    <d v="2022-06-03T00:00:00"/>
    <d v="2022-06-03T07:36:13"/>
    <n v="144"/>
    <s v="User Logout is Good"/>
    <d v="2022-06-02T00:00:00"/>
    <d v="2022-06-02T16:29:11"/>
    <x v="67"/>
    <x v="2"/>
  </r>
  <r>
    <x v="22"/>
    <n v="123"/>
    <s v="User Login Start is Good"/>
    <x v="18"/>
    <d v="2022-06-03T00:00:00"/>
    <d v="2022-06-03T07:34:25"/>
    <n v="144"/>
    <s v="User Logout is Good"/>
    <d v="2022-06-02T00:00:00"/>
    <d v="2022-06-02T16:49:23"/>
    <x v="68"/>
    <x v="3"/>
  </r>
  <r>
    <x v="31"/>
    <n v="123"/>
    <s v="User Login Start is Good"/>
    <x v="26"/>
    <d v="2022-06-03T00:00:00"/>
    <d v="2022-06-03T07:31:45"/>
    <n v="144"/>
    <s v="User Logout is Good"/>
    <d v="2022-06-02T00:00:00"/>
    <d v="2022-06-02T16:36:54"/>
    <x v="69"/>
    <x v="3"/>
  </r>
  <r>
    <x v="18"/>
    <n v="123"/>
    <s v="User Login Start is Good"/>
    <x v="15"/>
    <d v="2022-06-03T00:00:00"/>
    <d v="2022-06-03T07:30:49"/>
    <n v="144"/>
    <s v="User Logout is Good"/>
    <d v="2022-06-02T00:00:00"/>
    <d v="2022-06-02T16:20:16"/>
    <x v="70"/>
    <x v="2"/>
  </r>
  <r>
    <x v="30"/>
    <n v="123"/>
    <s v="User Login Start is Good"/>
    <x v="16"/>
    <d v="2022-06-03T00:00:00"/>
    <d v="2022-06-03T07:30:37"/>
    <n v="144"/>
    <s v="User Logout is Good"/>
    <d v="2022-06-02T00:00:00"/>
    <d v="2022-06-02T16:41:09"/>
    <x v="71"/>
    <x v="3"/>
  </r>
  <r>
    <x v="27"/>
    <n v="123"/>
    <s v="User Login Start is Good"/>
    <x v="23"/>
    <d v="2022-06-03T00:00:00"/>
    <d v="2022-06-03T07:28:05"/>
    <n v="144"/>
    <s v="User Logout is Good"/>
    <d v="2022-06-02T00:00:00"/>
    <d v="2022-06-02T16:11:00"/>
    <x v="72"/>
    <x v="2"/>
  </r>
  <r>
    <x v="24"/>
    <n v="123"/>
    <s v="User Login Start is Good"/>
    <x v="20"/>
    <d v="2022-06-03T00:00:00"/>
    <d v="2022-06-03T07:27:59"/>
    <n v="144"/>
    <s v="User Logout is Good"/>
    <d v="2022-06-02T00:00:00"/>
    <d v="2022-06-02T16:38:21"/>
    <x v="73"/>
    <x v="3"/>
  </r>
  <r>
    <x v="47"/>
    <n v="123"/>
    <s v="User Login Start is Good"/>
    <x v="21"/>
    <d v="2022-06-03T00:00:00"/>
    <d v="2022-06-03T07:26:15"/>
    <n v="144"/>
    <s v="User Logout is Good"/>
    <d v="2022-06-02T00:00:00"/>
    <d v="2022-06-02T16:42:15"/>
    <x v="74"/>
    <x v="3"/>
  </r>
  <r>
    <x v="29"/>
    <n v="123"/>
    <s v="User Login Start is Good"/>
    <x v="25"/>
    <d v="2022-06-03T00:00:00"/>
    <d v="2022-06-03T07:26:02"/>
    <n v="144"/>
    <s v="User Logout is Good"/>
    <d v="2022-06-02T00:00:00"/>
    <d v="2022-06-02T16:20:03"/>
    <x v="75"/>
    <x v="2"/>
  </r>
  <r>
    <x v="25"/>
    <n v="123"/>
    <s v="User Login Start is Good"/>
    <x v="21"/>
    <d v="2022-06-03T00:00:00"/>
    <d v="2022-06-03T07:24:10"/>
    <n v="144"/>
    <s v="User Logout is Good"/>
    <d v="2022-06-02T00:00:00"/>
    <d v="2022-06-02T16:25:37"/>
    <x v="76"/>
    <x v="3"/>
  </r>
  <r>
    <x v="37"/>
    <n v="123"/>
    <s v="User Login Start is Good"/>
    <x v="23"/>
    <d v="2022-06-03T00:00:00"/>
    <d v="2022-06-03T07:23:13"/>
    <n v="144"/>
    <s v="User Logout is Good"/>
    <d v="2022-06-02T00:00:00"/>
    <d v="2022-06-02T16:34:22"/>
    <x v="77"/>
    <x v="3"/>
  </r>
  <r>
    <x v="48"/>
    <n v="123"/>
    <s v="User Login Start is Good"/>
    <x v="37"/>
    <d v="2022-06-03T00:00:00"/>
    <d v="2022-06-03T07:20:09"/>
    <n v="144"/>
    <s v="User Logout is Good"/>
    <d v="2022-06-02T00:00:00"/>
    <d v="2022-06-02T16:39:10"/>
    <x v="78"/>
    <x v="3"/>
  </r>
  <r>
    <x v="28"/>
    <n v="123"/>
    <s v="User Login Start is Good"/>
    <x v="24"/>
    <d v="2022-06-03T00:00:00"/>
    <d v="2022-06-03T07:14:58"/>
    <n v="144"/>
    <s v="User Logout is Good"/>
    <d v="2022-06-02T00:00:00"/>
    <d v="2022-06-02T16:27:09"/>
    <x v="79"/>
    <x v="3"/>
  </r>
  <r>
    <x v="38"/>
    <n v="123"/>
    <s v="User Login Start is Good"/>
    <x v="27"/>
    <d v="2022-06-03T00:00:00"/>
    <d v="2022-06-03T07:13:23"/>
    <n v="144"/>
    <s v="User Logout is Good"/>
    <d v="2022-06-02T00:00:00"/>
    <d v="2022-06-02T16:15:23"/>
    <x v="80"/>
    <x v="3"/>
  </r>
  <r>
    <x v="26"/>
    <n v="123"/>
    <s v="User Login Start is Good"/>
    <x v="22"/>
    <d v="2022-06-03T00:00:00"/>
    <d v="2022-06-03T07:13:15"/>
    <n v="144"/>
    <s v="User Logout is Good"/>
    <d v="2022-06-02T00:00:00"/>
    <d v="2022-06-02T16:20:48"/>
    <x v="81"/>
    <x v="3"/>
  </r>
  <r>
    <x v="33"/>
    <n v="123"/>
    <s v="User Login Start is Good"/>
    <x v="28"/>
    <d v="2022-06-03T00:00:00"/>
    <d v="2022-06-03T07:11:10"/>
    <n v="144"/>
    <s v="User Logout is Good"/>
    <d v="2022-06-02T00:00:00"/>
    <d v="2022-06-02T16:14:59"/>
    <x v="82"/>
    <x v="3"/>
  </r>
  <r>
    <x v="32"/>
    <n v="123"/>
    <s v="User Login Start is Good"/>
    <x v="27"/>
    <d v="2022-06-03T00:00:00"/>
    <d v="2022-06-03T07:07:04"/>
    <n v="144"/>
    <s v="User Logout is Good"/>
    <d v="2022-06-02T00:00:00"/>
    <d v="2022-06-02T16:10:30"/>
    <x v="83"/>
    <x v="3"/>
  </r>
  <r>
    <x v="35"/>
    <n v="123"/>
    <s v="User Login Start is Good"/>
    <x v="30"/>
    <d v="2022-06-03T00:00:00"/>
    <d v="2022-06-03T07:07:00"/>
    <n v="144"/>
    <s v="User Logout is Good"/>
    <d v="2022-06-02T00:00:00"/>
    <d v="2022-06-02T16:17:58"/>
    <x v="84"/>
    <x v="3"/>
  </r>
  <r>
    <x v="39"/>
    <n v="123"/>
    <s v="User Login Start is Good"/>
    <x v="22"/>
    <d v="2022-06-03T00:00:00"/>
    <d v="2022-06-03T07:04:23"/>
    <n v="144"/>
    <s v="User Logout is Good"/>
    <d v="2022-06-02T00:00:00"/>
    <d v="2022-06-02T15:50:13"/>
    <x v="85"/>
    <x v="2"/>
  </r>
  <r>
    <x v="36"/>
    <n v="123"/>
    <s v="User Login Start is Good"/>
    <x v="31"/>
    <d v="2022-06-03T00:00:00"/>
    <d v="2022-06-03T06:59:16"/>
    <n v="144"/>
    <s v="User Logout is Good"/>
    <d v="2022-06-02T00:00:00"/>
    <d v="2022-06-02T15:59:33"/>
    <x v="86"/>
    <x v="3"/>
  </r>
  <r>
    <x v="34"/>
    <n v="123"/>
    <s v="User Login Start is Good"/>
    <x v="29"/>
    <d v="2022-06-03T00:00:00"/>
    <d v="2022-06-03T06:58:28"/>
    <n v="144"/>
    <s v="User Logout is Good"/>
    <d v="2022-06-02T00:00:00"/>
    <d v="2022-06-02T16:05:19"/>
    <x v="87"/>
    <x v="3"/>
  </r>
  <r>
    <x v="40"/>
    <n v="123"/>
    <s v="User Login Start is Good"/>
    <x v="32"/>
    <d v="2022-06-03T00:00:00"/>
    <d v="2022-06-03T06:56:31"/>
    <n v="144"/>
    <s v="User Logout is Good"/>
    <d v="2022-06-02T00:00:00"/>
    <d v="2022-06-02T16:24:02"/>
    <x v="88"/>
    <x v="3"/>
  </r>
  <r>
    <x v="41"/>
    <n v="123"/>
    <s v="User Login Start is Good"/>
    <x v="33"/>
    <d v="2022-06-03T00:00:00"/>
    <d v="2022-06-03T06:40:29"/>
    <n v="144"/>
    <s v="User Logout is Good"/>
    <d v="2022-06-02T00:00:00"/>
    <d v="2022-06-02T15:28:01"/>
    <x v="89"/>
    <x v="2"/>
  </r>
  <r>
    <x v="42"/>
    <n v="123"/>
    <s v="User Login Start is Good"/>
    <x v="33"/>
    <d v="2022-06-03T00:00:00"/>
    <d v="2022-06-03T06:38:43"/>
    <n v="144"/>
    <s v="User Logout is Good"/>
    <d v="2022-06-02T00:00:00"/>
    <d v="2022-06-02T15:53:49"/>
    <x v="90"/>
    <x v="3"/>
  </r>
  <r>
    <x v="43"/>
    <n v="123"/>
    <s v="User Login Start is Good"/>
    <x v="34"/>
    <d v="2022-06-03T00:00:00"/>
    <d v="2022-06-03T06:38:06"/>
    <n v="144"/>
    <s v="User Logout is Good"/>
    <d v="2022-06-02T00:00:00"/>
    <d v="2022-06-02T16:08:27"/>
    <x v="91"/>
    <x v="3"/>
  </r>
  <r>
    <x v="46"/>
    <n v="123"/>
    <s v="User Login Start is Good"/>
    <x v="34"/>
    <d v="2022-06-03T00:00:00"/>
    <d v="2022-06-03T06:31:36"/>
    <n v="144"/>
    <s v="User Logout is Good"/>
    <d v="2022-06-02T00:00:00"/>
    <d v="2022-06-02T15:36:22"/>
    <x v="92"/>
    <x v="3"/>
  </r>
  <r>
    <x v="45"/>
    <n v="123"/>
    <s v="User Login Start is Good"/>
    <x v="36"/>
    <d v="2022-06-03T00:00:00"/>
    <d v="2022-06-03T06:18:00"/>
    <n v="144"/>
    <s v="User Logout is Good"/>
    <d v="2022-06-02T00:00:00"/>
    <d v="2022-06-02T15:27:22"/>
    <x v="93"/>
    <x v="3"/>
  </r>
  <r>
    <x v="44"/>
    <n v="123"/>
    <s v="User Login Start is Good"/>
    <x v="35"/>
    <d v="2022-06-03T00:00:00"/>
    <d v="2022-06-03T06:17:33"/>
    <n v="144"/>
    <s v="User Logout is Good"/>
    <d v="2022-06-02T00:00:00"/>
    <d v="2022-06-02T15:14:29"/>
    <x v="94"/>
    <x v="2"/>
  </r>
  <r>
    <x v="7"/>
    <n v="144"/>
    <s v="User Logout is Good"/>
    <x v="7"/>
    <d v="2022-06-02T00:00:00"/>
    <d v="2022-06-02T17:14:09"/>
    <n v="123"/>
    <s v="User Login Start is Good"/>
    <d v="2022-06-02T00:00:00"/>
    <d v="2022-06-02T07:55:34"/>
    <x v="95"/>
    <x v="1"/>
  </r>
  <r>
    <x v="2"/>
    <n v="144"/>
    <s v="User Logout is Good"/>
    <x v="2"/>
    <d v="2022-06-02T00:00:00"/>
    <d v="2022-06-02T17:13:31"/>
    <n v="123"/>
    <s v="User Login Start is Good"/>
    <d v="2022-06-02T00:00:00"/>
    <d v="2022-06-02T08:01:18"/>
    <x v="96"/>
    <x v="1"/>
  </r>
  <r>
    <x v="6"/>
    <n v="144"/>
    <s v="User Logout is Good"/>
    <x v="6"/>
    <d v="2022-06-02T00:00:00"/>
    <d v="2022-06-02T17:05:27"/>
    <n v="123"/>
    <s v="User Login Start is Good"/>
    <d v="2022-06-02T00:00:00"/>
    <d v="2022-06-02T07:57:30"/>
    <x v="97"/>
    <x v="1"/>
  </r>
  <r>
    <x v="1"/>
    <n v="144"/>
    <s v="User Logout is Good"/>
    <x v="1"/>
    <d v="2022-06-02T00:00:00"/>
    <d v="2022-06-02T17:04:54"/>
    <n v="123"/>
    <s v="User Login Start is Good"/>
    <d v="2022-06-02T00:00:00"/>
    <d v="2022-06-02T08:08:37"/>
    <x v="98"/>
    <x v="1"/>
  </r>
  <r>
    <x v="15"/>
    <n v="144"/>
    <s v="User Logout is Good"/>
    <x v="5"/>
    <d v="2022-06-02T00:00:00"/>
    <d v="2022-06-02T17:00:25"/>
    <n v="123"/>
    <s v="User Login Start is Good"/>
    <d v="2022-06-02T00:00:00"/>
    <d v="2022-06-02T07:48:25"/>
    <x v="99"/>
    <x v="1"/>
  </r>
  <r>
    <x v="4"/>
    <n v="144"/>
    <s v="User Logout is Good"/>
    <x v="4"/>
    <d v="2022-06-02T00:00:00"/>
    <d v="2022-06-02T16:56:55"/>
    <n v="123"/>
    <s v="User Login Start is Good"/>
    <d v="2022-06-02T00:00:00"/>
    <d v="2022-06-02T08:01:09"/>
    <x v="100"/>
    <x v="1"/>
  </r>
  <r>
    <x v="10"/>
    <n v="144"/>
    <s v="User Logout is Good"/>
    <x v="10"/>
    <d v="2022-06-02T00:00:00"/>
    <d v="2022-06-02T16:54:33"/>
    <n v="123"/>
    <s v="User Login Start is Good"/>
    <d v="2022-06-02T00:00:00"/>
    <d v="2022-06-02T07:46:20"/>
    <x v="101"/>
    <x v="1"/>
  </r>
  <r>
    <x v="11"/>
    <n v="144"/>
    <s v="User Logout is Good"/>
    <x v="0"/>
    <d v="2022-06-02T00:00:00"/>
    <d v="2022-06-02T16:54:22"/>
    <n v="123"/>
    <s v="User Login Start is Good"/>
    <d v="2022-06-02T00:00:00"/>
    <d v="2022-06-02T07:48:53"/>
    <x v="102"/>
    <x v="1"/>
  </r>
  <r>
    <x v="12"/>
    <n v="144"/>
    <s v="User Logout is Good"/>
    <x v="11"/>
    <d v="2022-06-02T00:00:00"/>
    <d v="2022-06-02T16:52:42"/>
    <n v="123"/>
    <s v="User Login Start is Good"/>
    <d v="2022-06-02T00:00:00"/>
    <d v="2022-06-02T08:02:30"/>
    <x v="103"/>
    <x v="1"/>
  </r>
  <r>
    <x v="3"/>
    <n v="144"/>
    <s v="User Logout is Good"/>
    <x v="3"/>
    <d v="2022-06-02T00:00:00"/>
    <d v="2022-06-02T16:51:15"/>
    <n v="123"/>
    <s v="User Login Start is Good"/>
    <d v="2022-06-02T00:00:00"/>
    <d v="2022-06-02T08:03:18"/>
    <x v="104"/>
    <x v="1"/>
  </r>
  <r>
    <x v="13"/>
    <n v="144"/>
    <s v="User Logout is Good"/>
    <x v="12"/>
    <d v="2022-06-02T00:00:00"/>
    <d v="2022-06-02T16:49:45"/>
    <n v="123"/>
    <s v="User Login Start is Good"/>
    <d v="2022-06-02T00:00:00"/>
    <d v="2022-06-02T07:41:52"/>
    <x v="105"/>
    <x v="1"/>
  </r>
  <r>
    <x v="22"/>
    <n v="144"/>
    <s v="User Logout is Good"/>
    <x v="18"/>
    <d v="2022-06-02T00:00:00"/>
    <d v="2022-06-02T16:49:23"/>
    <n v="123"/>
    <s v="User Login Start is Good"/>
    <d v="2022-06-02T00:00:00"/>
    <d v="2022-06-02T07:33:07"/>
    <x v="106"/>
    <x v="1"/>
  </r>
  <r>
    <x v="0"/>
    <n v="144"/>
    <s v="User Logout is Good"/>
    <x v="0"/>
    <d v="2022-06-02T00:00:00"/>
    <d v="2022-06-02T16:48:20"/>
    <n v="123"/>
    <s v="User Login Start is Good"/>
    <d v="2022-06-02T00:00:00"/>
    <d v="2022-06-02T07:48:04"/>
    <x v="107"/>
    <x v="1"/>
  </r>
  <r>
    <x v="14"/>
    <n v="144"/>
    <s v="User Logout is Good"/>
    <x v="9"/>
    <d v="2022-06-02T00:00:00"/>
    <d v="2022-06-02T16:47:29"/>
    <n v="123"/>
    <s v="User Login Start is Good"/>
    <d v="2022-06-02T00:00:00"/>
    <d v="2022-06-02T07:38:07"/>
    <x v="108"/>
    <x v="1"/>
  </r>
  <r>
    <x v="23"/>
    <n v="144"/>
    <s v="User Logout is Good"/>
    <x v="19"/>
    <d v="2022-06-02T00:00:00"/>
    <d v="2022-06-02T16:47:16"/>
    <n v="123"/>
    <s v="User Login Start is Good"/>
    <d v="2022-06-02T00:00:00"/>
    <d v="2022-06-02T07:40:12"/>
    <x v="109"/>
    <x v="1"/>
  </r>
  <r>
    <x v="8"/>
    <n v="144"/>
    <s v="User Logout is Good"/>
    <x v="8"/>
    <d v="2022-06-02T00:00:00"/>
    <d v="2022-06-02T16:43:49"/>
    <n v="123"/>
    <s v="User Login Start is Good"/>
    <d v="2022-06-02T00:00:00"/>
    <d v="2022-06-02T07:48:14"/>
    <x v="110"/>
    <x v="1"/>
  </r>
  <r>
    <x v="47"/>
    <n v="144"/>
    <s v="User Logout is Good"/>
    <x v="21"/>
    <d v="2022-06-02T00:00:00"/>
    <d v="2022-06-02T16:42:15"/>
    <n v="123"/>
    <s v="User Login Start is Good"/>
    <d v="2022-06-02T00:00:00"/>
    <d v="2022-06-02T07:24:44"/>
    <x v="111"/>
    <x v="1"/>
  </r>
  <r>
    <x v="30"/>
    <n v="144"/>
    <s v="User Logout is Good"/>
    <x v="16"/>
    <d v="2022-06-02T00:00:00"/>
    <d v="2022-06-02T16:41:09"/>
    <n v="123"/>
    <s v="User Login Start is Good"/>
    <d v="2022-06-02T00:00:00"/>
    <d v="2022-06-02T07:38:51"/>
    <x v="112"/>
    <x v="1"/>
  </r>
  <r>
    <x v="16"/>
    <n v="144"/>
    <s v="User Logout is Good"/>
    <x v="13"/>
    <d v="2022-06-02T00:00:00"/>
    <d v="2022-06-02T16:40:08"/>
    <n v="123"/>
    <s v="User Login Start is Good"/>
    <d v="2022-06-02T00:00:00"/>
    <d v="2022-06-02T07:44:04"/>
    <x v="113"/>
    <x v="1"/>
  </r>
  <r>
    <x v="48"/>
    <n v="144"/>
    <s v="User Logout is Good"/>
    <x v="37"/>
    <d v="2022-06-02T00:00:00"/>
    <d v="2022-06-02T16:39:10"/>
    <n v="123"/>
    <s v="User Login Start is Good"/>
    <d v="2022-06-02T00:00:00"/>
    <d v="2022-06-02T07:20:47"/>
    <x v="114"/>
    <x v="1"/>
  </r>
  <r>
    <x v="9"/>
    <n v="144"/>
    <s v="User Logout is Good"/>
    <x v="9"/>
    <d v="2022-06-02T00:00:00"/>
    <d v="2022-06-02T16:38:25"/>
    <n v="123"/>
    <s v="User Login Start is Good"/>
    <d v="2022-06-02T00:00:00"/>
    <d v="2022-06-02T07:42:09"/>
    <x v="115"/>
    <x v="1"/>
  </r>
  <r>
    <x v="31"/>
    <n v="144"/>
    <s v="User Logout is Good"/>
    <x v="26"/>
    <d v="2022-06-02T00:00:00"/>
    <d v="2022-06-02T16:36:54"/>
    <n v="123"/>
    <s v="User Login Start is Good"/>
    <d v="2022-06-02T00:00:00"/>
    <d v="2022-06-02T07:30:37"/>
    <x v="116"/>
    <x v="1"/>
  </r>
  <r>
    <x v="21"/>
    <n v="144"/>
    <s v="User Logout is Good"/>
    <x v="8"/>
    <d v="2022-06-02T00:00:00"/>
    <d v="2022-06-02T16:35:32"/>
    <n v="123"/>
    <s v="User Login Start is Good"/>
    <d v="2022-06-02T00:00:00"/>
    <d v="2022-06-02T07:46:06"/>
    <x v="117"/>
    <x v="1"/>
  </r>
  <r>
    <x v="37"/>
    <n v="144"/>
    <s v="User Logout is Good"/>
    <x v="23"/>
    <d v="2022-06-02T00:00:00"/>
    <d v="2022-06-02T16:34:22"/>
    <n v="123"/>
    <s v="User Login Start is Good"/>
    <d v="2022-06-02T00:00:00"/>
    <d v="2022-06-02T07:24:15"/>
    <x v="118"/>
    <x v="1"/>
  </r>
  <r>
    <x v="5"/>
    <n v="144"/>
    <s v="User Logout is Good"/>
    <x v="5"/>
    <d v="2022-06-02T00:00:00"/>
    <d v="2022-06-02T16:34:02"/>
    <n v="123"/>
    <s v="User Login Start is Good"/>
    <d v="2022-06-02T00:00:00"/>
    <d v="2022-06-02T07:48:37"/>
    <x v="119"/>
    <x v="1"/>
  </r>
  <r>
    <x v="20"/>
    <n v="144"/>
    <s v="User Logout is Good"/>
    <x v="17"/>
    <d v="2022-06-02T00:00:00"/>
    <d v="2022-06-02T16:32:02"/>
    <n v="123"/>
    <s v="User Login Start is Good"/>
    <d v="2022-06-02T00:00:00"/>
    <d v="2022-06-02T07:43:06"/>
    <x v="120"/>
    <x v="1"/>
  </r>
  <r>
    <x v="19"/>
    <n v="144"/>
    <s v="User Logout is Good"/>
    <x v="16"/>
    <d v="2022-06-02T00:00:00"/>
    <d v="2022-06-02T16:29:11"/>
    <n v="123"/>
    <s v="User Login Start is Good"/>
    <d v="2022-06-02T00:00:00"/>
    <d v="2022-06-02T07:36:52"/>
    <x v="121"/>
    <x v="1"/>
  </r>
  <r>
    <x v="28"/>
    <n v="144"/>
    <s v="User Logout is Good"/>
    <x v="24"/>
    <d v="2022-06-02T00:00:00"/>
    <d v="2022-06-02T16:27:09"/>
    <n v="123"/>
    <s v="User Login Start is Good"/>
    <d v="2022-06-02T00:00:00"/>
    <d v="2022-06-02T07:14:33"/>
    <x v="122"/>
    <x v="1"/>
  </r>
  <r>
    <x v="25"/>
    <n v="144"/>
    <s v="User Logout is Good"/>
    <x v="21"/>
    <d v="2022-06-02T00:00:00"/>
    <d v="2022-06-02T16:25:37"/>
    <n v="123"/>
    <s v="User Login Start is Good"/>
    <d v="2022-06-02T00:00:00"/>
    <d v="2022-06-02T07:23:17"/>
    <x v="123"/>
    <x v="1"/>
  </r>
  <r>
    <x v="40"/>
    <n v="144"/>
    <s v="User Logout is Good"/>
    <x v="32"/>
    <d v="2022-06-02T00:00:00"/>
    <d v="2022-06-02T16:24:02"/>
    <n v="123"/>
    <s v="User Login Start is Good"/>
    <d v="2022-06-02T00:00:00"/>
    <d v="2022-06-02T06:55:11"/>
    <x v="124"/>
    <x v="1"/>
  </r>
  <r>
    <x v="26"/>
    <n v="144"/>
    <s v="User Logout is Good"/>
    <x v="22"/>
    <d v="2022-06-02T00:00:00"/>
    <d v="2022-06-02T16:20:48"/>
    <n v="123"/>
    <s v="User Login Start is Good"/>
    <d v="2022-06-02T00:00:00"/>
    <d v="2022-06-02T07:13:09"/>
    <x v="125"/>
    <x v="1"/>
  </r>
  <r>
    <x v="18"/>
    <n v="144"/>
    <s v="User Logout is Good"/>
    <x v="15"/>
    <d v="2022-06-02T00:00:00"/>
    <d v="2022-06-02T16:20:16"/>
    <n v="123"/>
    <s v="User Login Start is Good"/>
    <d v="2022-06-02T00:00:00"/>
    <d v="2022-06-02T07:32:13"/>
    <x v="126"/>
    <x v="1"/>
  </r>
  <r>
    <x v="29"/>
    <n v="144"/>
    <s v="User Logout is Good"/>
    <x v="25"/>
    <d v="2022-06-02T00:00:00"/>
    <d v="2022-06-02T16:20:03"/>
    <n v="123"/>
    <s v="User Login Start is Good"/>
    <d v="2022-06-02T00:00:00"/>
    <d v="2022-06-02T07:19:02"/>
    <x v="127"/>
    <x v="1"/>
  </r>
  <r>
    <x v="35"/>
    <n v="144"/>
    <s v="User Logout is Good"/>
    <x v="30"/>
    <d v="2022-06-02T00:00:00"/>
    <d v="2022-06-02T16:17:58"/>
    <n v="123"/>
    <s v="User Login Start is Good"/>
    <d v="2022-06-02T00:00:00"/>
    <d v="2022-06-02T06:59:07"/>
    <x v="128"/>
    <x v="1"/>
  </r>
  <r>
    <x v="38"/>
    <n v="144"/>
    <s v="User Logout is Good"/>
    <x v="27"/>
    <d v="2022-06-02T00:00:00"/>
    <d v="2022-06-02T16:15:23"/>
    <n v="123"/>
    <s v="User Login Start is Good"/>
    <d v="2022-06-02T00:00:00"/>
    <d v="2022-06-02T07:05:09"/>
    <x v="129"/>
    <x v="1"/>
  </r>
  <r>
    <x v="33"/>
    <n v="144"/>
    <s v="User Logout is Good"/>
    <x v="28"/>
    <d v="2022-06-02T00:00:00"/>
    <d v="2022-06-02T16:14:59"/>
    <n v="123"/>
    <s v="User Login Start is Good"/>
    <d v="2022-06-02T00:00:00"/>
    <d v="2022-06-02T07:13:02"/>
    <x v="130"/>
    <x v="1"/>
  </r>
  <r>
    <x v="27"/>
    <n v="144"/>
    <s v="User Logout is Good"/>
    <x v="23"/>
    <d v="2022-06-02T00:00:00"/>
    <d v="2022-06-02T16:11:00"/>
    <n v="123"/>
    <s v="User Login Start is Good"/>
    <d v="2022-06-02T00:00:00"/>
    <d v="2022-06-02T07:20:15"/>
    <x v="131"/>
    <x v="1"/>
  </r>
  <r>
    <x v="32"/>
    <n v="144"/>
    <s v="User Logout is Good"/>
    <x v="27"/>
    <d v="2022-06-02T00:00:00"/>
    <d v="2022-06-02T16:10:30"/>
    <n v="123"/>
    <s v="User Login Start is Good"/>
    <d v="2022-06-02T00:00:00"/>
    <d v="2022-06-02T07:07:57"/>
    <x v="132"/>
    <x v="1"/>
  </r>
  <r>
    <x v="43"/>
    <n v="144"/>
    <s v="User Logout is Good"/>
    <x v="34"/>
    <d v="2022-06-02T00:00:00"/>
    <d v="2022-06-02T16:08:27"/>
    <n v="123"/>
    <s v="User Login Start is Good"/>
    <d v="2022-06-02T00:00:00"/>
    <d v="2022-06-02T06:30:33"/>
    <x v="133"/>
    <x v="1"/>
  </r>
  <r>
    <x v="34"/>
    <n v="144"/>
    <s v="User Logout is Good"/>
    <x v="29"/>
    <d v="2022-06-02T00:00:00"/>
    <d v="2022-06-02T16:05:19"/>
    <n v="123"/>
    <s v="User Login Start is Good"/>
    <d v="2022-06-02T00:00:00"/>
    <d v="2022-06-02T06:59:01"/>
    <x v="134"/>
    <x v="1"/>
  </r>
  <r>
    <x v="36"/>
    <n v="144"/>
    <s v="User Logout is Good"/>
    <x v="31"/>
    <d v="2022-06-02T00:00:00"/>
    <d v="2022-06-02T15:59:33"/>
    <n v="123"/>
    <s v="User Login Start is Good"/>
    <d v="2022-06-02T00:00:00"/>
    <d v="2022-06-02T06:59:24"/>
    <x v="135"/>
    <x v="1"/>
  </r>
  <r>
    <x v="42"/>
    <n v="144"/>
    <s v="User Logout is Good"/>
    <x v="33"/>
    <d v="2022-06-02T00:00:00"/>
    <d v="2022-06-02T15:53:49"/>
    <n v="123"/>
    <s v="User Login Start is Good"/>
    <d v="2022-06-02T00:00:00"/>
    <d v="2022-06-02T06:37:47"/>
    <x v="136"/>
    <x v="1"/>
  </r>
  <r>
    <x v="39"/>
    <n v="144"/>
    <s v="User Logout is Good"/>
    <x v="22"/>
    <d v="2022-06-02T00:00:00"/>
    <d v="2022-06-02T15:50:13"/>
    <n v="123"/>
    <s v="User Login Start is Good"/>
    <d v="2022-06-02T00:00:00"/>
    <d v="2022-06-02T07:04:03"/>
    <x v="137"/>
    <x v="1"/>
  </r>
  <r>
    <x v="46"/>
    <n v="144"/>
    <s v="User Logout is Good"/>
    <x v="34"/>
    <d v="2022-06-02T00:00:00"/>
    <d v="2022-06-02T15:36:22"/>
    <n v="123"/>
    <s v="User Login Start is Good"/>
    <d v="2022-06-02T00:00:00"/>
    <d v="2022-06-02T06:36:10"/>
    <x v="138"/>
    <x v="1"/>
  </r>
  <r>
    <x v="41"/>
    <n v="144"/>
    <s v="User Logout is Good"/>
    <x v="33"/>
    <d v="2022-06-02T00:00:00"/>
    <d v="2022-06-02T15:28:01"/>
    <n v="123"/>
    <s v="User Login Start is Good"/>
    <d v="2022-06-02T00:00:00"/>
    <d v="2022-06-02T06:41:12"/>
    <x v="139"/>
    <x v="1"/>
  </r>
  <r>
    <x v="45"/>
    <n v="144"/>
    <s v="User Logout is Good"/>
    <x v="36"/>
    <d v="2022-06-02T00:00:00"/>
    <d v="2022-06-02T15:27:22"/>
    <n v="123"/>
    <s v="User Login Start is Good"/>
    <d v="2022-06-02T00:00:00"/>
    <d v="2022-06-02T06:18:13"/>
    <x v="140"/>
    <x v="1"/>
  </r>
  <r>
    <x v="44"/>
    <n v="144"/>
    <s v="User Logout is Good"/>
    <x v="35"/>
    <d v="2022-06-02T00:00:00"/>
    <d v="2022-06-02T15:14:29"/>
    <n v="123"/>
    <s v="User Login Start is Good"/>
    <d v="2022-06-02T00:00:00"/>
    <d v="2022-06-02T06:17:04"/>
    <x v="141"/>
    <x v="1"/>
  </r>
  <r>
    <x v="1"/>
    <n v="123"/>
    <s v="User Login Start is Good"/>
    <x v="1"/>
    <d v="2022-06-02T00:00:00"/>
    <d v="2022-06-02T08:08:37"/>
    <n v="144"/>
    <s v="User Logout is Good"/>
    <d v="2022-06-01T00:00:00"/>
    <d v="2022-06-01T16:58:17"/>
    <x v="142"/>
    <x v="2"/>
  </r>
  <r>
    <x v="3"/>
    <n v="123"/>
    <s v="User Login Start is Good"/>
    <x v="3"/>
    <d v="2022-06-02T00:00:00"/>
    <d v="2022-06-02T08:03:18"/>
    <n v="144"/>
    <s v="User Logout is Good"/>
    <d v="2022-06-01T00:00:00"/>
    <d v="2022-06-01T18:26:30"/>
    <x v="143"/>
    <x v="3"/>
  </r>
  <r>
    <x v="12"/>
    <n v="123"/>
    <s v="User Login Start is Good"/>
    <x v="11"/>
    <d v="2022-06-02T00:00:00"/>
    <d v="2022-06-02T08:02:30"/>
    <n v="144"/>
    <s v="User Logout is Good"/>
    <d v="2022-06-01T00:00:00"/>
    <d v="2022-06-01T17:10:54"/>
    <x v="144"/>
    <x v="3"/>
  </r>
  <r>
    <x v="2"/>
    <n v="123"/>
    <s v="User Login Start is Good"/>
    <x v="2"/>
    <d v="2022-06-02T00:00:00"/>
    <d v="2022-06-02T08:01:18"/>
    <n v="144"/>
    <s v="User Logout is Good"/>
    <d v="2022-06-01T00:00:00"/>
    <d v="2022-06-01T17:04:23"/>
    <x v="145"/>
    <x v="3"/>
  </r>
  <r>
    <x v="4"/>
    <n v="123"/>
    <s v="User Login Start is Good"/>
    <x v="4"/>
    <d v="2022-06-02T00:00:00"/>
    <d v="2022-06-02T08:01:09"/>
    <n v="144"/>
    <s v="User Logout is Good"/>
    <d v="2022-06-01T00:00:00"/>
    <d v="2022-06-01T16:48:03"/>
    <x v="146"/>
    <x v="2"/>
  </r>
  <r>
    <x v="6"/>
    <n v="123"/>
    <s v="User Login Start is Good"/>
    <x v="6"/>
    <d v="2022-06-02T00:00:00"/>
    <d v="2022-06-02T07:57:30"/>
    <n v="144"/>
    <s v="User Logout is Good"/>
    <d v="2022-06-01T00:00:00"/>
    <d v="2022-06-01T16:57:14"/>
    <x v="147"/>
    <x v="2"/>
  </r>
  <r>
    <x v="7"/>
    <n v="123"/>
    <s v="User Login Start is Good"/>
    <x v="7"/>
    <d v="2022-06-02T00:00:00"/>
    <d v="2022-06-02T07:55:34"/>
    <n v="144"/>
    <s v="User Logout is Good"/>
    <d v="2022-06-01T00:00:00"/>
    <d v="2022-06-01T16:44:22"/>
    <x v="148"/>
    <x v="2"/>
  </r>
  <r>
    <x v="11"/>
    <n v="123"/>
    <s v="User Login Start is Good"/>
    <x v="0"/>
    <d v="2022-06-02T00:00:00"/>
    <d v="2022-06-02T07:48:53"/>
    <n v="144"/>
    <s v="User Logout is Good"/>
    <d v="2022-06-01T00:00:00"/>
    <d v="2022-06-01T17:35:53"/>
    <x v="149"/>
    <x v="3"/>
  </r>
  <r>
    <x v="5"/>
    <n v="123"/>
    <s v="User Login Start is Good"/>
    <x v="5"/>
    <d v="2022-06-02T00:00:00"/>
    <d v="2022-06-02T07:48:37"/>
    <n v="144"/>
    <s v="User Logout is Good"/>
    <d v="2022-06-01T00:00:00"/>
    <d v="2022-06-01T16:58:10"/>
    <x v="150"/>
    <x v="3"/>
  </r>
  <r>
    <x v="15"/>
    <n v="123"/>
    <s v="User Login Start is Good"/>
    <x v="5"/>
    <d v="2022-06-02T00:00:00"/>
    <d v="2022-06-02T07:48:25"/>
    <n v="144"/>
    <s v="User Logout is Good"/>
    <d v="2022-06-01T00:00:00"/>
    <d v="2022-06-01T16:44:26"/>
    <x v="151"/>
    <x v="2"/>
  </r>
  <r>
    <x v="8"/>
    <n v="123"/>
    <s v="User Login Start is Good"/>
    <x v="8"/>
    <d v="2022-06-02T00:00:00"/>
    <d v="2022-06-02T07:48:14"/>
    <n v="144"/>
    <s v="User Logout is Good"/>
    <d v="2022-06-01T00:00:00"/>
    <d v="2022-06-01T17:01:35"/>
    <x v="152"/>
    <x v="3"/>
  </r>
  <r>
    <x v="0"/>
    <n v="123"/>
    <s v="User Login Start is Good"/>
    <x v="0"/>
    <d v="2022-06-02T00:00:00"/>
    <d v="2022-06-02T07:48:04"/>
    <n v="144"/>
    <s v="User Logout is Good"/>
    <d v="2022-06-01T00:00:00"/>
    <d v="2022-06-01T16:48:43"/>
    <x v="153"/>
    <x v="3"/>
  </r>
  <r>
    <x v="10"/>
    <n v="123"/>
    <s v="User Login Start is Good"/>
    <x v="10"/>
    <d v="2022-06-02T00:00:00"/>
    <d v="2022-06-02T07:46:20"/>
    <n v="144"/>
    <s v="User Logout is Good"/>
    <d v="2022-06-01T00:00:00"/>
    <d v="2022-06-01T16:39:41"/>
    <x v="154"/>
    <x v="2"/>
  </r>
  <r>
    <x v="21"/>
    <n v="123"/>
    <s v="User Login Start is Good"/>
    <x v="8"/>
    <d v="2022-06-02T00:00:00"/>
    <d v="2022-06-02T07:46:06"/>
    <n v="144"/>
    <s v="User Logout is Good"/>
    <d v="2022-06-01T00:00:00"/>
    <d v="2022-06-01T16:39:30"/>
    <x v="155"/>
    <x v="2"/>
  </r>
  <r>
    <x v="16"/>
    <n v="123"/>
    <s v="User Login Start is Good"/>
    <x v="13"/>
    <d v="2022-06-02T00:00:00"/>
    <d v="2022-06-02T07:44:04"/>
    <n v="144"/>
    <s v="User Logout is Good"/>
    <d v="2022-06-01T00:00:00"/>
    <d v="2022-06-01T17:05:22"/>
    <x v="156"/>
    <x v="3"/>
  </r>
  <r>
    <x v="20"/>
    <n v="123"/>
    <s v="User Login Start is Good"/>
    <x v="17"/>
    <d v="2022-06-02T00:00:00"/>
    <d v="2022-06-02T07:43:06"/>
    <n v="144"/>
    <s v="User Logout is Good"/>
    <d v="2022-06-01T00:00:00"/>
    <d v="2022-06-01T16:59:15"/>
    <x v="157"/>
    <x v="3"/>
  </r>
  <r>
    <x v="9"/>
    <n v="123"/>
    <s v="User Login Start is Good"/>
    <x v="9"/>
    <d v="2022-06-02T00:00:00"/>
    <d v="2022-06-02T07:42:09"/>
    <n v="144"/>
    <s v="User Logout is Good"/>
    <d v="2022-06-01T00:00:00"/>
    <d v="2022-06-01T16:58:32"/>
    <x v="158"/>
    <x v="3"/>
  </r>
  <r>
    <x v="13"/>
    <n v="123"/>
    <s v="User Login Start is Good"/>
    <x v="12"/>
    <d v="2022-06-02T00:00:00"/>
    <d v="2022-06-02T07:41:52"/>
    <n v="144"/>
    <s v="User Logout is Good"/>
    <d v="2022-06-01T00:00:00"/>
    <d v="2022-06-01T16:39:27"/>
    <x v="159"/>
    <x v="2"/>
  </r>
  <r>
    <x v="23"/>
    <n v="123"/>
    <s v="User Login Start is Good"/>
    <x v="19"/>
    <d v="2022-06-02T00:00:00"/>
    <d v="2022-06-02T07:40:12"/>
    <n v="144"/>
    <s v="User Logout is Good"/>
    <d v="2022-06-01T00:00:00"/>
    <d v="2022-06-01T16:59:16"/>
    <x v="160"/>
    <x v="3"/>
  </r>
  <r>
    <x v="30"/>
    <n v="123"/>
    <s v="User Login Start is Good"/>
    <x v="16"/>
    <d v="2022-06-02T00:00:00"/>
    <d v="2022-06-02T07:38:51"/>
    <n v="144"/>
    <s v="User Logout is Good"/>
    <d v="2022-06-01T00:00:00"/>
    <d v="2022-06-01T16:27:40"/>
    <x v="161"/>
    <x v="2"/>
  </r>
  <r>
    <x v="17"/>
    <n v="123"/>
    <s v="User Login Start is Good"/>
    <x v="14"/>
    <d v="2022-06-02T00:00:00"/>
    <d v="2022-06-02T07:38:48"/>
    <n v="144"/>
    <s v="User Logout is Good"/>
    <d v="2022-06-01T00:00:00"/>
    <d v="2022-06-01T16:36:32"/>
    <x v="162"/>
    <x v="2"/>
  </r>
  <r>
    <x v="14"/>
    <n v="123"/>
    <s v="User Login Start is Good"/>
    <x v="9"/>
    <d v="2022-06-02T00:00:00"/>
    <d v="2022-06-02T07:38:07"/>
    <n v="144"/>
    <s v="User Logout is Good"/>
    <d v="2022-06-01T00:00:00"/>
    <d v="2022-06-01T16:27:41"/>
    <x v="163"/>
    <x v="2"/>
  </r>
  <r>
    <x v="19"/>
    <n v="123"/>
    <s v="User Login Start is Good"/>
    <x v="16"/>
    <d v="2022-06-02T00:00:00"/>
    <d v="2022-06-02T07:36:52"/>
    <n v="144"/>
    <s v="User Logout is Good"/>
    <d v="2022-06-01T00:00:00"/>
    <d v="2022-06-01T16:24:52"/>
    <x v="164"/>
    <x v="2"/>
  </r>
  <r>
    <x v="22"/>
    <n v="123"/>
    <s v="User Login Start is Good"/>
    <x v="18"/>
    <d v="2022-06-02T00:00:00"/>
    <d v="2022-06-02T07:33:07"/>
    <n v="144"/>
    <s v="User Logout is Good"/>
    <d v="2022-06-01T00:00:00"/>
    <d v="2022-06-01T16:56:04"/>
    <x v="165"/>
    <x v="3"/>
  </r>
  <r>
    <x v="18"/>
    <n v="123"/>
    <s v="User Login Start is Good"/>
    <x v="15"/>
    <d v="2022-06-02T00:00:00"/>
    <d v="2022-06-02T07:32:13"/>
    <n v="144"/>
    <s v="User Logout is Good"/>
    <d v="2022-06-01T00:00:00"/>
    <d v="2022-06-01T16:32:38"/>
    <x v="166"/>
    <x v="3"/>
  </r>
  <r>
    <x v="31"/>
    <n v="123"/>
    <s v="User Login Start is Good"/>
    <x v="26"/>
    <d v="2022-06-02T00:00:00"/>
    <d v="2022-06-02T07:30:37"/>
    <n v="144"/>
    <s v="User Logout is Good"/>
    <d v="2022-06-01T00:00:00"/>
    <d v="2022-06-01T16:20:03"/>
    <x v="167"/>
    <x v="2"/>
  </r>
  <r>
    <x v="47"/>
    <n v="123"/>
    <s v="User Login Start is Good"/>
    <x v="21"/>
    <d v="2022-06-02T00:00:00"/>
    <d v="2022-06-02T07:24:44"/>
    <n v="144"/>
    <s v="User Logout is Good"/>
    <d v="2022-06-01T00:00:00"/>
    <d v="2022-06-01T16:46:16"/>
    <x v="168"/>
    <x v="3"/>
  </r>
  <r>
    <x v="37"/>
    <n v="123"/>
    <s v="User Login Start is Good"/>
    <x v="23"/>
    <d v="2022-06-02T00:00:00"/>
    <d v="2022-06-02T07:24:15"/>
    <n v="144"/>
    <s v="User Logout is Good"/>
    <d v="2022-06-01T00:00:00"/>
    <d v="2022-06-01T16:38:02"/>
    <x v="169"/>
    <x v="3"/>
  </r>
  <r>
    <x v="25"/>
    <n v="123"/>
    <s v="User Login Start is Good"/>
    <x v="21"/>
    <d v="2022-06-02T00:00:00"/>
    <d v="2022-06-02T07:23:17"/>
    <n v="144"/>
    <s v="User Logout is Good"/>
    <d v="2022-06-01T00:00:00"/>
    <d v="2022-06-01T16:24:39"/>
    <x v="170"/>
    <x v="3"/>
  </r>
  <r>
    <x v="48"/>
    <n v="123"/>
    <s v="User Login Start is Good"/>
    <x v="37"/>
    <d v="2022-06-02T00:00:00"/>
    <d v="2022-06-02T07:20:47"/>
    <n v="144"/>
    <s v="User Logout is Good"/>
    <d v="2022-06-01T00:00:00"/>
    <d v="2022-06-01T16:14:54"/>
    <x v="171"/>
    <x v="2"/>
  </r>
  <r>
    <x v="27"/>
    <n v="123"/>
    <s v="User Login Start is Good"/>
    <x v="23"/>
    <d v="2022-06-02T00:00:00"/>
    <d v="2022-06-02T07:20:15"/>
    <n v="144"/>
    <s v="User Logout is Good"/>
    <d v="2022-06-01T00:00:00"/>
    <d v="2022-06-01T16:19:55"/>
    <x v="172"/>
    <x v="2"/>
  </r>
  <r>
    <x v="29"/>
    <n v="123"/>
    <s v="User Login Start is Good"/>
    <x v="25"/>
    <d v="2022-06-02T00:00:00"/>
    <d v="2022-06-02T07:19:02"/>
    <n v="144"/>
    <s v="User Logout is Good"/>
    <d v="2022-06-01T00:00:00"/>
    <d v="2022-06-01T16:36:59"/>
    <x v="173"/>
    <x v="3"/>
  </r>
  <r>
    <x v="28"/>
    <n v="123"/>
    <s v="User Login Start is Good"/>
    <x v="24"/>
    <d v="2022-06-02T00:00:00"/>
    <d v="2022-06-02T07:14:33"/>
    <n v="144"/>
    <s v="User Logout is Good"/>
    <d v="2022-06-01T00:00:00"/>
    <d v="2022-06-01T16:05:25"/>
    <x v="174"/>
    <x v="2"/>
  </r>
  <r>
    <x v="26"/>
    <n v="123"/>
    <s v="User Login Start is Good"/>
    <x v="22"/>
    <d v="2022-06-02T00:00:00"/>
    <d v="2022-06-02T07:13:09"/>
    <n v="144"/>
    <s v="User Logout is Good"/>
    <d v="2022-06-01T00:00:00"/>
    <d v="2022-06-01T16:08:10"/>
    <x v="175"/>
    <x v="2"/>
  </r>
  <r>
    <x v="33"/>
    <n v="123"/>
    <s v="User Login Start is Good"/>
    <x v="28"/>
    <d v="2022-06-02T00:00:00"/>
    <d v="2022-06-02T07:13:02"/>
    <n v="144"/>
    <s v="User Logout is Good"/>
    <d v="2022-06-01T00:00:00"/>
    <d v="2022-06-01T16:09:45"/>
    <x v="176"/>
    <x v="2"/>
  </r>
  <r>
    <x v="32"/>
    <n v="123"/>
    <s v="User Login Start is Good"/>
    <x v="27"/>
    <d v="2022-06-02T00:00:00"/>
    <d v="2022-06-02T07:07:57"/>
    <n v="144"/>
    <s v="User Logout is Good"/>
    <d v="2022-06-01T00:00:00"/>
    <d v="2022-06-01T16:23:49"/>
    <x v="177"/>
    <x v="3"/>
  </r>
  <r>
    <x v="38"/>
    <n v="123"/>
    <s v="User Login Start is Good"/>
    <x v="27"/>
    <d v="2022-06-02T00:00:00"/>
    <d v="2022-06-02T07:05:09"/>
    <n v="144"/>
    <s v="User Logout is Good"/>
    <d v="2022-06-01T00:00:00"/>
    <d v="2022-06-01T16:19:59"/>
    <x v="178"/>
    <x v="3"/>
  </r>
  <r>
    <x v="39"/>
    <n v="123"/>
    <s v="User Login Start is Good"/>
    <x v="22"/>
    <d v="2022-06-02T00:00:00"/>
    <d v="2022-06-02T07:04:03"/>
    <n v="144"/>
    <s v="User Logout is Good"/>
    <d v="2022-06-01T00:00:00"/>
    <d v="2022-06-01T16:13:53"/>
    <x v="179"/>
    <x v="3"/>
  </r>
  <r>
    <x v="36"/>
    <n v="123"/>
    <s v="User Login Start is Good"/>
    <x v="31"/>
    <d v="2022-06-02T00:00:00"/>
    <d v="2022-06-02T06:59:24"/>
    <n v="144"/>
    <s v="User Logout is Good"/>
    <d v="2022-06-01T00:00:00"/>
    <d v="2022-06-01T16:41:47"/>
    <x v="180"/>
    <x v="3"/>
  </r>
  <r>
    <x v="35"/>
    <n v="123"/>
    <s v="User Login Start is Good"/>
    <x v="30"/>
    <d v="2022-06-02T00:00:00"/>
    <d v="2022-06-02T06:59:07"/>
    <n v="144"/>
    <s v="User Logout is Good"/>
    <d v="2022-06-01T00:00:00"/>
    <d v="2022-06-01T16:00:43"/>
    <x v="181"/>
    <x v="3"/>
  </r>
  <r>
    <x v="34"/>
    <n v="123"/>
    <s v="User Login Start is Good"/>
    <x v="29"/>
    <d v="2022-06-02T00:00:00"/>
    <d v="2022-06-02T06:59:01"/>
    <n v="144"/>
    <s v="User Logout is Good"/>
    <d v="2022-06-01T00:00:00"/>
    <d v="2022-06-01T16:03:02"/>
    <x v="182"/>
    <x v="3"/>
  </r>
  <r>
    <x v="40"/>
    <n v="123"/>
    <s v="User Login Start is Good"/>
    <x v="32"/>
    <d v="2022-06-02T00:00:00"/>
    <d v="2022-06-02T06:55:11"/>
    <n v="144"/>
    <s v="User Logout is Good"/>
    <d v="2022-06-01T00:00:00"/>
    <d v="2022-06-01T15:46:26"/>
    <x v="183"/>
    <x v="2"/>
  </r>
  <r>
    <x v="41"/>
    <n v="123"/>
    <s v="User Login Start is Good"/>
    <x v="33"/>
    <d v="2022-06-02T00:00:00"/>
    <d v="2022-06-02T06:41:12"/>
    <n v="144"/>
    <s v="User Logout is Good"/>
    <d v="2022-06-01T00:00:00"/>
    <d v="2022-06-01T15:51:56"/>
    <x v="184"/>
    <x v="3"/>
  </r>
  <r>
    <x v="42"/>
    <n v="123"/>
    <s v="User Login Start is Good"/>
    <x v="33"/>
    <d v="2022-06-02T00:00:00"/>
    <d v="2022-06-02T06:37:47"/>
    <n v="144"/>
    <s v="User Logout is Good"/>
    <d v="2022-06-01T00:00:00"/>
    <d v="2022-06-01T16:55:54"/>
    <x v="185"/>
    <x v="3"/>
  </r>
  <r>
    <x v="46"/>
    <n v="123"/>
    <s v="User Login Start is Good"/>
    <x v="34"/>
    <d v="2022-06-02T00:00:00"/>
    <d v="2022-06-02T06:36:10"/>
    <n v="144"/>
    <s v="User Logout is Good"/>
    <d v="2022-06-01T00:00:00"/>
    <d v="2022-06-01T16:37:55"/>
    <x v="186"/>
    <x v="3"/>
  </r>
  <r>
    <x v="43"/>
    <n v="123"/>
    <s v="User Login Start is Good"/>
    <x v="34"/>
    <d v="2022-06-02T00:00:00"/>
    <d v="2022-06-02T06:30:33"/>
    <n v="144"/>
    <s v="User Logout is Good"/>
    <d v="2022-06-01T00:00:00"/>
    <d v="2022-06-01T15:25:58"/>
    <x v="187"/>
    <x v="2"/>
  </r>
  <r>
    <x v="45"/>
    <n v="123"/>
    <s v="User Login Start is Good"/>
    <x v="36"/>
    <d v="2022-06-02T00:00:00"/>
    <d v="2022-06-02T06:18:13"/>
    <n v="144"/>
    <s v="User Logout is Good"/>
    <d v="2022-06-01T00:00:00"/>
    <d v="2022-06-01T15:23:07"/>
    <x v="188"/>
    <x v="3"/>
  </r>
  <r>
    <x v="44"/>
    <n v="123"/>
    <s v="User Login Start is Good"/>
    <x v="35"/>
    <d v="2022-06-02T00:00:00"/>
    <d v="2022-06-02T06:17:04"/>
    <n v="144"/>
    <s v="User Logout is Good"/>
    <d v="2022-06-01T00:00:00"/>
    <d v="2022-06-01T15:33:37"/>
    <x v="189"/>
    <x v="3"/>
  </r>
  <r>
    <x v="3"/>
    <n v="144"/>
    <s v="User Logout is Good"/>
    <x v="3"/>
    <d v="2022-06-01T00:00:00"/>
    <d v="2022-06-01T18:26:30"/>
    <n v="123"/>
    <s v="User Login Start is Good"/>
    <d v="2022-06-01T00:00:00"/>
    <d v="2022-06-01T08:01:57"/>
    <x v="190"/>
    <x v="0"/>
  </r>
  <r>
    <x v="11"/>
    <n v="144"/>
    <s v="User Logout is Good"/>
    <x v="0"/>
    <d v="2022-06-01T00:00:00"/>
    <d v="2022-06-01T17:35:53"/>
    <n v="123"/>
    <s v="User Login Start is Good"/>
    <d v="2022-06-01T00:00:00"/>
    <d v="2022-06-01T07:49:04"/>
    <x v="191"/>
    <x v="1"/>
  </r>
  <r>
    <x v="12"/>
    <n v="144"/>
    <s v="User Logout is Good"/>
    <x v="11"/>
    <d v="2022-06-01T00:00:00"/>
    <d v="2022-06-01T17:10:54"/>
    <n v="123"/>
    <s v="User Login Start is Good"/>
    <d v="2022-06-01T00:00:00"/>
    <d v="2022-06-01T07:58:56"/>
    <x v="192"/>
    <x v="1"/>
  </r>
  <r>
    <x v="16"/>
    <n v="144"/>
    <s v="User Logout is Good"/>
    <x v="13"/>
    <d v="2022-06-01T00:00:00"/>
    <d v="2022-06-01T17:05:22"/>
    <n v="123"/>
    <s v="User Login Start is Good"/>
    <d v="2022-06-01T00:00:00"/>
    <d v="2022-06-01T07:48:32"/>
    <x v="193"/>
    <x v="1"/>
  </r>
  <r>
    <x v="2"/>
    <n v="144"/>
    <s v="User Logout is Good"/>
    <x v="2"/>
    <d v="2022-06-01T00:00:00"/>
    <d v="2022-06-01T17:04:23"/>
    <n v="123"/>
    <s v="User Login Start is Good"/>
    <d v="2022-06-01T00:00:00"/>
    <d v="2022-06-01T07:58:58"/>
    <x v="194"/>
    <x v="1"/>
  </r>
  <r>
    <x v="8"/>
    <n v="144"/>
    <s v="User Logout is Good"/>
    <x v="8"/>
    <d v="2022-06-01T00:00:00"/>
    <d v="2022-06-01T17:01:35"/>
    <n v="123"/>
    <s v="User Login Start is Good"/>
    <d v="2022-06-01T00:00:00"/>
    <d v="2022-06-01T07:48:55"/>
    <x v="195"/>
    <x v="1"/>
  </r>
  <r>
    <x v="23"/>
    <n v="144"/>
    <s v="User Logout is Good"/>
    <x v="19"/>
    <d v="2022-06-01T00:00:00"/>
    <d v="2022-06-01T16:59:16"/>
    <n v="123"/>
    <s v="User Login Start is Good"/>
    <d v="2022-06-01T00:00:00"/>
    <d v="2022-06-01T07:40:12"/>
    <x v="196"/>
    <x v="1"/>
  </r>
  <r>
    <x v="20"/>
    <n v="144"/>
    <s v="User Logout is Good"/>
    <x v="17"/>
    <d v="2022-06-01T00:00:00"/>
    <d v="2022-06-01T16:59:15"/>
    <n v="123"/>
    <s v="User Login Start is Good"/>
    <d v="2022-06-01T00:00:00"/>
    <d v="2022-06-01T07:42:46"/>
    <x v="197"/>
    <x v="1"/>
  </r>
  <r>
    <x v="9"/>
    <n v="144"/>
    <s v="User Logout is Good"/>
    <x v="9"/>
    <d v="2022-06-01T00:00:00"/>
    <d v="2022-06-01T16:58:32"/>
    <n v="123"/>
    <s v="User Login Start is Good"/>
    <d v="2022-06-01T00:00:00"/>
    <d v="2022-06-01T07:40:58"/>
    <x v="198"/>
    <x v="1"/>
  </r>
  <r>
    <x v="1"/>
    <n v="144"/>
    <s v="User Logout is Good"/>
    <x v="1"/>
    <d v="2022-06-01T00:00:00"/>
    <d v="2022-06-01T16:58:17"/>
    <n v="123"/>
    <s v="User Login Start is Good"/>
    <d v="2022-06-01T00:00:00"/>
    <d v="2022-06-01T08:01:22"/>
    <x v="199"/>
    <x v="1"/>
  </r>
  <r>
    <x v="5"/>
    <n v="144"/>
    <s v="User Logout is Good"/>
    <x v="5"/>
    <d v="2022-06-01T00:00:00"/>
    <d v="2022-06-01T16:58:10"/>
    <n v="123"/>
    <s v="User Login Start is Good"/>
    <d v="2022-06-01T00:00:00"/>
    <d v="2022-06-01T07:47:15"/>
    <x v="200"/>
    <x v="1"/>
  </r>
  <r>
    <x v="6"/>
    <n v="144"/>
    <s v="User Logout is Good"/>
    <x v="6"/>
    <d v="2022-06-01T00:00:00"/>
    <d v="2022-06-01T16:57:14"/>
    <n v="123"/>
    <s v="User Login Start is Good"/>
    <d v="2022-06-01T00:00:00"/>
    <d v="2022-06-01T07:56:59"/>
    <x v="201"/>
    <x v="1"/>
  </r>
  <r>
    <x v="22"/>
    <n v="144"/>
    <s v="User Logout is Good"/>
    <x v="18"/>
    <d v="2022-06-01T00:00:00"/>
    <d v="2022-06-01T16:56:04"/>
    <n v="123"/>
    <s v="User Login Start is Good"/>
    <d v="2022-06-01T00:00:00"/>
    <d v="2022-06-01T07:36:35"/>
    <x v="202"/>
    <x v="1"/>
  </r>
  <r>
    <x v="0"/>
    <n v="144"/>
    <s v="User Logout is Good"/>
    <x v="0"/>
    <d v="2022-06-01T00:00:00"/>
    <d v="2022-06-01T16:48:43"/>
    <n v="123"/>
    <s v="User Login Start is Good"/>
    <d v="2022-06-01T00:00:00"/>
    <d v="2022-06-01T07:48:06"/>
    <x v="203"/>
    <x v="1"/>
  </r>
  <r>
    <x v="4"/>
    <n v="144"/>
    <s v="User Logout is Good"/>
    <x v="4"/>
    <d v="2022-06-01T00:00:00"/>
    <d v="2022-06-01T16:48:03"/>
    <n v="123"/>
    <s v="User Login Start is Good"/>
    <d v="2022-06-01T00:00:00"/>
    <d v="2022-06-01T08:02:25"/>
    <x v="204"/>
    <x v="1"/>
  </r>
  <r>
    <x v="47"/>
    <n v="144"/>
    <s v="User Logout is Good"/>
    <x v="21"/>
    <d v="2022-06-01T00:00:00"/>
    <d v="2022-06-01T16:46:16"/>
    <n v="123"/>
    <s v="User Login Start is Good"/>
    <d v="2022-06-01T00:00:00"/>
    <d v="2022-06-01T07:26:17"/>
    <x v="205"/>
    <x v="1"/>
  </r>
  <r>
    <x v="15"/>
    <n v="144"/>
    <s v="User Logout is Good"/>
    <x v="5"/>
    <d v="2022-06-01T00:00:00"/>
    <d v="2022-06-01T16:44:26"/>
    <n v="123"/>
    <s v="User Login Start is Good"/>
    <d v="2022-06-01T00:00:00"/>
    <d v="2022-06-01T07:47:35"/>
    <x v="206"/>
    <x v="1"/>
  </r>
  <r>
    <x v="7"/>
    <n v="144"/>
    <s v="User Logout is Good"/>
    <x v="7"/>
    <d v="2022-06-01T00:00:00"/>
    <d v="2022-06-01T16:44:22"/>
    <n v="123"/>
    <s v="User Login Start is Good"/>
    <d v="2022-06-01T00:00:00"/>
    <d v="2022-06-01T07:56:02"/>
    <x v="207"/>
    <x v="1"/>
  </r>
  <r>
    <x v="10"/>
    <n v="144"/>
    <s v="User Logout is Good"/>
    <x v="10"/>
    <d v="2022-06-01T00:00:00"/>
    <d v="2022-06-01T16:39:41"/>
    <n v="123"/>
    <s v="User Login Start is Good"/>
    <d v="2022-06-01T00:00:00"/>
    <d v="2022-06-01T07:45:42"/>
    <x v="208"/>
    <x v="1"/>
  </r>
  <r>
    <x v="21"/>
    <n v="144"/>
    <s v="User Logout is Good"/>
    <x v="8"/>
    <d v="2022-06-01T00:00:00"/>
    <d v="2022-06-01T16:39:30"/>
    <n v="123"/>
    <s v="User Login Start is Good"/>
    <d v="2022-06-01T00:00:00"/>
    <d v="2022-06-01T07:46:56"/>
    <x v="209"/>
    <x v="1"/>
  </r>
  <r>
    <x v="13"/>
    <n v="144"/>
    <s v="User Logout is Good"/>
    <x v="12"/>
    <d v="2022-06-01T00:00:00"/>
    <d v="2022-06-01T16:39:27"/>
    <n v="123"/>
    <s v="User Login Start is Good"/>
    <d v="2022-06-01T00:00:00"/>
    <d v="2022-06-01T07:40:20"/>
    <x v="210"/>
    <x v="1"/>
  </r>
  <r>
    <x v="37"/>
    <n v="144"/>
    <s v="User Logout is Good"/>
    <x v="23"/>
    <d v="2022-06-01T00:00:00"/>
    <d v="2022-06-01T16:38:02"/>
    <n v="123"/>
    <s v="User Login Start is Good"/>
    <d v="2022-06-01T00:00:00"/>
    <d v="2022-06-01T07:23:43"/>
    <x v="211"/>
    <x v="1"/>
  </r>
  <r>
    <x v="29"/>
    <n v="144"/>
    <s v="User Logout is Good"/>
    <x v="25"/>
    <d v="2022-06-01T00:00:00"/>
    <d v="2022-06-01T16:36:59"/>
    <n v="123"/>
    <s v="User Login Start is Good"/>
    <d v="2022-06-01T00:00:00"/>
    <d v="2022-06-01T07:18:43"/>
    <x v="212"/>
    <x v="1"/>
  </r>
  <r>
    <x v="17"/>
    <n v="144"/>
    <s v="User Logout is Good"/>
    <x v="14"/>
    <d v="2022-06-01T00:00:00"/>
    <d v="2022-06-01T16:36:32"/>
    <n v="123"/>
    <s v="User Login Start is Good"/>
    <d v="2022-06-01T00:00:00"/>
    <d v="2022-06-01T07:38:39"/>
    <x v="213"/>
    <x v="1"/>
  </r>
  <r>
    <x v="18"/>
    <n v="144"/>
    <s v="User Logout is Good"/>
    <x v="15"/>
    <d v="2022-06-01T00:00:00"/>
    <d v="2022-06-01T16:32:38"/>
    <n v="123"/>
    <s v="User Login Start is Good"/>
    <d v="2022-06-01T00:00:00"/>
    <d v="2022-06-01T07:30:50"/>
    <x v="214"/>
    <x v="1"/>
  </r>
  <r>
    <x v="14"/>
    <n v="144"/>
    <s v="User Logout is Good"/>
    <x v="9"/>
    <d v="2022-06-01T00:00:00"/>
    <d v="2022-06-01T16:27:41"/>
    <n v="123"/>
    <s v="User Login Start is Good"/>
    <d v="2022-06-01T00:00:00"/>
    <d v="2022-06-01T07:39:44"/>
    <x v="215"/>
    <x v="1"/>
  </r>
  <r>
    <x v="30"/>
    <n v="144"/>
    <s v="User Logout is Good"/>
    <x v="16"/>
    <d v="2022-06-01T00:00:00"/>
    <d v="2022-06-01T16:27:40"/>
    <n v="123"/>
    <s v="User Login Start is Good"/>
    <d v="2022-06-01T00:00:00"/>
    <d v="2022-06-01T07:32:12"/>
    <x v="216"/>
    <x v="1"/>
  </r>
  <r>
    <x v="19"/>
    <n v="144"/>
    <s v="User Logout is Good"/>
    <x v="16"/>
    <d v="2022-06-01T00:00:00"/>
    <d v="2022-06-01T16:24:52"/>
    <n v="123"/>
    <s v="User Login Start is Good"/>
    <d v="2022-06-01T00:00:00"/>
    <d v="2022-06-01T07:36:31"/>
    <x v="217"/>
    <x v="1"/>
  </r>
  <r>
    <x v="25"/>
    <n v="144"/>
    <s v="User Logout is Good"/>
    <x v="21"/>
    <d v="2022-06-01T00:00:00"/>
    <d v="2022-06-01T16:24:39"/>
    <n v="123"/>
    <s v="User Login Start is Good"/>
    <d v="2022-06-01T00:00:00"/>
    <d v="2022-06-01T07:23:02"/>
    <x v="218"/>
    <x v="1"/>
  </r>
  <r>
    <x v="32"/>
    <n v="144"/>
    <s v="User Logout is Good"/>
    <x v="27"/>
    <d v="2022-06-01T00:00:00"/>
    <d v="2022-06-01T16:23:49"/>
    <n v="123"/>
    <s v="User Login Start is Good"/>
    <d v="2022-06-01T00:00:00"/>
    <d v="2022-06-01T07:07:41"/>
    <x v="219"/>
    <x v="1"/>
  </r>
  <r>
    <x v="24"/>
    <n v="144"/>
    <s v="User Logout is Good"/>
    <x v="20"/>
    <d v="2022-06-01T00:00:00"/>
    <d v="2022-06-01T16:20:48"/>
    <n v="123"/>
    <s v="User Login Start is Good"/>
    <d v="2022-06-01T00:00:00"/>
    <d v="2022-06-01T07:33:35"/>
    <x v="220"/>
    <x v="1"/>
  </r>
  <r>
    <x v="31"/>
    <n v="144"/>
    <s v="User Logout is Good"/>
    <x v="26"/>
    <d v="2022-06-01T00:00:00"/>
    <d v="2022-06-01T16:20:03"/>
    <n v="123"/>
    <s v="User Login Start is Good"/>
    <d v="2022-06-01T00:00:00"/>
    <d v="2022-06-01T07:30:59"/>
    <x v="221"/>
    <x v="1"/>
  </r>
  <r>
    <x v="38"/>
    <n v="144"/>
    <s v="User Logout is Good"/>
    <x v="27"/>
    <d v="2022-06-01T00:00:00"/>
    <d v="2022-06-01T16:19:59"/>
    <n v="123"/>
    <s v="User Login Start is Good"/>
    <d v="2022-06-01T00:00:00"/>
    <d v="2022-06-01T07:05:43"/>
    <x v="222"/>
    <x v="1"/>
  </r>
  <r>
    <x v="27"/>
    <n v="144"/>
    <s v="User Logout is Good"/>
    <x v="23"/>
    <d v="2022-06-01T00:00:00"/>
    <d v="2022-06-01T16:19:55"/>
    <n v="123"/>
    <s v="User Login Start is Good"/>
    <d v="2022-06-01T00:00:00"/>
    <d v="2022-06-01T07:19:32"/>
    <x v="223"/>
    <x v="1"/>
  </r>
  <r>
    <x v="48"/>
    <n v="144"/>
    <s v="User Logout is Good"/>
    <x v="37"/>
    <d v="2022-06-01T00:00:00"/>
    <d v="2022-06-01T16:14:54"/>
    <n v="123"/>
    <s v="User Login Start is Good"/>
    <d v="2022-06-01T00:00:00"/>
    <d v="2022-06-01T07:18:55"/>
    <x v="224"/>
    <x v="1"/>
  </r>
  <r>
    <x v="39"/>
    <n v="144"/>
    <s v="User Logout is Good"/>
    <x v="22"/>
    <d v="2022-06-01T00:00:00"/>
    <d v="2022-06-01T16:13:53"/>
    <n v="123"/>
    <s v="User Login Start is Good"/>
    <d v="2022-06-01T00:00:00"/>
    <d v="2022-06-01T07:03:00"/>
    <x v="225"/>
    <x v="1"/>
  </r>
  <r>
    <x v="33"/>
    <n v="144"/>
    <s v="User Logout is Good"/>
    <x v="28"/>
    <d v="2022-06-01T00:00:00"/>
    <d v="2022-06-01T16:09:45"/>
    <n v="123"/>
    <s v="User Login Start is Good"/>
    <d v="2022-06-01T00:00:00"/>
    <d v="2022-06-01T07:11:45"/>
    <x v="226"/>
    <x v="1"/>
  </r>
  <r>
    <x v="26"/>
    <n v="144"/>
    <s v="User Logout is Good"/>
    <x v="22"/>
    <d v="2022-06-01T00:00:00"/>
    <d v="2022-06-01T16:08:10"/>
    <n v="123"/>
    <s v="User Login Start is Good"/>
    <d v="2022-06-01T00:00:00"/>
    <d v="2022-06-01T07:06:28"/>
    <x v="227"/>
    <x v="1"/>
  </r>
  <r>
    <x v="28"/>
    <n v="144"/>
    <s v="User Logout is Good"/>
    <x v="24"/>
    <d v="2022-06-01T00:00:00"/>
    <d v="2022-06-01T16:05:25"/>
    <n v="123"/>
    <s v="User Login Start is Good"/>
    <d v="2022-06-01T00:00:00"/>
    <d v="2022-06-01T07:13:56"/>
    <x v="228"/>
    <x v="1"/>
  </r>
  <r>
    <x v="34"/>
    <n v="144"/>
    <s v="User Logout is Good"/>
    <x v="29"/>
    <d v="2022-06-01T00:00:00"/>
    <d v="2022-06-01T16:03:02"/>
    <n v="123"/>
    <s v="User Login Start is Good"/>
    <d v="2022-06-01T00:00:00"/>
    <d v="2022-06-01T06:57:24"/>
    <x v="229"/>
    <x v="1"/>
  </r>
  <r>
    <x v="35"/>
    <n v="144"/>
    <s v="User Logout is Good"/>
    <x v="30"/>
    <d v="2022-06-01T00:00:00"/>
    <d v="2022-06-01T16:00:43"/>
    <n v="123"/>
    <s v="User Login Start is Good"/>
    <d v="2022-06-01T00:00:00"/>
    <d v="2022-06-01T06:58:33"/>
    <x v="230"/>
    <x v="1"/>
  </r>
  <r>
    <x v="41"/>
    <n v="144"/>
    <s v="User Logout is Good"/>
    <x v="33"/>
    <d v="2022-06-01T00:00:00"/>
    <d v="2022-06-01T15:51:56"/>
    <n v="123"/>
    <s v="User Login Start is Good"/>
    <d v="2022-06-01T00:00:00"/>
    <d v="2022-06-01T06:39:31"/>
    <x v="231"/>
    <x v="1"/>
  </r>
  <r>
    <x v="40"/>
    <n v="144"/>
    <s v="User Logout is Good"/>
    <x v="32"/>
    <d v="2022-06-01T00:00:00"/>
    <d v="2022-06-01T15:46:26"/>
    <n v="123"/>
    <s v="User Login Start is Good"/>
    <d v="2022-06-01T00:00:00"/>
    <d v="2022-06-01T06:56:50"/>
    <x v="232"/>
    <x v="1"/>
  </r>
  <r>
    <x v="44"/>
    <n v="144"/>
    <s v="User Logout is Good"/>
    <x v="35"/>
    <d v="2022-06-01T00:00:00"/>
    <d v="2022-06-01T15:33:37"/>
    <n v="123"/>
    <s v="User Login Start is Good"/>
    <d v="2022-06-01T00:00:00"/>
    <d v="2022-06-01T06:16:38"/>
    <x v="233"/>
    <x v="1"/>
  </r>
  <r>
    <x v="43"/>
    <n v="144"/>
    <s v="User Logout is Good"/>
    <x v="34"/>
    <d v="2022-06-01T00:00:00"/>
    <d v="2022-06-01T15:25:58"/>
    <n v="123"/>
    <s v="User Login Start is Good"/>
    <d v="2022-06-01T00:00:00"/>
    <d v="2022-06-01T06:30:54"/>
    <x v="234"/>
    <x v="1"/>
  </r>
  <r>
    <x v="45"/>
    <n v="144"/>
    <s v="User Logout is Good"/>
    <x v="36"/>
    <d v="2022-06-01T00:00:00"/>
    <d v="2022-06-01T15:23:07"/>
    <n v="123"/>
    <s v="User Login Start is Good"/>
    <d v="2022-06-01T00:00:00"/>
    <d v="2022-06-01T06:18:19"/>
    <x v="235"/>
    <x v="1"/>
  </r>
  <r>
    <x v="4"/>
    <n v="123"/>
    <s v="User Login Start is Good"/>
    <x v="4"/>
    <d v="2022-06-01T00:00:00"/>
    <d v="2022-06-01T08:02:25"/>
    <n v="144"/>
    <s v="User Logout is Good"/>
    <d v="2022-05-31T00:00:00"/>
    <d v="2022-05-31T17:12:19"/>
    <x v="236"/>
    <x v="3"/>
  </r>
  <r>
    <x v="3"/>
    <n v="123"/>
    <s v="User Login Start is Good"/>
    <x v="3"/>
    <d v="2022-06-01T00:00:00"/>
    <d v="2022-06-01T08:01:57"/>
    <n v="144"/>
    <s v="User Logout is Good"/>
    <d v="2022-05-31T00:00:00"/>
    <d v="2022-05-31T17:08:50"/>
    <x v="237"/>
    <x v="3"/>
  </r>
  <r>
    <x v="1"/>
    <n v="123"/>
    <s v="User Login Start is Good"/>
    <x v="1"/>
    <d v="2022-06-01T00:00:00"/>
    <d v="2022-06-01T08:01:22"/>
    <n v="144"/>
    <s v="User Logout is Good"/>
    <d v="2022-05-31T00:00:00"/>
    <d v="2022-05-31T16:45:02"/>
    <x v="238"/>
    <x v="2"/>
  </r>
  <r>
    <x v="2"/>
    <n v="123"/>
    <s v="User Login Start is Good"/>
    <x v="2"/>
    <d v="2022-06-01T00:00:00"/>
    <d v="2022-06-01T07:58:58"/>
    <n v="144"/>
    <s v="User Logout is Good"/>
    <d v="2022-05-31T00:00:00"/>
    <d v="2022-05-31T16:51:13"/>
    <x v="239"/>
    <x v="2"/>
  </r>
  <r>
    <x v="12"/>
    <n v="123"/>
    <s v="User Login Start is Good"/>
    <x v="11"/>
    <d v="2022-06-01T00:00:00"/>
    <d v="2022-06-01T07:58:56"/>
    <n v="144"/>
    <s v="User Logout is Good"/>
    <d v="2022-05-31T00:00:00"/>
    <d v="2022-05-31T16:55:00"/>
    <x v="240"/>
    <x v="2"/>
  </r>
  <r>
    <x v="6"/>
    <n v="123"/>
    <s v="User Login Start is Good"/>
    <x v="6"/>
    <d v="2022-06-01T00:00:00"/>
    <d v="2022-06-01T07:56:59"/>
    <n v="144"/>
    <s v="User Logout is Good"/>
    <d v="2022-05-31T00:00:00"/>
    <d v="2022-05-31T16:56:24"/>
    <x v="241"/>
    <x v="2"/>
  </r>
  <r>
    <x v="7"/>
    <n v="123"/>
    <s v="User Login Start is Good"/>
    <x v="7"/>
    <d v="2022-06-01T00:00:00"/>
    <d v="2022-06-01T07:56:02"/>
    <n v="144"/>
    <s v="User Logout is Good"/>
    <d v="2022-05-31T00:00:00"/>
    <d v="2022-05-31T16:58:10"/>
    <x v="242"/>
    <x v="3"/>
  </r>
  <r>
    <x v="11"/>
    <n v="123"/>
    <s v="User Login Start is Good"/>
    <x v="0"/>
    <d v="2022-06-01T00:00:00"/>
    <d v="2022-06-01T07:49:04"/>
    <n v="144"/>
    <s v="User Logout is Good"/>
    <d v="2022-05-31T00:00:00"/>
    <d v="2022-05-31T17:03:08"/>
    <x v="243"/>
    <x v="3"/>
  </r>
  <r>
    <x v="8"/>
    <n v="123"/>
    <s v="User Login Start is Good"/>
    <x v="8"/>
    <d v="2022-06-01T00:00:00"/>
    <d v="2022-06-01T07:48:55"/>
    <n v="144"/>
    <s v="User Logout is Good"/>
    <d v="2022-05-31T00:00:00"/>
    <d v="2022-05-31T16:43:35"/>
    <x v="244"/>
    <x v="2"/>
  </r>
  <r>
    <x v="16"/>
    <n v="123"/>
    <s v="User Login Start is Good"/>
    <x v="13"/>
    <d v="2022-06-01T00:00:00"/>
    <d v="2022-06-01T07:48:32"/>
    <n v="144"/>
    <s v="User Logout is Good"/>
    <d v="2022-05-31T00:00:00"/>
    <d v="2022-05-31T16:33:10"/>
    <x v="245"/>
    <x v="2"/>
  </r>
  <r>
    <x v="0"/>
    <n v="123"/>
    <s v="User Login Start is Good"/>
    <x v="0"/>
    <d v="2022-06-01T00:00:00"/>
    <d v="2022-06-01T07:48:06"/>
    <n v="144"/>
    <s v="User Logout is Good"/>
    <d v="2022-05-31T00:00:00"/>
    <d v="2022-05-31T16:57:07"/>
    <x v="246"/>
    <x v="3"/>
  </r>
  <r>
    <x v="15"/>
    <n v="123"/>
    <s v="User Login Start is Good"/>
    <x v="5"/>
    <d v="2022-06-01T00:00:00"/>
    <d v="2022-06-01T07:47:35"/>
    <n v="144"/>
    <s v="User Logout is Good"/>
    <d v="2022-05-31T00:00:00"/>
    <d v="2022-05-31T16:50:05"/>
    <x v="247"/>
    <x v="3"/>
  </r>
  <r>
    <x v="5"/>
    <n v="123"/>
    <s v="User Login Start is Good"/>
    <x v="5"/>
    <d v="2022-06-01T00:00:00"/>
    <d v="2022-06-01T07:47:15"/>
    <n v="144"/>
    <s v="User Logout is Good"/>
    <d v="2022-05-31T00:00:00"/>
    <d v="2022-05-31T17:19:15"/>
    <x v="248"/>
    <x v="3"/>
  </r>
  <r>
    <x v="21"/>
    <n v="123"/>
    <s v="User Login Start is Good"/>
    <x v="8"/>
    <d v="2022-06-01T00:00:00"/>
    <d v="2022-06-01T07:46:56"/>
    <n v="144"/>
    <s v="User Logout is Good"/>
    <d v="2022-05-31T00:00:00"/>
    <d v="2022-05-31T17:06:09"/>
    <x v="249"/>
    <x v="3"/>
  </r>
  <r>
    <x v="10"/>
    <n v="123"/>
    <s v="User Login Start is Good"/>
    <x v="10"/>
    <d v="2022-06-01T00:00:00"/>
    <d v="2022-06-01T07:45:42"/>
    <n v="144"/>
    <s v="User Logout is Good"/>
    <d v="2022-05-31T00:00:00"/>
    <d v="2022-05-31T17:52:40"/>
    <x v="250"/>
    <x v="3"/>
  </r>
  <r>
    <x v="20"/>
    <n v="123"/>
    <s v="User Login Start is Good"/>
    <x v="17"/>
    <d v="2022-06-01T00:00:00"/>
    <d v="2022-06-01T07:42:46"/>
    <n v="144"/>
    <s v="User Logout is Good"/>
    <d v="2022-05-31T00:00:00"/>
    <d v="2022-05-31T16:44:02"/>
    <x v="251"/>
    <x v="3"/>
  </r>
  <r>
    <x v="9"/>
    <n v="123"/>
    <s v="User Login Start is Good"/>
    <x v="9"/>
    <d v="2022-06-01T00:00:00"/>
    <d v="2022-06-01T07:40:58"/>
    <n v="144"/>
    <s v="User Logout is Good"/>
    <d v="2022-05-31T00:00:00"/>
    <d v="2022-05-31T16:53:14"/>
    <x v="252"/>
    <x v="3"/>
  </r>
  <r>
    <x v="13"/>
    <n v="123"/>
    <s v="User Login Start is Good"/>
    <x v="12"/>
    <d v="2022-06-01T00:00:00"/>
    <d v="2022-06-01T07:40:20"/>
    <n v="144"/>
    <s v="User Logout is Good"/>
    <d v="2022-05-31T00:00:00"/>
    <d v="2022-05-31T16:35:54"/>
    <x v="253"/>
    <x v="2"/>
  </r>
  <r>
    <x v="23"/>
    <n v="123"/>
    <s v="User Login Start is Good"/>
    <x v="19"/>
    <d v="2022-06-01T00:00:00"/>
    <d v="2022-06-01T07:40:12"/>
    <n v="144"/>
    <s v="User Logout is Good"/>
    <d v="2022-05-31T00:00:00"/>
    <d v="2022-05-31T16:41:00"/>
    <x v="254"/>
    <x v="3"/>
  </r>
  <r>
    <x v="14"/>
    <n v="123"/>
    <s v="User Login Start is Good"/>
    <x v="9"/>
    <d v="2022-06-01T00:00:00"/>
    <d v="2022-06-01T07:39:44"/>
    <n v="144"/>
    <s v="User Logout is Good"/>
    <d v="2022-05-31T00:00:00"/>
    <d v="2022-05-31T17:07:15"/>
    <x v="255"/>
    <x v="3"/>
  </r>
  <r>
    <x v="17"/>
    <n v="123"/>
    <s v="User Login Start is Good"/>
    <x v="14"/>
    <d v="2022-06-01T00:00:00"/>
    <d v="2022-06-01T07:38:39"/>
    <n v="144"/>
    <s v="User Logout is Good"/>
    <d v="2022-05-31T00:00:00"/>
    <d v="2022-05-31T16:29:29"/>
    <x v="256"/>
    <x v="2"/>
  </r>
  <r>
    <x v="22"/>
    <n v="123"/>
    <s v="User Login Start is Good"/>
    <x v="18"/>
    <d v="2022-06-01T00:00:00"/>
    <d v="2022-06-01T07:36:35"/>
    <n v="144"/>
    <s v="User Logout is Good"/>
    <d v="2022-05-31T00:00:00"/>
    <d v="2022-05-31T16:43:17"/>
    <x v="257"/>
    <x v="3"/>
  </r>
  <r>
    <x v="19"/>
    <n v="123"/>
    <s v="User Login Start is Good"/>
    <x v="16"/>
    <d v="2022-06-01T00:00:00"/>
    <d v="2022-06-01T07:36:31"/>
    <n v="144"/>
    <s v="User Logout is Good"/>
    <d v="2022-05-31T00:00:00"/>
    <d v="2022-05-31T16:39:56"/>
    <x v="258"/>
    <x v="3"/>
  </r>
  <r>
    <x v="24"/>
    <n v="123"/>
    <s v="User Login Start is Good"/>
    <x v="20"/>
    <d v="2022-06-01T00:00:00"/>
    <d v="2022-06-01T07:33:35"/>
    <n v="144"/>
    <s v="User Logout is Good"/>
    <d v="2022-05-31T00:00:00"/>
    <d v="2022-05-31T16:27:42"/>
    <x v="259"/>
    <x v="2"/>
  </r>
  <r>
    <x v="30"/>
    <n v="123"/>
    <s v="User Login Start is Good"/>
    <x v="16"/>
    <d v="2022-06-01T00:00:00"/>
    <d v="2022-06-01T07:32:12"/>
    <n v="144"/>
    <s v="User Logout is Good"/>
    <d v="2022-05-31T00:00:00"/>
    <d v="2022-05-31T16:50:20"/>
    <x v="260"/>
    <x v="3"/>
  </r>
  <r>
    <x v="31"/>
    <n v="123"/>
    <s v="User Login Start is Good"/>
    <x v="26"/>
    <d v="2022-06-01T00:00:00"/>
    <d v="2022-06-01T07:30:59"/>
    <n v="144"/>
    <s v="User Logout is Good"/>
    <d v="2022-05-31T00:00:00"/>
    <d v="2022-05-31T16:58:46"/>
    <x v="261"/>
    <x v="3"/>
  </r>
  <r>
    <x v="18"/>
    <n v="123"/>
    <s v="User Login Start is Good"/>
    <x v="15"/>
    <d v="2022-06-01T00:00:00"/>
    <d v="2022-06-01T07:30:50"/>
    <n v="144"/>
    <s v="User Logout is Good"/>
    <d v="2022-05-31T00:00:00"/>
    <d v="2022-05-31T16:33:45"/>
    <x v="262"/>
    <x v="3"/>
  </r>
  <r>
    <x v="47"/>
    <n v="123"/>
    <s v="User Login Start is Good"/>
    <x v="21"/>
    <d v="2022-06-01T00:00:00"/>
    <d v="2022-06-01T07:26:17"/>
    <n v="144"/>
    <s v="User Logout is Good"/>
    <d v="2022-05-31T00:00:00"/>
    <d v="2022-05-31T16:11:00"/>
    <x v="263"/>
    <x v="2"/>
  </r>
  <r>
    <x v="37"/>
    <n v="123"/>
    <s v="User Login Start is Good"/>
    <x v="23"/>
    <d v="2022-06-01T00:00:00"/>
    <d v="2022-06-01T07:23:43"/>
    <n v="144"/>
    <s v="User Logout is Good"/>
    <d v="2022-05-31T00:00:00"/>
    <d v="2022-05-31T16:19:29"/>
    <x v="264"/>
    <x v="2"/>
  </r>
  <r>
    <x v="25"/>
    <n v="123"/>
    <s v="User Login Start is Good"/>
    <x v="21"/>
    <d v="2022-06-01T00:00:00"/>
    <d v="2022-06-01T07:23:02"/>
    <n v="144"/>
    <s v="User Logout is Good"/>
    <d v="2022-05-31T00:00:00"/>
    <d v="2022-05-31T17:05:35"/>
    <x v="265"/>
    <x v="3"/>
  </r>
  <r>
    <x v="27"/>
    <n v="123"/>
    <s v="User Login Start is Good"/>
    <x v="23"/>
    <d v="2022-06-01T00:00:00"/>
    <d v="2022-06-01T07:19:32"/>
    <n v="144"/>
    <s v="User Logout is Good"/>
    <d v="2022-05-31T00:00:00"/>
    <d v="2022-05-31T16:22:31"/>
    <x v="266"/>
    <x v="3"/>
  </r>
  <r>
    <x v="48"/>
    <n v="123"/>
    <s v="User Login Start is Good"/>
    <x v="37"/>
    <d v="2022-06-01T00:00:00"/>
    <d v="2022-06-01T07:18:55"/>
    <n v="144"/>
    <s v="User Logout is Good"/>
    <d v="2022-05-31T00:00:00"/>
    <d v="2022-05-31T16:30:20"/>
    <x v="267"/>
    <x v="3"/>
  </r>
  <r>
    <x v="29"/>
    <n v="123"/>
    <s v="User Login Start is Good"/>
    <x v="25"/>
    <d v="2022-06-01T00:00:00"/>
    <d v="2022-06-01T07:18:43"/>
    <n v="144"/>
    <s v="User Logout is Good"/>
    <d v="2022-05-31T00:00:00"/>
    <d v="2022-05-31T16:53:42"/>
    <x v="268"/>
    <x v="3"/>
  </r>
  <r>
    <x v="28"/>
    <n v="123"/>
    <s v="User Login Start is Good"/>
    <x v="24"/>
    <d v="2022-06-01T00:00:00"/>
    <d v="2022-06-01T07:13:56"/>
    <n v="144"/>
    <s v="User Logout is Good"/>
    <d v="2022-05-31T00:00:00"/>
    <d v="2022-05-31T16:24:40"/>
    <x v="269"/>
    <x v="3"/>
  </r>
  <r>
    <x v="33"/>
    <n v="123"/>
    <s v="User Login Start is Good"/>
    <x v="28"/>
    <d v="2022-06-01T00:00:00"/>
    <d v="2022-06-01T07:11:45"/>
    <n v="144"/>
    <s v="User Logout is Good"/>
    <d v="2022-05-31T00:00:00"/>
    <d v="2022-05-31T16:00:05"/>
    <x v="270"/>
    <x v="2"/>
  </r>
  <r>
    <x v="32"/>
    <n v="123"/>
    <s v="User Login Start is Good"/>
    <x v="27"/>
    <d v="2022-06-01T00:00:00"/>
    <d v="2022-06-01T07:07:41"/>
    <n v="144"/>
    <s v="User Logout is Good"/>
    <d v="2022-05-31T00:00:00"/>
    <d v="2022-05-31T16:15:58"/>
    <x v="271"/>
    <x v="3"/>
  </r>
  <r>
    <x v="26"/>
    <n v="123"/>
    <s v="User Login Start is Good"/>
    <x v="22"/>
    <d v="2022-06-01T00:00:00"/>
    <d v="2022-06-01T07:06:28"/>
    <n v="144"/>
    <s v="User Logout is Good"/>
    <d v="2022-05-31T00:00:00"/>
    <d v="2022-05-31T16:04:39"/>
    <x v="272"/>
    <x v="2"/>
  </r>
  <r>
    <x v="38"/>
    <n v="123"/>
    <s v="User Login Start is Good"/>
    <x v="27"/>
    <d v="2022-06-01T00:00:00"/>
    <d v="2022-06-01T07:05:43"/>
    <n v="144"/>
    <s v="User Logout is Good"/>
    <d v="2022-05-31T00:00:00"/>
    <d v="2022-05-31T16:01:54"/>
    <x v="273"/>
    <x v="2"/>
  </r>
  <r>
    <x v="39"/>
    <n v="123"/>
    <s v="User Login Start is Good"/>
    <x v="22"/>
    <d v="2022-06-01T00:00:00"/>
    <d v="2022-06-01T07:03:00"/>
    <n v="144"/>
    <s v="User Logout is Good"/>
    <d v="2022-05-31T00:00:00"/>
    <d v="2022-05-31T16:01:32"/>
    <x v="274"/>
    <x v="2"/>
  </r>
  <r>
    <x v="35"/>
    <n v="123"/>
    <s v="User Login Start is Good"/>
    <x v="30"/>
    <d v="2022-06-01T00:00:00"/>
    <d v="2022-06-01T06:58:33"/>
    <n v="144"/>
    <s v="User Logout is Good"/>
    <d v="2022-05-31T00:00:00"/>
    <d v="2022-05-31T16:11:58"/>
    <x v="275"/>
    <x v="3"/>
  </r>
  <r>
    <x v="36"/>
    <n v="123"/>
    <s v="User Login Start is Good"/>
    <x v="31"/>
    <d v="2022-06-01T00:00:00"/>
    <d v="2022-06-01T06:57:41"/>
    <n v="144"/>
    <s v="User Logout is Good"/>
    <d v="2022-05-31T00:00:00"/>
    <d v="2022-05-31T16:15:14"/>
    <x v="276"/>
    <x v="3"/>
  </r>
  <r>
    <x v="34"/>
    <n v="123"/>
    <s v="User Login Start is Good"/>
    <x v="29"/>
    <d v="2022-06-01T00:00:00"/>
    <d v="2022-06-01T06:57:24"/>
    <n v="144"/>
    <s v="User Logout is Good"/>
    <d v="2022-05-31T00:00:00"/>
    <d v="2022-05-31T15:51:28"/>
    <x v="277"/>
    <x v="2"/>
  </r>
  <r>
    <x v="40"/>
    <n v="123"/>
    <s v="User Login Start is Good"/>
    <x v="32"/>
    <d v="2022-06-01T00:00:00"/>
    <d v="2022-06-01T06:56:50"/>
    <n v="144"/>
    <s v="User Logout is Good"/>
    <d v="2022-05-31T00:00:00"/>
    <d v="2022-05-31T16:08:10"/>
    <x v="278"/>
    <x v="3"/>
  </r>
  <r>
    <x v="42"/>
    <n v="123"/>
    <s v="User Login Start is Good"/>
    <x v="33"/>
    <d v="2022-06-01T00:00:00"/>
    <d v="2022-06-01T06:46:53"/>
    <n v="144"/>
    <s v="User Logout is Good"/>
    <d v="2022-05-31T00:00:00"/>
    <d v="2022-05-31T16:26:50"/>
    <x v="279"/>
    <x v="3"/>
  </r>
  <r>
    <x v="41"/>
    <n v="123"/>
    <s v="User Login Start is Good"/>
    <x v="33"/>
    <d v="2022-06-01T00:00:00"/>
    <d v="2022-06-01T06:39:31"/>
    <n v="144"/>
    <s v="User Logout is Good"/>
    <d v="2022-05-31T00:00:00"/>
    <d v="2022-05-31T15:49:54"/>
    <x v="280"/>
    <x v="3"/>
  </r>
  <r>
    <x v="46"/>
    <n v="123"/>
    <s v="User Login Start is Good"/>
    <x v="34"/>
    <d v="2022-06-01T00:00:00"/>
    <d v="2022-06-01T06:33:27"/>
    <n v="144"/>
    <s v="User Logout is Good"/>
    <d v="2022-05-31T00:00:00"/>
    <d v="2022-05-31T15:48:41"/>
    <x v="281"/>
    <x v="3"/>
  </r>
  <r>
    <x v="43"/>
    <n v="123"/>
    <s v="User Login Start is Good"/>
    <x v="34"/>
    <d v="2022-06-01T00:00:00"/>
    <d v="2022-06-01T06:30:54"/>
    <n v="144"/>
    <s v="User Logout is Good"/>
    <d v="2022-05-31T00:00:00"/>
    <d v="2022-05-31T15:19:58"/>
    <x v="282"/>
    <x v="2"/>
  </r>
  <r>
    <x v="45"/>
    <n v="123"/>
    <s v="User Login Start is Good"/>
    <x v="36"/>
    <d v="2022-06-01T00:00:00"/>
    <d v="2022-06-01T06:18:19"/>
    <n v="144"/>
    <s v="User Logout is Good"/>
    <d v="2022-05-31T00:00:00"/>
    <d v="2022-05-31T15:36:43"/>
    <x v="283"/>
    <x v="3"/>
  </r>
  <r>
    <x v="44"/>
    <n v="123"/>
    <s v="User Login Start is Good"/>
    <x v="35"/>
    <d v="2022-06-01T00:00:00"/>
    <d v="2022-06-01T06:16:38"/>
    <n v="144"/>
    <s v="User Logout is Good"/>
    <d v="2022-05-31T00:00:00"/>
    <d v="2022-05-31T15:33:12"/>
    <x v="284"/>
    <x v="3"/>
  </r>
  <r>
    <x v="10"/>
    <n v="144"/>
    <s v="User Logout is Good"/>
    <x v="10"/>
    <d v="2022-05-31T00:00:00"/>
    <d v="2022-05-31T17:52:40"/>
    <n v="123"/>
    <s v="User Login Start is Good"/>
    <d v="2022-05-31T00:00:00"/>
    <d v="2022-05-31T07:43:59"/>
    <x v="285"/>
    <x v="0"/>
  </r>
  <r>
    <x v="5"/>
    <n v="144"/>
    <s v="User Logout is Good"/>
    <x v="5"/>
    <d v="2022-05-31T00:00:00"/>
    <d v="2022-05-31T17:19:15"/>
    <n v="123"/>
    <s v="User Login Start is Good"/>
    <d v="2022-05-31T00:00:00"/>
    <d v="2022-05-31T07:58:58"/>
    <x v="286"/>
    <x v="1"/>
  </r>
  <r>
    <x v="4"/>
    <n v="144"/>
    <s v="User Logout is Good"/>
    <x v="4"/>
    <d v="2022-05-31T00:00:00"/>
    <d v="2022-05-31T17:12:19"/>
    <n v="123"/>
    <s v="User Login Start is Good"/>
    <d v="2022-05-31T00:00:00"/>
    <d v="2022-05-31T08:01:24"/>
    <x v="287"/>
    <x v="1"/>
  </r>
  <r>
    <x v="3"/>
    <n v="144"/>
    <s v="User Logout is Good"/>
    <x v="3"/>
    <d v="2022-05-31T00:00:00"/>
    <d v="2022-05-31T17:08:50"/>
    <n v="123"/>
    <s v="User Login Start is Good"/>
    <d v="2022-05-31T00:00:00"/>
    <d v="2022-05-31T08:02:32"/>
    <x v="288"/>
    <x v="1"/>
  </r>
  <r>
    <x v="14"/>
    <n v="144"/>
    <s v="User Logout is Good"/>
    <x v="9"/>
    <d v="2022-05-31T00:00:00"/>
    <d v="2022-05-31T17:07:15"/>
    <n v="123"/>
    <s v="User Login Start is Good"/>
    <d v="2022-05-31T00:00:00"/>
    <d v="2022-05-31T07:40:11"/>
    <x v="289"/>
    <x v="1"/>
  </r>
  <r>
    <x v="21"/>
    <n v="144"/>
    <s v="User Logout is Good"/>
    <x v="8"/>
    <d v="2022-05-31T00:00:00"/>
    <d v="2022-05-31T17:06:09"/>
    <n v="123"/>
    <s v="User Login Start is Good"/>
    <d v="2022-05-31T00:00:00"/>
    <d v="2022-05-31T07:47:00"/>
    <x v="290"/>
    <x v="1"/>
  </r>
  <r>
    <x v="11"/>
    <n v="144"/>
    <s v="User Logout is Good"/>
    <x v="0"/>
    <d v="2022-05-31T00:00:00"/>
    <d v="2022-05-31T17:03:08"/>
    <n v="123"/>
    <s v="User Login Start is Good"/>
    <d v="2022-05-31T00:00:00"/>
    <d v="2022-05-31T07:48:11"/>
    <x v="44"/>
    <x v="1"/>
  </r>
  <r>
    <x v="31"/>
    <n v="144"/>
    <s v="User Logout is Good"/>
    <x v="26"/>
    <d v="2022-05-31T00:00:00"/>
    <d v="2022-05-31T16:58:46"/>
    <n v="123"/>
    <s v="User Login Start is Good"/>
    <d v="2022-05-31T00:00:00"/>
    <d v="2022-05-31T07:38:45"/>
    <x v="291"/>
    <x v="1"/>
  </r>
  <r>
    <x v="7"/>
    <n v="144"/>
    <s v="User Logout is Good"/>
    <x v="7"/>
    <d v="2022-05-31T00:00:00"/>
    <d v="2022-05-31T16:58:10"/>
    <n v="123"/>
    <s v="User Login Start is Good"/>
    <d v="2022-05-31T00:00:00"/>
    <d v="2022-05-31T08:03:52"/>
    <x v="292"/>
    <x v="1"/>
  </r>
  <r>
    <x v="0"/>
    <n v="144"/>
    <s v="User Logout is Good"/>
    <x v="0"/>
    <d v="2022-05-31T00:00:00"/>
    <d v="2022-05-31T16:57:07"/>
    <n v="123"/>
    <s v="User Login Start is Good"/>
    <d v="2022-05-31T00:00:00"/>
    <d v="2022-05-31T07:49:10"/>
    <x v="293"/>
    <x v="1"/>
  </r>
  <r>
    <x v="6"/>
    <n v="144"/>
    <s v="User Logout is Good"/>
    <x v="6"/>
    <d v="2022-05-31T00:00:00"/>
    <d v="2022-05-31T16:56:24"/>
    <n v="123"/>
    <s v="User Login Start is Good"/>
    <d v="2022-05-31T00:00:00"/>
    <d v="2022-05-31T07:56:46"/>
    <x v="294"/>
    <x v="1"/>
  </r>
  <r>
    <x v="12"/>
    <n v="144"/>
    <s v="User Logout is Good"/>
    <x v="11"/>
    <d v="2022-05-31T00:00:00"/>
    <d v="2022-05-31T16:55:00"/>
    <n v="123"/>
    <s v="User Login Start is Good"/>
    <d v="2022-05-31T00:00:00"/>
    <d v="2022-05-31T08:00:01"/>
    <x v="295"/>
    <x v="1"/>
  </r>
  <r>
    <x v="9"/>
    <n v="144"/>
    <s v="User Logout is Good"/>
    <x v="9"/>
    <d v="2022-05-31T00:00:00"/>
    <d v="2022-05-31T16:53:14"/>
    <n v="123"/>
    <s v="User Login Start is Good"/>
    <d v="2022-05-31T00:00:00"/>
    <d v="2022-05-31T07:42:22"/>
    <x v="296"/>
    <x v="1"/>
  </r>
  <r>
    <x v="2"/>
    <n v="144"/>
    <s v="User Logout is Good"/>
    <x v="2"/>
    <d v="2022-05-31T00:00:00"/>
    <d v="2022-05-31T16:51:13"/>
    <n v="123"/>
    <s v="User Login Start is Good"/>
    <d v="2022-05-31T00:00:00"/>
    <d v="2022-05-31T07:59:39"/>
    <x v="297"/>
    <x v="1"/>
  </r>
  <r>
    <x v="30"/>
    <n v="144"/>
    <s v="User Logout is Good"/>
    <x v="16"/>
    <d v="2022-05-31T00:00:00"/>
    <d v="2022-05-31T16:50:20"/>
    <n v="123"/>
    <s v="User Login Start is Good"/>
    <d v="2022-05-31T00:00:00"/>
    <d v="2022-05-31T07:38:12"/>
    <x v="298"/>
    <x v="1"/>
  </r>
  <r>
    <x v="15"/>
    <n v="144"/>
    <s v="User Logout is Good"/>
    <x v="5"/>
    <d v="2022-05-31T00:00:00"/>
    <d v="2022-05-31T16:50:05"/>
    <n v="123"/>
    <s v="User Login Start is Good"/>
    <d v="2022-05-31T00:00:00"/>
    <d v="2022-05-31T07:48:44"/>
    <x v="299"/>
    <x v="1"/>
  </r>
  <r>
    <x v="1"/>
    <n v="144"/>
    <s v="User Logout is Good"/>
    <x v="1"/>
    <d v="2022-05-31T00:00:00"/>
    <d v="2022-05-31T16:45:02"/>
    <n v="123"/>
    <s v="User Login Start is Good"/>
    <d v="2022-05-31T00:00:00"/>
    <d v="2022-05-31T07:59:38"/>
    <x v="300"/>
    <x v="1"/>
  </r>
  <r>
    <x v="20"/>
    <n v="144"/>
    <s v="User Logout is Good"/>
    <x v="17"/>
    <d v="2022-05-31T00:00:00"/>
    <d v="2022-05-31T16:44:02"/>
    <n v="123"/>
    <s v="User Login Start is Good"/>
    <d v="2022-05-31T00:00:00"/>
    <d v="2022-05-31T07:40:49"/>
    <x v="301"/>
    <x v="1"/>
  </r>
  <r>
    <x v="8"/>
    <n v="144"/>
    <s v="User Logout is Good"/>
    <x v="8"/>
    <d v="2022-05-31T00:00:00"/>
    <d v="2022-05-31T16:43:35"/>
    <n v="123"/>
    <s v="User Login Start is Good"/>
    <d v="2022-05-31T00:00:00"/>
    <d v="2022-05-31T07:48:27"/>
    <x v="302"/>
    <x v="1"/>
  </r>
  <r>
    <x v="22"/>
    <n v="144"/>
    <s v="User Logout is Good"/>
    <x v="18"/>
    <d v="2022-05-31T00:00:00"/>
    <d v="2022-05-31T16:43:17"/>
    <n v="123"/>
    <s v="User Login Start is Good"/>
    <d v="2022-05-31T00:00:00"/>
    <d v="2022-05-31T07:34:21"/>
    <x v="303"/>
    <x v="1"/>
  </r>
  <r>
    <x v="23"/>
    <n v="144"/>
    <s v="User Logout is Good"/>
    <x v="19"/>
    <d v="2022-05-31T00:00:00"/>
    <d v="2022-05-31T16:41:00"/>
    <n v="123"/>
    <s v="User Login Start is Good"/>
    <d v="2022-05-31T00:00:00"/>
    <d v="2022-05-31T07:38:34"/>
    <x v="304"/>
    <x v="1"/>
  </r>
  <r>
    <x v="19"/>
    <n v="144"/>
    <s v="User Logout is Good"/>
    <x v="16"/>
    <d v="2022-05-31T00:00:00"/>
    <d v="2022-05-31T16:39:56"/>
    <n v="123"/>
    <s v="User Login Start is Good"/>
    <d v="2022-05-31T00:00:00"/>
    <d v="2022-05-31T07:36:51"/>
    <x v="305"/>
    <x v="1"/>
  </r>
  <r>
    <x v="13"/>
    <n v="144"/>
    <s v="User Logout is Good"/>
    <x v="12"/>
    <d v="2022-05-31T00:00:00"/>
    <d v="2022-05-31T16:35:54"/>
    <n v="123"/>
    <s v="User Login Start is Good"/>
    <d v="2022-05-31T00:00:00"/>
    <d v="2022-05-31T07:48:43"/>
    <x v="306"/>
    <x v="1"/>
  </r>
  <r>
    <x v="18"/>
    <n v="144"/>
    <s v="User Logout is Good"/>
    <x v="15"/>
    <d v="2022-05-31T00:00:00"/>
    <d v="2022-05-31T16:33:45"/>
    <n v="123"/>
    <s v="User Login Start is Good"/>
    <d v="2022-05-31T00:00:00"/>
    <d v="2022-05-31T07:31:09"/>
    <x v="307"/>
    <x v="1"/>
  </r>
  <r>
    <x v="16"/>
    <n v="144"/>
    <s v="User Logout is Good"/>
    <x v="13"/>
    <d v="2022-05-31T00:00:00"/>
    <d v="2022-05-31T16:33:10"/>
    <n v="123"/>
    <s v="User Login Start is Good"/>
    <d v="2022-05-31T00:00:00"/>
    <d v="2022-05-31T07:44:03"/>
    <x v="308"/>
    <x v="1"/>
  </r>
  <r>
    <x v="48"/>
    <n v="144"/>
    <s v="User Logout is Good"/>
    <x v="37"/>
    <d v="2022-05-31T00:00:00"/>
    <d v="2022-05-31T16:30:20"/>
    <n v="123"/>
    <s v="User Login Start is Good"/>
    <d v="2022-05-31T00:00:00"/>
    <d v="2022-05-31T07:20:25"/>
    <x v="309"/>
    <x v="1"/>
  </r>
  <r>
    <x v="17"/>
    <n v="144"/>
    <s v="User Logout is Good"/>
    <x v="14"/>
    <d v="2022-05-31T00:00:00"/>
    <d v="2022-05-31T16:29:29"/>
    <n v="123"/>
    <s v="User Login Start is Good"/>
    <d v="2022-05-31T00:00:00"/>
    <d v="2022-05-31T07:38:41"/>
    <x v="310"/>
    <x v="1"/>
  </r>
  <r>
    <x v="24"/>
    <n v="144"/>
    <s v="User Logout is Good"/>
    <x v="20"/>
    <d v="2022-05-31T00:00:00"/>
    <d v="2022-05-31T16:27:42"/>
    <n v="123"/>
    <s v="User Login Start is Good"/>
    <d v="2022-05-31T00:00:00"/>
    <d v="2022-05-31T07:41:13"/>
    <x v="311"/>
    <x v="1"/>
  </r>
  <r>
    <x v="42"/>
    <n v="144"/>
    <s v="User Logout is Good"/>
    <x v="33"/>
    <d v="2022-05-31T00:00:00"/>
    <d v="2022-05-31T16:26:50"/>
    <n v="123"/>
    <s v="User Login Start is Good"/>
    <d v="2022-05-31T00:00:00"/>
    <d v="2022-05-31T06:40:32"/>
    <x v="312"/>
    <x v="1"/>
  </r>
  <r>
    <x v="28"/>
    <n v="144"/>
    <s v="User Logout is Good"/>
    <x v="24"/>
    <d v="2022-05-31T00:00:00"/>
    <d v="2022-05-31T16:24:40"/>
    <n v="123"/>
    <s v="User Login Start is Good"/>
    <d v="2022-05-31T00:00:00"/>
    <d v="2022-05-31T07:15:40"/>
    <x v="313"/>
    <x v="1"/>
  </r>
  <r>
    <x v="27"/>
    <n v="144"/>
    <s v="User Logout is Good"/>
    <x v="23"/>
    <d v="2022-05-31T00:00:00"/>
    <d v="2022-05-31T16:22:31"/>
    <n v="123"/>
    <s v="User Login Start is Good"/>
    <d v="2022-05-31T00:00:00"/>
    <d v="2022-05-31T07:20:26"/>
    <x v="314"/>
    <x v="1"/>
  </r>
  <r>
    <x v="37"/>
    <n v="144"/>
    <s v="User Logout is Good"/>
    <x v="23"/>
    <d v="2022-05-31T00:00:00"/>
    <d v="2022-05-31T16:19:29"/>
    <n v="123"/>
    <s v="User Login Start is Good"/>
    <d v="2022-05-31T00:00:00"/>
    <d v="2022-05-31T07:24:29"/>
    <x v="315"/>
    <x v="1"/>
  </r>
  <r>
    <x v="32"/>
    <n v="144"/>
    <s v="User Logout is Good"/>
    <x v="27"/>
    <d v="2022-05-31T00:00:00"/>
    <d v="2022-05-31T16:15:58"/>
    <n v="123"/>
    <s v="User Login Start is Good"/>
    <d v="2022-05-31T00:00:00"/>
    <d v="2022-05-31T07:06:03"/>
    <x v="316"/>
    <x v="1"/>
  </r>
  <r>
    <x v="36"/>
    <n v="144"/>
    <s v="User Logout is Good"/>
    <x v="31"/>
    <d v="2022-05-31T00:00:00"/>
    <d v="2022-05-31T16:15:14"/>
    <n v="123"/>
    <s v="User Login Start is Good"/>
    <d v="2022-05-31T00:00:00"/>
    <d v="2022-05-31T06:57:38"/>
    <x v="317"/>
    <x v="1"/>
  </r>
  <r>
    <x v="35"/>
    <n v="144"/>
    <s v="User Logout is Good"/>
    <x v="30"/>
    <d v="2022-05-31T00:00:00"/>
    <d v="2022-05-31T16:11:58"/>
    <n v="123"/>
    <s v="User Login Start is Good"/>
    <d v="2022-05-31T00:00:00"/>
    <d v="2022-05-31T06:59:34"/>
    <x v="318"/>
    <x v="1"/>
  </r>
  <r>
    <x v="47"/>
    <n v="144"/>
    <s v="User Logout is Good"/>
    <x v="21"/>
    <d v="2022-05-31T00:00:00"/>
    <d v="2022-05-31T16:11:00"/>
    <n v="123"/>
    <s v="User Login Start is Good"/>
    <d v="2022-05-31T00:00:00"/>
    <d v="2022-05-31T07:24:53"/>
    <x v="319"/>
    <x v="1"/>
  </r>
  <r>
    <x v="40"/>
    <n v="144"/>
    <s v="User Logout is Good"/>
    <x v="32"/>
    <d v="2022-05-31T00:00:00"/>
    <d v="2022-05-31T16:08:10"/>
    <n v="123"/>
    <s v="User Login Start is Good"/>
    <d v="2022-05-31T00:00:00"/>
    <d v="2022-05-31T06:55:32"/>
    <x v="320"/>
    <x v="1"/>
  </r>
  <r>
    <x v="26"/>
    <n v="144"/>
    <s v="User Logout is Good"/>
    <x v="22"/>
    <d v="2022-05-31T00:00:00"/>
    <d v="2022-05-31T16:04:39"/>
    <n v="123"/>
    <s v="User Login Start is Good"/>
    <d v="2022-05-31T00:00:00"/>
    <d v="2022-05-31T07:11:35"/>
    <x v="321"/>
    <x v="1"/>
  </r>
  <r>
    <x v="38"/>
    <n v="144"/>
    <s v="User Logout is Good"/>
    <x v="27"/>
    <d v="2022-05-31T00:00:00"/>
    <d v="2022-05-31T16:01:54"/>
    <n v="123"/>
    <s v="User Login Start is Good"/>
    <d v="2022-05-31T00:00:00"/>
    <d v="2022-05-31T07:05:41"/>
    <x v="322"/>
    <x v="1"/>
  </r>
  <r>
    <x v="39"/>
    <n v="144"/>
    <s v="User Logout is Good"/>
    <x v="22"/>
    <d v="2022-05-31T00:00:00"/>
    <d v="2022-05-31T16:01:32"/>
    <n v="123"/>
    <s v="User Login Start is Good"/>
    <d v="2022-05-31T00:00:00"/>
    <d v="2022-05-31T07:05:38"/>
    <x v="323"/>
    <x v="1"/>
  </r>
  <r>
    <x v="33"/>
    <n v="144"/>
    <s v="User Logout is Good"/>
    <x v="28"/>
    <d v="2022-05-31T00:00:00"/>
    <d v="2022-05-31T16:00:05"/>
    <n v="123"/>
    <s v="User Login Start is Good"/>
    <d v="2022-05-31T00:00:00"/>
    <d v="2022-05-31T07:13:48"/>
    <x v="324"/>
    <x v="1"/>
  </r>
  <r>
    <x v="34"/>
    <n v="144"/>
    <s v="User Logout is Good"/>
    <x v="29"/>
    <d v="2022-05-31T00:00:00"/>
    <d v="2022-05-31T15:51:28"/>
    <n v="123"/>
    <s v="User Login Start is Good"/>
    <d v="2022-05-31T00:00:00"/>
    <d v="2022-05-31T06:59:21"/>
    <x v="325"/>
    <x v="1"/>
  </r>
  <r>
    <x v="41"/>
    <n v="144"/>
    <s v="User Logout is Good"/>
    <x v="33"/>
    <d v="2022-05-31T00:00:00"/>
    <d v="2022-05-31T15:49:54"/>
    <n v="123"/>
    <s v="User Login Start is Good"/>
    <d v="2022-05-31T00:00:00"/>
    <d v="2022-05-31T06:41:04"/>
    <x v="326"/>
    <x v="1"/>
  </r>
  <r>
    <x v="46"/>
    <n v="144"/>
    <s v="User Logout is Good"/>
    <x v="34"/>
    <d v="2022-05-31T00:00:00"/>
    <d v="2022-05-31T15:48:41"/>
    <n v="123"/>
    <s v="User Login Start is Good"/>
    <d v="2022-05-31T00:00:00"/>
    <d v="2022-05-31T06:34:28"/>
    <x v="327"/>
    <x v="1"/>
  </r>
  <r>
    <x v="45"/>
    <n v="144"/>
    <s v="User Logout is Good"/>
    <x v="36"/>
    <d v="2022-05-31T00:00:00"/>
    <d v="2022-05-31T15:36:43"/>
    <n v="123"/>
    <s v="User Login Start is Good"/>
    <d v="2022-05-31T00:00:00"/>
    <d v="2022-05-31T06:16:50"/>
    <x v="328"/>
    <x v="1"/>
  </r>
  <r>
    <x v="44"/>
    <n v="144"/>
    <s v="User Logout is Good"/>
    <x v="35"/>
    <d v="2022-05-31T00:00:00"/>
    <d v="2022-05-31T15:33:12"/>
    <n v="123"/>
    <s v="User Login Start is Good"/>
    <d v="2022-05-31T00:00:00"/>
    <d v="2022-05-31T06:24:40"/>
    <x v="329"/>
    <x v="1"/>
  </r>
  <r>
    <x v="43"/>
    <n v="144"/>
    <s v="User Logout is Good"/>
    <x v="34"/>
    <d v="2022-05-31T00:00:00"/>
    <d v="2022-05-31T15:19:58"/>
    <n v="123"/>
    <s v="User Login Start is Good"/>
    <d v="2022-05-31T00:00:00"/>
    <d v="2022-05-31T06:30:47"/>
    <x v="330"/>
    <x v="1"/>
  </r>
  <r>
    <x v="7"/>
    <n v="123"/>
    <s v="User Login Start is Good"/>
    <x v="7"/>
    <d v="2022-05-31T00:00:00"/>
    <d v="2022-05-31T08:03:52"/>
    <n v="144"/>
    <s v="User Logout is Good"/>
    <d v="2022-05-30T00:00:00"/>
    <d v="2022-05-30T17:18:49"/>
    <x v="331"/>
    <x v="3"/>
  </r>
  <r>
    <x v="3"/>
    <n v="123"/>
    <s v="User Login Start is Good"/>
    <x v="3"/>
    <d v="2022-05-31T00:00:00"/>
    <d v="2022-05-31T08:02:32"/>
    <n v="144"/>
    <s v="User Logout is Good"/>
    <d v="2022-05-30T00:00:00"/>
    <d v="2022-05-30T17:15:39"/>
    <x v="332"/>
    <x v="3"/>
  </r>
  <r>
    <x v="4"/>
    <n v="123"/>
    <s v="User Login Start is Good"/>
    <x v="4"/>
    <d v="2022-05-31T00:00:00"/>
    <d v="2022-05-31T08:01:24"/>
    <n v="144"/>
    <s v="User Logout is Good"/>
    <d v="2022-05-30T00:00:00"/>
    <d v="2022-05-30T17:13:55"/>
    <x v="333"/>
    <x v="3"/>
  </r>
  <r>
    <x v="12"/>
    <n v="123"/>
    <s v="User Login Start is Good"/>
    <x v="11"/>
    <d v="2022-05-31T00:00:00"/>
    <d v="2022-05-31T08:00:01"/>
    <n v="144"/>
    <s v="User Logout is Good"/>
    <d v="2022-05-30T00:00:00"/>
    <d v="2022-05-30T16:54:45"/>
    <x v="334"/>
    <x v="2"/>
  </r>
  <r>
    <x v="2"/>
    <n v="123"/>
    <s v="User Login Start is Good"/>
    <x v="2"/>
    <d v="2022-05-31T00:00:00"/>
    <d v="2022-05-31T07:59:39"/>
    <n v="144"/>
    <s v="User Logout is Good"/>
    <d v="2022-05-30T00:00:00"/>
    <d v="2022-05-30T16:57:40"/>
    <x v="335"/>
    <x v="2"/>
  </r>
  <r>
    <x v="1"/>
    <n v="123"/>
    <s v="User Login Start is Good"/>
    <x v="1"/>
    <d v="2022-05-31T00:00:00"/>
    <d v="2022-05-31T07:59:38"/>
    <n v="144"/>
    <s v="User Logout is Good"/>
    <d v="2022-05-30T00:00:00"/>
    <d v="2022-05-30T16:59:52"/>
    <x v="336"/>
    <x v="3"/>
  </r>
  <r>
    <x v="5"/>
    <n v="123"/>
    <s v="User Login Start is Good"/>
    <x v="5"/>
    <d v="2022-05-31T00:00:00"/>
    <d v="2022-05-31T07:58:58"/>
    <n v="144"/>
    <s v="User Logout is Good"/>
    <d v="2022-05-30T00:00:00"/>
    <d v="2022-05-30T16:47:34"/>
    <x v="337"/>
    <x v="2"/>
  </r>
  <r>
    <x v="6"/>
    <n v="123"/>
    <s v="User Login Start is Good"/>
    <x v="6"/>
    <d v="2022-05-31T00:00:00"/>
    <d v="2022-05-31T07:56:46"/>
    <n v="144"/>
    <s v="User Logout is Good"/>
    <d v="2022-05-30T00:00:00"/>
    <d v="2022-05-30T16:58:46"/>
    <x v="80"/>
    <x v="3"/>
  </r>
  <r>
    <x v="0"/>
    <n v="123"/>
    <s v="User Login Start is Good"/>
    <x v="0"/>
    <d v="2022-05-31T00:00:00"/>
    <d v="2022-05-31T07:49:10"/>
    <n v="144"/>
    <s v="User Logout is Good"/>
    <d v="2022-05-30T00:00:00"/>
    <d v="2022-05-30T16:53:34"/>
    <x v="338"/>
    <x v="3"/>
  </r>
  <r>
    <x v="15"/>
    <n v="123"/>
    <s v="User Login Start is Good"/>
    <x v="5"/>
    <d v="2022-05-31T00:00:00"/>
    <d v="2022-05-31T07:48:44"/>
    <n v="144"/>
    <s v="User Logout is Good"/>
    <d v="2022-05-30T00:00:00"/>
    <d v="2022-05-30T17:07:10"/>
    <x v="339"/>
    <x v="3"/>
  </r>
  <r>
    <x v="13"/>
    <n v="123"/>
    <s v="User Login Start is Good"/>
    <x v="12"/>
    <d v="2022-05-31T00:00:00"/>
    <d v="2022-05-31T07:48:43"/>
    <n v="144"/>
    <s v="User Logout is Good"/>
    <d v="2022-05-30T00:00:00"/>
    <d v="2022-05-30T16:43:58"/>
    <x v="340"/>
    <x v="2"/>
  </r>
  <r>
    <x v="8"/>
    <n v="123"/>
    <s v="User Login Start is Good"/>
    <x v="8"/>
    <d v="2022-05-31T00:00:00"/>
    <d v="2022-05-31T07:48:27"/>
    <n v="144"/>
    <s v="User Logout is Good"/>
    <d v="2022-05-30T00:00:00"/>
    <d v="2022-05-30T16:41:51"/>
    <x v="341"/>
    <x v="2"/>
  </r>
  <r>
    <x v="11"/>
    <n v="123"/>
    <s v="User Login Start is Good"/>
    <x v="0"/>
    <d v="2022-05-31T00:00:00"/>
    <d v="2022-05-31T07:48:11"/>
    <n v="144"/>
    <s v="User Logout is Good"/>
    <d v="2022-05-30T00:00:00"/>
    <d v="2022-05-30T16:37:00"/>
    <x v="161"/>
    <x v="2"/>
  </r>
  <r>
    <x v="21"/>
    <n v="123"/>
    <s v="User Login Start is Good"/>
    <x v="8"/>
    <d v="2022-05-31T00:00:00"/>
    <d v="2022-05-31T07:47:00"/>
    <n v="144"/>
    <s v="User Logout is Good"/>
    <d v="2022-05-30T00:00:00"/>
    <d v="2022-05-30T16:54:48"/>
    <x v="342"/>
    <x v="3"/>
  </r>
  <r>
    <x v="16"/>
    <n v="123"/>
    <s v="User Login Start is Good"/>
    <x v="13"/>
    <d v="2022-05-31T00:00:00"/>
    <d v="2022-05-31T07:44:03"/>
    <n v="144"/>
    <s v="User Logout is Good"/>
    <d v="2022-05-30T00:00:00"/>
    <d v="2022-05-30T16:58:54"/>
    <x v="343"/>
    <x v="3"/>
  </r>
  <r>
    <x v="10"/>
    <n v="123"/>
    <s v="User Login Start is Good"/>
    <x v="10"/>
    <d v="2022-05-31T00:00:00"/>
    <d v="2022-05-31T07:43:59"/>
    <n v="144"/>
    <s v="User Logout is Good"/>
    <d v="2022-05-30T00:00:00"/>
    <d v="2022-05-30T16:55:44"/>
    <x v="344"/>
    <x v="3"/>
  </r>
  <r>
    <x v="9"/>
    <n v="123"/>
    <s v="User Login Start is Good"/>
    <x v="9"/>
    <d v="2022-05-31T00:00:00"/>
    <d v="2022-05-31T07:42:22"/>
    <n v="144"/>
    <s v="User Logout is Good"/>
    <d v="2022-05-30T00:00:00"/>
    <d v="2022-05-30T17:40:43"/>
    <x v="345"/>
    <x v="3"/>
  </r>
  <r>
    <x v="24"/>
    <n v="123"/>
    <s v="User Login Start is Good"/>
    <x v="20"/>
    <d v="2022-05-31T00:00:00"/>
    <d v="2022-05-31T07:41:13"/>
    <n v="144"/>
    <s v="User Logout is Good"/>
    <d v="2022-05-30T00:00:00"/>
    <d v="2022-05-30T16:49:40"/>
    <x v="346"/>
    <x v="3"/>
  </r>
  <r>
    <x v="20"/>
    <n v="123"/>
    <s v="User Login Start is Good"/>
    <x v="17"/>
    <d v="2022-05-31T00:00:00"/>
    <d v="2022-05-31T07:40:49"/>
    <n v="144"/>
    <s v="User Logout is Good"/>
    <d v="2022-05-30T00:00:00"/>
    <d v="2022-05-30T16:37:41"/>
    <x v="347"/>
    <x v="2"/>
  </r>
  <r>
    <x v="14"/>
    <n v="123"/>
    <s v="User Login Start is Good"/>
    <x v="9"/>
    <d v="2022-05-31T00:00:00"/>
    <d v="2022-05-31T07:40:11"/>
    <n v="144"/>
    <s v="User Logout is Good"/>
    <d v="2022-05-30T00:00:00"/>
    <d v="2022-05-30T17:07:00"/>
    <x v="348"/>
    <x v="3"/>
  </r>
  <r>
    <x v="31"/>
    <n v="123"/>
    <s v="User Login Start is Good"/>
    <x v="26"/>
    <d v="2022-05-31T00:00:00"/>
    <d v="2022-05-31T07:38:45"/>
    <n v="144"/>
    <s v="User Logout is Good"/>
    <d v="2022-05-30T00:00:00"/>
    <d v="2022-05-30T16:49:50"/>
    <x v="349"/>
    <x v="3"/>
  </r>
  <r>
    <x v="17"/>
    <n v="123"/>
    <s v="User Login Start is Good"/>
    <x v="14"/>
    <d v="2022-05-31T00:00:00"/>
    <d v="2022-05-31T07:38:41"/>
    <n v="144"/>
    <s v="User Logout is Good"/>
    <d v="2022-05-30T00:00:00"/>
    <d v="2022-05-30T16:46:07"/>
    <x v="350"/>
    <x v="3"/>
  </r>
  <r>
    <x v="23"/>
    <n v="123"/>
    <s v="User Login Start is Good"/>
    <x v="19"/>
    <d v="2022-05-31T00:00:00"/>
    <d v="2022-05-31T07:38:34"/>
    <n v="144"/>
    <s v="User Logout is Good"/>
    <d v="2022-05-30T00:00:00"/>
    <d v="2022-05-30T16:38:58"/>
    <x v="351"/>
    <x v="3"/>
  </r>
  <r>
    <x v="30"/>
    <n v="123"/>
    <s v="User Login Start is Good"/>
    <x v="16"/>
    <d v="2022-05-31T00:00:00"/>
    <d v="2022-05-31T07:38:12"/>
    <n v="144"/>
    <s v="User Logout is Good"/>
    <d v="2022-05-30T00:00:00"/>
    <d v="2022-05-30T16:18:39"/>
    <x v="352"/>
    <x v="2"/>
  </r>
  <r>
    <x v="19"/>
    <n v="123"/>
    <s v="User Login Start is Good"/>
    <x v="16"/>
    <d v="2022-05-31T00:00:00"/>
    <d v="2022-05-31T07:36:51"/>
    <n v="144"/>
    <s v="User Logout is Good"/>
    <d v="2022-05-30T00:00:00"/>
    <d v="2022-05-30T17:18:53"/>
    <x v="353"/>
    <x v="3"/>
  </r>
  <r>
    <x v="22"/>
    <n v="123"/>
    <s v="User Login Start is Good"/>
    <x v="18"/>
    <d v="2022-05-31T00:00:00"/>
    <d v="2022-05-31T07:34:21"/>
    <n v="144"/>
    <s v="User Logout is Good"/>
    <d v="2022-05-30T00:00:00"/>
    <d v="2022-05-30T16:51:27"/>
    <x v="354"/>
    <x v="3"/>
  </r>
  <r>
    <x v="18"/>
    <n v="123"/>
    <s v="User Login Start is Good"/>
    <x v="15"/>
    <d v="2022-05-31T00:00:00"/>
    <d v="2022-05-31T07:31:09"/>
    <n v="144"/>
    <s v="User Logout is Good"/>
    <d v="2022-05-30T00:00:00"/>
    <d v="2022-05-30T16:25:21"/>
    <x v="355"/>
    <x v="2"/>
  </r>
  <r>
    <x v="47"/>
    <n v="123"/>
    <s v="User Login Start is Good"/>
    <x v="21"/>
    <d v="2022-05-31T00:00:00"/>
    <d v="2022-05-31T07:24:53"/>
    <n v="144"/>
    <s v="User Logout is Good"/>
    <d v="2022-05-30T00:00:00"/>
    <d v="2022-05-30T16:15:17"/>
    <x v="356"/>
    <x v="2"/>
  </r>
  <r>
    <x v="37"/>
    <n v="123"/>
    <s v="User Login Start is Good"/>
    <x v="23"/>
    <d v="2022-05-31T00:00:00"/>
    <d v="2022-05-31T07:24:29"/>
    <n v="144"/>
    <s v="User Logout is Good"/>
    <d v="2022-05-30T00:00:00"/>
    <d v="2022-05-30T16:42:42"/>
    <x v="357"/>
    <x v="3"/>
  </r>
  <r>
    <x v="25"/>
    <n v="123"/>
    <s v="User Login Start is Good"/>
    <x v="21"/>
    <d v="2022-05-31T00:00:00"/>
    <d v="2022-05-31T07:23:06"/>
    <n v="144"/>
    <s v="User Logout is Good"/>
    <d v="2022-05-30T00:00:00"/>
    <d v="2022-05-30T16:37:45"/>
    <x v="358"/>
    <x v="3"/>
  </r>
  <r>
    <x v="27"/>
    <n v="123"/>
    <s v="User Login Start is Good"/>
    <x v="23"/>
    <d v="2022-05-31T00:00:00"/>
    <d v="2022-05-31T07:20:26"/>
    <n v="144"/>
    <s v="User Logout is Good"/>
    <d v="2022-05-30T00:00:00"/>
    <d v="2022-05-30T16:41:59"/>
    <x v="359"/>
    <x v="3"/>
  </r>
  <r>
    <x v="48"/>
    <n v="123"/>
    <s v="User Login Start is Good"/>
    <x v="37"/>
    <d v="2022-05-31T00:00:00"/>
    <d v="2022-05-31T07:20:25"/>
    <n v="144"/>
    <s v="User Logout is Good"/>
    <d v="2022-05-30T00:00:00"/>
    <d v="2022-05-30T16:20:43"/>
    <x v="360"/>
    <x v="3"/>
  </r>
  <r>
    <x v="29"/>
    <n v="123"/>
    <s v="User Login Start is Good"/>
    <x v="25"/>
    <d v="2022-05-31T00:00:00"/>
    <d v="2022-05-31T07:19:14"/>
    <n v="144"/>
    <s v="User Logout is Good"/>
    <d v="2022-05-30T00:00:00"/>
    <d v="2022-05-30T16:12:22"/>
    <x v="361"/>
    <x v="2"/>
  </r>
  <r>
    <x v="28"/>
    <n v="123"/>
    <s v="User Login Start is Good"/>
    <x v="24"/>
    <d v="2022-05-31T00:00:00"/>
    <d v="2022-05-31T07:15:40"/>
    <n v="144"/>
    <s v="User Logout is Good"/>
    <d v="2022-05-30T00:00:00"/>
    <d v="2022-05-30T17:40:00"/>
    <x v="362"/>
    <x v="3"/>
  </r>
  <r>
    <x v="33"/>
    <n v="123"/>
    <s v="User Login Start is Good"/>
    <x v="28"/>
    <d v="2022-05-31T00:00:00"/>
    <d v="2022-05-31T07:13:48"/>
    <n v="144"/>
    <s v="User Logout is Good"/>
    <d v="2022-05-30T00:00:00"/>
    <d v="2022-05-30T16:25:53"/>
    <x v="363"/>
    <x v="3"/>
  </r>
  <r>
    <x v="26"/>
    <n v="123"/>
    <s v="User Login Start is Good"/>
    <x v="22"/>
    <d v="2022-05-31T00:00:00"/>
    <d v="2022-05-31T07:11:35"/>
    <n v="144"/>
    <s v="User Logout is Good"/>
    <d v="2022-05-30T00:00:00"/>
    <d v="2022-05-30T16:31:43"/>
    <x v="364"/>
    <x v="3"/>
  </r>
  <r>
    <x v="32"/>
    <n v="123"/>
    <s v="User Login Start is Good"/>
    <x v="27"/>
    <d v="2022-05-31T00:00:00"/>
    <d v="2022-05-31T07:06:03"/>
    <n v="144"/>
    <s v="User Logout is Good"/>
    <d v="2022-05-30T00:00:00"/>
    <d v="2022-05-30T17:54:40"/>
    <x v="365"/>
    <x v="4"/>
  </r>
  <r>
    <x v="38"/>
    <n v="123"/>
    <s v="User Login Start is Good"/>
    <x v="27"/>
    <d v="2022-05-31T00:00:00"/>
    <d v="2022-05-31T07:05:41"/>
    <n v="144"/>
    <s v="User Logout is Good"/>
    <d v="2022-05-30T00:00:00"/>
    <d v="2022-05-30T16:13:20"/>
    <x v="366"/>
    <x v="3"/>
  </r>
  <r>
    <x v="39"/>
    <n v="123"/>
    <s v="User Login Start is Good"/>
    <x v="22"/>
    <d v="2022-05-31T00:00:00"/>
    <d v="2022-05-31T07:05:38"/>
    <n v="144"/>
    <s v="User Logout is Good"/>
    <d v="2022-05-30T00:00:00"/>
    <d v="2022-05-30T16:08:09"/>
    <x v="367"/>
    <x v="3"/>
  </r>
  <r>
    <x v="35"/>
    <n v="123"/>
    <s v="User Login Start is Good"/>
    <x v="30"/>
    <d v="2022-05-31T00:00:00"/>
    <d v="2022-05-31T06:59:34"/>
    <n v="144"/>
    <s v="User Logout is Good"/>
    <d v="2022-05-30T00:00:00"/>
    <d v="2022-05-30T15:50:10"/>
    <x v="368"/>
    <x v="2"/>
  </r>
  <r>
    <x v="34"/>
    <n v="123"/>
    <s v="User Login Start is Good"/>
    <x v="29"/>
    <d v="2022-05-31T00:00:00"/>
    <d v="2022-05-31T06:59:21"/>
    <n v="144"/>
    <s v="User Logout is Good"/>
    <d v="2022-05-30T00:00:00"/>
    <d v="2022-05-30T16:17:42"/>
    <x v="369"/>
    <x v="3"/>
  </r>
  <r>
    <x v="36"/>
    <n v="123"/>
    <s v="User Login Start is Good"/>
    <x v="31"/>
    <d v="2022-05-31T00:00:00"/>
    <d v="2022-05-31T06:57:38"/>
    <n v="144"/>
    <s v="User Logout is Good"/>
    <d v="2022-05-30T00:00:00"/>
    <d v="2022-05-30T15:50:36"/>
    <x v="67"/>
    <x v="2"/>
  </r>
  <r>
    <x v="40"/>
    <n v="123"/>
    <s v="User Login Start is Good"/>
    <x v="32"/>
    <d v="2022-05-31T00:00:00"/>
    <d v="2022-05-31T06:55:32"/>
    <n v="144"/>
    <s v="User Logout is Good"/>
    <d v="2022-05-30T00:00:00"/>
    <d v="2022-05-30T15:53:56"/>
    <x v="370"/>
    <x v="2"/>
  </r>
  <r>
    <x v="41"/>
    <n v="123"/>
    <s v="User Login Start is Good"/>
    <x v="33"/>
    <d v="2022-05-31T00:00:00"/>
    <d v="2022-05-31T06:41:04"/>
    <n v="144"/>
    <s v="User Logout is Good"/>
    <d v="2022-05-30T00:00:00"/>
    <d v="2022-05-30T15:39:46"/>
    <x v="371"/>
    <x v="2"/>
  </r>
  <r>
    <x v="42"/>
    <n v="123"/>
    <s v="User Login Start is Good"/>
    <x v="33"/>
    <d v="2022-05-31T00:00:00"/>
    <d v="2022-05-31T06:40:32"/>
    <n v="144"/>
    <s v="User Logout is Good"/>
    <d v="2022-05-30T00:00:00"/>
    <d v="2022-05-30T15:29:42"/>
    <x v="372"/>
    <x v="2"/>
  </r>
  <r>
    <x v="46"/>
    <n v="123"/>
    <s v="User Login Start is Good"/>
    <x v="34"/>
    <d v="2022-05-31T00:00:00"/>
    <d v="2022-05-31T06:34:28"/>
    <n v="144"/>
    <s v="User Logout is Good"/>
    <d v="2022-05-30T00:00:00"/>
    <d v="2022-05-30T15:51:19"/>
    <x v="373"/>
    <x v="3"/>
  </r>
  <r>
    <x v="43"/>
    <n v="123"/>
    <s v="User Login Start is Good"/>
    <x v="34"/>
    <d v="2022-05-31T00:00:00"/>
    <d v="2022-05-31T06:30:47"/>
    <n v="144"/>
    <s v="User Logout is Good"/>
    <d v="2022-05-30T00:00:00"/>
    <d v="2022-05-30T15:46:15"/>
    <x v="374"/>
    <x v="3"/>
  </r>
  <r>
    <x v="44"/>
    <n v="123"/>
    <s v="User Login Start is Good"/>
    <x v="35"/>
    <d v="2022-05-31T00:00:00"/>
    <d v="2022-05-31T06:24:40"/>
    <n v="144"/>
    <s v="User Logout is Good"/>
    <d v="2022-05-30T00:00:00"/>
    <d v="2022-05-30T15:33:08"/>
    <x v="375"/>
    <x v="3"/>
  </r>
  <r>
    <x v="45"/>
    <n v="123"/>
    <s v="User Login Start is Good"/>
    <x v="36"/>
    <d v="2022-05-31T00:00:00"/>
    <d v="2022-05-31T06:16:50"/>
    <n v="144"/>
    <s v="User Logout is Good"/>
    <d v="2022-05-30T00:00:00"/>
    <d v="2022-05-30T15:10:05"/>
    <x v="376"/>
    <x v="2"/>
  </r>
  <r>
    <x v="9"/>
    <n v="144"/>
    <s v="User Logout is Good"/>
    <x v="9"/>
    <d v="2022-05-30T00:00:00"/>
    <d v="2022-05-30T17:40:43"/>
    <n v="123"/>
    <s v="User Login Start is Good"/>
    <d v="2022-05-30T00:00:00"/>
    <d v="2022-05-30T07:42:58"/>
    <x v="377"/>
    <x v="1"/>
  </r>
  <r>
    <x v="19"/>
    <n v="144"/>
    <s v="User Logout is Good"/>
    <x v="16"/>
    <d v="2022-05-30T00:00:00"/>
    <d v="2022-05-30T17:18:53"/>
    <n v="123"/>
    <s v="User Login Start is Good"/>
    <d v="2022-05-30T00:00:00"/>
    <d v="2022-05-30T07:37:51"/>
    <x v="378"/>
    <x v="1"/>
  </r>
  <r>
    <x v="3"/>
    <n v="144"/>
    <s v="User Logout is Good"/>
    <x v="3"/>
    <d v="2022-05-30T00:00:00"/>
    <d v="2022-05-30T17:15:39"/>
    <n v="123"/>
    <s v="User Login Start is Good"/>
    <d v="2022-05-30T00:00:00"/>
    <d v="2022-05-30T08:00:43"/>
    <x v="379"/>
    <x v="1"/>
  </r>
  <r>
    <x v="4"/>
    <n v="144"/>
    <s v="User Logout is Good"/>
    <x v="4"/>
    <d v="2022-05-30T00:00:00"/>
    <d v="2022-05-30T17:13:55"/>
    <n v="123"/>
    <s v="User Login Start is Good"/>
    <d v="2022-05-30T00:00:00"/>
    <d v="2022-05-30T08:00:43"/>
    <x v="380"/>
    <x v="1"/>
  </r>
  <r>
    <x v="15"/>
    <n v="144"/>
    <s v="User Logout is Good"/>
    <x v="5"/>
    <d v="2022-05-30T00:00:00"/>
    <d v="2022-05-30T17:07:10"/>
    <n v="123"/>
    <s v="User Login Start is Good"/>
    <d v="2022-05-30T00:00:00"/>
    <d v="2022-05-30T07:48:06"/>
    <x v="381"/>
    <x v="1"/>
  </r>
  <r>
    <x v="14"/>
    <n v="144"/>
    <s v="User Logout is Good"/>
    <x v="9"/>
    <d v="2022-05-30T00:00:00"/>
    <d v="2022-05-30T17:07:00"/>
    <n v="123"/>
    <s v="User Login Start is Good"/>
    <d v="2022-05-30T00:00:00"/>
    <d v="2022-05-30T07:47:35"/>
    <x v="382"/>
    <x v="1"/>
  </r>
  <r>
    <x v="1"/>
    <n v="144"/>
    <s v="User Logout is Good"/>
    <x v="1"/>
    <d v="2022-05-30T00:00:00"/>
    <d v="2022-05-30T16:59:52"/>
    <n v="123"/>
    <s v="User Login Start is Good"/>
    <d v="2022-05-30T00:00:00"/>
    <d v="2022-05-30T08:09:44"/>
    <x v="383"/>
    <x v="1"/>
  </r>
  <r>
    <x v="16"/>
    <n v="144"/>
    <s v="User Logout is Good"/>
    <x v="13"/>
    <d v="2022-05-30T00:00:00"/>
    <d v="2022-05-30T16:58:54"/>
    <n v="123"/>
    <s v="User Login Start is Good"/>
    <d v="2022-05-30T00:00:00"/>
    <d v="2022-05-30T07:44:36"/>
    <x v="384"/>
    <x v="1"/>
  </r>
  <r>
    <x v="6"/>
    <n v="144"/>
    <s v="User Logout is Good"/>
    <x v="6"/>
    <d v="2022-05-30T00:00:00"/>
    <d v="2022-05-30T16:58:46"/>
    <n v="123"/>
    <s v="User Login Start is Good"/>
    <d v="2022-05-30T00:00:00"/>
    <d v="2022-05-30T07:56:43"/>
    <x v="385"/>
    <x v="1"/>
  </r>
  <r>
    <x v="2"/>
    <n v="144"/>
    <s v="User Logout is Good"/>
    <x v="2"/>
    <d v="2022-05-30T00:00:00"/>
    <d v="2022-05-30T16:57:40"/>
    <n v="123"/>
    <s v="User Login Start is Good"/>
    <d v="2022-05-30T00:00:00"/>
    <d v="2022-05-30T08:00:31"/>
    <x v="386"/>
    <x v="1"/>
  </r>
  <r>
    <x v="10"/>
    <n v="144"/>
    <s v="User Logout is Good"/>
    <x v="10"/>
    <d v="2022-05-30T00:00:00"/>
    <d v="2022-05-30T16:55:44"/>
    <n v="123"/>
    <s v="User Login Start is Good"/>
    <d v="2022-05-30T00:00:00"/>
    <d v="2022-05-30T07:46:48"/>
    <x v="387"/>
    <x v="1"/>
  </r>
  <r>
    <x v="21"/>
    <n v="144"/>
    <s v="User Logout is Good"/>
    <x v="8"/>
    <d v="2022-05-30T00:00:00"/>
    <d v="2022-05-30T16:54:48"/>
    <n v="123"/>
    <s v="User Login Start is Good"/>
    <d v="2022-05-30T00:00:00"/>
    <d v="2022-05-30T07:55:48"/>
    <x v="388"/>
    <x v="1"/>
  </r>
  <r>
    <x v="12"/>
    <n v="144"/>
    <s v="User Logout is Good"/>
    <x v="11"/>
    <d v="2022-05-30T00:00:00"/>
    <d v="2022-05-30T16:54:45"/>
    <n v="123"/>
    <s v="User Login Start is Good"/>
    <d v="2022-05-30T00:00:00"/>
    <d v="2022-05-30T07:58:45"/>
    <x v="389"/>
    <x v="1"/>
  </r>
  <r>
    <x v="0"/>
    <n v="144"/>
    <s v="User Logout is Good"/>
    <x v="0"/>
    <d v="2022-05-30T00:00:00"/>
    <d v="2022-05-30T16:53:34"/>
    <n v="123"/>
    <s v="User Login Start is Good"/>
    <d v="2022-05-30T00:00:00"/>
    <d v="2022-05-30T07:48:30"/>
    <x v="390"/>
    <x v="1"/>
  </r>
  <r>
    <x v="22"/>
    <n v="144"/>
    <s v="User Logout is Good"/>
    <x v="18"/>
    <d v="2022-05-30T00:00:00"/>
    <d v="2022-05-30T16:51:27"/>
    <n v="123"/>
    <s v="User Login Start is Good"/>
    <d v="2022-05-30T00:00:00"/>
    <d v="2022-05-30T07:32:21"/>
    <x v="391"/>
    <x v="1"/>
  </r>
  <r>
    <x v="31"/>
    <n v="144"/>
    <s v="User Logout is Good"/>
    <x v="26"/>
    <d v="2022-05-30T00:00:00"/>
    <d v="2022-05-30T16:49:50"/>
    <n v="123"/>
    <s v="User Login Start is Good"/>
    <d v="2022-05-30T00:00:00"/>
    <d v="2022-05-30T07:31:53"/>
    <x v="392"/>
    <x v="1"/>
  </r>
  <r>
    <x v="24"/>
    <n v="144"/>
    <s v="User Logout is Good"/>
    <x v="20"/>
    <d v="2022-05-30T00:00:00"/>
    <d v="2022-05-30T16:49:40"/>
    <n v="123"/>
    <s v="User Login Start is Good"/>
    <d v="2022-05-30T00:00:00"/>
    <d v="2022-05-30T07:37:52"/>
    <x v="393"/>
    <x v="1"/>
  </r>
  <r>
    <x v="5"/>
    <n v="144"/>
    <s v="User Logout is Good"/>
    <x v="5"/>
    <d v="2022-05-30T00:00:00"/>
    <d v="2022-05-30T16:47:34"/>
    <n v="123"/>
    <s v="User Login Start is Good"/>
    <d v="2022-05-30T00:00:00"/>
    <d v="2022-05-30T07:46:22"/>
    <x v="394"/>
    <x v="1"/>
  </r>
  <r>
    <x v="17"/>
    <n v="144"/>
    <s v="User Logout is Good"/>
    <x v="14"/>
    <d v="2022-05-30T00:00:00"/>
    <d v="2022-05-30T16:46:07"/>
    <n v="123"/>
    <s v="User Login Start is Good"/>
    <d v="2022-05-30T00:00:00"/>
    <d v="2022-05-30T07:37:47"/>
    <x v="395"/>
    <x v="1"/>
  </r>
  <r>
    <x v="13"/>
    <n v="144"/>
    <s v="User Logout is Good"/>
    <x v="12"/>
    <d v="2022-05-30T00:00:00"/>
    <d v="2022-05-30T16:43:58"/>
    <n v="123"/>
    <s v="User Login Start is Good"/>
    <d v="2022-05-30T00:00:00"/>
    <d v="2022-05-30T07:50:06"/>
    <x v="396"/>
    <x v="1"/>
  </r>
  <r>
    <x v="37"/>
    <n v="144"/>
    <s v="User Logout is Good"/>
    <x v="23"/>
    <d v="2022-05-30T00:00:00"/>
    <d v="2022-05-30T16:42:42"/>
    <n v="123"/>
    <s v="User Login Start is Good"/>
    <d v="2022-05-30T00:00:00"/>
    <d v="2022-05-30T07:22:26"/>
    <x v="397"/>
    <x v="1"/>
  </r>
  <r>
    <x v="27"/>
    <n v="144"/>
    <s v="User Logout is Good"/>
    <x v="23"/>
    <d v="2022-05-30T00:00:00"/>
    <d v="2022-05-30T16:41:59"/>
    <n v="123"/>
    <s v="User Login Start is Good"/>
    <d v="2022-05-30T00:00:00"/>
    <d v="2022-05-30T07:21:42"/>
    <x v="398"/>
    <x v="1"/>
  </r>
  <r>
    <x v="8"/>
    <n v="144"/>
    <s v="User Logout is Good"/>
    <x v="8"/>
    <d v="2022-05-30T00:00:00"/>
    <d v="2022-05-30T16:41:51"/>
    <n v="123"/>
    <s v="User Login Start is Good"/>
    <d v="2022-05-30T00:00:00"/>
    <d v="2022-05-30T07:49:46"/>
    <x v="399"/>
    <x v="1"/>
  </r>
  <r>
    <x v="23"/>
    <n v="144"/>
    <s v="User Logout is Good"/>
    <x v="19"/>
    <d v="2022-05-30T00:00:00"/>
    <d v="2022-05-30T16:38:58"/>
    <n v="123"/>
    <s v="User Login Start is Good"/>
    <d v="2022-05-30T00:00:00"/>
    <d v="2022-05-30T07:40:36"/>
    <x v="400"/>
    <x v="1"/>
  </r>
  <r>
    <x v="25"/>
    <n v="144"/>
    <s v="User Logout is Good"/>
    <x v="21"/>
    <d v="2022-05-30T00:00:00"/>
    <d v="2022-05-30T16:37:45"/>
    <n v="123"/>
    <s v="User Login Start is Good"/>
    <d v="2022-05-30T00:00:00"/>
    <d v="2022-05-30T07:23:08"/>
    <x v="401"/>
    <x v="1"/>
  </r>
  <r>
    <x v="20"/>
    <n v="144"/>
    <s v="User Logout is Good"/>
    <x v="17"/>
    <d v="2022-05-30T00:00:00"/>
    <d v="2022-05-30T16:37:41"/>
    <n v="123"/>
    <s v="User Login Start is Good"/>
    <d v="2022-05-30T00:00:00"/>
    <d v="2022-05-30T07:42:44"/>
    <x v="402"/>
    <x v="1"/>
  </r>
  <r>
    <x v="11"/>
    <n v="144"/>
    <s v="User Logout is Good"/>
    <x v="0"/>
    <d v="2022-05-30T00:00:00"/>
    <d v="2022-05-30T16:37:00"/>
    <n v="123"/>
    <s v="User Login Start is Good"/>
    <d v="2022-05-30T00:00:00"/>
    <d v="2022-05-30T07:49:05"/>
    <x v="403"/>
    <x v="1"/>
  </r>
  <r>
    <x v="26"/>
    <n v="144"/>
    <s v="User Logout is Good"/>
    <x v="22"/>
    <d v="2022-05-30T00:00:00"/>
    <d v="2022-05-30T16:31:43"/>
    <n v="123"/>
    <s v="User Login Start is Good"/>
    <d v="2022-05-30T00:00:00"/>
    <d v="2022-05-30T07:13:51"/>
    <x v="404"/>
    <x v="1"/>
  </r>
  <r>
    <x v="33"/>
    <n v="144"/>
    <s v="User Logout is Good"/>
    <x v="28"/>
    <d v="2022-05-30T00:00:00"/>
    <d v="2022-05-30T16:25:53"/>
    <n v="123"/>
    <s v="User Login Start is Good"/>
    <d v="2022-05-30T00:00:00"/>
    <d v="2022-05-30T07:14:51"/>
    <x v="405"/>
    <x v="1"/>
  </r>
  <r>
    <x v="18"/>
    <n v="144"/>
    <s v="User Logout is Good"/>
    <x v="15"/>
    <d v="2022-05-30T00:00:00"/>
    <d v="2022-05-30T16:25:21"/>
    <n v="123"/>
    <s v="User Login Start is Good"/>
    <d v="2022-05-30T00:00:00"/>
    <d v="2022-05-30T07:33:34"/>
    <x v="406"/>
    <x v="1"/>
  </r>
  <r>
    <x v="48"/>
    <n v="144"/>
    <s v="User Logout is Good"/>
    <x v="37"/>
    <d v="2022-05-30T00:00:00"/>
    <d v="2022-05-30T16:20:43"/>
    <n v="123"/>
    <s v="User Login Start is Good"/>
    <d v="2022-05-30T00:00:00"/>
    <d v="2022-05-30T07:20:04"/>
    <x v="407"/>
    <x v="1"/>
  </r>
  <r>
    <x v="30"/>
    <n v="144"/>
    <s v="User Logout is Good"/>
    <x v="16"/>
    <d v="2022-05-30T00:00:00"/>
    <d v="2022-05-30T16:18:39"/>
    <n v="123"/>
    <s v="User Login Start is Good"/>
    <d v="2022-05-30T00:00:00"/>
    <d v="2022-05-30T07:29:35"/>
    <x v="408"/>
    <x v="1"/>
  </r>
  <r>
    <x v="34"/>
    <n v="144"/>
    <s v="User Logout is Good"/>
    <x v="29"/>
    <d v="2022-05-30T00:00:00"/>
    <d v="2022-05-30T16:17:42"/>
    <n v="123"/>
    <s v="User Login Start is Good"/>
    <d v="2022-05-30T00:00:00"/>
    <d v="2022-05-30T06:59:36"/>
    <x v="409"/>
    <x v="1"/>
  </r>
  <r>
    <x v="47"/>
    <n v="144"/>
    <s v="User Logout is Good"/>
    <x v="21"/>
    <d v="2022-05-30T00:00:00"/>
    <d v="2022-05-30T16:15:17"/>
    <n v="123"/>
    <s v="User Login Start is Good"/>
    <d v="2022-05-30T00:00:00"/>
    <d v="2022-05-30T07:25:38"/>
    <x v="410"/>
    <x v="1"/>
  </r>
  <r>
    <x v="38"/>
    <n v="144"/>
    <s v="User Logout is Good"/>
    <x v="27"/>
    <d v="2022-05-30T00:00:00"/>
    <d v="2022-05-30T16:13:20"/>
    <n v="123"/>
    <s v="User Login Start is Good"/>
    <d v="2022-05-30T00:00:00"/>
    <d v="2022-05-30T07:07:28"/>
    <x v="411"/>
    <x v="1"/>
  </r>
  <r>
    <x v="29"/>
    <n v="144"/>
    <s v="User Logout is Good"/>
    <x v="25"/>
    <d v="2022-05-30T00:00:00"/>
    <d v="2022-05-30T16:12:22"/>
    <n v="123"/>
    <s v="User Login Start is Good"/>
    <d v="2022-05-30T00:00:00"/>
    <d v="2022-05-30T07:25:09"/>
    <x v="412"/>
    <x v="1"/>
  </r>
  <r>
    <x v="39"/>
    <n v="144"/>
    <s v="User Logout is Good"/>
    <x v="22"/>
    <d v="2022-05-30T00:00:00"/>
    <d v="2022-05-30T16:08:09"/>
    <n v="123"/>
    <s v="User Login Start is Good"/>
    <d v="2022-05-30T00:00:00"/>
    <d v="2022-05-30T07:02:46"/>
    <x v="413"/>
    <x v="1"/>
  </r>
  <r>
    <x v="40"/>
    <n v="144"/>
    <s v="User Logout is Good"/>
    <x v="32"/>
    <d v="2022-05-30T00:00:00"/>
    <d v="2022-05-30T15:53:56"/>
    <n v="123"/>
    <s v="User Login Start is Good"/>
    <d v="2022-05-30T00:00:00"/>
    <d v="2022-05-30T06:56:08"/>
    <x v="414"/>
    <x v="1"/>
  </r>
  <r>
    <x v="46"/>
    <n v="144"/>
    <s v="User Logout is Good"/>
    <x v="34"/>
    <d v="2022-05-30T00:00:00"/>
    <d v="2022-05-30T15:51:19"/>
    <n v="123"/>
    <s v="User Login Start is Good"/>
    <d v="2022-05-30T00:00:00"/>
    <d v="2022-05-30T06:33:02"/>
    <x v="415"/>
    <x v="1"/>
  </r>
  <r>
    <x v="36"/>
    <n v="144"/>
    <s v="User Logout is Good"/>
    <x v="31"/>
    <d v="2022-05-30T00:00:00"/>
    <d v="2022-05-30T15:50:36"/>
    <n v="123"/>
    <s v="User Login Start is Good"/>
    <d v="2022-05-30T00:00:00"/>
    <d v="2022-05-30T06:58:31"/>
    <x v="416"/>
    <x v="1"/>
  </r>
  <r>
    <x v="35"/>
    <n v="144"/>
    <s v="User Logout is Good"/>
    <x v="30"/>
    <d v="2022-05-30T00:00:00"/>
    <d v="2022-05-30T15:50:10"/>
    <n v="123"/>
    <s v="User Login Start is Good"/>
    <d v="2022-05-30T00:00:00"/>
    <d v="2022-05-30T06:57:51"/>
    <x v="121"/>
    <x v="1"/>
  </r>
  <r>
    <x v="43"/>
    <n v="144"/>
    <s v="User Logout is Good"/>
    <x v="34"/>
    <d v="2022-05-30T00:00:00"/>
    <d v="2022-05-30T15:46:15"/>
    <n v="123"/>
    <s v="User Login Start is Good"/>
    <d v="2022-05-30T00:00:00"/>
    <d v="2022-05-30T06:38:03"/>
    <x v="417"/>
    <x v="1"/>
  </r>
  <r>
    <x v="41"/>
    <n v="144"/>
    <s v="User Logout is Good"/>
    <x v="33"/>
    <d v="2022-05-30T00:00:00"/>
    <d v="2022-05-30T15:39:46"/>
    <n v="123"/>
    <s v="User Login Start is Good"/>
    <d v="2022-05-30T00:00:00"/>
    <d v="2022-05-30T06:43:53"/>
    <x v="418"/>
    <x v="1"/>
  </r>
  <r>
    <x v="44"/>
    <n v="144"/>
    <s v="User Logout is Good"/>
    <x v="35"/>
    <d v="2022-05-30T00:00:00"/>
    <d v="2022-05-30T15:33:08"/>
    <n v="123"/>
    <s v="User Login Start is Good"/>
    <d v="2022-05-30T00:00:00"/>
    <d v="2022-05-30T06:18:02"/>
    <x v="419"/>
    <x v="1"/>
  </r>
  <r>
    <x v="42"/>
    <n v="144"/>
    <s v="User Logout is Good"/>
    <x v="33"/>
    <d v="2022-05-30T00:00:00"/>
    <d v="2022-05-30T15:29:42"/>
    <n v="123"/>
    <s v="User Login Start is Good"/>
    <d v="2022-05-30T00:00:00"/>
    <d v="2022-05-30T06:39:42"/>
    <x v="420"/>
    <x v="1"/>
  </r>
  <r>
    <x v="45"/>
    <n v="144"/>
    <s v="User Logout is Good"/>
    <x v="36"/>
    <d v="2022-05-30T00:00:00"/>
    <d v="2022-05-30T15:10:05"/>
    <n v="123"/>
    <s v="User Login Start is Good"/>
    <d v="2022-05-30T00:00:00"/>
    <d v="2022-05-30T06:17:20"/>
    <x v="42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7CC3FF-1592-49D9-954F-0530A62FF8D1}" name="PivotTable1" cacheId="34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rowHeaderCaption="Workstations">
  <location ref="P16:P42" firstHeaderRow="1" firstDataRow="1" firstDataCol="1"/>
  <pivotFields count="4">
    <pivotField showAll="0"/>
    <pivotField showAll="0"/>
    <pivotField showAll="0"/>
    <pivotField axis="axisRow" showAll="0">
      <items count="26">
        <item x="0"/>
        <item x="18"/>
        <item x="15"/>
        <item x="23"/>
        <item x="9"/>
        <item x="12"/>
        <item x="20"/>
        <item x="11"/>
        <item x="17"/>
        <item x="7"/>
        <item x="1"/>
        <item x="24"/>
        <item x="22"/>
        <item x="3"/>
        <item x="4"/>
        <item x="16"/>
        <item x="10"/>
        <item x="19"/>
        <item x="2"/>
        <item x="14"/>
        <item x="21"/>
        <item x="5"/>
        <item x="6"/>
        <item x="13"/>
        <item x="8"/>
        <item t="default"/>
      </items>
    </pivotField>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DDED4E-1BA8-1345-ADCC-2505FE642546}" name="PivotTable3" cacheId="31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K7:L57" firstHeaderRow="1" firstDataRow="1" firstDataCol="2"/>
  <pivotFields count="11">
    <pivotField axis="axisRow" compact="0" outline="0" showAll="0" defaultSubtotal="0">
      <items count="50">
        <item x="2"/>
        <item x="39"/>
        <item x="38"/>
        <item x="18"/>
        <item x="10"/>
        <item x="14"/>
        <item x="43"/>
        <item x="44"/>
        <item x="33"/>
        <item x="3"/>
        <item x="13"/>
        <item x="15"/>
        <item x="30"/>
        <item x="47"/>
        <item x="28"/>
        <item x="29"/>
        <item x="5"/>
        <item x="16"/>
        <item x="37"/>
        <item x="40"/>
        <item x="20"/>
        <item x="25"/>
        <item x="0"/>
        <item x="7"/>
        <item x="35"/>
        <item x="12"/>
        <item x="21"/>
        <item x="22"/>
        <item x="27"/>
        <item x="19"/>
        <item x="8"/>
        <item x="45"/>
        <item x="23"/>
        <item x="9"/>
        <item x="31"/>
        <item x="46"/>
        <item x="41"/>
        <item x="32"/>
        <item x="11"/>
        <item x="24"/>
        <item x="48"/>
        <item x="4"/>
        <item x="26"/>
        <item x="17"/>
        <item x="49"/>
        <item x="1"/>
        <item x="34"/>
        <item x="42"/>
        <item x="6"/>
        <item x="36"/>
      </items>
    </pivotField>
    <pivotField compact="0" outline="0" showAll="0" defaultSubtotal="0"/>
    <pivotField compact="0" outline="0" showAll="0" defaultSubtotal="0"/>
    <pivotField axis="axisRow" compact="0" outline="0" showAll="0" defaultSubtotal="0">
      <items count="50">
        <item x="42"/>
        <item x="33"/>
        <item x="15"/>
        <item x="21"/>
        <item x="19"/>
        <item x="25"/>
        <item x="48"/>
        <item x="2"/>
        <item x="5"/>
        <item x="9"/>
        <item x="7"/>
        <item x="0"/>
        <item x="13"/>
        <item x="39"/>
        <item x="14"/>
        <item x="34"/>
        <item x="16"/>
        <item x="28"/>
        <item x="46"/>
        <item x="47"/>
        <item x="43"/>
        <item x="30"/>
        <item x="17"/>
        <item x="45"/>
        <item x="44"/>
        <item x="8"/>
        <item x="11"/>
        <item x="26"/>
        <item x="22"/>
        <item x="24"/>
        <item x="40"/>
        <item x="36"/>
        <item x="49"/>
        <item x="27"/>
        <item x="32"/>
        <item x="3"/>
        <item x="4"/>
        <item x="6"/>
        <item x="12"/>
        <item x="10"/>
        <item x="1"/>
        <item x="41"/>
        <item x="31"/>
        <item x="29"/>
        <item x="20"/>
        <item x="37"/>
        <item x="18"/>
        <item x="35"/>
        <item x="38"/>
        <item x="23"/>
      </items>
    </pivotField>
    <pivotField compact="0" numFmtId="14" outline="0" showAll="0" defaultSubtotal="0"/>
    <pivotField compact="0" numFmtId="16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3"/>
  </rowFields>
  <rowItems count="50">
    <i>
      <x/>
      <x v="7"/>
    </i>
    <i>
      <x v="1"/>
      <x v="13"/>
    </i>
    <i>
      <x v="2"/>
      <x v="48"/>
    </i>
    <i>
      <x v="3"/>
      <x v="46"/>
    </i>
    <i>
      <x v="4"/>
      <x v="39"/>
    </i>
    <i>
      <x v="5"/>
      <x v="14"/>
    </i>
    <i>
      <x v="6"/>
      <x v="20"/>
    </i>
    <i>
      <x v="7"/>
      <x v="24"/>
    </i>
    <i>
      <x v="8"/>
      <x v="1"/>
    </i>
    <i>
      <x v="9"/>
      <x v="35"/>
    </i>
    <i>
      <x v="10"/>
      <x v="12"/>
    </i>
    <i>
      <x v="11"/>
      <x v="2"/>
    </i>
    <i>
      <x v="12"/>
      <x v="21"/>
    </i>
    <i>
      <x v="13"/>
      <x v="19"/>
    </i>
    <i>
      <x v="14"/>
      <x v="17"/>
    </i>
    <i>
      <x v="15"/>
      <x v="43"/>
    </i>
    <i>
      <x v="16"/>
      <x v="8"/>
    </i>
    <i>
      <x v="17"/>
      <x v="16"/>
    </i>
    <i>
      <x v="18"/>
      <x v="45"/>
    </i>
    <i>
      <x v="19"/>
      <x v="30"/>
    </i>
    <i>
      <x v="20"/>
      <x v="44"/>
    </i>
    <i>
      <x v="21"/>
      <x v="5"/>
    </i>
    <i>
      <x v="22"/>
      <x v="11"/>
    </i>
    <i>
      <x v="23"/>
      <x v="10"/>
    </i>
    <i>
      <x v="24"/>
      <x v="47"/>
    </i>
    <i>
      <x v="25"/>
      <x v="38"/>
    </i>
    <i>
      <x v="26"/>
      <x v="3"/>
    </i>
    <i>
      <x v="27"/>
      <x v="28"/>
    </i>
    <i>
      <x v="28"/>
      <x v="33"/>
    </i>
    <i>
      <x v="29"/>
      <x v="4"/>
    </i>
    <i>
      <x v="30"/>
      <x v="25"/>
    </i>
    <i>
      <x v="31"/>
      <x v="23"/>
    </i>
    <i>
      <x v="32"/>
      <x v="49"/>
    </i>
    <i>
      <x v="33"/>
      <x v="9"/>
    </i>
    <i>
      <x v="34"/>
      <x v="42"/>
    </i>
    <i>
      <x v="35"/>
      <x v="18"/>
    </i>
    <i>
      <x v="36"/>
      <x v="41"/>
    </i>
    <i>
      <x v="37"/>
      <x v="34"/>
    </i>
    <i>
      <x v="38"/>
      <x v="26"/>
    </i>
    <i>
      <x v="39"/>
      <x v="29"/>
    </i>
    <i>
      <x v="40"/>
      <x v="6"/>
    </i>
    <i>
      <x v="41"/>
      <x v="36"/>
    </i>
    <i>
      <x v="42"/>
      <x v="27"/>
    </i>
    <i>
      <x v="43"/>
      <x v="22"/>
    </i>
    <i>
      <x v="44"/>
      <x v="32"/>
    </i>
    <i>
      <x v="45"/>
      <x v="40"/>
    </i>
    <i>
      <x v="46"/>
      <x v="15"/>
    </i>
    <i>
      <x v="47"/>
      <x/>
    </i>
    <i>
      <x v="48"/>
      <x v="37"/>
    </i>
    <i>
      <x v="49"/>
      <x v="3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6C6A2F-16B2-274D-A0A9-0B3E085B5DE6}" name="PivotTable2" cacheId="32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7:D57" firstHeaderRow="1" firstDataRow="1" firstDataCol="2"/>
  <pivotFields count="11">
    <pivotField axis="axisRow" compact="0" outline="0" showAll="0" defaultSubtotal="0">
      <items count="50">
        <item x="1"/>
        <item x="42"/>
        <item x="36"/>
        <item x="20"/>
        <item x="8"/>
        <item x="23"/>
        <item x="43"/>
        <item x="44"/>
        <item x="30"/>
        <item x="2"/>
        <item x="16"/>
        <item x="10"/>
        <item x="35"/>
        <item x="46"/>
        <item x="29"/>
        <item x="26"/>
        <item x="3"/>
        <item x="13"/>
        <item x="37"/>
        <item x="41"/>
        <item x="17"/>
        <item x="24"/>
        <item x="0"/>
        <item x="6"/>
        <item x="38"/>
        <item x="14"/>
        <item x="22"/>
        <item x="19"/>
        <item x="33"/>
        <item x="15"/>
        <item x="12"/>
        <item x="45"/>
        <item x="21"/>
        <item x="11"/>
        <item x="31"/>
        <item x="47"/>
        <item x="39"/>
        <item x="28"/>
        <item x="9"/>
        <item x="25"/>
        <item x="48"/>
        <item x="4"/>
        <item x="27"/>
        <item x="18"/>
        <item x="49"/>
        <item x="5"/>
        <item x="32"/>
        <item x="40"/>
        <item x="7"/>
        <item x="34"/>
      </items>
    </pivotField>
    <pivotField compact="0" outline="0" showAll="0" defaultSubtotal="0"/>
    <pivotField compact="0" outline="0" showAll="0" defaultSubtotal="0"/>
    <pivotField axis="axisRow" compact="0" outline="0" showAll="0" defaultSubtotal="0">
      <items count="50">
        <item x="22"/>
        <item x="11"/>
        <item x="16"/>
        <item x="42"/>
        <item x="23"/>
        <item x="29"/>
        <item x="47"/>
        <item x="43"/>
        <item x="35"/>
        <item x="18"/>
        <item x="45"/>
        <item x="12"/>
        <item x="27"/>
        <item x="25"/>
        <item x="41"/>
        <item x="49"/>
        <item x="33"/>
        <item x="4"/>
        <item x="7"/>
        <item x="14"/>
        <item x="5"/>
        <item x="31"/>
        <item x="37"/>
        <item x="20"/>
        <item x="38"/>
        <item x="0"/>
        <item x="34"/>
        <item x="28"/>
        <item x="46"/>
        <item x="15"/>
        <item x="21"/>
        <item x="39"/>
        <item x="19"/>
        <item x="32"/>
        <item x="10"/>
        <item x="1"/>
        <item x="48"/>
        <item x="44"/>
        <item x="3"/>
        <item x="6"/>
        <item x="30"/>
        <item x="17"/>
        <item x="36"/>
        <item x="2"/>
        <item x="26"/>
        <item x="40"/>
        <item x="8"/>
        <item x="9"/>
        <item x="24"/>
        <item x="13"/>
      </items>
    </pivotField>
    <pivotField compact="0" numFmtId="14" outline="0" showAll="0" defaultSubtotal="0"/>
    <pivotField compact="0" numFmtId="16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3"/>
    <field x="0"/>
  </rowFields>
  <rowItems count="50">
    <i>
      <x/>
      <x v="26"/>
    </i>
    <i>
      <x v="1"/>
      <x v="33"/>
    </i>
    <i>
      <x v="2"/>
      <x v="10"/>
    </i>
    <i>
      <x v="3"/>
      <x v="1"/>
    </i>
    <i>
      <x v="4"/>
      <x v="5"/>
    </i>
    <i>
      <x v="5"/>
      <x v="14"/>
    </i>
    <i>
      <x v="6"/>
      <x v="35"/>
    </i>
    <i>
      <x v="7"/>
      <x v="6"/>
    </i>
    <i>
      <x v="8"/>
      <x v="12"/>
    </i>
    <i>
      <x v="9"/>
      <x v="43"/>
    </i>
    <i>
      <x v="10"/>
      <x v="31"/>
    </i>
    <i>
      <x v="11"/>
      <x v="30"/>
    </i>
    <i>
      <x v="12"/>
      <x v="42"/>
    </i>
    <i>
      <x v="13"/>
      <x v="39"/>
    </i>
    <i>
      <x v="14"/>
      <x v="19"/>
    </i>
    <i>
      <x v="15"/>
      <x v="44"/>
    </i>
    <i>
      <x v="16"/>
      <x v="28"/>
    </i>
    <i>
      <x v="17"/>
      <x v="41"/>
    </i>
    <i>
      <x v="18"/>
      <x v="48"/>
    </i>
    <i>
      <x v="19"/>
      <x v="25"/>
    </i>
    <i>
      <x v="20"/>
      <x v="45"/>
    </i>
    <i>
      <x v="21"/>
      <x v="34"/>
    </i>
    <i>
      <x v="22"/>
      <x v="18"/>
    </i>
    <i>
      <x v="23"/>
      <x v="3"/>
    </i>
    <i>
      <x v="24"/>
      <x v="24"/>
    </i>
    <i>
      <x v="25"/>
      <x v="22"/>
    </i>
    <i>
      <x v="26"/>
      <x v="49"/>
    </i>
    <i>
      <x v="27"/>
      <x v="37"/>
    </i>
    <i>
      <x v="28"/>
      <x v="13"/>
    </i>
    <i>
      <x v="29"/>
      <x v="29"/>
    </i>
    <i>
      <x v="30"/>
      <x v="32"/>
    </i>
    <i>
      <x v="31"/>
      <x v="36"/>
    </i>
    <i>
      <x v="32"/>
      <x v="27"/>
    </i>
    <i>
      <x v="33"/>
      <x v="46"/>
    </i>
    <i>
      <x v="34"/>
      <x v="11"/>
    </i>
    <i>
      <x v="35"/>
      <x/>
    </i>
    <i>
      <x v="36"/>
      <x v="40"/>
    </i>
    <i>
      <x v="37"/>
      <x v="7"/>
    </i>
    <i>
      <x v="38"/>
      <x v="16"/>
    </i>
    <i>
      <x v="39"/>
      <x v="23"/>
    </i>
    <i>
      <x v="40"/>
      <x v="8"/>
    </i>
    <i>
      <x v="41"/>
      <x v="20"/>
    </i>
    <i>
      <x v="42"/>
      <x v="2"/>
    </i>
    <i>
      <x v="43"/>
      <x v="9"/>
    </i>
    <i>
      <x v="44"/>
      <x v="15"/>
    </i>
    <i>
      <x v="45"/>
      <x v="47"/>
    </i>
    <i>
      <x v="46"/>
      <x v="4"/>
    </i>
    <i>
      <x v="47"/>
      <x v="38"/>
    </i>
    <i>
      <x v="48"/>
      <x v="21"/>
    </i>
    <i>
      <x v="49"/>
      <x v="17"/>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D8770A-0BB3-8045-952B-64CD5C04F892}" name="PivotTable1" cacheId="3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viceMac">
  <location ref="A7:A58" firstHeaderRow="1" firstDataRow="1" firstDataCol="1"/>
  <pivotFields count="11">
    <pivotField axis="axisRow" showAll="0">
      <items count="51">
        <item x="6"/>
        <item x="38"/>
        <item x="32"/>
        <item x="16"/>
        <item x="11"/>
        <item x="19"/>
        <item x="42"/>
        <item x="43"/>
        <item x="1"/>
        <item x="14"/>
        <item x="49"/>
        <item x="12"/>
        <item x="31"/>
        <item x="48"/>
        <item x="27"/>
        <item x="4"/>
        <item x="7"/>
        <item x="22"/>
        <item x="35"/>
        <item x="41"/>
        <item x="25"/>
        <item x="20"/>
        <item x="5"/>
        <item x="13"/>
        <item x="40"/>
        <item x="23"/>
        <item x="17"/>
        <item x="21"/>
        <item x="30"/>
        <item x="10"/>
        <item x="8"/>
        <item x="44"/>
        <item x="24"/>
        <item x="0"/>
        <item x="28"/>
        <item x="45"/>
        <item x="37"/>
        <item x="39"/>
        <item x="15"/>
        <item x="34"/>
        <item x="47"/>
        <item x="3"/>
        <item x="33"/>
        <item x="18"/>
        <item x="46"/>
        <item x="2"/>
        <item x="29"/>
        <item x="36"/>
        <item x="9"/>
        <item x="26"/>
        <item t="default"/>
      </items>
    </pivotField>
    <pivotField showAll="0"/>
    <pivotField showAll="0"/>
    <pivotField showAll="0"/>
    <pivotField numFmtId="14" showAll="0"/>
    <pivotField numFmtId="164" showAll="0"/>
    <pivotField showAll="0"/>
    <pivotField showAll="0"/>
    <pivotField showAll="0"/>
    <pivotField showAll="0"/>
    <pivotField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4E5DBE-4EFA-874A-B92B-32092F7F80A7}" name="PivotTable1" cacheId="341"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O10:O49" firstHeaderRow="0" firstDataRow="0" firstDataCol="1"/>
  <pivotFields count="4">
    <pivotField showAll="0"/>
    <pivotField showAll="0"/>
    <pivotField showAll="0"/>
    <pivotField axis="axisRow" showAll="0">
      <items count="40">
        <item x="33"/>
        <item x="26"/>
        <item x="12"/>
        <item x="16"/>
        <item x="21"/>
        <item x="37"/>
        <item x="2"/>
        <item x="5"/>
        <item x="7"/>
        <item x="0"/>
        <item x="11"/>
        <item x="31"/>
        <item x="10"/>
        <item x="27"/>
        <item x="13"/>
        <item x="23"/>
        <item x="36"/>
        <item x="34"/>
        <item x="25"/>
        <item x="14"/>
        <item x="35"/>
        <item x="8"/>
        <item x="18"/>
        <item x="20"/>
        <item x="29"/>
        <item x="38"/>
        <item x="22"/>
        <item x="3"/>
        <item x="4"/>
        <item x="6"/>
        <item x="9"/>
        <item x="1"/>
        <item x="32"/>
        <item x="24"/>
        <item x="17"/>
        <item x="30"/>
        <item x="15"/>
        <item x="28"/>
        <item x="19"/>
        <item t="default"/>
      </items>
    </pivotField>
  </pivotFields>
  <rowFields count="1">
    <field x="3"/>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16E150-05BB-4643-B594-B37F3FBF4564}" name="PivotTable4" cacheId="3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DetailsData">
  <location ref="A3:D29" firstHeaderRow="0" firstDataRow="1" firstDataCol="1"/>
  <pivotFields count="12">
    <pivotField showAll="0"/>
    <pivotField showAll="0"/>
    <pivotField showAll="0"/>
    <pivotField axis="axisRow" showAll="0">
      <items count="26">
        <item x="0"/>
        <item x="18"/>
        <item x="15"/>
        <item x="23"/>
        <item x="9"/>
        <item x="12"/>
        <item x="20"/>
        <item x="11"/>
        <item x="17"/>
        <item x="7"/>
        <item x="1"/>
        <item x="24"/>
        <item x="22"/>
        <item x="3"/>
        <item x="4"/>
        <item x="16"/>
        <item x="10"/>
        <item x="19"/>
        <item x="2"/>
        <item x="14"/>
        <item x="21"/>
        <item x="5"/>
        <item x="6"/>
        <item x="13"/>
        <item x="8"/>
        <item t="default"/>
      </items>
    </pivotField>
    <pivotField numFmtId="14" showAll="0"/>
    <pivotField numFmtId="164" showAll="0"/>
    <pivotField showAll="0"/>
    <pivotField showAll="0"/>
    <pivotField numFmtId="14" showAll="0"/>
    <pivotField numFmtId="164" showAll="0"/>
    <pivotField showAll="0"/>
    <pivotField dataField="1" numFmtId="1"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3">
    <i>
      <x/>
    </i>
    <i i="1">
      <x v="1"/>
    </i>
    <i i="2">
      <x v="2"/>
    </i>
  </colItems>
  <dataFields count="3">
    <dataField name="Min of Time Difference" fld="11" subtotal="min" baseField="0" baseItem="0"/>
    <dataField name="Max of Time Difference" fld="11" subtotal="max" baseField="0" baseItem="0"/>
    <dataField name="Average of Time Difference" fld="11" subtotal="average" baseField="0" baseItem="0"/>
  </dataFields>
  <chartFormats count="3">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B0C089-3248-D24A-BD78-84DDCB56BEA6}" name="PivotTable5" cacheId="3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etailsData">
  <location ref="A4:D44" firstHeaderRow="0" firstDataRow="1" firstDataCol="1"/>
  <pivotFields count="12">
    <pivotField showAll="0"/>
    <pivotField showAll="0"/>
    <pivotField showAll="0"/>
    <pivotField axis="axisRow" showAll="0">
      <items count="40">
        <item x="33"/>
        <item x="26"/>
        <item x="12"/>
        <item x="16"/>
        <item x="21"/>
        <item x="37"/>
        <item x="2"/>
        <item x="5"/>
        <item x="7"/>
        <item x="0"/>
        <item x="11"/>
        <item x="31"/>
        <item x="10"/>
        <item x="27"/>
        <item x="13"/>
        <item x="23"/>
        <item x="36"/>
        <item x="34"/>
        <item x="25"/>
        <item x="14"/>
        <item x="35"/>
        <item x="8"/>
        <item x="18"/>
        <item x="20"/>
        <item x="29"/>
        <item x="38"/>
        <item x="22"/>
        <item x="3"/>
        <item x="4"/>
        <item x="6"/>
        <item x="9"/>
        <item x="1"/>
        <item x="32"/>
        <item x="24"/>
        <item x="17"/>
        <item x="30"/>
        <item x="15"/>
        <item x="28"/>
        <item x="19"/>
        <item t="default"/>
      </items>
    </pivotField>
    <pivotField numFmtId="14" showAll="0"/>
    <pivotField numFmtId="164" showAll="0"/>
    <pivotField showAll="0"/>
    <pivotField showAll="0"/>
    <pivotField numFmtId="14" showAll="0"/>
    <pivotField numFmtId="164" showAll="0"/>
    <pivotField showAll="0"/>
    <pivotField dataField="1" numFmtId="1" showAll="0"/>
  </pivotFields>
  <rowFields count="1">
    <field x="3"/>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2"/>
  </colFields>
  <colItems count="3">
    <i>
      <x/>
    </i>
    <i i="1">
      <x v="1"/>
    </i>
    <i i="2">
      <x v="2"/>
    </i>
  </colItems>
  <dataFields count="3">
    <dataField name="Min of Time Difference" fld="11" subtotal="min" baseField="0" baseItem="0"/>
    <dataField name="Max of Time Difference" fld="11" subtotal="max" baseField="0" baseItem="0"/>
    <dataField name="Average of Time Difference" fld="11" subtotal="average"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6A0911-B6D5-0A41-8F3B-455619F57852}" name="PivotTable8" cacheId="3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ime Range">
  <location ref="E16:F21" firstHeaderRow="1" firstDataRow="1" firstDataCol="1"/>
  <pivotFields count="13">
    <pivotField showAll="0"/>
    <pivotField showAll="0"/>
    <pivotField showAll="0"/>
    <pivotField showAll="0"/>
    <pivotField numFmtId="14" showAll="0"/>
    <pivotField numFmtId="164" showAll="0"/>
    <pivotField showAll="0"/>
    <pivotField showAll="0"/>
    <pivotField numFmtId="14" showAll="0"/>
    <pivotField numFmtId="164" showAll="0"/>
    <pivotField showAll="0"/>
    <pivotField numFmtId="167" showAll="0"/>
    <pivotField axis="axisRow" dataField="1" showAll="0">
      <items count="5">
        <item x="0"/>
        <item x="1"/>
        <item x="2"/>
        <item x="3"/>
        <item t="default"/>
      </items>
    </pivotField>
  </pivotFields>
  <rowFields count="1">
    <field x="12"/>
  </rowFields>
  <rowItems count="5">
    <i>
      <x/>
    </i>
    <i>
      <x v="1"/>
    </i>
    <i>
      <x v="2"/>
    </i>
    <i>
      <x v="3"/>
    </i>
    <i t="grand">
      <x/>
    </i>
  </rowItems>
  <colItems count="1">
    <i/>
  </colItems>
  <dataFields count="1">
    <dataField name="Count of Time Rang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76EC96A-B875-3F4E-B315-280DA0E7E8F4}" name="PivotTable5" cacheId="3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ime range">
  <location ref="A16:B21" firstHeaderRow="1" firstDataRow="1" firstDataCol="1"/>
  <pivotFields count="13">
    <pivotField showAll="0"/>
    <pivotField showAll="0"/>
    <pivotField showAll="0"/>
    <pivotField showAll="0"/>
    <pivotField numFmtId="14" showAll="0"/>
    <pivotField numFmtId="164" showAll="0"/>
    <pivotField showAll="0"/>
    <pivotField showAll="0"/>
    <pivotField numFmtId="14" showAll="0"/>
    <pivotField numFmtId="164" showAll="0"/>
    <pivotField showAll="0"/>
    <pivotField numFmtId="1" showAll="0"/>
    <pivotField axis="axisRow" dataField="1" showAll="0" sortType="ascending">
      <items count="6">
        <item x="1"/>
        <item m="1" x="4"/>
        <item x="0"/>
        <item x="2"/>
        <item x="3"/>
        <item t="default"/>
      </items>
    </pivotField>
  </pivotFields>
  <rowFields count="1">
    <field x="12"/>
  </rowFields>
  <rowItems count="5">
    <i>
      <x/>
    </i>
    <i>
      <x v="2"/>
    </i>
    <i>
      <x v="3"/>
    </i>
    <i>
      <x v="4"/>
    </i>
    <i t="grand">
      <x/>
    </i>
  </rowItems>
  <colItems count="1">
    <i/>
  </colItems>
  <dataFields count="1">
    <dataField name="Count of Time rang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FCEA2A-BE34-3F41-8C48-61AA7DD64B1D}" name="PivotTable3" cacheId="3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tailsData">
  <location ref="P11:Q13" firstHeaderRow="1" firstDataRow="1" firstDataCol="1"/>
  <pivotFields count="11">
    <pivotField showAll="0"/>
    <pivotField showAll="0"/>
    <pivotField showAll="0"/>
    <pivotField axis="axisRow" dataField="1" showAll="0">
      <items count="2">
        <item x="0"/>
        <item t="default"/>
      </items>
    </pivotField>
    <pivotField numFmtId="14" showAll="0"/>
    <pivotField numFmtId="164" showAll="0"/>
    <pivotField showAll="0"/>
    <pivotField showAll="0"/>
    <pivotField numFmtId="14" showAll="0"/>
    <pivotField numFmtId="164" showAll="0"/>
    <pivotField showAll="0"/>
  </pivotFields>
  <rowFields count="1">
    <field x="3"/>
  </rowFields>
  <rowItems count="2">
    <i>
      <x/>
    </i>
    <i t="grand">
      <x/>
    </i>
  </rowItems>
  <colItems count="1">
    <i/>
  </colItems>
  <dataFields count="1">
    <dataField name="Count of DetailsData"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84CD46D-4060-FD41-8CE4-E574411234CD}" name="PivotTable12" cacheId="3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8:I41" firstHeaderRow="1" firstDataRow="1" firstDataCol="1"/>
  <pivotFields count="3">
    <pivotField showAll="0"/>
    <pivotField showAll="0"/>
    <pivotField axis="axisRow" dataField="1" showAll="0">
      <items count="3">
        <item x="0"/>
        <item x="1"/>
        <item t="default"/>
      </items>
    </pivotField>
  </pivotFields>
  <rowFields count="1">
    <field x="2"/>
  </rowFields>
  <rowItems count="3">
    <i>
      <x/>
    </i>
    <i>
      <x v="1"/>
    </i>
    <i t="grand">
      <x/>
    </i>
  </rowItems>
  <colItems count="1">
    <i/>
  </colItems>
  <dataFields count="1">
    <dataField name="Count of Over Averag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A27EF9E-384A-8C4F-841D-04868F206CF2}" name="PivotTable2" cacheId="3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DetailsData">
  <location ref="A9:D35" firstHeaderRow="0" firstDataRow="1" firstDataCol="1"/>
  <pivotFields count="12">
    <pivotField showAll="0"/>
    <pivotField showAll="0"/>
    <pivotField showAll="0"/>
    <pivotField axis="axisRow" showAll="0" sortType="ascending">
      <items count="26">
        <item x="2"/>
        <item x="16"/>
        <item x="21"/>
        <item x="24"/>
        <item x="5"/>
        <item x="14"/>
        <item x="20"/>
        <item x="12"/>
        <item x="17"/>
        <item x="7"/>
        <item x="3"/>
        <item x="23"/>
        <item x="22"/>
        <item x="4"/>
        <item x="8"/>
        <item x="0"/>
        <item x="15"/>
        <item x="18"/>
        <item x="9"/>
        <item x="1"/>
        <item x="19"/>
        <item x="6"/>
        <item x="10"/>
        <item x="11"/>
        <item x="13"/>
        <item t="default"/>
      </items>
      <autoSortScope>
        <pivotArea dataOnly="0" outline="0" fieldPosition="0">
          <references count="1">
            <reference field="4294967294" count="1" selected="0">
              <x v="2"/>
            </reference>
          </references>
        </pivotArea>
      </autoSortScope>
    </pivotField>
    <pivotField numFmtId="14" showAll="0"/>
    <pivotField numFmtId="164" showAll="0"/>
    <pivotField showAll="0"/>
    <pivotField showAll="0"/>
    <pivotField numFmtId="14" showAll="0"/>
    <pivotField numFmtId="164" showAll="0"/>
    <pivotField showAll="0"/>
    <pivotField dataField="1" numFmtId="1" showAll="0"/>
  </pivotFields>
  <rowFields count="1">
    <field x="3"/>
  </rowFields>
  <rowItems count="26">
    <i>
      <x v="3"/>
    </i>
    <i>
      <x v="18"/>
    </i>
    <i>
      <x v="9"/>
    </i>
    <i>
      <x v="21"/>
    </i>
    <i>
      <x v="16"/>
    </i>
    <i>
      <x v="6"/>
    </i>
    <i>
      <x v="8"/>
    </i>
    <i>
      <x v="24"/>
    </i>
    <i>
      <x v="19"/>
    </i>
    <i>
      <x v="10"/>
    </i>
    <i>
      <x v="15"/>
    </i>
    <i>
      <x/>
    </i>
    <i>
      <x v="11"/>
    </i>
    <i>
      <x v="17"/>
    </i>
    <i>
      <x v="20"/>
    </i>
    <i>
      <x v="13"/>
    </i>
    <i>
      <x v="5"/>
    </i>
    <i>
      <x v="23"/>
    </i>
    <i>
      <x v="4"/>
    </i>
    <i>
      <x v="14"/>
    </i>
    <i>
      <x v="2"/>
    </i>
    <i>
      <x v="7"/>
    </i>
    <i>
      <x v="22"/>
    </i>
    <i>
      <x v="12"/>
    </i>
    <i>
      <x v="1"/>
    </i>
    <i t="grand">
      <x/>
    </i>
  </rowItems>
  <colFields count="1">
    <field x="-2"/>
  </colFields>
  <colItems count="3">
    <i>
      <x/>
    </i>
    <i i="1">
      <x v="1"/>
    </i>
    <i i="2">
      <x v="2"/>
    </i>
  </colItems>
  <dataFields count="3">
    <dataField name="Min of Time Difference" fld="11" subtotal="min" baseField="0" baseItem="0"/>
    <dataField name="Max of Time Difference" fld="11" subtotal="max" baseField="0" baseItem="0"/>
    <dataField name="Average of Time Difference"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F17ED2C-BCCD-7847-8D26-41C26CDD5315}" name="PivotTable10" cacheId="3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6:H12" firstHeaderRow="1" firstDataRow="1" firstDataCol="1"/>
  <pivotFields count="12">
    <pivotField showAll="0"/>
    <pivotField showAll="0"/>
    <pivotField showAll="0"/>
    <pivotField showAll="0">
      <items count="39">
        <item x="29"/>
        <item x="37"/>
        <item x="10"/>
        <item x="9"/>
        <item x="15"/>
        <item x="36"/>
        <item x="4"/>
        <item x="6"/>
        <item x="0"/>
        <item x="3"/>
        <item x="30"/>
        <item x="14"/>
        <item x="24"/>
        <item x="17"/>
        <item x="20"/>
        <item x="34"/>
        <item x="32"/>
        <item x="25"/>
        <item x="13"/>
        <item x="33"/>
        <item x="5"/>
        <item x="16"/>
        <item x="26"/>
        <item x="22"/>
        <item x="35"/>
        <item x="23"/>
        <item x="11"/>
        <item x="2"/>
        <item x="7"/>
        <item x="8"/>
        <item x="1"/>
        <item x="31"/>
        <item x="21"/>
        <item x="19"/>
        <item x="28"/>
        <item x="12"/>
        <item x="27"/>
        <item x="18"/>
        <item t="default"/>
      </items>
    </pivotField>
    <pivotField numFmtId="14" showAll="0"/>
    <pivotField numFmtId="164" showAll="0"/>
    <pivotField showAll="0"/>
    <pivotField showAll="0"/>
    <pivotField numFmtId="14" showAll="0"/>
    <pivotField numFmtId="164" showAll="0"/>
    <pivotField numFmtId="2" showAll="0"/>
    <pivotField axis="axisRow" dataField="1" showAll="0">
      <items count="6">
        <item x="0"/>
        <item x="4"/>
        <item x="3"/>
        <item x="2"/>
        <item x="1"/>
        <item t="default"/>
      </items>
    </pivotField>
  </pivotFields>
  <rowFields count="1">
    <field x="11"/>
  </rowFields>
  <rowItems count="6">
    <i>
      <x/>
    </i>
    <i>
      <x v="1"/>
    </i>
    <i>
      <x v="2"/>
    </i>
    <i>
      <x v="3"/>
    </i>
    <i>
      <x v="4"/>
    </i>
    <i t="grand">
      <x/>
    </i>
  </rowItems>
  <colItems count="1">
    <i/>
  </colItems>
  <dataFields count="1">
    <dataField name="Count of Time Range" fld="11"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779A9FB-4D39-0845-8910-857227130F6A}" name="PivotTable9" cacheId="3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D45" firstHeaderRow="0" firstDataRow="1" firstDataCol="1"/>
  <pivotFields count="12">
    <pivotField showAll="0">
      <items count="50">
        <item x="4"/>
        <item x="35"/>
        <item x="32"/>
        <item x="13"/>
        <item x="8"/>
        <item x="17"/>
        <item x="40"/>
        <item x="41"/>
        <item x="48"/>
        <item x="12"/>
        <item x="10"/>
        <item x="29"/>
        <item x="46"/>
        <item x="24"/>
        <item x="47"/>
        <item x="6"/>
        <item x="20"/>
        <item x="33"/>
        <item x="39"/>
        <item x="23"/>
        <item x="18"/>
        <item x="3"/>
        <item x="11"/>
        <item x="38"/>
        <item x="21"/>
        <item x="14"/>
        <item x="19"/>
        <item x="27"/>
        <item x="9"/>
        <item x="5"/>
        <item x="42"/>
        <item x="22"/>
        <item x="0"/>
        <item x="25"/>
        <item x="43"/>
        <item x="36"/>
        <item x="37"/>
        <item x="15"/>
        <item x="31"/>
        <item x="45"/>
        <item x="2"/>
        <item x="30"/>
        <item x="16"/>
        <item x="44"/>
        <item x="1"/>
        <item x="28"/>
        <item x="34"/>
        <item x="7"/>
        <item x="26"/>
        <item t="default"/>
      </items>
    </pivotField>
    <pivotField showAll="0"/>
    <pivotField showAll="0"/>
    <pivotField axis="axisRow" showAll="0">
      <items count="39">
        <item x="29"/>
        <item x="37"/>
        <item x="10"/>
        <item x="9"/>
        <item x="15"/>
        <item x="36"/>
        <item x="4"/>
        <item x="6"/>
        <item x="0"/>
        <item x="3"/>
        <item x="30"/>
        <item x="14"/>
        <item x="24"/>
        <item x="17"/>
        <item x="20"/>
        <item x="34"/>
        <item x="32"/>
        <item x="25"/>
        <item x="13"/>
        <item x="33"/>
        <item x="5"/>
        <item x="16"/>
        <item x="26"/>
        <item x="22"/>
        <item x="35"/>
        <item x="23"/>
        <item x="11"/>
        <item x="2"/>
        <item x="7"/>
        <item x="8"/>
        <item x="1"/>
        <item x="31"/>
        <item x="21"/>
        <item x="19"/>
        <item x="28"/>
        <item x="12"/>
        <item x="27"/>
        <item x="18"/>
        <item t="default"/>
      </items>
    </pivotField>
    <pivotField numFmtId="14" showAll="0"/>
    <pivotField numFmtId="164" showAll="0"/>
    <pivotField showAll="0"/>
    <pivotField showAll="0"/>
    <pivotField numFmtId="14" showAll="0"/>
    <pivotField numFmtId="164" showAll="0"/>
    <pivotField dataField="1" numFmtId="2" showAll="0">
      <items count="423">
        <item x="300"/>
        <item x="119"/>
        <item x="204"/>
        <item x="319"/>
        <item x="137"/>
        <item x="324"/>
        <item x="311"/>
        <item x="139"/>
        <item x="306"/>
        <item x="412"/>
        <item x="220"/>
        <item x="403"/>
        <item x="215"/>
        <item x="104"/>
        <item x="126"/>
        <item x="207"/>
        <item x="217"/>
        <item x="120"/>
        <item x="221"/>
        <item x="408"/>
        <item x="308"/>
        <item x="330"/>
        <item x="117"/>
        <item x="232"/>
        <item x="410"/>
        <item x="21"/>
        <item x="420"/>
        <item x="383"/>
        <item x="103"/>
        <item x="131"/>
        <item x="310"/>
        <item x="228"/>
        <item x="297"/>
        <item x="406"/>
        <item x="36"/>
        <item x="20"/>
        <item x="399"/>
        <item x="416"/>
        <item x="325"/>
        <item x="121"/>
        <item x="209"/>
        <item x="12"/>
        <item x="421"/>
        <item x="23"/>
        <item x="321"/>
        <item x="396"/>
        <item x="208"/>
        <item x="30"/>
        <item x="292"/>
        <item x="45"/>
        <item x="402"/>
        <item x="295"/>
        <item x="315"/>
        <item x="234"/>
        <item x="302"/>
        <item x="216"/>
        <item x="29"/>
        <item x="110"/>
        <item x="100"/>
        <item x="418"/>
        <item x="323"/>
        <item x="224"/>
        <item x="389"/>
        <item x="113"/>
        <item x="322"/>
        <item x="115"/>
        <item x="98"/>
        <item x="206"/>
        <item x="199"/>
        <item x="386"/>
        <item x="37"/>
        <item x="141"/>
        <item x="414"/>
        <item x="213"/>
        <item x="226"/>
        <item x="400"/>
        <item x="388"/>
        <item x="210"/>
        <item x="22"/>
        <item x="294"/>
        <item x="135"/>
        <item x="138"/>
        <item x="201"/>
        <item x="107"/>
        <item x="223"/>
        <item x="203"/>
        <item x="407"/>
        <item x="28"/>
        <item x="127"/>
        <item x="394"/>
        <item x="299"/>
        <item x="218"/>
        <item x="227"/>
        <item x="214"/>
        <item x="130"/>
        <item x="385"/>
        <item x="314"/>
        <item x="26"/>
        <item x="230"/>
        <item x="17"/>
        <item x="112"/>
        <item x="123"/>
        <item x="304"/>
        <item x="132"/>
        <item x="307"/>
        <item x="305"/>
        <item x="301"/>
        <item x="15"/>
        <item x="38"/>
        <item x="24"/>
        <item x="235"/>
        <item x="390"/>
        <item x="16"/>
        <item x="42"/>
        <item x="413"/>
        <item x="194"/>
        <item x="102"/>
        <item x="229"/>
        <item x="411"/>
        <item x="116"/>
        <item x="134"/>
        <item x="288"/>
        <item x="109"/>
        <item x="11"/>
        <item x="125"/>
        <item x="105"/>
        <item x="293"/>
        <item x="97"/>
        <item x="19"/>
        <item x="4"/>
        <item x="417"/>
        <item x="101"/>
        <item x="395"/>
        <item x="329"/>
        <item x="3"/>
        <item x="326"/>
        <item x="387"/>
        <item x="303"/>
        <item x="313"/>
        <item x="6"/>
        <item x="7"/>
        <item x="41"/>
        <item x="140"/>
        <item x="108"/>
        <item x="34"/>
        <item x="316"/>
        <item x="309"/>
        <item x="118"/>
        <item x="129"/>
        <item x="296"/>
        <item x="225"/>
        <item x="287"/>
        <item x="200"/>
        <item x="405"/>
        <item x="13"/>
        <item x="393"/>
        <item x="39"/>
        <item x="192"/>
        <item x="99"/>
        <item x="298"/>
        <item x="96"/>
        <item x="32"/>
        <item x="318"/>
        <item x="231"/>
        <item x="122"/>
        <item x="320"/>
        <item x="195"/>
        <item x="8"/>
        <item x="14"/>
        <item x="10"/>
        <item x="380"/>
        <item x="18"/>
        <item x="327"/>
        <item x="222"/>
        <item x="384"/>
        <item x="211"/>
        <item x="401"/>
        <item x="379"/>
        <item x="44"/>
        <item x="419"/>
        <item x="27"/>
        <item x="136"/>
        <item x="219"/>
        <item x="106"/>
        <item x="197"/>
        <item x="35"/>
        <item x="1"/>
        <item x="40"/>
        <item x="193"/>
        <item x="5"/>
        <item x="233"/>
        <item x="111"/>
        <item x="198"/>
        <item x="317"/>
        <item x="404"/>
        <item x="392"/>
        <item x="25"/>
        <item x="409"/>
        <item x="31"/>
        <item x="212"/>
        <item x="415"/>
        <item x="2"/>
        <item x="114"/>
        <item x="95"/>
        <item x="128"/>
        <item x="381"/>
        <item x="196"/>
        <item x="391"/>
        <item x="290"/>
        <item x="33"/>
        <item x="9"/>
        <item x="382"/>
        <item x="202"/>
        <item x="328"/>
        <item x="205"/>
        <item x="291"/>
        <item x="397"/>
        <item x="398"/>
        <item x="286"/>
        <item x="43"/>
        <item x="289"/>
        <item x="124"/>
        <item x="133"/>
        <item x="378"/>
        <item x="312"/>
        <item x="191"/>
        <item x="377"/>
        <item x="285"/>
        <item x="0"/>
        <item x="190"/>
        <item x="365"/>
        <item x="362"/>
        <item x="143"/>
        <item x="185"/>
        <item x="250"/>
        <item x="59"/>
        <item x="186"/>
        <item x="345"/>
        <item x="149"/>
        <item x="265"/>
        <item x="180"/>
        <item x="353"/>
        <item x="279"/>
        <item x="268"/>
        <item x="248"/>
        <item x="91"/>
        <item x="261"/>
        <item x="88"/>
        <item x="255"/>
        <item x="348"/>
        <item x="165"/>
        <item x="359"/>
        <item x="168"/>
        <item x="156"/>
        <item x="364"/>
        <item x="249"/>
        <item x="160"/>
        <item x="78"/>
        <item x="52"/>
        <item x="339"/>
        <item x="283"/>
        <item x="369"/>
        <item x="357"/>
        <item x="260"/>
        <item x="173"/>
        <item x="276"/>
        <item x="354"/>
        <item x="373"/>
        <item x="284"/>
        <item x="189"/>
        <item x="158"/>
        <item x="157"/>
        <item x="74"/>
        <item x="177"/>
        <item x="374"/>
        <item x="281"/>
        <item x="90"/>
        <item x="68"/>
        <item x="331"/>
        <item x="343"/>
        <item x="178"/>
        <item x="358"/>
        <item x="243"/>
        <item x="169"/>
        <item x="275"/>
        <item x="152"/>
        <item x="332"/>
        <item x="50"/>
        <item x="57"/>
        <item x="333"/>
        <item x="252"/>
        <item x="79"/>
        <item x="363"/>
        <item x="344"/>
        <item x="267"/>
        <item x="278"/>
        <item x="77"/>
        <item x="349"/>
        <item x="84"/>
        <item x="269"/>
        <item x="184"/>
        <item x="71"/>
        <item x="280"/>
        <item x="73"/>
        <item x="236"/>
        <item x="179"/>
        <item x="150"/>
        <item x="93"/>
        <item x="51"/>
        <item x="60"/>
        <item x="246"/>
        <item x="63"/>
        <item x="66"/>
        <item x="375"/>
        <item x="346"/>
        <item x="144"/>
        <item x="271"/>
        <item x="342"/>
        <item x="366"/>
        <item x="81"/>
        <item x="350"/>
        <item x="237"/>
        <item x="87"/>
        <item x="257"/>
        <item x="65"/>
        <item x="69"/>
        <item x="188"/>
        <item x="92"/>
        <item x="338"/>
        <item x="182"/>
        <item x="53"/>
        <item x="82"/>
        <item x="83"/>
        <item x="258"/>
        <item x="145"/>
        <item x="266"/>
        <item x="262"/>
        <item x="367"/>
        <item x="247"/>
        <item x="242"/>
        <item x="80"/>
        <item x="181"/>
        <item x="76"/>
        <item x="170"/>
        <item x="251"/>
        <item x="254"/>
        <item x="153"/>
        <item x="47"/>
        <item x="166"/>
        <item x="351"/>
        <item x="360"/>
        <item x="86"/>
        <item x="336"/>
        <item x="55"/>
        <item x="147"/>
        <item x="172"/>
        <item x="241"/>
        <item x="371"/>
        <item x="274"/>
        <item x="370"/>
        <item x="272"/>
        <item x="335"/>
        <item x="162"/>
        <item x="159"/>
        <item x="64"/>
        <item x="94"/>
        <item x="347"/>
        <item x="176"/>
        <item x="273"/>
        <item x="240"/>
        <item x="151"/>
        <item x="264"/>
        <item x="62"/>
        <item x="56"/>
        <item x="253"/>
        <item x="187"/>
        <item x="340"/>
        <item x="175"/>
        <item x="334"/>
        <item x="244"/>
        <item x="48"/>
        <item x="355"/>
        <item x="259"/>
        <item x="171"/>
        <item x="277"/>
        <item x="75"/>
        <item x="341"/>
        <item x="155"/>
        <item x="154"/>
        <item x="376"/>
        <item x="361"/>
        <item x="67"/>
        <item x="239"/>
        <item x="183"/>
        <item x="49"/>
        <item x="174"/>
        <item x="256"/>
        <item x="368"/>
        <item x="356"/>
        <item x="142"/>
        <item x="163"/>
        <item x="70"/>
        <item x="167"/>
        <item x="372"/>
        <item x="282"/>
        <item x="161"/>
        <item x="148"/>
        <item x="58"/>
        <item x="337"/>
        <item x="270"/>
        <item x="164"/>
        <item x="89"/>
        <item x="146"/>
        <item x="61"/>
        <item x="85"/>
        <item x="46"/>
        <item x="54"/>
        <item x="263"/>
        <item x="245"/>
        <item x="238"/>
        <item x="72"/>
        <item x="352"/>
        <item t="default"/>
      </items>
    </pivotField>
    <pivotField showAll="0"/>
  </pivotFields>
  <rowFields count="1">
    <field x="3"/>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3">
    <i>
      <x/>
    </i>
    <i i="1">
      <x v="1"/>
    </i>
    <i i="2">
      <x v="2"/>
    </i>
  </colItems>
  <dataFields count="3">
    <dataField name="Min of Logged in Duration" fld="10" subtotal="min" baseField="0" baseItem="0"/>
    <dataField name="Max of Logged in Duration" fld="10" subtotal="max" baseField="0" baseItem="0"/>
    <dataField name="Average of Logged in Duration" fld="10" subtotal="average"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D360-05A3-1043-83AE-FD5994D72076}">
  <dimension ref="A1:B26"/>
  <sheetViews>
    <sheetView tabSelected="1" workbookViewId="0">
      <selection activeCell="B4" sqref="A4:XFD5"/>
    </sheetView>
  </sheetViews>
  <sheetFormatPr baseColWidth="10" defaultColWidth="8.83203125" defaultRowHeight="15" x14ac:dyDescent="0.2"/>
  <cols>
    <col min="1" max="1" width="16.1640625" bestFit="1" customWidth="1"/>
    <col min="2" max="2" width="45.5" customWidth="1"/>
  </cols>
  <sheetData>
    <row r="1" spans="1:2" ht="16" thickBot="1" x14ac:dyDescent="0.25">
      <c r="A1" s="60" t="s">
        <v>308</v>
      </c>
      <c r="B1" s="61"/>
    </row>
    <row r="2" spans="1:2" ht="16" thickBot="1" x14ac:dyDescent="0.25"/>
    <row r="3" spans="1:2" ht="16" thickBot="1" x14ac:dyDescent="0.25">
      <c r="A3" s="96" t="s">
        <v>309</v>
      </c>
      <c r="B3" s="62" t="s">
        <v>263</v>
      </c>
    </row>
    <row r="4" spans="1:2" ht="16" thickBot="1" x14ac:dyDescent="0.25">
      <c r="A4" s="64" t="s">
        <v>310</v>
      </c>
      <c r="B4" s="65">
        <v>44764</v>
      </c>
    </row>
    <row r="5" spans="1:2" ht="16" thickBot="1" x14ac:dyDescent="0.25">
      <c r="A5" s="64" t="s">
        <v>311</v>
      </c>
      <c r="B5" s="66" t="s">
        <v>312</v>
      </c>
    </row>
    <row r="6" spans="1:2" ht="16" thickBot="1" x14ac:dyDescent="0.25"/>
    <row r="7" spans="1:2" ht="16" thickBot="1" x14ac:dyDescent="0.25">
      <c r="A7" s="60" t="s">
        <v>313</v>
      </c>
      <c r="B7" s="61"/>
    </row>
    <row r="8" spans="1:2" x14ac:dyDescent="0.2">
      <c r="A8" s="67" t="s">
        <v>314</v>
      </c>
      <c r="B8" s="68" t="s">
        <v>315</v>
      </c>
    </row>
    <row r="9" spans="1:2" x14ac:dyDescent="0.2">
      <c r="A9" s="69" cm="1">
        <f t="array" ref="A9:A19">_xlfn.SEQUENCE(11)</f>
        <v>1</v>
      </c>
      <c r="B9" s="71" t="s">
        <v>316</v>
      </c>
    </row>
    <row r="10" spans="1:2" x14ac:dyDescent="0.2">
      <c r="A10" s="69">
        <v>2</v>
      </c>
      <c r="B10" s="71" t="s">
        <v>317</v>
      </c>
    </row>
    <row r="11" spans="1:2" x14ac:dyDescent="0.2">
      <c r="A11" s="69">
        <v>3</v>
      </c>
      <c r="B11" s="71" t="s">
        <v>318</v>
      </c>
    </row>
    <row r="12" spans="1:2" x14ac:dyDescent="0.2">
      <c r="A12" s="69">
        <v>4</v>
      </c>
      <c r="B12" s="71" t="s">
        <v>264</v>
      </c>
    </row>
    <row r="13" spans="1:2" x14ac:dyDescent="0.2">
      <c r="A13" s="69">
        <v>5</v>
      </c>
      <c r="B13" s="71" t="s">
        <v>319</v>
      </c>
    </row>
    <row r="14" spans="1:2" x14ac:dyDescent="0.2">
      <c r="A14" s="69">
        <v>6</v>
      </c>
      <c r="B14" s="71" t="s">
        <v>320</v>
      </c>
    </row>
    <row r="15" spans="1:2" x14ac:dyDescent="0.2">
      <c r="A15" s="69">
        <v>7</v>
      </c>
      <c r="B15" s="71" t="s">
        <v>321</v>
      </c>
    </row>
    <row r="16" spans="1:2" x14ac:dyDescent="0.2">
      <c r="A16" s="69">
        <v>8</v>
      </c>
      <c r="B16" s="71" t="s">
        <v>322</v>
      </c>
    </row>
    <row r="17" spans="1:2" x14ac:dyDescent="0.2">
      <c r="A17" s="69">
        <v>9</v>
      </c>
      <c r="B17" s="71" t="s">
        <v>323</v>
      </c>
    </row>
    <row r="18" spans="1:2" x14ac:dyDescent="0.2">
      <c r="A18" s="69">
        <v>10</v>
      </c>
      <c r="B18" s="71" t="s">
        <v>324</v>
      </c>
    </row>
    <row r="19" spans="1:2" ht="16" thickBot="1" x14ac:dyDescent="0.25">
      <c r="A19" s="70">
        <v>11</v>
      </c>
      <c r="B19" s="63" t="s">
        <v>325</v>
      </c>
    </row>
    <row r="20" spans="1:2" x14ac:dyDescent="0.2">
      <c r="B20" s="34"/>
    </row>
    <row r="21" spans="1:2" x14ac:dyDescent="0.2">
      <c r="B21" s="34"/>
    </row>
    <row r="22" spans="1:2" x14ac:dyDescent="0.2">
      <c r="B22" s="34"/>
    </row>
    <row r="23" spans="1:2" x14ac:dyDescent="0.2">
      <c r="B23" s="34"/>
    </row>
    <row r="24" spans="1:2" x14ac:dyDescent="0.2">
      <c r="B24" s="34"/>
    </row>
    <row r="25" spans="1:2" x14ac:dyDescent="0.2">
      <c r="B25" s="34"/>
    </row>
    <row r="26" spans="1:2" x14ac:dyDescent="0.2">
      <c r="B26" s="34"/>
    </row>
  </sheetData>
  <mergeCells count="2">
    <mergeCell ref="A1:B1"/>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1170-10D7-AC4A-86B3-414E9DE7ACBF}">
  <dimension ref="A1:K15"/>
  <sheetViews>
    <sheetView workbookViewId="0">
      <selection activeCell="J6" sqref="J6"/>
    </sheetView>
  </sheetViews>
  <sheetFormatPr baseColWidth="10" defaultColWidth="8.83203125" defaultRowHeight="15" x14ac:dyDescent="0.2"/>
  <cols>
    <col min="1" max="1" width="3" style="90" bestFit="1" customWidth="1"/>
    <col min="2" max="2" width="34.33203125" style="90" customWidth="1"/>
    <col min="3" max="3" width="33.6640625" customWidth="1"/>
    <col min="4" max="4" width="17.83203125" customWidth="1"/>
    <col min="5" max="5" width="13.1640625" bestFit="1" customWidth="1"/>
    <col min="6" max="6" width="18.5" customWidth="1"/>
    <col min="7" max="7" width="9.83203125" bestFit="1" customWidth="1"/>
  </cols>
  <sheetData>
    <row r="1" spans="1:11" ht="21" x14ac:dyDescent="0.2">
      <c r="A1" s="72" t="s">
        <v>326</v>
      </c>
      <c r="B1" s="72"/>
      <c r="D1" s="57"/>
      <c r="F1" s="57"/>
      <c r="K1" s="51" t="s">
        <v>370</v>
      </c>
    </row>
    <row r="2" spans="1:11" ht="16" thickBot="1" x14ac:dyDescent="0.25">
      <c r="A2" s="73"/>
      <c r="B2" s="73"/>
      <c r="C2" s="74"/>
      <c r="D2" s="75" t="s">
        <v>327</v>
      </c>
      <c r="E2" s="75"/>
      <c r="F2" s="75" t="s">
        <v>328</v>
      </c>
      <c r="G2" s="74"/>
    </row>
    <row r="3" spans="1:11" x14ac:dyDescent="0.2">
      <c r="A3" s="76" t="s">
        <v>329</v>
      </c>
      <c r="B3" s="77" t="s">
        <v>330</v>
      </c>
      <c r="C3" s="78" t="s">
        <v>331</v>
      </c>
      <c r="D3" s="78" t="s">
        <v>332</v>
      </c>
      <c r="E3" s="78" t="s">
        <v>273</v>
      </c>
      <c r="F3" s="78" t="s">
        <v>332</v>
      </c>
      <c r="G3" s="79" t="s">
        <v>273</v>
      </c>
    </row>
    <row r="4" spans="1:11" ht="176" x14ac:dyDescent="0.2">
      <c r="A4" s="80">
        <v>1</v>
      </c>
      <c r="B4" s="81" t="s">
        <v>333</v>
      </c>
      <c r="C4" s="82" t="s">
        <v>334</v>
      </c>
      <c r="D4" s="91" t="s">
        <v>360</v>
      </c>
      <c r="E4" s="84">
        <v>0.54166666666666663</v>
      </c>
      <c r="F4" s="83" t="s">
        <v>360</v>
      </c>
      <c r="G4" s="85">
        <v>0.55208333333333337</v>
      </c>
    </row>
    <row r="5" spans="1:11" ht="64" x14ac:dyDescent="0.2">
      <c r="A5" s="80">
        <v>2</v>
      </c>
      <c r="B5" s="81" t="s">
        <v>317</v>
      </c>
      <c r="C5" s="82" t="s">
        <v>335</v>
      </c>
      <c r="D5" s="91" t="s">
        <v>360</v>
      </c>
      <c r="E5" s="84">
        <v>0.55208333333333337</v>
      </c>
      <c r="F5" s="83" t="s">
        <v>360</v>
      </c>
      <c r="G5" s="85">
        <v>0.5625</v>
      </c>
    </row>
    <row r="6" spans="1:11" ht="112" x14ac:dyDescent="0.2">
      <c r="A6" s="80">
        <v>3</v>
      </c>
      <c r="B6" s="81" t="s">
        <v>318</v>
      </c>
      <c r="C6" s="82" t="s">
        <v>336</v>
      </c>
      <c r="D6" s="91" t="s">
        <v>360</v>
      </c>
      <c r="E6" s="84">
        <v>0.5625</v>
      </c>
      <c r="F6" s="83" t="s">
        <v>360</v>
      </c>
      <c r="G6" s="85" t="s">
        <v>337</v>
      </c>
    </row>
    <row r="7" spans="1:11" ht="380" x14ac:dyDescent="0.2">
      <c r="A7" s="80">
        <v>4</v>
      </c>
      <c r="B7" s="81" t="s">
        <v>338</v>
      </c>
      <c r="C7" s="82" t="s">
        <v>339</v>
      </c>
      <c r="D7" s="91" t="s">
        <v>360</v>
      </c>
      <c r="E7" s="84" t="s">
        <v>337</v>
      </c>
      <c r="F7" s="83" t="s">
        <v>360</v>
      </c>
      <c r="G7" s="85">
        <v>0.60416666666666663</v>
      </c>
    </row>
    <row r="8" spans="1:11" ht="48" x14ac:dyDescent="0.2">
      <c r="A8" s="80">
        <v>5</v>
      </c>
      <c r="B8" s="81" t="s">
        <v>340</v>
      </c>
      <c r="C8" s="82" t="s">
        <v>341</v>
      </c>
      <c r="D8" s="91">
        <v>44761</v>
      </c>
      <c r="E8" s="84">
        <v>0.54166666666666663</v>
      </c>
      <c r="F8" s="83">
        <v>44761</v>
      </c>
      <c r="G8" s="85">
        <v>0.55208333333333337</v>
      </c>
    </row>
    <row r="9" spans="1:11" ht="64" x14ac:dyDescent="0.2">
      <c r="A9" s="80">
        <v>6</v>
      </c>
      <c r="B9" s="81" t="s">
        <v>342</v>
      </c>
      <c r="C9" s="82" t="s">
        <v>343</v>
      </c>
      <c r="D9" s="91">
        <v>44761</v>
      </c>
      <c r="E9" s="84">
        <v>0.55208333333333337</v>
      </c>
      <c r="F9" s="83">
        <v>44761</v>
      </c>
      <c r="G9" s="85">
        <v>0.5625</v>
      </c>
    </row>
    <row r="10" spans="1:11" ht="160" x14ac:dyDescent="0.2">
      <c r="A10" s="80">
        <v>7</v>
      </c>
      <c r="B10" s="81" t="s">
        <v>344</v>
      </c>
      <c r="C10" s="82" t="s">
        <v>345</v>
      </c>
      <c r="D10" s="91">
        <v>44761</v>
      </c>
      <c r="E10" s="84">
        <v>0.5625</v>
      </c>
      <c r="F10" s="83">
        <v>44761</v>
      </c>
      <c r="G10" s="85" t="s">
        <v>337</v>
      </c>
    </row>
    <row r="11" spans="1:11" ht="192" x14ac:dyDescent="0.2">
      <c r="A11" s="80">
        <v>8</v>
      </c>
      <c r="B11" s="81" t="s">
        <v>346</v>
      </c>
      <c r="C11" s="82" t="s">
        <v>347</v>
      </c>
      <c r="D11" s="91">
        <v>44761</v>
      </c>
      <c r="E11" s="84" t="s">
        <v>337</v>
      </c>
      <c r="F11" s="83">
        <v>44761</v>
      </c>
      <c r="G11" s="85">
        <v>0.60416666666666663</v>
      </c>
    </row>
    <row r="12" spans="1:11" ht="64" x14ac:dyDescent="0.2">
      <c r="A12" s="80">
        <v>9</v>
      </c>
      <c r="B12" s="81" t="s">
        <v>348</v>
      </c>
      <c r="C12" s="82" t="s">
        <v>349</v>
      </c>
      <c r="D12" s="91">
        <v>44761</v>
      </c>
      <c r="E12" s="84">
        <v>0.60416666666666663</v>
      </c>
      <c r="F12" s="83">
        <v>44761</v>
      </c>
      <c r="G12" s="85" t="s">
        <v>350</v>
      </c>
    </row>
    <row r="13" spans="1:11" ht="128" x14ac:dyDescent="0.2">
      <c r="A13" s="80">
        <v>10</v>
      </c>
      <c r="B13" s="81" t="s">
        <v>351</v>
      </c>
      <c r="C13" s="82" t="s">
        <v>352</v>
      </c>
      <c r="D13" s="91">
        <v>44761</v>
      </c>
      <c r="E13" s="84" t="s">
        <v>350</v>
      </c>
      <c r="F13" s="83">
        <v>44761</v>
      </c>
      <c r="G13" s="85" t="s">
        <v>353</v>
      </c>
    </row>
    <row r="14" spans="1:11" ht="48" x14ac:dyDescent="0.2">
      <c r="A14" s="80">
        <v>11</v>
      </c>
      <c r="B14" s="81" t="s">
        <v>354</v>
      </c>
      <c r="C14" s="82" t="s">
        <v>355</v>
      </c>
      <c r="D14" s="91">
        <v>44761</v>
      </c>
      <c r="E14" s="84" t="s">
        <v>353</v>
      </c>
      <c r="F14" s="83">
        <v>44761</v>
      </c>
      <c r="G14" s="85" t="s">
        <v>356</v>
      </c>
    </row>
    <row r="15" spans="1:11" ht="97" thickBot="1" x14ac:dyDescent="0.25">
      <c r="A15" s="86">
        <v>12</v>
      </c>
      <c r="B15" s="87" t="s">
        <v>357</v>
      </c>
      <c r="C15" s="88" t="s">
        <v>358</v>
      </c>
      <c r="D15" s="92">
        <v>44764</v>
      </c>
      <c r="E15" s="89" t="s">
        <v>337</v>
      </c>
      <c r="F15" s="89">
        <v>44764</v>
      </c>
      <c r="G15" s="63" t="s">
        <v>359</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D135-E6DA-CA4D-8C60-8E923A0530AD}">
  <dimension ref="A1:H17"/>
  <sheetViews>
    <sheetView workbookViewId="0">
      <selection activeCell="D31" sqref="D31"/>
    </sheetView>
  </sheetViews>
  <sheetFormatPr baseColWidth="10" defaultRowHeight="15" x14ac:dyDescent="0.2"/>
  <cols>
    <col min="1" max="1" width="13" bestFit="1" customWidth="1"/>
    <col min="2" max="2" width="37.83203125" bestFit="1" customWidth="1"/>
    <col min="3" max="3" width="32.83203125" customWidth="1"/>
    <col min="5" max="5" width="11.6640625" customWidth="1"/>
  </cols>
  <sheetData>
    <row r="1" spans="1:8" ht="19" x14ac:dyDescent="0.25">
      <c r="B1" s="35" t="s">
        <v>184</v>
      </c>
      <c r="C1" s="35" t="s">
        <v>248</v>
      </c>
      <c r="D1" s="35"/>
      <c r="E1" s="35" t="s">
        <v>245</v>
      </c>
    </row>
    <row r="3" spans="1:8" x14ac:dyDescent="0.2">
      <c r="A3" t="s">
        <v>183</v>
      </c>
      <c r="B3" t="s">
        <v>184</v>
      </c>
      <c r="F3" s="44" t="s">
        <v>204</v>
      </c>
      <c r="G3" s="44"/>
    </row>
    <row r="4" spans="1:8" x14ac:dyDescent="0.2">
      <c r="A4" s="22">
        <v>102</v>
      </c>
      <c r="B4" t="s">
        <v>177</v>
      </c>
      <c r="E4" s="43" t="s">
        <v>261</v>
      </c>
      <c r="F4" s="43"/>
      <c r="G4" s="43"/>
      <c r="H4" s="43"/>
    </row>
    <row r="5" spans="1:8" x14ac:dyDescent="0.2">
      <c r="A5" s="22">
        <v>106</v>
      </c>
      <c r="B5" t="s">
        <v>185</v>
      </c>
      <c r="E5" s="43"/>
      <c r="F5" s="43"/>
      <c r="G5" s="43"/>
      <c r="H5" s="43"/>
    </row>
    <row r="6" spans="1:8" x14ac:dyDescent="0.2">
      <c r="A6" s="22">
        <v>107</v>
      </c>
      <c r="B6" t="s">
        <v>186</v>
      </c>
      <c r="E6" s="43"/>
      <c r="F6" s="43"/>
      <c r="G6" s="43"/>
      <c r="H6" s="43"/>
    </row>
    <row r="7" spans="1:8" x14ac:dyDescent="0.2">
      <c r="A7" s="22">
        <v>112</v>
      </c>
      <c r="B7" t="s">
        <v>187</v>
      </c>
      <c r="E7" s="43"/>
      <c r="F7" s="43"/>
      <c r="G7" s="43"/>
      <c r="H7" s="43"/>
    </row>
    <row r="8" spans="1:8" x14ac:dyDescent="0.2">
      <c r="A8" s="22">
        <v>113</v>
      </c>
      <c r="B8" t="s">
        <v>188</v>
      </c>
      <c r="E8" s="43"/>
      <c r="F8" s="43"/>
      <c r="G8" s="43"/>
      <c r="H8" s="43"/>
    </row>
    <row r="9" spans="1:8" x14ac:dyDescent="0.2">
      <c r="A9" s="22">
        <v>119</v>
      </c>
      <c r="B9" t="s">
        <v>189</v>
      </c>
      <c r="E9" s="43"/>
      <c r="F9" s="43"/>
      <c r="G9" s="43"/>
      <c r="H9" s="43"/>
    </row>
    <row r="10" spans="1:8" x14ac:dyDescent="0.2">
      <c r="A10" s="22">
        <v>123</v>
      </c>
      <c r="B10" t="s">
        <v>190</v>
      </c>
      <c r="E10" s="43"/>
      <c r="F10" s="43"/>
      <c r="G10" s="43"/>
      <c r="H10" s="43"/>
    </row>
    <row r="11" spans="1:8" x14ac:dyDescent="0.2">
      <c r="A11" s="22">
        <v>135</v>
      </c>
      <c r="B11" t="s">
        <v>191</v>
      </c>
      <c r="E11" s="43"/>
      <c r="F11" s="43"/>
      <c r="G11" s="43"/>
      <c r="H11" s="43"/>
    </row>
    <row r="12" spans="1:8" x14ac:dyDescent="0.2">
      <c r="A12" s="22">
        <v>139</v>
      </c>
      <c r="B12" t="s">
        <v>182</v>
      </c>
      <c r="E12" s="43"/>
      <c r="F12" s="43"/>
      <c r="G12" s="43"/>
      <c r="H12" s="43"/>
    </row>
    <row r="13" spans="1:8" x14ac:dyDescent="0.2">
      <c r="A13" s="22">
        <v>144</v>
      </c>
      <c r="B13" t="s">
        <v>181</v>
      </c>
      <c r="E13" s="43"/>
      <c r="F13" s="43"/>
      <c r="G13" s="43"/>
      <c r="H13" s="43"/>
    </row>
    <row r="14" spans="1:8" x14ac:dyDescent="0.2">
      <c r="A14" s="22">
        <v>149</v>
      </c>
      <c r="B14" t="s">
        <v>192</v>
      </c>
      <c r="E14" s="43"/>
      <c r="F14" s="43"/>
      <c r="G14" s="43"/>
      <c r="H14" s="43"/>
    </row>
    <row r="15" spans="1:8" x14ac:dyDescent="0.2">
      <c r="A15" s="22">
        <v>151</v>
      </c>
      <c r="B15" t="s">
        <v>193</v>
      </c>
      <c r="E15" s="43"/>
      <c r="F15" s="43"/>
      <c r="G15" s="43"/>
      <c r="H15" s="43"/>
    </row>
    <row r="16" spans="1:8" x14ac:dyDescent="0.2">
      <c r="A16" s="22">
        <v>156</v>
      </c>
      <c r="B16" t="s">
        <v>194</v>
      </c>
    </row>
    <row r="17" spans="1:2" x14ac:dyDescent="0.2">
      <c r="A17" s="22">
        <v>158</v>
      </c>
      <c r="B17" t="s">
        <v>195</v>
      </c>
    </row>
  </sheetData>
  <mergeCells count="2">
    <mergeCell ref="E4:H15"/>
    <mergeCell ref="F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041"/>
  <sheetViews>
    <sheetView topLeftCell="C1" workbookViewId="0">
      <selection activeCell="N26" sqref="N26"/>
    </sheetView>
  </sheetViews>
  <sheetFormatPr baseColWidth="10" defaultColWidth="8.83203125" defaultRowHeight="15" x14ac:dyDescent="0.2"/>
  <cols>
    <col min="2" max="2" width="11.83203125" bestFit="1" customWidth="1"/>
    <col min="3" max="3" width="14.5" bestFit="1" customWidth="1"/>
    <col min="4" max="4" width="44.1640625" bestFit="1" customWidth="1"/>
    <col min="5" max="5" width="34" customWidth="1"/>
    <col min="6" max="6" width="11.5" customWidth="1"/>
    <col min="7" max="7" width="10.5" bestFit="1" customWidth="1"/>
    <col min="8" max="8" width="15.83203125" bestFit="1" customWidth="1"/>
    <col min="9" max="9" width="23.33203125" bestFit="1" customWidth="1"/>
    <col min="10" max="10" width="12.83203125" bestFit="1" customWidth="1"/>
    <col min="11" max="11" width="16.33203125" bestFit="1" customWidth="1"/>
    <col min="12" max="12" width="11" bestFit="1" customWidth="1"/>
  </cols>
  <sheetData>
    <row r="1" spans="2:24" ht="37" customHeight="1" x14ac:dyDescent="0.25">
      <c r="C1" s="36" t="s">
        <v>246</v>
      </c>
      <c r="E1" s="39" t="s">
        <v>249</v>
      </c>
      <c r="F1" s="39" t="s">
        <v>245</v>
      </c>
    </row>
    <row r="3" spans="2:24" ht="15" customHeight="1" x14ac:dyDescent="0.2">
      <c r="B3" s="2" t="s">
        <v>0</v>
      </c>
      <c r="C3" s="2" t="s">
        <v>1</v>
      </c>
      <c r="D3" s="12" t="s">
        <v>2</v>
      </c>
      <c r="E3" s="3" t="s">
        <v>3</v>
      </c>
      <c r="F3" s="2" t="s">
        <v>4</v>
      </c>
      <c r="G3" s="13" t="s">
        <v>5</v>
      </c>
      <c r="H3" s="13" t="s">
        <v>6</v>
      </c>
      <c r="I3" s="13" t="s">
        <v>7</v>
      </c>
      <c r="J3" s="13" t="s">
        <v>8</v>
      </c>
      <c r="K3" s="13" t="s">
        <v>9</v>
      </c>
      <c r="L3" s="1" t="s">
        <v>10</v>
      </c>
      <c r="P3" s="44"/>
      <c r="Q3" s="44"/>
      <c r="R3" s="44"/>
      <c r="S3" s="44" t="s">
        <v>204</v>
      </c>
      <c r="T3" s="44"/>
    </row>
    <row r="4" spans="2:24" ht="15" customHeight="1" x14ac:dyDescent="0.2">
      <c r="B4" t="s">
        <v>11</v>
      </c>
      <c r="C4">
        <v>156</v>
      </c>
      <c r="D4" s="11" t="str">
        <f>VLOOKUP(C4,'[1]Type of Record'!$A$1:$B$15,2,TRUE)</f>
        <v>PowerDown Or Network Disconnect Discovered</v>
      </c>
      <c r="E4" s="6"/>
      <c r="F4" s="5">
        <v>44715</v>
      </c>
      <c r="G4" s="14">
        <v>44715.757581018501</v>
      </c>
      <c r="H4" s="16">
        <f>VLOOKUP(B4,B5:G20,2,FALSE)</f>
        <v>144</v>
      </c>
      <c r="I4" s="14" t="str">
        <f>VLOOKUP(B4,B5:G20,3,FALSE)</f>
        <v>User Logout is Good</v>
      </c>
      <c r="J4" s="17">
        <f t="shared" ref="J4:J35" si="0">VLOOKUP(B4,B5:G20,5,FALSE)</f>
        <v>44715</v>
      </c>
      <c r="K4" s="14">
        <f>VLOOKUP(B4,B5:G20,6,FALSE)</f>
        <v>44715.757418981499</v>
      </c>
      <c r="L4" s="4" t="s">
        <v>12</v>
      </c>
      <c r="O4" s="43" t="s">
        <v>305</v>
      </c>
      <c r="P4" s="44"/>
      <c r="Q4" s="44"/>
      <c r="R4" s="44"/>
      <c r="S4" s="44"/>
      <c r="T4" s="44"/>
      <c r="U4" s="44"/>
      <c r="V4" s="44"/>
      <c r="W4" s="44"/>
      <c r="X4" s="44"/>
    </row>
    <row r="5" spans="2:24" ht="15" customHeight="1" x14ac:dyDescent="0.2">
      <c r="B5" t="s">
        <v>11</v>
      </c>
      <c r="C5">
        <v>144</v>
      </c>
      <c r="D5" s="11" t="str">
        <f>VLOOKUP(C5,'[1]Type of Record'!$A$1:$B$15,2,TRUE)</f>
        <v>User Logout is Good</v>
      </c>
      <c r="E5" s="6" t="s">
        <v>13</v>
      </c>
      <c r="F5" s="5">
        <v>44715</v>
      </c>
      <c r="G5" s="14">
        <v>44715.757418981499</v>
      </c>
      <c r="H5" s="16">
        <f t="shared" ref="H5:H68" si="1">VLOOKUP(B5,B6:G21,2,FALSE)</f>
        <v>139</v>
      </c>
      <c r="I5" s="14" t="str">
        <f t="shared" ref="I5:I68" si="2">VLOOKUP(B5,B6:G21,3,FALSE)</f>
        <v>User Logout Start</v>
      </c>
      <c r="J5" s="17">
        <f t="shared" si="0"/>
        <v>44715</v>
      </c>
      <c r="K5" s="14">
        <f t="shared" ref="K5:K68" si="3">VLOOKUP(B5,B6:G21,6,FALSE)</f>
        <v>44715.756215277797</v>
      </c>
      <c r="L5" s="4" t="s">
        <v>12</v>
      </c>
      <c r="O5" s="44"/>
      <c r="P5" s="44"/>
      <c r="Q5" s="44"/>
      <c r="R5" s="44"/>
      <c r="S5" s="44"/>
      <c r="T5" s="44"/>
      <c r="U5" s="44"/>
      <c r="V5" s="44"/>
      <c r="W5" s="44"/>
      <c r="X5" s="44"/>
    </row>
    <row r="6" spans="2:24" ht="15" customHeight="1" x14ac:dyDescent="0.2">
      <c r="B6" t="s">
        <v>11</v>
      </c>
      <c r="C6">
        <v>139</v>
      </c>
      <c r="D6" s="11" t="str">
        <f>VLOOKUP(C6,'[1]Type of Record'!$A$1:$B$15,2,TRUE)</f>
        <v>User Logout Start</v>
      </c>
      <c r="E6" s="6" t="s">
        <v>13</v>
      </c>
      <c r="F6" s="5">
        <v>44715</v>
      </c>
      <c r="G6" s="14">
        <v>44715.756215277797</v>
      </c>
      <c r="H6" s="16" t="e">
        <f t="shared" si="1"/>
        <v>#N/A</v>
      </c>
      <c r="I6" s="14" t="e">
        <f t="shared" si="2"/>
        <v>#N/A</v>
      </c>
      <c r="J6" s="17" t="e">
        <f t="shared" si="0"/>
        <v>#N/A</v>
      </c>
      <c r="K6" s="14" t="e">
        <f t="shared" si="3"/>
        <v>#N/A</v>
      </c>
      <c r="L6" s="4" t="s">
        <v>12</v>
      </c>
      <c r="O6" s="44"/>
      <c r="P6" s="44"/>
      <c r="Q6" s="44"/>
      <c r="R6" s="44"/>
      <c r="S6" s="44"/>
      <c r="T6" s="44"/>
      <c r="U6" s="44"/>
      <c r="V6" s="44"/>
      <c r="W6" s="44"/>
      <c r="X6" s="44"/>
    </row>
    <row r="7" spans="2:24" ht="15" customHeight="1" x14ac:dyDescent="0.2">
      <c r="B7" t="s">
        <v>14</v>
      </c>
      <c r="C7">
        <v>156</v>
      </c>
      <c r="D7" s="11" t="str">
        <f>VLOOKUP(C7,'[1]Type of Record'!$A$1:$B$15,2,TRUE)</f>
        <v>PowerDown Or Network Disconnect Discovered</v>
      </c>
      <c r="E7" s="6"/>
      <c r="F7" s="5">
        <v>44715</v>
      </c>
      <c r="G7" s="14">
        <v>44715.746006944399</v>
      </c>
      <c r="H7" s="16">
        <f t="shared" si="1"/>
        <v>151</v>
      </c>
      <c r="I7" s="14" t="str">
        <f t="shared" si="2"/>
        <v>Device Shutdown Finish</v>
      </c>
      <c r="J7" s="17">
        <f t="shared" si="0"/>
        <v>44715</v>
      </c>
      <c r="K7" s="14">
        <f t="shared" si="3"/>
        <v>44715.745856481502</v>
      </c>
      <c r="L7" s="4" t="s">
        <v>12</v>
      </c>
      <c r="O7" s="44"/>
      <c r="P7" s="44"/>
      <c r="Q7" s="44"/>
      <c r="R7" s="44"/>
      <c r="S7" s="44"/>
      <c r="T7" s="44"/>
      <c r="U7" s="44"/>
      <c r="V7" s="44"/>
      <c r="W7" s="44"/>
      <c r="X7" s="44"/>
    </row>
    <row r="8" spans="2:24" ht="15" customHeight="1" x14ac:dyDescent="0.2">
      <c r="B8" t="s">
        <v>14</v>
      </c>
      <c r="C8">
        <v>151</v>
      </c>
      <c r="D8" s="11" t="str">
        <f>VLOOKUP(C8,'[1]Type of Record'!$A$1:$B$15,2,TRUE)</f>
        <v>Device Shutdown Finish</v>
      </c>
      <c r="E8" s="6" t="s">
        <v>15</v>
      </c>
      <c r="F8" s="5">
        <v>44715</v>
      </c>
      <c r="G8" s="14">
        <v>44715.745856481502</v>
      </c>
      <c r="H8" s="16">
        <f t="shared" si="1"/>
        <v>149</v>
      </c>
      <c r="I8" s="14" t="str">
        <f t="shared" si="2"/>
        <v>Device Shutdown Start</v>
      </c>
      <c r="J8" s="17">
        <f t="shared" si="0"/>
        <v>44715</v>
      </c>
      <c r="K8" s="14">
        <f t="shared" si="3"/>
        <v>44715.745162036997</v>
      </c>
      <c r="L8" s="4" t="s">
        <v>12</v>
      </c>
      <c r="O8" s="44"/>
      <c r="P8" s="44"/>
      <c r="Q8" s="44"/>
      <c r="R8" s="44"/>
      <c r="S8" s="44"/>
      <c r="T8" s="44"/>
      <c r="U8" s="44"/>
      <c r="V8" s="44"/>
      <c r="W8" s="44"/>
      <c r="X8" s="44"/>
    </row>
    <row r="9" spans="2:24" ht="15" customHeight="1" x14ac:dyDescent="0.2">
      <c r="B9" t="s">
        <v>14</v>
      </c>
      <c r="C9">
        <v>149</v>
      </c>
      <c r="D9" s="11" t="str">
        <f>VLOOKUP(C9,'[1]Type of Record'!$A$1:$B$15,2,TRUE)</f>
        <v>Device Shutdown Start</v>
      </c>
      <c r="E9" s="6" t="s">
        <v>15</v>
      </c>
      <c r="F9" s="5">
        <v>44715</v>
      </c>
      <c r="G9" s="14">
        <v>44715.745162036997</v>
      </c>
      <c r="H9" s="16">
        <f t="shared" si="1"/>
        <v>144</v>
      </c>
      <c r="I9" s="14" t="str">
        <f t="shared" si="2"/>
        <v>User Logout is Good</v>
      </c>
      <c r="J9" s="17">
        <f t="shared" si="0"/>
        <v>44715</v>
      </c>
      <c r="K9" s="14">
        <f t="shared" si="3"/>
        <v>44715.744282407402</v>
      </c>
      <c r="L9" s="4" t="s">
        <v>12</v>
      </c>
      <c r="O9" s="44"/>
      <c r="P9" s="44"/>
      <c r="Q9" s="44"/>
      <c r="R9" s="44"/>
      <c r="S9" s="44"/>
      <c r="T9" s="44"/>
      <c r="U9" s="44"/>
      <c r="V9" s="44"/>
      <c r="W9" s="44"/>
      <c r="X9" s="44"/>
    </row>
    <row r="10" spans="2:24" ht="15" customHeight="1" x14ac:dyDescent="0.2">
      <c r="B10" t="s">
        <v>14</v>
      </c>
      <c r="C10">
        <v>144</v>
      </c>
      <c r="D10" s="11" t="str">
        <f>VLOOKUP(C10,'[1]Type of Record'!$A$1:$B$15,2,TRUE)</f>
        <v>User Logout is Good</v>
      </c>
      <c r="E10" s="6" t="s">
        <v>16</v>
      </c>
      <c r="F10" s="5">
        <v>44715</v>
      </c>
      <c r="G10" s="14">
        <v>44715.744282407402</v>
      </c>
      <c r="H10" s="16">
        <f t="shared" si="1"/>
        <v>139</v>
      </c>
      <c r="I10" s="14" t="str">
        <f t="shared" si="2"/>
        <v>User Logout Start</v>
      </c>
      <c r="J10" s="17">
        <f t="shared" si="0"/>
        <v>44715</v>
      </c>
      <c r="K10" s="14">
        <f t="shared" si="3"/>
        <v>44715.743819444397</v>
      </c>
      <c r="L10" s="4" t="s">
        <v>12</v>
      </c>
      <c r="O10" s="44"/>
      <c r="P10" s="44"/>
      <c r="Q10" s="44"/>
      <c r="R10" s="44"/>
      <c r="S10" s="44"/>
      <c r="T10" s="44"/>
      <c r="U10" s="44"/>
      <c r="V10" s="44"/>
      <c r="W10" s="44"/>
      <c r="X10" s="44"/>
    </row>
    <row r="11" spans="2:24" ht="15" customHeight="1" x14ac:dyDescent="0.2">
      <c r="B11" t="s">
        <v>14</v>
      </c>
      <c r="C11">
        <v>139</v>
      </c>
      <c r="D11" s="11" t="str">
        <f>VLOOKUP(C11,'[1]Type of Record'!$A$1:$B$15,2,TRUE)</f>
        <v>User Logout Start</v>
      </c>
      <c r="E11" s="6" t="s">
        <v>17</v>
      </c>
      <c r="F11" s="5">
        <v>44715</v>
      </c>
      <c r="G11" s="14">
        <v>44715.743819444397</v>
      </c>
      <c r="H11" s="16" t="e">
        <f t="shared" si="1"/>
        <v>#N/A</v>
      </c>
      <c r="I11" s="14" t="e">
        <f t="shared" si="2"/>
        <v>#N/A</v>
      </c>
      <c r="J11" s="17" t="e">
        <f t="shared" si="0"/>
        <v>#N/A</v>
      </c>
      <c r="K11" s="14" t="e">
        <f t="shared" si="3"/>
        <v>#N/A</v>
      </c>
      <c r="L11" s="4" t="s">
        <v>12</v>
      </c>
      <c r="O11" s="44"/>
      <c r="P11" s="44"/>
      <c r="Q11" s="44"/>
      <c r="R11" s="44"/>
      <c r="S11" s="44"/>
      <c r="T11" s="44"/>
      <c r="U11" s="44"/>
      <c r="V11" s="44"/>
      <c r="W11" s="44"/>
      <c r="X11" s="44"/>
    </row>
    <row r="12" spans="2:24" ht="16" customHeight="1" x14ac:dyDescent="0.2">
      <c r="B12" t="s">
        <v>18</v>
      </c>
      <c r="C12">
        <v>156</v>
      </c>
      <c r="D12" s="11" t="str">
        <f>VLOOKUP(C12,'[1]Type of Record'!$A$1:$B$15,2,TRUE)</f>
        <v>PowerDown Or Network Disconnect Discovered</v>
      </c>
      <c r="E12" s="6"/>
      <c r="F12" s="5">
        <v>44715</v>
      </c>
      <c r="G12" s="14">
        <v>44715.723020833299</v>
      </c>
      <c r="H12" s="16">
        <f t="shared" si="1"/>
        <v>144</v>
      </c>
      <c r="I12" s="14" t="str">
        <f t="shared" si="2"/>
        <v>User Logout is Good</v>
      </c>
      <c r="J12" s="17">
        <f t="shared" si="0"/>
        <v>44715</v>
      </c>
      <c r="K12" s="14">
        <f t="shared" si="3"/>
        <v>44715.722881944501</v>
      </c>
      <c r="L12" s="4" t="s">
        <v>19</v>
      </c>
      <c r="O12" s="44"/>
      <c r="P12" s="44"/>
      <c r="Q12" s="44"/>
      <c r="R12" s="44"/>
      <c r="S12" s="44"/>
      <c r="T12" s="44"/>
      <c r="U12" s="44"/>
      <c r="V12" s="44"/>
      <c r="W12" s="44"/>
      <c r="X12" s="44"/>
    </row>
    <row r="13" spans="2:24" ht="16" customHeight="1" x14ac:dyDescent="0.2">
      <c r="B13" t="s">
        <v>18</v>
      </c>
      <c r="C13">
        <v>144</v>
      </c>
      <c r="D13" s="11" t="str">
        <f>VLOOKUP(C13,'[1]Type of Record'!$A$1:$B$15,2,TRUE)</f>
        <v>User Logout is Good</v>
      </c>
      <c r="E13" s="6" t="s">
        <v>20</v>
      </c>
      <c r="F13" s="5">
        <v>44715</v>
      </c>
      <c r="G13" s="14">
        <v>44715.722881944501</v>
      </c>
      <c r="H13" s="16">
        <f t="shared" si="1"/>
        <v>139</v>
      </c>
      <c r="I13" s="14" t="str">
        <f t="shared" si="2"/>
        <v>User Logout Start</v>
      </c>
      <c r="J13" s="17">
        <f t="shared" si="0"/>
        <v>44715</v>
      </c>
      <c r="K13" s="14">
        <f t="shared" si="3"/>
        <v>44715.722407407397</v>
      </c>
      <c r="L13" s="4" t="s">
        <v>19</v>
      </c>
      <c r="O13" s="44"/>
      <c r="P13" s="44"/>
      <c r="Q13" s="44"/>
      <c r="R13" s="44"/>
      <c r="S13" s="44"/>
      <c r="T13" s="44"/>
      <c r="U13" s="44"/>
      <c r="V13" s="44"/>
      <c r="W13" s="44"/>
      <c r="X13" s="44"/>
    </row>
    <row r="14" spans="2:24" x14ac:dyDescent="0.2">
      <c r="B14" t="s">
        <v>18</v>
      </c>
      <c r="C14">
        <v>139</v>
      </c>
      <c r="D14" s="11" t="str">
        <f>VLOOKUP(C14,'[1]Type of Record'!$A$1:$B$15,2,TRUE)</f>
        <v>User Logout Start</v>
      </c>
      <c r="E14" s="6" t="s">
        <v>20</v>
      </c>
      <c r="F14" s="5">
        <v>44715</v>
      </c>
      <c r="G14" s="14">
        <v>44715.722407407397</v>
      </c>
      <c r="H14" s="16" t="e">
        <f t="shared" si="1"/>
        <v>#N/A</v>
      </c>
      <c r="I14" s="14" t="e">
        <f t="shared" si="2"/>
        <v>#N/A</v>
      </c>
      <c r="J14" s="17" t="e">
        <f t="shared" si="0"/>
        <v>#N/A</v>
      </c>
      <c r="K14" s="14" t="e">
        <f t="shared" si="3"/>
        <v>#N/A</v>
      </c>
      <c r="L14" s="4" t="s">
        <v>19</v>
      </c>
      <c r="O14" s="44"/>
      <c r="P14" s="44"/>
      <c r="Q14" s="44"/>
      <c r="R14" s="44"/>
      <c r="S14" s="44"/>
      <c r="T14" s="44"/>
      <c r="U14" s="44"/>
      <c r="V14" s="44"/>
      <c r="W14" s="44"/>
      <c r="X14" s="44"/>
    </row>
    <row r="15" spans="2:24" x14ac:dyDescent="0.2">
      <c r="B15" t="s">
        <v>21</v>
      </c>
      <c r="C15">
        <v>156</v>
      </c>
      <c r="D15" s="11" t="str">
        <f>VLOOKUP(C15,'[1]Type of Record'!$A$1:$B$15,2,TRUE)</f>
        <v>PowerDown Or Network Disconnect Discovered</v>
      </c>
      <c r="E15" s="6"/>
      <c r="F15" s="5">
        <v>44715</v>
      </c>
      <c r="G15" s="14">
        <v>44715.721655092602</v>
      </c>
      <c r="H15" s="16">
        <f t="shared" si="1"/>
        <v>144</v>
      </c>
      <c r="I15" s="14" t="str">
        <f t="shared" si="2"/>
        <v>User Logout is Good</v>
      </c>
      <c r="J15" s="17">
        <f t="shared" si="0"/>
        <v>44715</v>
      </c>
      <c r="K15" s="14">
        <f t="shared" si="3"/>
        <v>44715.7215393519</v>
      </c>
      <c r="L15" s="4" t="s">
        <v>19</v>
      </c>
      <c r="O15" s="44"/>
      <c r="P15" s="44"/>
      <c r="Q15" s="44"/>
      <c r="R15" s="44"/>
      <c r="S15" s="44"/>
      <c r="T15" s="44"/>
      <c r="U15" s="44"/>
      <c r="V15" s="44"/>
      <c r="W15" s="44"/>
      <c r="X15" s="44"/>
    </row>
    <row r="16" spans="2:24" x14ac:dyDescent="0.2">
      <c r="B16" t="s">
        <v>21</v>
      </c>
      <c r="C16">
        <v>144</v>
      </c>
      <c r="D16" s="11" t="str">
        <f>VLOOKUP(C16,'[1]Type of Record'!$A$1:$B$15,2,TRUE)</f>
        <v>User Logout is Good</v>
      </c>
      <c r="E16" s="6" t="s">
        <v>22</v>
      </c>
      <c r="F16" s="5">
        <v>44715</v>
      </c>
      <c r="G16" s="14">
        <v>44715.7215393519</v>
      </c>
      <c r="H16" s="16">
        <f t="shared" si="1"/>
        <v>139</v>
      </c>
      <c r="I16" s="14" t="str">
        <f t="shared" si="2"/>
        <v>User Logout Start</v>
      </c>
      <c r="J16" s="17">
        <f t="shared" si="0"/>
        <v>44715</v>
      </c>
      <c r="K16" s="14">
        <f t="shared" si="3"/>
        <v>44715.721064814803</v>
      </c>
      <c r="L16" s="4" t="s">
        <v>19</v>
      </c>
      <c r="O16" s="44"/>
      <c r="P16" s="44"/>
      <c r="Q16" s="44"/>
      <c r="R16" s="44"/>
      <c r="S16" s="44"/>
      <c r="T16" s="44"/>
      <c r="U16" s="44"/>
      <c r="V16" s="44"/>
      <c r="W16" s="44"/>
      <c r="X16" s="44"/>
    </row>
    <row r="17" spans="2:24" x14ac:dyDescent="0.2">
      <c r="B17" t="s">
        <v>23</v>
      </c>
      <c r="C17">
        <v>156</v>
      </c>
      <c r="D17" s="11" t="str">
        <f>VLOOKUP(C17,'[1]Type of Record'!$A$1:$B$15,2,TRUE)</f>
        <v>PowerDown Or Network Disconnect Discovered</v>
      </c>
      <c r="E17" s="6"/>
      <c r="F17" s="5">
        <v>44715</v>
      </c>
      <c r="G17" s="14">
        <v>44715.721458333297</v>
      </c>
      <c r="H17" s="16">
        <f t="shared" si="1"/>
        <v>151</v>
      </c>
      <c r="I17" s="14" t="str">
        <f t="shared" si="2"/>
        <v>Device Shutdown Finish</v>
      </c>
      <c r="J17" s="17">
        <f t="shared" si="0"/>
        <v>44715</v>
      </c>
      <c r="K17" s="14">
        <f t="shared" si="3"/>
        <v>44715.721331018503</v>
      </c>
      <c r="L17" s="4" t="s">
        <v>19</v>
      </c>
      <c r="O17" s="44"/>
      <c r="P17" s="44"/>
      <c r="Q17" s="44"/>
      <c r="R17" s="44"/>
      <c r="S17" s="44"/>
      <c r="T17" s="44"/>
      <c r="U17" s="44"/>
      <c r="V17" s="44"/>
      <c r="W17" s="44"/>
      <c r="X17" s="44"/>
    </row>
    <row r="18" spans="2:24" x14ac:dyDescent="0.2">
      <c r="B18" t="s">
        <v>23</v>
      </c>
      <c r="C18">
        <v>151</v>
      </c>
      <c r="D18" s="11" t="str">
        <f>VLOOKUP(C18,'[1]Type of Record'!$A$1:$B$15,2,TRUE)</f>
        <v>Device Shutdown Finish</v>
      </c>
      <c r="E18" s="6" t="s">
        <v>24</v>
      </c>
      <c r="F18" s="5">
        <v>44715</v>
      </c>
      <c r="G18" s="14">
        <v>44715.721331018503</v>
      </c>
      <c r="H18" s="16">
        <f t="shared" si="1"/>
        <v>149</v>
      </c>
      <c r="I18" s="14" t="str">
        <f t="shared" si="2"/>
        <v>Device Shutdown Start</v>
      </c>
      <c r="J18" s="17">
        <f t="shared" si="0"/>
        <v>44715</v>
      </c>
      <c r="K18" s="14">
        <f t="shared" si="3"/>
        <v>44715.721064814803</v>
      </c>
      <c r="L18" s="4" t="s">
        <v>19</v>
      </c>
      <c r="O18" s="44"/>
      <c r="P18" s="44"/>
      <c r="Q18" s="44"/>
      <c r="R18" s="44"/>
      <c r="S18" s="44"/>
      <c r="T18" s="44"/>
      <c r="U18" s="44"/>
      <c r="V18" s="44"/>
      <c r="W18" s="44"/>
      <c r="X18" s="44"/>
    </row>
    <row r="19" spans="2:24" x14ac:dyDescent="0.2">
      <c r="B19" t="s">
        <v>23</v>
      </c>
      <c r="C19">
        <v>149</v>
      </c>
      <c r="D19" s="11" t="str">
        <f>VLOOKUP(C19,'[1]Type of Record'!$A$1:$B$15,2,TRUE)</f>
        <v>Device Shutdown Start</v>
      </c>
      <c r="E19" s="6" t="s">
        <v>24</v>
      </c>
      <c r="F19" s="5">
        <v>44715</v>
      </c>
      <c r="G19" s="14">
        <v>44715.721064814803</v>
      </c>
      <c r="H19" s="16">
        <f t="shared" si="1"/>
        <v>144</v>
      </c>
      <c r="I19" s="14" t="str">
        <f t="shared" si="2"/>
        <v>User Logout is Good</v>
      </c>
      <c r="J19" s="17">
        <f t="shared" si="0"/>
        <v>44715</v>
      </c>
      <c r="K19" s="14">
        <f t="shared" si="3"/>
        <v>44715.720567129603</v>
      </c>
      <c r="L19" s="4" t="s">
        <v>19</v>
      </c>
      <c r="O19" s="44"/>
      <c r="P19" s="44"/>
      <c r="Q19" s="44"/>
      <c r="R19" s="44"/>
      <c r="S19" s="44"/>
      <c r="T19" s="44"/>
      <c r="U19" s="44"/>
      <c r="V19" s="44"/>
      <c r="W19" s="44"/>
      <c r="X19" s="44"/>
    </row>
    <row r="20" spans="2:24" x14ac:dyDescent="0.2">
      <c r="B20" t="s">
        <v>21</v>
      </c>
      <c r="C20">
        <v>139</v>
      </c>
      <c r="D20" s="11" t="str">
        <f>VLOOKUP(C20,'[1]Type of Record'!$A$1:$B$15,2,TRUE)</f>
        <v>User Logout Start</v>
      </c>
      <c r="E20" s="6" t="s">
        <v>22</v>
      </c>
      <c r="F20" s="5">
        <v>44715</v>
      </c>
      <c r="G20" s="14">
        <v>44715.721064814803</v>
      </c>
      <c r="H20" s="16" t="e">
        <f t="shared" si="1"/>
        <v>#N/A</v>
      </c>
      <c r="I20" s="14" t="e">
        <f t="shared" si="2"/>
        <v>#N/A</v>
      </c>
      <c r="J20" s="17" t="e">
        <f t="shared" si="0"/>
        <v>#N/A</v>
      </c>
      <c r="K20" s="14" t="e">
        <f t="shared" si="3"/>
        <v>#N/A</v>
      </c>
      <c r="L20" s="4" t="s">
        <v>19</v>
      </c>
      <c r="O20" s="44"/>
      <c r="P20" s="44"/>
      <c r="Q20" s="44"/>
      <c r="R20" s="44"/>
      <c r="S20" s="44"/>
      <c r="T20" s="44"/>
      <c r="U20" s="44"/>
      <c r="V20" s="44"/>
      <c r="W20" s="44"/>
      <c r="X20" s="44"/>
    </row>
    <row r="21" spans="2:24" x14ac:dyDescent="0.2">
      <c r="B21" t="s">
        <v>23</v>
      </c>
      <c r="C21">
        <v>144</v>
      </c>
      <c r="D21" s="11" t="str">
        <f>VLOOKUP(C21,'[1]Type of Record'!$A$1:$B$15,2,TRUE)</f>
        <v>User Logout is Good</v>
      </c>
      <c r="E21" s="6" t="s">
        <v>25</v>
      </c>
      <c r="F21" s="5">
        <v>44715</v>
      </c>
      <c r="G21" s="14">
        <v>44715.720567129603</v>
      </c>
      <c r="H21" s="16">
        <f t="shared" si="1"/>
        <v>139</v>
      </c>
      <c r="I21" s="14" t="str">
        <f t="shared" si="2"/>
        <v>User Logout Start</v>
      </c>
      <c r="J21" s="17">
        <f t="shared" si="0"/>
        <v>44715</v>
      </c>
      <c r="K21" s="14">
        <f t="shared" si="3"/>
        <v>44715.720115740703</v>
      </c>
      <c r="L21" s="4" t="s">
        <v>19</v>
      </c>
      <c r="O21" s="44"/>
      <c r="P21" s="44"/>
      <c r="Q21" s="44"/>
      <c r="R21" s="44"/>
      <c r="S21" s="44"/>
      <c r="T21" s="44"/>
      <c r="U21" s="44"/>
      <c r="V21" s="44"/>
      <c r="W21" s="44"/>
      <c r="X21" s="44"/>
    </row>
    <row r="22" spans="2:24" x14ac:dyDescent="0.2">
      <c r="B22" t="s">
        <v>23</v>
      </c>
      <c r="C22">
        <v>139</v>
      </c>
      <c r="D22" s="11" t="str">
        <f>VLOOKUP(C22,'[1]Type of Record'!$A$1:$B$15,2,TRUE)</f>
        <v>User Logout Start</v>
      </c>
      <c r="E22" s="6" t="s">
        <v>26</v>
      </c>
      <c r="F22" s="5">
        <v>44715</v>
      </c>
      <c r="G22" s="14">
        <v>44715.720115740703</v>
      </c>
      <c r="H22" s="16" t="e">
        <f t="shared" si="1"/>
        <v>#N/A</v>
      </c>
      <c r="I22" s="14" t="e">
        <f t="shared" si="2"/>
        <v>#N/A</v>
      </c>
      <c r="J22" s="17" t="e">
        <f t="shared" si="0"/>
        <v>#N/A</v>
      </c>
      <c r="K22" s="14" t="e">
        <f t="shared" si="3"/>
        <v>#N/A</v>
      </c>
      <c r="L22" s="4" t="s">
        <v>19</v>
      </c>
      <c r="O22" s="44"/>
      <c r="P22" s="44"/>
      <c r="Q22" s="44"/>
      <c r="R22" s="44"/>
      <c r="S22" s="44"/>
      <c r="T22" s="44"/>
      <c r="U22" s="44"/>
      <c r="V22" s="44"/>
      <c r="W22" s="44"/>
      <c r="X22" s="44"/>
    </row>
    <row r="23" spans="2:24" x14ac:dyDescent="0.2">
      <c r="B23" t="s">
        <v>27</v>
      </c>
      <c r="C23">
        <v>156</v>
      </c>
      <c r="D23" s="11" t="str">
        <f>VLOOKUP(C23,'[1]Type of Record'!$A$1:$B$15,2,TRUE)</f>
        <v>PowerDown Or Network Disconnect Discovered</v>
      </c>
      <c r="E23" s="6"/>
      <c r="F23" s="5">
        <v>44715</v>
      </c>
      <c r="G23" s="14">
        <v>44715.719525462999</v>
      </c>
      <c r="H23" s="16">
        <f t="shared" si="1"/>
        <v>151</v>
      </c>
      <c r="I23" s="14" t="str">
        <f t="shared" si="2"/>
        <v>Device Shutdown Finish</v>
      </c>
      <c r="J23" s="17">
        <f t="shared" si="0"/>
        <v>44715</v>
      </c>
      <c r="K23" s="14">
        <f t="shared" si="3"/>
        <v>44715.719375000001</v>
      </c>
      <c r="L23" s="4" t="s">
        <v>12</v>
      </c>
      <c r="O23" s="44"/>
      <c r="P23" s="44"/>
      <c r="Q23" s="44"/>
      <c r="R23" s="44"/>
      <c r="S23" s="44"/>
      <c r="T23" s="44"/>
      <c r="U23" s="44"/>
      <c r="V23" s="44"/>
      <c r="W23" s="44"/>
      <c r="X23" s="44"/>
    </row>
    <row r="24" spans="2:24" x14ac:dyDescent="0.2">
      <c r="B24" t="s">
        <v>27</v>
      </c>
      <c r="C24">
        <v>151</v>
      </c>
      <c r="D24" s="11" t="str">
        <f>VLOOKUP(C24,'[1]Type of Record'!$A$1:$B$15,2,TRUE)</f>
        <v>Device Shutdown Finish</v>
      </c>
      <c r="E24" s="6" t="s">
        <v>28</v>
      </c>
      <c r="F24" s="5">
        <v>44715</v>
      </c>
      <c r="G24" s="14">
        <v>44715.719375000001</v>
      </c>
      <c r="H24" s="16">
        <f t="shared" si="1"/>
        <v>149</v>
      </c>
      <c r="I24" s="14" t="str">
        <f t="shared" si="2"/>
        <v>Device Shutdown Start</v>
      </c>
      <c r="J24" s="17">
        <f t="shared" si="0"/>
        <v>44715</v>
      </c>
      <c r="K24" s="14">
        <f t="shared" si="3"/>
        <v>44715.718935185199</v>
      </c>
      <c r="L24" s="4" t="s">
        <v>12</v>
      </c>
      <c r="O24" s="44"/>
      <c r="P24" s="44"/>
      <c r="Q24" s="44"/>
      <c r="R24" s="44"/>
      <c r="S24" s="44"/>
      <c r="T24" s="44"/>
      <c r="U24" s="44"/>
      <c r="V24" s="44"/>
      <c r="W24" s="44"/>
      <c r="X24" s="44"/>
    </row>
    <row r="25" spans="2:24" x14ac:dyDescent="0.2">
      <c r="B25" t="s">
        <v>27</v>
      </c>
      <c r="C25">
        <v>149</v>
      </c>
      <c r="D25" s="11" t="str">
        <f>VLOOKUP(C25,'[1]Type of Record'!$A$1:$B$15,2,TRUE)</f>
        <v>Device Shutdown Start</v>
      </c>
      <c r="E25" s="6" t="s">
        <v>28</v>
      </c>
      <c r="F25" s="5">
        <v>44715</v>
      </c>
      <c r="G25" s="14">
        <v>44715.718935185199</v>
      </c>
      <c r="H25" s="16">
        <f t="shared" si="1"/>
        <v>144</v>
      </c>
      <c r="I25" s="14" t="str">
        <f t="shared" si="2"/>
        <v>User Logout is Good</v>
      </c>
      <c r="J25" s="17">
        <f t="shared" si="0"/>
        <v>44715</v>
      </c>
      <c r="K25" s="14">
        <f t="shared" si="3"/>
        <v>44715.718310185199</v>
      </c>
      <c r="L25" s="4" t="s">
        <v>12</v>
      </c>
      <c r="O25" s="44"/>
      <c r="P25" s="44"/>
      <c r="Q25" s="44"/>
      <c r="R25" s="44"/>
      <c r="S25" s="44"/>
      <c r="T25" s="44"/>
      <c r="U25" s="44"/>
      <c r="V25" s="44"/>
      <c r="W25" s="44"/>
      <c r="X25" s="44"/>
    </row>
    <row r="26" spans="2:24" x14ac:dyDescent="0.2">
      <c r="B26" t="s">
        <v>27</v>
      </c>
      <c r="C26">
        <v>144</v>
      </c>
      <c r="D26" s="11" t="str">
        <f>VLOOKUP(C26,'[1]Type of Record'!$A$1:$B$15,2,TRUE)</f>
        <v>User Logout is Good</v>
      </c>
      <c r="E26" s="6" t="s">
        <v>29</v>
      </c>
      <c r="F26" s="5">
        <v>44715</v>
      </c>
      <c r="G26" s="14">
        <v>44715.718310185199</v>
      </c>
      <c r="H26" s="16">
        <f t="shared" si="1"/>
        <v>139</v>
      </c>
      <c r="I26" s="14" t="str">
        <f t="shared" si="2"/>
        <v>User Logout Start</v>
      </c>
      <c r="J26" s="17">
        <f t="shared" si="0"/>
        <v>44715</v>
      </c>
      <c r="K26" s="14">
        <f t="shared" si="3"/>
        <v>44715.717800925901</v>
      </c>
      <c r="L26" s="4" t="s">
        <v>12</v>
      </c>
      <c r="O26" s="44"/>
      <c r="P26" s="44"/>
      <c r="Q26" s="44"/>
      <c r="R26" s="44"/>
      <c r="S26" s="44"/>
      <c r="T26" s="44"/>
      <c r="U26" s="44"/>
      <c r="V26" s="44"/>
      <c r="W26" s="44"/>
      <c r="X26" s="44"/>
    </row>
    <row r="27" spans="2:24" x14ac:dyDescent="0.2">
      <c r="B27" t="s">
        <v>27</v>
      </c>
      <c r="C27">
        <v>139</v>
      </c>
      <c r="D27" s="11" t="str">
        <f>VLOOKUP(C27,'[1]Type of Record'!$A$1:$B$15,2,TRUE)</f>
        <v>User Logout Start</v>
      </c>
      <c r="E27" s="6" t="s">
        <v>30</v>
      </c>
      <c r="F27" s="5">
        <v>44715</v>
      </c>
      <c r="G27" s="14">
        <v>44715.717800925901</v>
      </c>
      <c r="H27" s="16" t="e">
        <f t="shared" si="1"/>
        <v>#N/A</v>
      </c>
      <c r="I27" s="14" t="e">
        <f t="shared" si="2"/>
        <v>#N/A</v>
      </c>
      <c r="J27" s="17" t="e">
        <f t="shared" si="0"/>
        <v>#N/A</v>
      </c>
      <c r="K27" s="14" t="e">
        <f t="shared" si="3"/>
        <v>#N/A</v>
      </c>
      <c r="L27" s="4" t="s">
        <v>12</v>
      </c>
      <c r="O27" s="44"/>
      <c r="P27" s="44"/>
      <c r="Q27" s="44"/>
      <c r="R27" s="44"/>
      <c r="S27" s="44"/>
      <c r="T27" s="44"/>
      <c r="U27" s="44"/>
      <c r="V27" s="44"/>
      <c r="W27" s="44"/>
      <c r="X27" s="44"/>
    </row>
    <row r="28" spans="2:24" x14ac:dyDescent="0.2">
      <c r="B28" t="s">
        <v>31</v>
      </c>
      <c r="C28">
        <v>156</v>
      </c>
      <c r="D28" s="11" t="str">
        <f>VLOOKUP(C28,'[1]Type of Record'!$A$1:$B$15,2,TRUE)</f>
        <v>PowerDown Or Network Disconnect Discovered</v>
      </c>
      <c r="E28" s="6"/>
      <c r="F28" s="5">
        <v>44715</v>
      </c>
      <c r="G28" s="14">
        <v>44715.716527777797</v>
      </c>
      <c r="H28" s="16">
        <f t="shared" si="1"/>
        <v>151</v>
      </c>
      <c r="I28" s="14" t="str">
        <f t="shared" si="2"/>
        <v>Device Shutdown Finish</v>
      </c>
      <c r="J28" s="17">
        <f t="shared" si="0"/>
        <v>44715</v>
      </c>
      <c r="K28" s="14">
        <f t="shared" si="3"/>
        <v>44715.716400463003</v>
      </c>
      <c r="L28" s="4" t="s">
        <v>12</v>
      </c>
      <c r="O28" s="44"/>
      <c r="P28" s="44"/>
      <c r="Q28" s="44"/>
      <c r="R28" s="44"/>
      <c r="S28" s="44"/>
      <c r="T28" s="44"/>
      <c r="U28" s="44"/>
      <c r="V28" s="44"/>
      <c r="W28" s="44"/>
      <c r="X28" s="44"/>
    </row>
    <row r="29" spans="2:24" x14ac:dyDescent="0.2">
      <c r="B29" t="s">
        <v>31</v>
      </c>
      <c r="C29">
        <v>151</v>
      </c>
      <c r="D29" s="11" t="str">
        <f>VLOOKUP(C29,'[1]Type of Record'!$A$1:$B$15,2,TRUE)</f>
        <v>Device Shutdown Finish</v>
      </c>
      <c r="E29" s="6" t="s">
        <v>32</v>
      </c>
      <c r="F29" s="5">
        <v>44715</v>
      </c>
      <c r="G29" s="14">
        <v>44715.716400463003</v>
      </c>
      <c r="H29" s="16">
        <f t="shared" si="1"/>
        <v>149</v>
      </c>
      <c r="I29" s="14" t="str">
        <f t="shared" si="2"/>
        <v>Device Shutdown Start</v>
      </c>
      <c r="J29" s="17">
        <f t="shared" si="0"/>
        <v>44715</v>
      </c>
      <c r="K29" s="14">
        <f t="shared" si="3"/>
        <v>44715.716111111098</v>
      </c>
      <c r="L29" s="4" t="s">
        <v>12</v>
      </c>
      <c r="O29" s="44"/>
      <c r="P29" s="44"/>
      <c r="Q29" s="44"/>
      <c r="R29" s="44"/>
      <c r="S29" s="44"/>
      <c r="T29" s="44"/>
      <c r="U29" s="44"/>
      <c r="V29" s="44"/>
      <c r="W29" s="44"/>
      <c r="X29" s="44"/>
    </row>
    <row r="30" spans="2:24" x14ac:dyDescent="0.2">
      <c r="B30" t="s">
        <v>31</v>
      </c>
      <c r="C30">
        <v>149</v>
      </c>
      <c r="D30" s="11" t="str">
        <f>VLOOKUP(C30,'[1]Type of Record'!$A$1:$B$15,2,TRUE)</f>
        <v>Device Shutdown Start</v>
      </c>
      <c r="E30" s="6" t="s">
        <v>32</v>
      </c>
      <c r="F30" s="5">
        <v>44715</v>
      </c>
      <c r="G30" s="14">
        <v>44715.716111111098</v>
      </c>
      <c r="H30" s="16">
        <f t="shared" si="1"/>
        <v>144</v>
      </c>
      <c r="I30" s="14" t="str">
        <f t="shared" si="2"/>
        <v>User Logout is Good</v>
      </c>
      <c r="J30" s="17">
        <f t="shared" si="0"/>
        <v>44715</v>
      </c>
      <c r="K30" s="14">
        <f t="shared" si="3"/>
        <v>44715.715671296297</v>
      </c>
      <c r="L30" s="4" t="s">
        <v>12</v>
      </c>
      <c r="O30" s="44"/>
      <c r="P30" s="44"/>
      <c r="Q30" s="44"/>
      <c r="R30" s="44"/>
      <c r="S30" s="44"/>
      <c r="T30" s="44"/>
      <c r="U30" s="44"/>
      <c r="V30" s="44"/>
      <c r="W30" s="44"/>
      <c r="X30" s="44"/>
    </row>
    <row r="31" spans="2:24" x14ac:dyDescent="0.2">
      <c r="B31" t="s">
        <v>31</v>
      </c>
      <c r="C31">
        <v>144</v>
      </c>
      <c r="D31" s="11" t="str">
        <f>VLOOKUP(C31,'[1]Type of Record'!$A$1:$B$15,2,TRUE)</f>
        <v>User Logout is Good</v>
      </c>
      <c r="E31" s="6" t="s">
        <v>33</v>
      </c>
      <c r="F31" s="5">
        <v>44715</v>
      </c>
      <c r="G31" s="14">
        <v>44715.715671296297</v>
      </c>
      <c r="H31" s="16">
        <f t="shared" si="1"/>
        <v>139</v>
      </c>
      <c r="I31" s="14" t="str">
        <f t="shared" si="2"/>
        <v>User Logout Start</v>
      </c>
      <c r="J31" s="17">
        <f t="shared" si="0"/>
        <v>44715</v>
      </c>
      <c r="K31" s="14">
        <f t="shared" si="3"/>
        <v>44715.715254629598</v>
      </c>
      <c r="L31" s="4" t="s">
        <v>12</v>
      </c>
      <c r="O31" s="44"/>
      <c r="P31" s="44"/>
      <c r="Q31" s="44"/>
      <c r="R31" s="44"/>
      <c r="S31" s="44"/>
      <c r="T31" s="44"/>
      <c r="U31" s="44"/>
      <c r="V31" s="44"/>
      <c r="W31" s="44"/>
      <c r="X31" s="44"/>
    </row>
    <row r="32" spans="2:24" x14ac:dyDescent="0.2">
      <c r="B32" t="s">
        <v>31</v>
      </c>
      <c r="C32">
        <v>139</v>
      </c>
      <c r="D32" s="11" t="str">
        <f>VLOOKUP(C32,'[1]Type of Record'!$A$1:$B$15,2,TRUE)</f>
        <v>User Logout Start</v>
      </c>
      <c r="E32" s="6" t="s">
        <v>34</v>
      </c>
      <c r="F32" s="5">
        <v>44715</v>
      </c>
      <c r="G32" s="14">
        <v>44715.715254629598</v>
      </c>
      <c r="H32" s="16" t="e">
        <f t="shared" si="1"/>
        <v>#N/A</v>
      </c>
      <c r="I32" s="14" t="e">
        <f t="shared" si="2"/>
        <v>#N/A</v>
      </c>
      <c r="J32" s="17" t="e">
        <f t="shared" si="0"/>
        <v>#N/A</v>
      </c>
      <c r="K32" s="14" t="e">
        <f t="shared" si="3"/>
        <v>#N/A</v>
      </c>
      <c r="L32" s="4" t="s">
        <v>12</v>
      </c>
      <c r="O32" s="44"/>
      <c r="P32" s="44"/>
      <c r="Q32" s="44"/>
      <c r="R32" s="44"/>
      <c r="S32" s="44"/>
      <c r="T32" s="44"/>
      <c r="U32" s="44"/>
      <c r="V32" s="44"/>
      <c r="W32" s="44"/>
      <c r="X32" s="44"/>
    </row>
    <row r="33" spans="2:12" x14ac:dyDescent="0.2">
      <c r="B33" t="s">
        <v>35</v>
      </c>
      <c r="C33">
        <v>156</v>
      </c>
      <c r="D33" s="11" t="str">
        <f>VLOOKUP(C33,'[1]Type of Record'!$A$1:$B$15,2,TRUE)</f>
        <v>PowerDown Or Network Disconnect Discovered</v>
      </c>
      <c r="E33" s="6"/>
      <c r="F33" s="5">
        <v>44715</v>
      </c>
      <c r="G33" s="14">
        <v>44715.713553240697</v>
      </c>
      <c r="H33" s="16">
        <f t="shared" si="1"/>
        <v>151</v>
      </c>
      <c r="I33" s="14" t="str">
        <f t="shared" si="2"/>
        <v>Device Shutdown Finish</v>
      </c>
      <c r="J33" s="17">
        <f t="shared" si="0"/>
        <v>44715</v>
      </c>
      <c r="K33" s="14">
        <f t="shared" si="3"/>
        <v>44715.713425925896</v>
      </c>
      <c r="L33" s="4" t="s">
        <v>12</v>
      </c>
    </row>
    <row r="34" spans="2:12" x14ac:dyDescent="0.2">
      <c r="B34" t="s">
        <v>35</v>
      </c>
      <c r="C34">
        <v>151</v>
      </c>
      <c r="D34" s="11" t="str">
        <f>VLOOKUP(C34,'[1]Type of Record'!$A$1:$B$15,2,TRUE)</f>
        <v>Device Shutdown Finish</v>
      </c>
      <c r="E34" s="6" t="s">
        <v>36</v>
      </c>
      <c r="F34" s="5">
        <v>44715</v>
      </c>
      <c r="G34" s="14">
        <v>44715.713425925896</v>
      </c>
      <c r="H34" s="16">
        <f t="shared" si="1"/>
        <v>149</v>
      </c>
      <c r="I34" s="14" t="str">
        <f t="shared" si="2"/>
        <v>Device Shutdown Start</v>
      </c>
      <c r="J34" s="17">
        <f t="shared" si="0"/>
        <v>44715</v>
      </c>
      <c r="K34" s="14">
        <f t="shared" si="3"/>
        <v>44715.7125578704</v>
      </c>
      <c r="L34" s="4" t="s">
        <v>12</v>
      </c>
    </row>
    <row r="35" spans="2:12" x14ac:dyDescent="0.2">
      <c r="B35" t="s">
        <v>37</v>
      </c>
      <c r="C35">
        <v>156</v>
      </c>
      <c r="D35" s="11" t="str">
        <f>VLOOKUP(C35,'[1]Type of Record'!$A$1:$B$15,2,TRUE)</f>
        <v>PowerDown Or Network Disconnect Discovered</v>
      </c>
      <c r="E35" s="6"/>
      <c r="F35" s="5">
        <v>44715</v>
      </c>
      <c r="G35" s="14">
        <v>44715.712696759299</v>
      </c>
      <c r="H35" s="16">
        <f t="shared" si="1"/>
        <v>144</v>
      </c>
      <c r="I35" s="14" t="str">
        <f t="shared" si="2"/>
        <v>User Logout is Good</v>
      </c>
      <c r="J35" s="17">
        <f t="shared" si="0"/>
        <v>44715</v>
      </c>
      <c r="K35" s="14">
        <f t="shared" si="3"/>
        <v>44715.712546296301</v>
      </c>
      <c r="L35" s="4" t="s">
        <v>19</v>
      </c>
    </row>
    <row r="36" spans="2:12" x14ac:dyDescent="0.2">
      <c r="B36" t="s">
        <v>35</v>
      </c>
      <c r="C36">
        <v>149</v>
      </c>
      <c r="D36" s="11" t="str">
        <f>VLOOKUP(C36,'[1]Type of Record'!$A$1:$B$15,2,TRUE)</f>
        <v>Device Shutdown Start</v>
      </c>
      <c r="E36" s="6" t="s">
        <v>36</v>
      </c>
      <c r="F36" s="5">
        <v>44715</v>
      </c>
      <c r="G36" s="14">
        <v>44715.7125578704</v>
      </c>
      <c r="H36" s="16">
        <f t="shared" si="1"/>
        <v>144</v>
      </c>
      <c r="I36" s="14" t="str">
        <f t="shared" si="2"/>
        <v>User Logout is Good</v>
      </c>
      <c r="J36" s="17">
        <f t="shared" ref="J36:J67" si="4">VLOOKUP(B36,B37:G52,5,FALSE)</f>
        <v>44715</v>
      </c>
      <c r="K36" s="14">
        <f t="shared" si="3"/>
        <v>44715.711909722202</v>
      </c>
      <c r="L36" s="4" t="s">
        <v>12</v>
      </c>
    </row>
    <row r="37" spans="2:12" x14ac:dyDescent="0.2">
      <c r="B37" t="s">
        <v>37</v>
      </c>
      <c r="C37">
        <v>144</v>
      </c>
      <c r="D37" s="11" t="str">
        <f>VLOOKUP(C37,'[1]Type of Record'!$A$1:$B$15,2,TRUE)</f>
        <v>User Logout is Good</v>
      </c>
      <c r="E37" s="6" t="s">
        <v>38</v>
      </c>
      <c r="F37" s="5">
        <v>44715</v>
      </c>
      <c r="G37" s="14">
        <v>44715.712546296301</v>
      </c>
      <c r="H37" s="16">
        <f t="shared" si="1"/>
        <v>139</v>
      </c>
      <c r="I37" s="14" t="str">
        <f t="shared" si="2"/>
        <v>User Logout Start</v>
      </c>
      <c r="J37" s="17">
        <f t="shared" si="4"/>
        <v>44715</v>
      </c>
      <c r="K37" s="14">
        <f t="shared" si="3"/>
        <v>44715.712187500001</v>
      </c>
      <c r="L37" s="4" t="s">
        <v>19</v>
      </c>
    </row>
    <row r="38" spans="2:12" x14ac:dyDescent="0.2">
      <c r="B38" t="s">
        <v>37</v>
      </c>
      <c r="C38">
        <v>139</v>
      </c>
      <c r="D38" s="11" t="str">
        <f>VLOOKUP(C38,'[1]Type of Record'!$A$1:$B$15,2,TRUE)</f>
        <v>User Logout Start</v>
      </c>
      <c r="E38" s="6" t="s">
        <v>38</v>
      </c>
      <c r="F38" s="5">
        <v>44715</v>
      </c>
      <c r="G38" s="14">
        <v>44715.712187500001</v>
      </c>
      <c r="H38" s="16" t="e">
        <f t="shared" si="1"/>
        <v>#N/A</v>
      </c>
      <c r="I38" s="14" t="e">
        <f t="shared" si="2"/>
        <v>#N/A</v>
      </c>
      <c r="J38" s="17" t="e">
        <f t="shared" si="4"/>
        <v>#N/A</v>
      </c>
      <c r="K38" s="14" t="e">
        <f t="shared" si="3"/>
        <v>#N/A</v>
      </c>
      <c r="L38" s="4" t="s">
        <v>19</v>
      </c>
    </row>
    <row r="39" spans="2:12" x14ac:dyDescent="0.2">
      <c r="B39" t="s">
        <v>35</v>
      </c>
      <c r="C39">
        <v>144</v>
      </c>
      <c r="D39" s="11" t="str">
        <f>VLOOKUP(C39,'[1]Type of Record'!$A$1:$B$15,2,TRUE)</f>
        <v>User Logout is Good</v>
      </c>
      <c r="E39" s="6" t="s">
        <v>39</v>
      </c>
      <c r="F39" s="5">
        <v>44715</v>
      </c>
      <c r="G39" s="14">
        <v>44715.711909722202</v>
      </c>
      <c r="H39" s="16">
        <f t="shared" si="1"/>
        <v>139</v>
      </c>
      <c r="I39" s="14" t="str">
        <f t="shared" si="2"/>
        <v>User Logout Start</v>
      </c>
      <c r="J39" s="17">
        <f t="shared" si="4"/>
        <v>44715</v>
      </c>
      <c r="K39" s="14">
        <f t="shared" si="3"/>
        <v>44715.711423611101</v>
      </c>
      <c r="L39" s="4" t="s">
        <v>12</v>
      </c>
    </row>
    <row r="40" spans="2:12" x14ac:dyDescent="0.2">
      <c r="B40" t="s">
        <v>35</v>
      </c>
      <c r="C40">
        <v>139</v>
      </c>
      <c r="D40" s="11" t="str">
        <f>VLOOKUP(C40,'[1]Type of Record'!$A$1:$B$15,2,TRUE)</f>
        <v>User Logout Start</v>
      </c>
      <c r="E40" s="6" t="s">
        <v>40</v>
      </c>
      <c r="F40" s="5">
        <v>44715</v>
      </c>
      <c r="G40" s="14">
        <v>44715.711423611101</v>
      </c>
      <c r="H40" s="16" t="e">
        <f t="shared" si="1"/>
        <v>#N/A</v>
      </c>
      <c r="I40" s="14" t="e">
        <f t="shared" si="2"/>
        <v>#N/A</v>
      </c>
      <c r="J40" s="17" t="e">
        <f t="shared" si="4"/>
        <v>#N/A</v>
      </c>
      <c r="K40" s="14" t="e">
        <f t="shared" si="3"/>
        <v>#N/A</v>
      </c>
      <c r="L40" s="4" t="s">
        <v>12</v>
      </c>
    </row>
    <row r="41" spans="2:12" x14ac:dyDescent="0.2">
      <c r="B41" t="s">
        <v>41</v>
      </c>
      <c r="C41">
        <v>156</v>
      </c>
      <c r="D41" s="11" t="str">
        <f>VLOOKUP(C41,'[1]Type of Record'!$A$1:$B$15,2,TRUE)</f>
        <v>PowerDown Or Network Disconnect Discovered</v>
      </c>
      <c r="E41" s="6"/>
      <c r="F41" s="5">
        <v>44715</v>
      </c>
      <c r="G41" s="14">
        <v>44715.711365740703</v>
      </c>
      <c r="H41" s="16">
        <f t="shared" si="1"/>
        <v>144</v>
      </c>
      <c r="I41" s="14" t="str">
        <f t="shared" si="2"/>
        <v>User Logout is Good</v>
      </c>
      <c r="J41" s="17">
        <f t="shared" si="4"/>
        <v>44715</v>
      </c>
      <c r="K41" s="14">
        <f t="shared" si="3"/>
        <v>44715.711238425902</v>
      </c>
      <c r="L41" s="4" t="s">
        <v>19</v>
      </c>
    </row>
    <row r="42" spans="2:12" x14ac:dyDescent="0.2">
      <c r="B42" t="s">
        <v>41</v>
      </c>
      <c r="C42">
        <v>144</v>
      </c>
      <c r="D42" s="11" t="str">
        <f>VLOOKUP(C42,'[1]Type of Record'!$A$1:$B$15,2,TRUE)</f>
        <v>User Logout is Good</v>
      </c>
      <c r="E42" s="6" t="s">
        <v>42</v>
      </c>
      <c r="F42" s="5">
        <v>44715</v>
      </c>
      <c r="G42" s="14">
        <v>44715.711238425902</v>
      </c>
      <c r="H42" s="16">
        <f t="shared" si="1"/>
        <v>139</v>
      </c>
      <c r="I42" s="14" t="str">
        <f t="shared" si="2"/>
        <v>User Logout Start</v>
      </c>
      <c r="J42" s="17">
        <f t="shared" si="4"/>
        <v>44715</v>
      </c>
      <c r="K42" s="14">
        <f t="shared" si="3"/>
        <v>44715.710046296299</v>
      </c>
      <c r="L42" s="4" t="s">
        <v>19</v>
      </c>
    </row>
    <row r="43" spans="2:12" x14ac:dyDescent="0.2">
      <c r="B43" t="s">
        <v>43</v>
      </c>
      <c r="C43">
        <v>156</v>
      </c>
      <c r="D43" s="11" t="str">
        <f>VLOOKUP(C43,'[1]Type of Record'!$A$1:$B$15,2,TRUE)</f>
        <v>PowerDown Or Network Disconnect Discovered</v>
      </c>
      <c r="E43" s="6"/>
      <c r="F43" s="5">
        <v>44715</v>
      </c>
      <c r="G43" s="14">
        <v>44715.710115740701</v>
      </c>
      <c r="H43" s="16">
        <f t="shared" si="1"/>
        <v>151</v>
      </c>
      <c r="I43" s="14" t="str">
        <f t="shared" si="2"/>
        <v>Device Shutdown Finish</v>
      </c>
      <c r="J43" s="17">
        <f t="shared" si="4"/>
        <v>44715</v>
      </c>
      <c r="K43" s="14">
        <f t="shared" si="3"/>
        <v>44715.709976851896</v>
      </c>
      <c r="L43" s="4" t="s">
        <v>12</v>
      </c>
    </row>
    <row r="44" spans="2:12" x14ac:dyDescent="0.2">
      <c r="B44" t="s">
        <v>41</v>
      </c>
      <c r="C44">
        <v>139</v>
      </c>
      <c r="D44" s="11" t="str">
        <f>VLOOKUP(C44,'[1]Type of Record'!$A$1:$B$15,2,TRUE)</f>
        <v>User Logout Start</v>
      </c>
      <c r="E44" s="6" t="s">
        <v>42</v>
      </c>
      <c r="F44" s="5">
        <v>44715</v>
      </c>
      <c r="G44" s="14">
        <v>44715.710046296299</v>
      </c>
      <c r="H44" s="16" t="e">
        <f t="shared" si="1"/>
        <v>#N/A</v>
      </c>
      <c r="I44" s="14" t="e">
        <f t="shared" si="2"/>
        <v>#N/A</v>
      </c>
      <c r="J44" s="17" t="e">
        <f t="shared" si="4"/>
        <v>#N/A</v>
      </c>
      <c r="K44" s="14" t="e">
        <f t="shared" si="3"/>
        <v>#N/A</v>
      </c>
      <c r="L44" s="4" t="s">
        <v>19</v>
      </c>
    </row>
    <row r="45" spans="2:12" x14ac:dyDescent="0.2">
      <c r="B45" t="s">
        <v>44</v>
      </c>
      <c r="C45">
        <v>156</v>
      </c>
      <c r="D45" s="11" t="str">
        <f>VLOOKUP(C45,'[1]Type of Record'!$A$1:$B$15,2,TRUE)</f>
        <v>PowerDown Or Network Disconnect Discovered</v>
      </c>
      <c r="E45" s="6"/>
      <c r="F45" s="5">
        <v>44715</v>
      </c>
      <c r="G45" s="14">
        <v>44715.710023148204</v>
      </c>
      <c r="H45" s="16">
        <f t="shared" si="1"/>
        <v>151</v>
      </c>
      <c r="I45" s="14" t="str">
        <f t="shared" si="2"/>
        <v>Device Shutdown Finish</v>
      </c>
      <c r="J45" s="17">
        <f t="shared" si="4"/>
        <v>44715</v>
      </c>
      <c r="K45" s="14">
        <f t="shared" si="3"/>
        <v>44715.709872685198</v>
      </c>
      <c r="L45" s="4" t="s">
        <v>19</v>
      </c>
    </row>
    <row r="46" spans="2:12" x14ac:dyDescent="0.2">
      <c r="B46" t="s">
        <v>43</v>
      </c>
      <c r="C46">
        <v>151</v>
      </c>
      <c r="D46" s="11" t="str">
        <f>VLOOKUP(C46,'[1]Type of Record'!$A$1:$B$15,2,TRUE)</f>
        <v>Device Shutdown Finish</v>
      </c>
      <c r="E46" s="6" t="s">
        <v>45</v>
      </c>
      <c r="F46" s="5">
        <v>44715</v>
      </c>
      <c r="G46" s="14">
        <v>44715.709976851896</v>
      </c>
      <c r="H46" s="16">
        <f t="shared" si="1"/>
        <v>149</v>
      </c>
      <c r="I46" s="14" t="str">
        <f t="shared" si="2"/>
        <v>Device Shutdown Start</v>
      </c>
      <c r="J46" s="17">
        <f t="shared" si="4"/>
        <v>44715</v>
      </c>
      <c r="K46" s="14">
        <f t="shared" si="3"/>
        <v>44715.709062499998</v>
      </c>
      <c r="L46" s="4" t="s">
        <v>12</v>
      </c>
    </row>
    <row r="47" spans="2:12" x14ac:dyDescent="0.2">
      <c r="B47" t="s">
        <v>44</v>
      </c>
      <c r="C47">
        <v>151</v>
      </c>
      <c r="D47" s="11" t="str">
        <f>VLOOKUP(C47,'[1]Type of Record'!$A$1:$B$15,2,TRUE)</f>
        <v>Device Shutdown Finish</v>
      </c>
      <c r="E47" s="6" t="s">
        <v>46</v>
      </c>
      <c r="F47" s="5">
        <v>44715</v>
      </c>
      <c r="G47" s="14">
        <v>44715.709872685198</v>
      </c>
      <c r="H47" s="16">
        <f t="shared" si="1"/>
        <v>149</v>
      </c>
      <c r="I47" s="14" t="str">
        <f t="shared" si="2"/>
        <v>Device Shutdown Start</v>
      </c>
      <c r="J47" s="17">
        <f t="shared" si="4"/>
        <v>44715</v>
      </c>
      <c r="K47" s="14">
        <f t="shared" si="3"/>
        <v>44715.709398148203</v>
      </c>
      <c r="L47" s="4" t="s">
        <v>19</v>
      </c>
    </row>
    <row r="48" spans="2:12" x14ac:dyDescent="0.2">
      <c r="B48" t="s">
        <v>44</v>
      </c>
      <c r="C48">
        <v>149</v>
      </c>
      <c r="D48" s="11" t="str">
        <f>VLOOKUP(C48,'[1]Type of Record'!$A$1:$B$15,2,TRUE)</f>
        <v>Device Shutdown Start</v>
      </c>
      <c r="E48" s="6" t="s">
        <v>46</v>
      </c>
      <c r="F48" s="5">
        <v>44715</v>
      </c>
      <c r="G48" s="14">
        <v>44715.709398148203</v>
      </c>
      <c r="H48" s="16">
        <f t="shared" si="1"/>
        <v>144</v>
      </c>
      <c r="I48" s="14" t="str">
        <f t="shared" si="2"/>
        <v>User Logout is Good</v>
      </c>
      <c r="J48" s="17">
        <f t="shared" si="4"/>
        <v>44715</v>
      </c>
      <c r="K48" s="14">
        <f t="shared" si="3"/>
        <v>44715.708935185197</v>
      </c>
      <c r="L48" s="4" t="s">
        <v>19</v>
      </c>
    </row>
    <row r="49" spans="2:12" x14ac:dyDescent="0.2">
      <c r="B49" t="s">
        <v>43</v>
      </c>
      <c r="C49">
        <v>149</v>
      </c>
      <c r="D49" s="11" t="str">
        <f>VLOOKUP(C49,'[1]Type of Record'!$A$1:$B$15,2,TRUE)</f>
        <v>Device Shutdown Start</v>
      </c>
      <c r="E49" s="6" t="s">
        <v>45</v>
      </c>
      <c r="F49" s="5">
        <v>44715</v>
      </c>
      <c r="G49" s="14">
        <v>44715.709062499998</v>
      </c>
      <c r="H49" s="16">
        <f t="shared" si="1"/>
        <v>144</v>
      </c>
      <c r="I49" s="14" t="str">
        <f t="shared" si="2"/>
        <v>User Logout is Good</v>
      </c>
      <c r="J49" s="17">
        <f t="shared" si="4"/>
        <v>44715</v>
      </c>
      <c r="K49" s="14">
        <f t="shared" si="3"/>
        <v>44715.708530092597</v>
      </c>
      <c r="L49" s="4" t="s">
        <v>12</v>
      </c>
    </row>
    <row r="50" spans="2:12" x14ac:dyDescent="0.2">
      <c r="B50" t="s">
        <v>44</v>
      </c>
      <c r="C50">
        <v>144</v>
      </c>
      <c r="D50" s="11" t="str">
        <f>VLOOKUP(C50,'[1]Type of Record'!$A$1:$B$15,2,TRUE)</f>
        <v>User Logout is Good</v>
      </c>
      <c r="E50" s="6" t="s">
        <v>47</v>
      </c>
      <c r="F50" s="5">
        <v>44715</v>
      </c>
      <c r="G50" s="14">
        <v>44715.708935185197</v>
      </c>
      <c r="H50" s="16">
        <f t="shared" si="1"/>
        <v>139</v>
      </c>
      <c r="I50" s="14" t="str">
        <f t="shared" si="2"/>
        <v>User Logout Start</v>
      </c>
      <c r="J50" s="17">
        <f t="shared" si="4"/>
        <v>44715</v>
      </c>
      <c r="K50" s="14">
        <f t="shared" si="3"/>
        <v>44715.707604166702</v>
      </c>
      <c r="L50" s="4" t="s">
        <v>19</v>
      </c>
    </row>
    <row r="51" spans="2:12" x14ac:dyDescent="0.2">
      <c r="B51" t="s">
        <v>48</v>
      </c>
      <c r="C51">
        <v>156</v>
      </c>
      <c r="D51" s="11" t="str">
        <f>VLOOKUP(C51,'[1]Type of Record'!$A$1:$B$15,2,TRUE)</f>
        <v>PowerDown Or Network Disconnect Discovered</v>
      </c>
      <c r="E51" s="6"/>
      <c r="F51" s="5">
        <v>44715</v>
      </c>
      <c r="G51" s="14">
        <v>44715.7088657407</v>
      </c>
      <c r="H51" s="16">
        <f t="shared" si="1"/>
        <v>151</v>
      </c>
      <c r="I51" s="14" t="str">
        <f t="shared" si="2"/>
        <v>Device Shutdown Finish</v>
      </c>
      <c r="J51" s="17">
        <f t="shared" si="4"/>
        <v>44715</v>
      </c>
      <c r="K51" s="14">
        <f t="shared" si="3"/>
        <v>44715.708726851903</v>
      </c>
      <c r="L51" s="4" t="s">
        <v>12</v>
      </c>
    </row>
    <row r="52" spans="2:12" x14ac:dyDescent="0.2">
      <c r="B52" t="s">
        <v>48</v>
      </c>
      <c r="C52">
        <v>151</v>
      </c>
      <c r="D52" s="11" t="str">
        <f>VLOOKUP(C52,'[1]Type of Record'!$A$1:$B$15,2,TRUE)</f>
        <v>Device Shutdown Finish</v>
      </c>
      <c r="E52" s="6" t="s">
        <v>49</v>
      </c>
      <c r="F52" s="5">
        <v>44715</v>
      </c>
      <c r="G52" s="14">
        <v>44715.708726851903</v>
      </c>
      <c r="H52" s="16">
        <f t="shared" si="1"/>
        <v>149</v>
      </c>
      <c r="I52" s="14" t="str">
        <f t="shared" si="2"/>
        <v>Device Shutdown Start</v>
      </c>
      <c r="J52" s="17">
        <f t="shared" si="4"/>
        <v>44715</v>
      </c>
      <c r="K52" s="14">
        <f t="shared" si="3"/>
        <v>44715.708055555602</v>
      </c>
      <c r="L52" s="4" t="s">
        <v>12</v>
      </c>
    </row>
    <row r="53" spans="2:12" x14ac:dyDescent="0.2">
      <c r="B53" t="s">
        <v>43</v>
      </c>
      <c r="C53">
        <v>144</v>
      </c>
      <c r="D53" s="11" t="str">
        <f>VLOOKUP(C53,'[1]Type of Record'!$A$1:$B$15,2,TRUE)</f>
        <v>User Logout is Good</v>
      </c>
      <c r="E53" s="6" t="s">
        <v>50</v>
      </c>
      <c r="F53" s="5">
        <v>44715</v>
      </c>
      <c r="G53" s="14">
        <v>44715.708530092597</v>
      </c>
      <c r="H53" s="16">
        <f t="shared" si="1"/>
        <v>139</v>
      </c>
      <c r="I53" s="14" t="str">
        <f t="shared" si="2"/>
        <v>User Logout Start</v>
      </c>
      <c r="J53" s="17">
        <f t="shared" si="4"/>
        <v>44715</v>
      </c>
      <c r="K53" s="14">
        <f t="shared" si="3"/>
        <v>44715.708159722199</v>
      </c>
      <c r="L53" s="4" t="s">
        <v>12</v>
      </c>
    </row>
    <row r="54" spans="2:12" x14ac:dyDescent="0.2">
      <c r="B54" t="s">
        <v>51</v>
      </c>
      <c r="C54">
        <v>156</v>
      </c>
      <c r="D54" s="11" t="str">
        <f>VLOOKUP(C54,'[1]Type of Record'!$A$1:$B$15,2,TRUE)</f>
        <v>PowerDown Or Network Disconnect Discovered</v>
      </c>
      <c r="E54" s="6"/>
      <c r="F54" s="5">
        <v>44715</v>
      </c>
      <c r="G54" s="14">
        <v>44715.708333333299</v>
      </c>
      <c r="H54" s="16">
        <f t="shared" si="1"/>
        <v>151</v>
      </c>
      <c r="I54" s="14" t="str">
        <f t="shared" si="2"/>
        <v>Device Shutdown Finish</v>
      </c>
      <c r="J54" s="17">
        <f t="shared" si="4"/>
        <v>44715</v>
      </c>
      <c r="K54" s="14">
        <f t="shared" si="3"/>
        <v>44715.708171296297</v>
      </c>
      <c r="L54" s="4" t="s">
        <v>12</v>
      </c>
    </row>
    <row r="55" spans="2:12" x14ac:dyDescent="0.2">
      <c r="B55" t="s">
        <v>51</v>
      </c>
      <c r="C55">
        <v>151</v>
      </c>
      <c r="D55" s="11" t="str">
        <f>VLOOKUP(C55,'[1]Type of Record'!$A$1:$B$15,2,TRUE)</f>
        <v>Device Shutdown Finish</v>
      </c>
      <c r="E55" s="6" t="s">
        <v>52</v>
      </c>
      <c r="F55" s="5">
        <v>44715</v>
      </c>
      <c r="G55" s="14">
        <v>44715.708171296297</v>
      </c>
      <c r="H55" s="16">
        <f t="shared" si="1"/>
        <v>149</v>
      </c>
      <c r="I55" s="14" t="str">
        <f t="shared" si="2"/>
        <v>Device Shutdown Start</v>
      </c>
      <c r="J55" s="17">
        <f t="shared" si="4"/>
        <v>44715</v>
      </c>
      <c r="K55" s="14">
        <f t="shared" si="3"/>
        <v>44715.707523148201</v>
      </c>
      <c r="L55" s="4" t="s">
        <v>12</v>
      </c>
    </row>
    <row r="56" spans="2:12" x14ac:dyDescent="0.2">
      <c r="B56" t="s">
        <v>43</v>
      </c>
      <c r="C56">
        <v>139</v>
      </c>
      <c r="D56" s="11" t="str">
        <f>VLOOKUP(C56,'[1]Type of Record'!$A$1:$B$15,2,TRUE)</f>
        <v>User Logout Start</v>
      </c>
      <c r="E56" s="6" t="s">
        <v>53</v>
      </c>
      <c r="F56" s="5">
        <v>44715</v>
      </c>
      <c r="G56" s="14">
        <v>44715.708159722199</v>
      </c>
      <c r="H56" s="16" t="e">
        <f t="shared" si="1"/>
        <v>#N/A</v>
      </c>
      <c r="I56" s="14" t="e">
        <f t="shared" si="2"/>
        <v>#N/A</v>
      </c>
      <c r="J56" s="17" t="e">
        <f t="shared" si="4"/>
        <v>#N/A</v>
      </c>
      <c r="K56" s="14" t="e">
        <f t="shared" si="3"/>
        <v>#N/A</v>
      </c>
      <c r="L56" s="4" t="s">
        <v>12</v>
      </c>
    </row>
    <row r="57" spans="2:12" x14ac:dyDescent="0.2">
      <c r="B57" t="s">
        <v>48</v>
      </c>
      <c r="C57">
        <v>149</v>
      </c>
      <c r="D57" s="11" t="str">
        <f>VLOOKUP(C57,'[1]Type of Record'!$A$1:$B$15,2,TRUE)</f>
        <v>Device Shutdown Start</v>
      </c>
      <c r="E57" s="6" t="s">
        <v>49</v>
      </c>
      <c r="F57" s="5">
        <v>44715</v>
      </c>
      <c r="G57" s="14">
        <v>44715.708055555602</v>
      </c>
      <c r="H57" s="16">
        <f t="shared" si="1"/>
        <v>144</v>
      </c>
      <c r="I57" s="14" t="str">
        <f t="shared" si="2"/>
        <v>User Logout is Good</v>
      </c>
      <c r="J57" s="17">
        <f t="shared" si="4"/>
        <v>44715</v>
      </c>
      <c r="K57" s="14">
        <f t="shared" si="3"/>
        <v>44715.707337963002</v>
      </c>
      <c r="L57" s="4" t="s">
        <v>12</v>
      </c>
    </row>
    <row r="58" spans="2:12" x14ac:dyDescent="0.2">
      <c r="B58" t="s">
        <v>44</v>
      </c>
      <c r="C58">
        <v>139</v>
      </c>
      <c r="D58" s="11" t="str">
        <f>VLOOKUP(C58,'[1]Type of Record'!$A$1:$B$15,2,TRUE)</f>
        <v>User Logout Start</v>
      </c>
      <c r="E58" s="6" t="s">
        <v>54</v>
      </c>
      <c r="F58" s="5">
        <v>44715</v>
      </c>
      <c r="G58" s="14">
        <v>44715.707604166702</v>
      </c>
      <c r="H58" s="16" t="e">
        <f t="shared" si="1"/>
        <v>#N/A</v>
      </c>
      <c r="I58" s="14" t="e">
        <f t="shared" si="2"/>
        <v>#N/A</v>
      </c>
      <c r="J58" s="17" t="e">
        <f t="shared" si="4"/>
        <v>#N/A</v>
      </c>
      <c r="K58" s="14" t="e">
        <f t="shared" si="3"/>
        <v>#N/A</v>
      </c>
      <c r="L58" s="4" t="s">
        <v>19</v>
      </c>
    </row>
    <row r="59" spans="2:12" x14ac:dyDescent="0.2">
      <c r="B59" t="s">
        <v>51</v>
      </c>
      <c r="C59">
        <v>149</v>
      </c>
      <c r="D59" s="11" t="str">
        <f>VLOOKUP(C59,'[1]Type of Record'!$A$1:$B$15,2,TRUE)</f>
        <v>Device Shutdown Start</v>
      </c>
      <c r="E59" s="6" t="s">
        <v>52</v>
      </c>
      <c r="F59" s="5">
        <v>44715</v>
      </c>
      <c r="G59" s="14">
        <v>44715.707523148201</v>
      </c>
      <c r="H59" s="16">
        <f t="shared" si="1"/>
        <v>144</v>
      </c>
      <c r="I59" s="14" t="str">
        <f t="shared" si="2"/>
        <v>User Logout is Good</v>
      </c>
      <c r="J59" s="17">
        <f t="shared" si="4"/>
        <v>44715</v>
      </c>
      <c r="K59" s="14">
        <f t="shared" si="3"/>
        <v>44715.706863425898</v>
      </c>
      <c r="L59" s="4" t="s">
        <v>12</v>
      </c>
    </row>
    <row r="60" spans="2:12" x14ac:dyDescent="0.2">
      <c r="B60" t="s">
        <v>48</v>
      </c>
      <c r="C60">
        <v>144</v>
      </c>
      <c r="D60" s="11" t="str">
        <f>VLOOKUP(C60,'[1]Type of Record'!$A$1:$B$15,2,TRUE)</f>
        <v>User Logout is Good</v>
      </c>
      <c r="E60" s="6" t="s">
        <v>55</v>
      </c>
      <c r="F60" s="5">
        <v>44715</v>
      </c>
      <c r="G60" s="14">
        <v>44715.707337963002</v>
      </c>
      <c r="H60" s="16">
        <f t="shared" si="1"/>
        <v>139</v>
      </c>
      <c r="I60" s="14" t="str">
        <f t="shared" si="2"/>
        <v>User Logout Start</v>
      </c>
      <c r="J60" s="17">
        <f t="shared" si="4"/>
        <v>44715</v>
      </c>
      <c r="K60" s="14">
        <f t="shared" si="3"/>
        <v>44715.706099536997</v>
      </c>
      <c r="L60" s="4" t="s">
        <v>12</v>
      </c>
    </row>
    <row r="61" spans="2:12" x14ac:dyDescent="0.2">
      <c r="B61" t="s">
        <v>51</v>
      </c>
      <c r="C61">
        <v>144</v>
      </c>
      <c r="D61" s="11" t="str">
        <f>VLOOKUP(C61,'[1]Type of Record'!$A$1:$B$15,2,TRUE)</f>
        <v>User Logout is Good</v>
      </c>
      <c r="E61" s="6" t="s">
        <v>13</v>
      </c>
      <c r="F61" s="5">
        <v>44715</v>
      </c>
      <c r="G61" s="14">
        <v>44715.706863425898</v>
      </c>
      <c r="H61" s="16">
        <f t="shared" si="1"/>
        <v>139</v>
      </c>
      <c r="I61" s="14" t="str">
        <f t="shared" si="2"/>
        <v>User Logout Start</v>
      </c>
      <c r="J61" s="17">
        <f t="shared" si="4"/>
        <v>44715</v>
      </c>
      <c r="K61" s="14">
        <f t="shared" si="3"/>
        <v>44715.706481481502</v>
      </c>
      <c r="L61" s="4" t="s">
        <v>12</v>
      </c>
    </row>
    <row r="62" spans="2:12" x14ac:dyDescent="0.2">
      <c r="B62" t="s">
        <v>51</v>
      </c>
      <c r="C62">
        <v>139</v>
      </c>
      <c r="D62" s="11" t="str">
        <f>VLOOKUP(C62,'[1]Type of Record'!$A$1:$B$15,2,TRUE)</f>
        <v>User Logout Start</v>
      </c>
      <c r="E62" s="6" t="s">
        <v>56</v>
      </c>
      <c r="F62" s="5">
        <v>44715</v>
      </c>
      <c r="G62" s="14">
        <v>44715.706481481502</v>
      </c>
      <c r="H62" s="16" t="e">
        <f t="shared" si="1"/>
        <v>#N/A</v>
      </c>
      <c r="I62" s="14" t="e">
        <f t="shared" si="2"/>
        <v>#N/A</v>
      </c>
      <c r="J62" s="17" t="e">
        <f t="shared" si="4"/>
        <v>#N/A</v>
      </c>
      <c r="K62" s="14" t="e">
        <f t="shared" si="3"/>
        <v>#N/A</v>
      </c>
      <c r="L62" s="4" t="s">
        <v>12</v>
      </c>
    </row>
    <row r="63" spans="2:12" x14ac:dyDescent="0.2">
      <c r="B63" t="s">
        <v>48</v>
      </c>
      <c r="C63">
        <v>139</v>
      </c>
      <c r="D63" s="11" t="str">
        <f>VLOOKUP(C63,'[1]Type of Record'!$A$1:$B$15,2,TRUE)</f>
        <v>User Logout Start</v>
      </c>
      <c r="E63" s="6" t="s">
        <v>57</v>
      </c>
      <c r="F63" s="5">
        <v>44715</v>
      </c>
      <c r="G63" s="14">
        <v>44715.706099536997</v>
      </c>
      <c r="H63" s="16" t="e">
        <f t="shared" si="1"/>
        <v>#N/A</v>
      </c>
      <c r="I63" s="14" t="e">
        <f t="shared" si="2"/>
        <v>#N/A</v>
      </c>
      <c r="J63" s="17" t="e">
        <f t="shared" si="4"/>
        <v>#N/A</v>
      </c>
      <c r="K63" s="14" t="e">
        <f t="shared" si="3"/>
        <v>#N/A</v>
      </c>
      <c r="L63" s="4" t="s">
        <v>12</v>
      </c>
    </row>
    <row r="64" spans="2:12" x14ac:dyDescent="0.2">
      <c r="B64" t="s">
        <v>58</v>
      </c>
      <c r="C64">
        <v>156</v>
      </c>
      <c r="D64" s="11" t="str">
        <f>VLOOKUP(C64,'[1]Type of Record'!$A$1:$B$15,2,TRUE)</f>
        <v>PowerDown Or Network Disconnect Discovered</v>
      </c>
      <c r="E64" s="6"/>
      <c r="F64" s="5">
        <v>44715</v>
      </c>
      <c r="G64" s="14">
        <v>44715.705150463</v>
      </c>
      <c r="H64" s="16">
        <f t="shared" si="1"/>
        <v>151</v>
      </c>
      <c r="I64" s="14" t="str">
        <f t="shared" si="2"/>
        <v>Device Shutdown Finish</v>
      </c>
      <c r="J64" s="17">
        <f t="shared" si="4"/>
        <v>44715</v>
      </c>
      <c r="K64" s="14">
        <f t="shared" si="3"/>
        <v>44715.705023148097</v>
      </c>
      <c r="L64" s="4" t="s">
        <v>19</v>
      </c>
    </row>
    <row r="65" spans="2:12" x14ac:dyDescent="0.2">
      <c r="B65" t="s">
        <v>58</v>
      </c>
      <c r="C65">
        <v>151</v>
      </c>
      <c r="D65" s="11" t="str">
        <f>VLOOKUP(C65,'[1]Type of Record'!$A$1:$B$15,2,TRUE)</f>
        <v>Device Shutdown Finish</v>
      </c>
      <c r="E65" s="6" t="s">
        <v>59</v>
      </c>
      <c r="F65" s="5">
        <v>44715</v>
      </c>
      <c r="G65" s="14">
        <v>44715.705023148097</v>
      </c>
      <c r="H65" s="16">
        <f t="shared" si="1"/>
        <v>149</v>
      </c>
      <c r="I65" s="14" t="str">
        <f t="shared" si="2"/>
        <v>Device Shutdown Start</v>
      </c>
      <c r="J65" s="17">
        <f t="shared" si="4"/>
        <v>44715</v>
      </c>
      <c r="K65" s="14">
        <f t="shared" si="3"/>
        <v>44715.704641203702</v>
      </c>
      <c r="L65" s="4" t="s">
        <v>19</v>
      </c>
    </row>
    <row r="66" spans="2:12" x14ac:dyDescent="0.2">
      <c r="B66" t="s">
        <v>58</v>
      </c>
      <c r="C66">
        <v>149</v>
      </c>
      <c r="D66" s="11" t="str">
        <f>VLOOKUP(C66,'[1]Type of Record'!$A$1:$B$15,2,TRUE)</f>
        <v>Device Shutdown Start</v>
      </c>
      <c r="E66" s="6" t="s">
        <v>59</v>
      </c>
      <c r="F66" s="5">
        <v>44715</v>
      </c>
      <c r="G66" s="14">
        <v>44715.704641203702</v>
      </c>
      <c r="H66" s="16">
        <f t="shared" si="1"/>
        <v>144</v>
      </c>
      <c r="I66" s="14" t="str">
        <f t="shared" si="2"/>
        <v>User Logout is Good</v>
      </c>
      <c r="J66" s="17">
        <f t="shared" si="4"/>
        <v>44715</v>
      </c>
      <c r="K66" s="14">
        <f t="shared" si="3"/>
        <v>44715.704317129603</v>
      </c>
      <c r="L66" s="4" t="s">
        <v>19</v>
      </c>
    </row>
    <row r="67" spans="2:12" x14ac:dyDescent="0.2">
      <c r="B67" t="s">
        <v>58</v>
      </c>
      <c r="C67">
        <v>144</v>
      </c>
      <c r="D67" s="11" t="str">
        <f>VLOOKUP(C67,'[1]Type of Record'!$A$1:$B$15,2,TRUE)</f>
        <v>User Logout is Good</v>
      </c>
      <c r="E67" s="6" t="s">
        <v>60</v>
      </c>
      <c r="F67" s="5">
        <v>44715</v>
      </c>
      <c r="G67" s="14">
        <v>44715.704317129603</v>
      </c>
      <c r="H67" s="16">
        <f t="shared" si="1"/>
        <v>139</v>
      </c>
      <c r="I67" s="14" t="str">
        <f t="shared" si="2"/>
        <v>User Logout Start</v>
      </c>
      <c r="J67" s="17">
        <f t="shared" si="4"/>
        <v>44715</v>
      </c>
      <c r="K67" s="14">
        <f t="shared" si="3"/>
        <v>44715.703831018502</v>
      </c>
      <c r="L67" s="4" t="s">
        <v>19</v>
      </c>
    </row>
    <row r="68" spans="2:12" x14ac:dyDescent="0.2">
      <c r="B68" t="s">
        <v>61</v>
      </c>
      <c r="C68">
        <v>156</v>
      </c>
      <c r="D68" s="11" t="str">
        <f>VLOOKUP(C68,'[1]Type of Record'!$A$1:$B$15,2,TRUE)</f>
        <v>PowerDown Or Network Disconnect Discovered</v>
      </c>
      <c r="E68" s="6"/>
      <c r="F68" s="5">
        <v>44715</v>
      </c>
      <c r="G68" s="14">
        <v>44715.7040277778</v>
      </c>
      <c r="H68" s="16">
        <f t="shared" si="1"/>
        <v>151</v>
      </c>
      <c r="I68" s="14" t="str">
        <f t="shared" si="2"/>
        <v>Device Shutdown Finish</v>
      </c>
      <c r="J68" s="17">
        <f>VLOOKUP(B68,B69:G84,5,FALSE)</f>
        <v>44715</v>
      </c>
      <c r="K68" s="14">
        <f t="shared" si="3"/>
        <v>44715.703912037003</v>
      </c>
      <c r="L68" s="4" t="s">
        <v>19</v>
      </c>
    </row>
    <row r="69" spans="2:12" x14ac:dyDescent="0.2">
      <c r="B69" t="s">
        <v>61</v>
      </c>
      <c r="C69">
        <v>151</v>
      </c>
      <c r="D69" s="11" t="str">
        <f>VLOOKUP(C69,'[1]Type of Record'!$A$1:$B$15,2,TRUE)</f>
        <v>Device Shutdown Finish</v>
      </c>
      <c r="E69" s="6" t="s">
        <v>62</v>
      </c>
      <c r="F69" s="5">
        <v>44715</v>
      </c>
      <c r="G69" s="14">
        <v>44715.703912037003</v>
      </c>
      <c r="H69" s="16">
        <f t="shared" ref="H69:H132" si="5">VLOOKUP(B69,B70:G85,2,FALSE)</f>
        <v>149</v>
      </c>
      <c r="I69" s="14" t="str">
        <f t="shared" ref="I69:I132" si="6">VLOOKUP(B69,B70:G85,3,FALSE)</f>
        <v>Device Shutdown Start</v>
      </c>
      <c r="J69" s="17">
        <f t="shared" ref="J69:J132" si="7">VLOOKUP(B69,B70:G85,5,FALSE)</f>
        <v>44715</v>
      </c>
      <c r="K69" s="14">
        <f t="shared" ref="K69:K132" si="8">VLOOKUP(B69,B70:G85,6,FALSE)</f>
        <v>44715.7030324074</v>
      </c>
      <c r="L69" s="4" t="s">
        <v>19</v>
      </c>
    </row>
    <row r="70" spans="2:12" x14ac:dyDescent="0.2">
      <c r="B70" t="s">
        <v>58</v>
      </c>
      <c r="C70">
        <v>139</v>
      </c>
      <c r="D70" s="11" t="str">
        <f>VLOOKUP(C70,'[1]Type of Record'!$A$1:$B$15,2,TRUE)</f>
        <v>User Logout Start</v>
      </c>
      <c r="E70" s="6" t="s">
        <v>63</v>
      </c>
      <c r="F70" s="5">
        <v>44715</v>
      </c>
      <c r="G70" s="14">
        <v>44715.703831018502</v>
      </c>
      <c r="H70" s="16" t="e">
        <f t="shared" si="5"/>
        <v>#N/A</v>
      </c>
      <c r="I70" s="14" t="e">
        <f t="shared" si="6"/>
        <v>#N/A</v>
      </c>
      <c r="J70" s="17" t="e">
        <f t="shared" si="7"/>
        <v>#N/A</v>
      </c>
      <c r="K70" s="14" t="e">
        <f t="shared" si="8"/>
        <v>#N/A</v>
      </c>
      <c r="L70" s="4" t="s">
        <v>19</v>
      </c>
    </row>
    <row r="71" spans="2:12" x14ac:dyDescent="0.2">
      <c r="B71" t="s">
        <v>64</v>
      </c>
      <c r="C71">
        <v>156</v>
      </c>
      <c r="D71" s="11" t="str">
        <f>VLOOKUP(C71,'[1]Type of Record'!$A$1:$B$15,2,TRUE)</f>
        <v>PowerDown Or Network Disconnect Discovered</v>
      </c>
      <c r="E71" s="6"/>
      <c r="F71" s="5">
        <v>44715</v>
      </c>
      <c r="G71" s="14">
        <v>44715.703090277799</v>
      </c>
      <c r="H71" s="16">
        <f t="shared" si="5"/>
        <v>144</v>
      </c>
      <c r="I71" s="14" t="str">
        <f t="shared" si="6"/>
        <v>User Logout is Good</v>
      </c>
      <c r="J71" s="17">
        <f t="shared" si="7"/>
        <v>44715</v>
      </c>
      <c r="K71" s="14">
        <f t="shared" si="8"/>
        <v>44715.702939814801</v>
      </c>
      <c r="L71" s="4" t="s">
        <v>19</v>
      </c>
    </row>
    <row r="72" spans="2:12" x14ac:dyDescent="0.2">
      <c r="B72" t="s">
        <v>61</v>
      </c>
      <c r="C72">
        <v>149</v>
      </c>
      <c r="D72" s="11" t="str">
        <f>VLOOKUP(C72,'[1]Type of Record'!$A$1:$B$15,2,TRUE)</f>
        <v>Device Shutdown Start</v>
      </c>
      <c r="E72" s="6" t="s">
        <v>62</v>
      </c>
      <c r="F72" s="5">
        <v>44715</v>
      </c>
      <c r="G72" s="14">
        <v>44715.7030324074</v>
      </c>
      <c r="H72" s="16">
        <f t="shared" si="5"/>
        <v>144</v>
      </c>
      <c r="I72" s="14" t="str">
        <f t="shared" si="6"/>
        <v>User Logout is Good</v>
      </c>
      <c r="J72" s="17">
        <f t="shared" si="7"/>
        <v>44715</v>
      </c>
      <c r="K72" s="14">
        <f t="shared" si="8"/>
        <v>44715.7022222222</v>
      </c>
      <c r="L72" s="4" t="s">
        <v>19</v>
      </c>
    </row>
    <row r="73" spans="2:12" x14ac:dyDescent="0.2">
      <c r="B73" t="s">
        <v>64</v>
      </c>
      <c r="C73">
        <v>144</v>
      </c>
      <c r="D73" s="11" t="str">
        <f>VLOOKUP(C73,'[1]Type of Record'!$A$1:$B$15,2,TRUE)</f>
        <v>User Logout is Good</v>
      </c>
      <c r="E73" s="6" t="s">
        <v>65</v>
      </c>
      <c r="F73" s="5">
        <v>44715</v>
      </c>
      <c r="G73" s="14">
        <v>44715.702939814801</v>
      </c>
      <c r="H73" s="16">
        <f t="shared" si="5"/>
        <v>139</v>
      </c>
      <c r="I73" s="14" t="str">
        <f t="shared" si="6"/>
        <v>User Logout Start</v>
      </c>
      <c r="J73" s="17">
        <f t="shared" si="7"/>
        <v>44715</v>
      </c>
      <c r="K73" s="14">
        <f t="shared" si="8"/>
        <v>44715.701724537001</v>
      </c>
      <c r="L73" s="4" t="s">
        <v>19</v>
      </c>
    </row>
    <row r="74" spans="2:12" x14ac:dyDescent="0.2">
      <c r="B74" t="s">
        <v>66</v>
      </c>
      <c r="C74">
        <v>156</v>
      </c>
      <c r="D74" s="11" t="str">
        <f>VLOOKUP(C74,'[1]Type of Record'!$A$1:$B$15,2,TRUE)</f>
        <v>PowerDown Or Network Disconnect Discovered</v>
      </c>
      <c r="E74" s="6"/>
      <c r="F74" s="5">
        <v>44715</v>
      </c>
      <c r="G74" s="14">
        <v>44715.702662037002</v>
      </c>
      <c r="H74" s="16">
        <f t="shared" si="5"/>
        <v>144</v>
      </c>
      <c r="I74" s="14" t="str">
        <f t="shared" si="6"/>
        <v>User Logout is Good</v>
      </c>
      <c r="J74" s="17">
        <f t="shared" si="7"/>
        <v>44715</v>
      </c>
      <c r="K74" s="14">
        <f t="shared" si="8"/>
        <v>44715.702546296299</v>
      </c>
      <c r="L74" s="4" t="s">
        <v>12</v>
      </c>
    </row>
    <row r="75" spans="2:12" x14ac:dyDescent="0.2">
      <c r="B75" t="s">
        <v>66</v>
      </c>
      <c r="C75">
        <v>144</v>
      </c>
      <c r="D75" s="11" t="str">
        <f>VLOOKUP(C75,'[1]Type of Record'!$A$1:$B$15,2,TRUE)</f>
        <v>User Logout is Good</v>
      </c>
      <c r="E75" s="6" t="s">
        <v>50</v>
      </c>
      <c r="F75" s="5">
        <v>44715</v>
      </c>
      <c r="G75" s="14">
        <v>44715.702546296299</v>
      </c>
      <c r="H75" s="16">
        <f t="shared" si="5"/>
        <v>139</v>
      </c>
      <c r="I75" s="14" t="str">
        <f t="shared" si="6"/>
        <v>User Logout Start</v>
      </c>
      <c r="J75" s="17">
        <f t="shared" si="7"/>
        <v>44715</v>
      </c>
      <c r="K75" s="14">
        <f t="shared" si="8"/>
        <v>44715.702106481498</v>
      </c>
      <c r="L75" s="4" t="s">
        <v>12</v>
      </c>
    </row>
    <row r="76" spans="2:12" x14ac:dyDescent="0.2">
      <c r="B76" t="s">
        <v>61</v>
      </c>
      <c r="C76">
        <v>144</v>
      </c>
      <c r="D76" s="11" t="str">
        <f>VLOOKUP(C76,'[1]Type of Record'!$A$1:$B$15,2,TRUE)</f>
        <v>User Logout is Good</v>
      </c>
      <c r="E76" s="6" t="s">
        <v>38</v>
      </c>
      <c r="F76" s="5">
        <v>44715</v>
      </c>
      <c r="G76" s="14">
        <v>44715.7022222222</v>
      </c>
      <c r="H76" s="16">
        <f t="shared" si="5"/>
        <v>139</v>
      </c>
      <c r="I76" s="14" t="str">
        <f t="shared" si="6"/>
        <v>User Logout Start</v>
      </c>
      <c r="J76" s="17">
        <f t="shared" si="7"/>
        <v>44715</v>
      </c>
      <c r="K76" s="14">
        <f t="shared" si="8"/>
        <v>44715.701736111099</v>
      </c>
      <c r="L76" s="4" t="s">
        <v>19</v>
      </c>
    </row>
    <row r="77" spans="2:12" x14ac:dyDescent="0.2">
      <c r="B77" t="s">
        <v>66</v>
      </c>
      <c r="C77">
        <v>139</v>
      </c>
      <c r="D77" s="11" t="str">
        <f>VLOOKUP(C77,'[1]Type of Record'!$A$1:$B$15,2,TRUE)</f>
        <v>User Logout Start</v>
      </c>
      <c r="E77" s="6" t="s">
        <v>50</v>
      </c>
      <c r="F77" s="5">
        <v>44715</v>
      </c>
      <c r="G77" s="14">
        <v>44715.702106481498</v>
      </c>
      <c r="H77" s="16" t="e">
        <f t="shared" si="5"/>
        <v>#N/A</v>
      </c>
      <c r="I77" s="14" t="e">
        <f t="shared" si="6"/>
        <v>#N/A</v>
      </c>
      <c r="J77" s="17" t="e">
        <f t="shared" si="7"/>
        <v>#N/A</v>
      </c>
      <c r="K77" s="14" t="e">
        <f t="shared" si="8"/>
        <v>#N/A</v>
      </c>
      <c r="L77" s="4" t="s">
        <v>12</v>
      </c>
    </row>
    <row r="78" spans="2:12" x14ac:dyDescent="0.2">
      <c r="B78" t="s">
        <v>61</v>
      </c>
      <c r="C78">
        <v>139</v>
      </c>
      <c r="D78" s="11" t="str">
        <f>VLOOKUP(C78,'[1]Type of Record'!$A$1:$B$15,2,TRUE)</f>
        <v>User Logout Start</v>
      </c>
      <c r="E78" s="6" t="s">
        <v>67</v>
      </c>
      <c r="F78" s="5">
        <v>44715</v>
      </c>
      <c r="G78" s="14">
        <v>44715.701736111099</v>
      </c>
      <c r="H78" s="16" t="e">
        <f t="shared" si="5"/>
        <v>#N/A</v>
      </c>
      <c r="I78" s="14" t="e">
        <f t="shared" si="6"/>
        <v>#N/A</v>
      </c>
      <c r="J78" s="17" t="e">
        <f t="shared" si="7"/>
        <v>#N/A</v>
      </c>
      <c r="K78" s="14" t="e">
        <f t="shared" si="8"/>
        <v>#N/A</v>
      </c>
      <c r="L78" s="4" t="s">
        <v>19</v>
      </c>
    </row>
    <row r="79" spans="2:12" x14ac:dyDescent="0.2">
      <c r="B79" t="s">
        <v>64</v>
      </c>
      <c r="C79">
        <v>139</v>
      </c>
      <c r="D79" s="11" t="str">
        <f>VLOOKUP(C79,'[1]Type of Record'!$A$1:$B$15,2,TRUE)</f>
        <v>User Logout Start</v>
      </c>
      <c r="E79" s="6" t="s">
        <v>65</v>
      </c>
      <c r="F79" s="5">
        <v>44715</v>
      </c>
      <c r="G79" s="14">
        <v>44715.701724537001</v>
      </c>
      <c r="H79" s="16" t="e">
        <f t="shared" si="5"/>
        <v>#N/A</v>
      </c>
      <c r="I79" s="14" t="e">
        <f t="shared" si="6"/>
        <v>#N/A</v>
      </c>
      <c r="J79" s="17" t="e">
        <f t="shared" si="7"/>
        <v>#N/A</v>
      </c>
      <c r="K79" s="14" t="e">
        <f t="shared" si="8"/>
        <v>#N/A</v>
      </c>
      <c r="L79" s="4" t="s">
        <v>19</v>
      </c>
    </row>
    <row r="80" spans="2:12" x14ac:dyDescent="0.2">
      <c r="B80" t="s">
        <v>68</v>
      </c>
      <c r="C80">
        <v>156</v>
      </c>
      <c r="D80" s="11" t="str">
        <f>VLOOKUP(C80,'[1]Type of Record'!$A$1:$B$15,2,TRUE)</f>
        <v>PowerDown Or Network Disconnect Discovered</v>
      </c>
      <c r="E80" s="6"/>
      <c r="F80" s="5">
        <v>44715</v>
      </c>
      <c r="G80" s="14">
        <v>44715.701226851903</v>
      </c>
      <c r="H80" s="16">
        <f t="shared" si="5"/>
        <v>144</v>
      </c>
      <c r="I80" s="14" t="str">
        <f t="shared" si="6"/>
        <v>User Logout is Good</v>
      </c>
      <c r="J80" s="17">
        <f t="shared" si="7"/>
        <v>44715</v>
      </c>
      <c r="K80" s="14">
        <f t="shared" si="8"/>
        <v>44715.701076388897</v>
      </c>
      <c r="L80" s="4" t="s">
        <v>19</v>
      </c>
    </row>
    <row r="81" spans="2:12" x14ac:dyDescent="0.2">
      <c r="B81" t="s">
        <v>68</v>
      </c>
      <c r="C81">
        <v>144</v>
      </c>
      <c r="D81" s="11" t="str">
        <f>VLOOKUP(C81,'[1]Type of Record'!$A$1:$B$15,2,TRUE)</f>
        <v>User Logout is Good</v>
      </c>
      <c r="E81" s="6" t="s">
        <v>69</v>
      </c>
      <c r="F81" s="5">
        <v>44715</v>
      </c>
      <c r="G81" s="14">
        <v>44715.701076388897</v>
      </c>
      <c r="H81" s="16">
        <f t="shared" si="5"/>
        <v>139</v>
      </c>
      <c r="I81" s="14" t="str">
        <f t="shared" si="6"/>
        <v>User Logout Start</v>
      </c>
      <c r="J81" s="17">
        <f t="shared" si="7"/>
        <v>44715</v>
      </c>
      <c r="K81" s="14">
        <f t="shared" si="8"/>
        <v>44715.700706018499</v>
      </c>
      <c r="L81" s="4" t="s">
        <v>19</v>
      </c>
    </row>
    <row r="82" spans="2:12" x14ac:dyDescent="0.2">
      <c r="B82" t="s">
        <v>68</v>
      </c>
      <c r="C82">
        <v>139</v>
      </c>
      <c r="D82" s="11" t="str">
        <f>VLOOKUP(C82,'[1]Type of Record'!$A$1:$B$15,2,TRUE)</f>
        <v>User Logout Start</v>
      </c>
      <c r="E82" s="6" t="s">
        <v>69</v>
      </c>
      <c r="F82" s="5">
        <v>44715</v>
      </c>
      <c r="G82" s="14">
        <v>44715.700706018499</v>
      </c>
      <c r="H82" s="16" t="e">
        <f t="shared" si="5"/>
        <v>#N/A</v>
      </c>
      <c r="I82" s="14" t="e">
        <f t="shared" si="6"/>
        <v>#N/A</v>
      </c>
      <c r="J82" s="17" t="e">
        <f t="shared" si="7"/>
        <v>#N/A</v>
      </c>
      <c r="K82" s="14" t="e">
        <f t="shared" si="8"/>
        <v>#N/A</v>
      </c>
      <c r="L82" s="4" t="s">
        <v>19</v>
      </c>
    </row>
    <row r="83" spans="2:12" x14ac:dyDescent="0.2">
      <c r="B83" t="s">
        <v>70</v>
      </c>
      <c r="C83">
        <v>156</v>
      </c>
      <c r="D83" s="11" t="str">
        <f>VLOOKUP(C83,'[1]Type of Record'!$A$1:$B$15,2,TRUE)</f>
        <v>PowerDown Or Network Disconnect Discovered</v>
      </c>
      <c r="E83" s="6"/>
      <c r="F83" s="5">
        <v>44715</v>
      </c>
      <c r="G83" s="14">
        <v>44715.700543981497</v>
      </c>
      <c r="H83" s="16">
        <f t="shared" si="5"/>
        <v>144</v>
      </c>
      <c r="I83" s="14" t="str">
        <f t="shared" si="6"/>
        <v>User Logout is Good</v>
      </c>
      <c r="J83" s="17">
        <f t="shared" si="7"/>
        <v>44715</v>
      </c>
      <c r="K83" s="14">
        <f t="shared" si="8"/>
        <v>44715.700393518498</v>
      </c>
      <c r="L83" s="4" t="s">
        <v>12</v>
      </c>
    </row>
    <row r="84" spans="2:12" x14ac:dyDescent="0.2">
      <c r="B84" t="s">
        <v>70</v>
      </c>
      <c r="C84">
        <v>144</v>
      </c>
      <c r="D84" s="11" t="str">
        <f>VLOOKUP(C84,'[1]Type of Record'!$A$1:$B$15,2,TRUE)</f>
        <v>User Logout is Good</v>
      </c>
      <c r="E84" s="6" t="s">
        <v>71</v>
      </c>
      <c r="F84" s="5">
        <v>44715</v>
      </c>
      <c r="G84" s="14">
        <v>44715.700393518498</v>
      </c>
      <c r="H84" s="16">
        <f t="shared" si="5"/>
        <v>139</v>
      </c>
      <c r="I84" s="14" t="str">
        <f t="shared" si="6"/>
        <v>User Logout Start</v>
      </c>
      <c r="J84" s="17">
        <f t="shared" si="7"/>
        <v>44715</v>
      </c>
      <c r="K84" s="14">
        <f t="shared" si="8"/>
        <v>44715.699895833299</v>
      </c>
      <c r="L84" s="4" t="s">
        <v>12</v>
      </c>
    </row>
    <row r="85" spans="2:12" x14ac:dyDescent="0.2">
      <c r="B85" t="s">
        <v>70</v>
      </c>
      <c r="C85">
        <v>139</v>
      </c>
      <c r="D85" s="11" t="str">
        <f>VLOOKUP(C85,'[1]Type of Record'!$A$1:$B$15,2,TRUE)</f>
        <v>User Logout Start</v>
      </c>
      <c r="E85" s="6" t="s">
        <v>71</v>
      </c>
      <c r="F85" s="5">
        <v>44715</v>
      </c>
      <c r="G85" s="14">
        <v>44715.699895833299</v>
      </c>
      <c r="H85" s="16" t="e">
        <f t="shared" si="5"/>
        <v>#N/A</v>
      </c>
      <c r="I85" s="14" t="e">
        <f t="shared" si="6"/>
        <v>#N/A</v>
      </c>
      <c r="J85" s="17" t="e">
        <f t="shared" si="7"/>
        <v>#N/A</v>
      </c>
      <c r="K85" s="14" t="e">
        <f t="shared" si="8"/>
        <v>#N/A</v>
      </c>
      <c r="L85" s="4" t="s">
        <v>12</v>
      </c>
    </row>
    <row r="86" spans="2:12" x14ac:dyDescent="0.2">
      <c r="B86" t="s">
        <v>72</v>
      </c>
      <c r="C86">
        <v>156</v>
      </c>
      <c r="D86" s="11" t="str">
        <f>VLOOKUP(C86,'[1]Type of Record'!$A$1:$B$15,2,TRUE)</f>
        <v>PowerDown Or Network Disconnect Discovered</v>
      </c>
      <c r="E86" s="6"/>
      <c r="F86" s="5">
        <v>44715</v>
      </c>
      <c r="G86" s="14">
        <v>44715.699039351799</v>
      </c>
      <c r="H86" s="16">
        <f t="shared" si="5"/>
        <v>151</v>
      </c>
      <c r="I86" s="14" t="str">
        <f t="shared" si="6"/>
        <v>Device Shutdown Finish</v>
      </c>
      <c r="J86" s="17">
        <f t="shared" si="7"/>
        <v>44715</v>
      </c>
      <c r="K86" s="14">
        <f t="shared" si="8"/>
        <v>44715.698912036998</v>
      </c>
      <c r="L86" s="4" t="s">
        <v>12</v>
      </c>
    </row>
    <row r="87" spans="2:12" x14ac:dyDescent="0.2">
      <c r="B87" t="s">
        <v>72</v>
      </c>
      <c r="C87">
        <v>151</v>
      </c>
      <c r="D87" s="11" t="str">
        <f>VLOOKUP(C87,'[1]Type of Record'!$A$1:$B$15,2,TRUE)</f>
        <v>Device Shutdown Finish</v>
      </c>
      <c r="E87" s="6" t="s">
        <v>73</v>
      </c>
      <c r="F87" s="5">
        <v>44715</v>
      </c>
      <c r="G87" s="14">
        <v>44715.698912036998</v>
      </c>
      <c r="H87" s="16">
        <f t="shared" si="5"/>
        <v>149</v>
      </c>
      <c r="I87" s="14" t="str">
        <f t="shared" si="6"/>
        <v>Device Shutdown Start</v>
      </c>
      <c r="J87" s="17">
        <f t="shared" si="7"/>
        <v>44715</v>
      </c>
      <c r="K87" s="14">
        <f t="shared" si="8"/>
        <v>44715.698460648098</v>
      </c>
      <c r="L87" s="4" t="s">
        <v>12</v>
      </c>
    </row>
    <row r="88" spans="2:12" x14ac:dyDescent="0.2">
      <c r="B88" t="s">
        <v>74</v>
      </c>
      <c r="C88">
        <v>156</v>
      </c>
      <c r="D88" s="11" t="str">
        <f>VLOOKUP(C88,'[1]Type of Record'!$A$1:$B$15,2,TRUE)</f>
        <v>PowerDown Or Network Disconnect Discovered</v>
      </c>
      <c r="E88" s="6"/>
      <c r="F88" s="5">
        <v>44715</v>
      </c>
      <c r="G88" s="14">
        <v>44715.698564814797</v>
      </c>
      <c r="H88" s="16">
        <f t="shared" si="5"/>
        <v>151</v>
      </c>
      <c r="I88" s="14" t="str">
        <f t="shared" si="6"/>
        <v>Device Shutdown Finish</v>
      </c>
      <c r="J88" s="17">
        <f t="shared" si="7"/>
        <v>44715</v>
      </c>
      <c r="K88" s="14">
        <f t="shared" si="8"/>
        <v>44715.698425925897</v>
      </c>
      <c r="L88" s="4" t="s">
        <v>19</v>
      </c>
    </row>
    <row r="89" spans="2:12" x14ac:dyDescent="0.2">
      <c r="B89" t="s">
        <v>72</v>
      </c>
      <c r="C89">
        <v>149</v>
      </c>
      <c r="D89" s="11" t="str">
        <f>VLOOKUP(C89,'[1]Type of Record'!$A$1:$B$15,2,TRUE)</f>
        <v>Device Shutdown Start</v>
      </c>
      <c r="E89" s="6" t="s">
        <v>73</v>
      </c>
      <c r="F89" s="5">
        <v>44715</v>
      </c>
      <c r="G89" s="14">
        <v>44715.698460648098</v>
      </c>
      <c r="H89" s="16">
        <f t="shared" si="5"/>
        <v>144</v>
      </c>
      <c r="I89" s="14" t="str">
        <f t="shared" si="6"/>
        <v>User Logout is Good</v>
      </c>
      <c r="J89" s="17">
        <f t="shared" si="7"/>
        <v>44715</v>
      </c>
      <c r="K89" s="14">
        <f t="shared" si="8"/>
        <v>44715.697847222204</v>
      </c>
      <c r="L89" s="4" t="s">
        <v>12</v>
      </c>
    </row>
    <row r="90" spans="2:12" x14ac:dyDescent="0.2">
      <c r="B90" t="s">
        <v>74</v>
      </c>
      <c r="C90">
        <v>151</v>
      </c>
      <c r="D90" s="11" t="str">
        <f>VLOOKUP(C90,'[1]Type of Record'!$A$1:$B$15,2,TRUE)</f>
        <v>Device Shutdown Finish</v>
      </c>
      <c r="E90" s="6" t="s">
        <v>75</v>
      </c>
      <c r="F90" s="5">
        <v>44715</v>
      </c>
      <c r="G90" s="14">
        <v>44715.698425925897</v>
      </c>
      <c r="H90" s="16">
        <f t="shared" si="5"/>
        <v>149</v>
      </c>
      <c r="I90" s="14" t="str">
        <f t="shared" si="6"/>
        <v>Device Shutdown Start</v>
      </c>
      <c r="J90" s="17">
        <f t="shared" si="7"/>
        <v>44715</v>
      </c>
      <c r="K90" s="14">
        <f t="shared" si="8"/>
        <v>44715.698020833297</v>
      </c>
      <c r="L90" s="4" t="s">
        <v>19</v>
      </c>
    </row>
    <row r="91" spans="2:12" x14ac:dyDescent="0.2">
      <c r="B91" t="s">
        <v>74</v>
      </c>
      <c r="C91">
        <v>149</v>
      </c>
      <c r="D91" s="11" t="str">
        <f>VLOOKUP(C91,'[1]Type of Record'!$A$1:$B$15,2,TRUE)</f>
        <v>Device Shutdown Start</v>
      </c>
      <c r="E91" s="6" t="s">
        <v>75</v>
      </c>
      <c r="F91" s="5">
        <v>44715</v>
      </c>
      <c r="G91" s="14">
        <v>44715.698020833297</v>
      </c>
      <c r="H91" s="16">
        <f t="shared" si="5"/>
        <v>144</v>
      </c>
      <c r="I91" s="14" t="str">
        <f t="shared" si="6"/>
        <v>User Logout is Good</v>
      </c>
      <c r="J91" s="17">
        <f t="shared" si="7"/>
        <v>44715</v>
      </c>
      <c r="K91" s="14">
        <f t="shared" si="8"/>
        <v>44715.697453703702</v>
      </c>
      <c r="L91" s="4" t="s">
        <v>19</v>
      </c>
    </row>
    <row r="92" spans="2:12" x14ac:dyDescent="0.2">
      <c r="B92" t="s">
        <v>72</v>
      </c>
      <c r="C92">
        <v>144</v>
      </c>
      <c r="D92" s="11" t="str">
        <f>VLOOKUP(C92,'[1]Type of Record'!$A$1:$B$15,2,TRUE)</f>
        <v>User Logout is Good</v>
      </c>
      <c r="E92" s="6" t="s">
        <v>76</v>
      </c>
      <c r="F92" s="5">
        <v>44715</v>
      </c>
      <c r="G92" s="14">
        <v>44715.697847222204</v>
      </c>
      <c r="H92" s="16">
        <f t="shared" si="5"/>
        <v>139</v>
      </c>
      <c r="I92" s="14" t="str">
        <f t="shared" si="6"/>
        <v>User Logout Start</v>
      </c>
      <c r="J92" s="17">
        <f t="shared" si="7"/>
        <v>44715</v>
      </c>
      <c r="K92" s="14">
        <f t="shared" si="8"/>
        <v>44715.696597222202</v>
      </c>
      <c r="L92" s="4" t="s">
        <v>12</v>
      </c>
    </row>
    <row r="93" spans="2:12" x14ac:dyDescent="0.2">
      <c r="B93" t="s">
        <v>74</v>
      </c>
      <c r="C93">
        <v>144</v>
      </c>
      <c r="D93" s="11" t="str">
        <f>VLOOKUP(C93,'[1]Type of Record'!$A$1:$B$15,2,TRUE)</f>
        <v>User Logout is Good</v>
      </c>
      <c r="E93" s="6" t="s">
        <v>77</v>
      </c>
      <c r="F93" s="5">
        <v>44715</v>
      </c>
      <c r="G93" s="14">
        <v>44715.697453703702</v>
      </c>
      <c r="H93" s="16">
        <f t="shared" si="5"/>
        <v>139</v>
      </c>
      <c r="I93" s="14" t="str">
        <f t="shared" si="6"/>
        <v>User Logout Start</v>
      </c>
      <c r="J93" s="17">
        <f t="shared" si="7"/>
        <v>44715</v>
      </c>
      <c r="K93" s="14">
        <f t="shared" si="8"/>
        <v>44715.696956018503</v>
      </c>
      <c r="L93" s="4" t="s">
        <v>19</v>
      </c>
    </row>
    <row r="94" spans="2:12" x14ac:dyDescent="0.2">
      <c r="B94" t="s">
        <v>74</v>
      </c>
      <c r="C94">
        <v>139</v>
      </c>
      <c r="D94" s="11" t="str">
        <f>VLOOKUP(C94,'[1]Type of Record'!$A$1:$B$15,2,TRUE)</f>
        <v>User Logout Start</v>
      </c>
      <c r="E94" s="6" t="s">
        <v>78</v>
      </c>
      <c r="F94" s="5">
        <v>44715</v>
      </c>
      <c r="G94" s="14">
        <v>44715.696956018503</v>
      </c>
      <c r="H94" s="16" t="e">
        <f t="shared" si="5"/>
        <v>#N/A</v>
      </c>
      <c r="I94" s="14" t="e">
        <f t="shared" si="6"/>
        <v>#N/A</v>
      </c>
      <c r="J94" s="17" t="e">
        <f t="shared" si="7"/>
        <v>#N/A</v>
      </c>
      <c r="K94" s="14" t="e">
        <f t="shared" si="8"/>
        <v>#N/A</v>
      </c>
      <c r="L94" s="4" t="s">
        <v>19</v>
      </c>
    </row>
    <row r="95" spans="2:12" x14ac:dyDescent="0.2">
      <c r="B95" t="s">
        <v>72</v>
      </c>
      <c r="C95">
        <v>139</v>
      </c>
      <c r="D95" s="11" t="str">
        <f>VLOOKUP(C95,'[1]Type of Record'!$A$1:$B$15,2,TRUE)</f>
        <v>User Logout Start</v>
      </c>
      <c r="E95" s="6" t="s">
        <v>79</v>
      </c>
      <c r="F95" s="5">
        <v>44715</v>
      </c>
      <c r="G95" s="14">
        <v>44715.696597222202</v>
      </c>
      <c r="H95" s="16" t="e">
        <f t="shared" si="5"/>
        <v>#N/A</v>
      </c>
      <c r="I95" s="14" t="e">
        <f t="shared" si="6"/>
        <v>#N/A</v>
      </c>
      <c r="J95" s="17" t="e">
        <f t="shared" si="7"/>
        <v>#N/A</v>
      </c>
      <c r="K95" s="14" t="e">
        <f t="shared" si="8"/>
        <v>#N/A</v>
      </c>
      <c r="L95" s="4" t="s">
        <v>12</v>
      </c>
    </row>
    <row r="96" spans="2:12" x14ac:dyDescent="0.2">
      <c r="B96" t="s">
        <v>80</v>
      </c>
      <c r="C96">
        <v>156</v>
      </c>
      <c r="D96" s="11" t="str">
        <f>VLOOKUP(C96,'[1]Type of Record'!$A$1:$B$15,2,TRUE)</f>
        <v>PowerDown Or Network Disconnect Discovered</v>
      </c>
      <c r="E96" s="6"/>
      <c r="F96" s="5">
        <v>44715</v>
      </c>
      <c r="G96" s="14">
        <v>44715.693773148203</v>
      </c>
      <c r="H96" s="16">
        <f t="shared" si="5"/>
        <v>151</v>
      </c>
      <c r="I96" s="14" t="str">
        <f t="shared" si="6"/>
        <v>Device Shutdown Finish</v>
      </c>
      <c r="J96" s="17">
        <f t="shared" si="7"/>
        <v>44715</v>
      </c>
      <c r="K96" s="14">
        <f t="shared" si="8"/>
        <v>44715.693634259304</v>
      </c>
      <c r="L96" s="4" t="s">
        <v>12</v>
      </c>
    </row>
    <row r="97" spans="2:12" x14ac:dyDescent="0.2">
      <c r="B97" t="s">
        <v>80</v>
      </c>
      <c r="C97">
        <v>151</v>
      </c>
      <c r="D97" s="11" t="str">
        <f>VLOOKUP(C97,'[1]Type of Record'!$A$1:$B$15,2,TRUE)</f>
        <v>Device Shutdown Finish</v>
      </c>
      <c r="E97" s="6" t="s">
        <v>81</v>
      </c>
      <c r="F97" s="5">
        <v>44715</v>
      </c>
      <c r="G97" s="14">
        <v>44715.693634259304</v>
      </c>
      <c r="H97" s="16">
        <f t="shared" si="5"/>
        <v>149</v>
      </c>
      <c r="I97" s="14" t="str">
        <f t="shared" si="6"/>
        <v>Device Shutdown Start</v>
      </c>
      <c r="J97" s="17">
        <f t="shared" si="7"/>
        <v>44715</v>
      </c>
      <c r="K97" s="14">
        <f t="shared" si="8"/>
        <v>44715.6931944444</v>
      </c>
      <c r="L97" s="4" t="s">
        <v>12</v>
      </c>
    </row>
    <row r="98" spans="2:12" x14ac:dyDescent="0.2">
      <c r="B98" t="s">
        <v>80</v>
      </c>
      <c r="C98">
        <v>149</v>
      </c>
      <c r="D98" s="11" t="str">
        <f>VLOOKUP(C98,'[1]Type of Record'!$A$1:$B$15,2,TRUE)</f>
        <v>Device Shutdown Start</v>
      </c>
      <c r="E98" s="6" t="s">
        <v>81</v>
      </c>
      <c r="F98" s="5">
        <v>44715</v>
      </c>
      <c r="G98" s="14">
        <v>44715.6931944444</v>
      </c>
      <c r="H98" s="16">
        <f t="shared" si="5"/>
        <v>144</v>
      </c>
      <c r="I98" s="14" t="str">
        <f t="shared" si="6"/>
        <v>User Logout is Good</v>
      </c>
      <c r="J98" s="17">
        <f t="shared" si="7"/>
        <v>44715</v>
      </c>
      <c r="K98" s="14">
        <f t="shared" si="8"/>
        <v>44715.692523148202</v>
      </c>
      <c r="L98" s="4" t="s">
        <v>12</v>
      </c>
    </row>
    <row r="99" spans="2:12" x14ac:dyDescent="0.2">
      <c r="B99" t="s">
        <v>80</v>
      </c>
      <c r="C99">
        <v>144</v>
      </c>
      <c r="D99" s="11" t="str">
        <f>VLOOKUP(C99,'[1]Type of Record'!$A$1:$B$15,2,TRUE)</f>
        <v>User Logout is Good</v>
      </c>
      <c r="E99" s="6" t="s">
        <v>82</v>
      </c>
      <c r="F99" s="5">
        <v>44715</v>
      </c>
      <c r="G99" s="14">
        <v>44715.692523148202</v>
      </c>
      <c r="H99" s="16">
        <f t="shared" si="5"/>
        <v>139</v>
      </c>
      <c r="I99" s="14" t="str">
        <f t="shared" si="6"/>
        <v>User Logout Start</v>
      </c>
      <c r="J99" s="17">
        <f t="shared" si="7"/>
        <v>44715</v>
      </c>
      <c r="K99" s="14">
        <f t="shared" si="8"/>
        <v>44715.692175925898</v>
      </c>
      <c r="L99" s="4" t="s">
        <v>12</v>
      </c>
    </row>
    <row r="100" spans="2:12" x14ac:dyDescent="0.2">
      <c r="B100" t="s">
        <v>83</v>
      </c>
      <c r="C100">
        <v>156</v>
      </c>
      <c r="D100" s="11" t="str">
        <f>VLOOKUP(C100,'[1]Type of Record'!$A$1:$B$15,2,TRUE)</f>
        <v>PowerDown Or Network Disconnect Discovered</v>
      </c>
      <c r="E100" s="6"/>
      <c r="F100" s="5">
        <v>44715</v>
      </c>
      <c r="G100" s="14">
        <v>44715.692233796297</v>
      </c>
      <c r="H100" s="16">
        <f t="shared" si="5"/>
        <v>144</v>
      </c>
      <c r="I100" s="14" t="str">
        <f t="shared" si="6"/>
        <v>User Logout is Good</v>
      </c>
      <c r="J100" s="17">
        <f t="shared" si="7"/>
        <v>44715</v>
      </c>
      <c r="K100" s="14">
        <f t="shared" si="8"/>
        <v>44715.692094907397</v>
      </c>
      <c r="L100" s="4" t="s">
        <v>19</v>
      </c>
    </row>
    <row r="101" spans="2:12" x14ac:dyDescent="0.2">
      <c r="B101" t="s">
        <v>80</v>
      </c>
      <c r="C101">
        <v>139</v>
      </c>
      <c r="D101" s="11" t="str">
        <f>VLOOKUP(C101,'[1]Type of Record'!$A$1:$B$15,2,TRUE)</f>
        <v>User Logout Start</v>
      </c>
      <c r="E101" s="6" t="s">
        <v>84</v>
      </c>
      <c r="F101" s="5">
        <v>44715</v>
      </c>
      <c r="G101" s="14">
        <v>44715.692175925898</v>
      </c>
      <c r="H101" s="16" t="e">
        <f t="shared" si="5"/>
        <v>#N/A</v>
      </c>
      <c r="I101" s="14" t="e">
        <f t="shared" si="6"/>
        <v>#N/A</v>
      </c>
      <c r="J101" s="17" t="e">
        <f t="shared" si="7"/>
        <v>#N/A</v>
      </c>
      <c r="K101" s="14" t="e">
        <f t="shared" si="8"/>
        <v>#N/A</v>
      </c>
      <c r="L101" s="4" t="s">
        <v>12</v>
      </c>
    </row>
    <row r="102" spans="2:12" x14ac:dyDescent="0.2">
      <c r="B102" t="s">
        <v>83</v>
      </c>
      <c r="C102">
        <v>144</v>
      </c>
      <c r="D102" s="11" t="str">
        <f>VLOOKUP(C102,'[1]Type of Record'!$A$1:$B$15,2,TRUE)</f>
        <v>User Logout is Good</v>
      </c>
      <c r="E102" s="6" t="s">
        <v>47</v>
      </c>
      <c r="F102" s="5">
        <v>44715</v>
      </c>
      <c r="G102" s="14">
        <v>44715.692094907397</v>
      </c>
      <c r="H102" s="16">
        <f t="shared" si="5"/>
        <v>139</v>
      </c>
      <c r="I102" s="14" t="str">
        <f t="shared" si="6"/>
        <v>User Logout Start</v>
      </c>
      <c r="J102" s="17">
        <f t="shared" si="7"/>
        <v>44715</v>
      </c>
      <c r="K102" s="14">
        <f t="shared" si="8"/>
        <v>44715.691678240801</v>
      </c>
      <c r="L102" s="4" t="s">
        <v>19</v>
      </c>
    </row>
    <row r="103" spans="2:12" x14ac:dyDescent="0.2">
      <c r="B103" t="s">
        <v>85</v>
      </c>
      <c r="C103">
        <v>156</v>
      </c>
      <c r="D103" s="11" t="str">
        <f>VLOOKUP(C103,'[1]Type of Record'!$A$1:$B$15,2,TRUE)</f>
        <v>PowerDown Or Network Disconnect Discovered</v>
      </c>
      <c r="E103" s="6"/>
      <c r="F103" s="5">
        <v>44715</v>
      </c>
      <c r="G103" s="14">
        <v>44715.691990740699</v>
      </c>
      <c r="H103" s="16">
        <f t="shared" si="5"/>
        <v>151</v>
      </c>
      <c r="I103" s="14" t="str">
        <f t="shared" si="6"/>
        <v>Device Shutdown Finish</v>
      </c>
      <c r="J103" s="17">
        <f t="shared" si="7"/>
        <v>44715</v>
      </c>
      <c r="K103" s="14">
        <f t="shared" si="8"/>
        <v>44715.691851851901</v>
      </c>
      <c r="L103" s="4" t="s">
        <v>19</v>
      </c>
    </row>
    <row r="104" spans="2:12" x14ac:dyDescent="0.2">
      <c r="B104" t="s">
        <v>85</v>
      </c>
      <c r="C104">
        <v>151</v>
      </c>
      <c r="D104" s="11" t="str">
        <f>VLOOKUP(C104,'[1]Type of Record'!$A$1:$B$15,2,TRUE)</f>
        <v>Device Shutdown Finish</v>
      </c>
      <c r="E104" s="6" t="s">
        <v>86</v>
      </c>
      <c r="F104" s="5">
        <v>44715</v>
      </c>
      <c r="G104" s="14">
        <v>44715.691851851901</v>
      </c>
      <c r="H104" s="16">
        <f t="shared" si="5"/>
        <v>149</v>
      </c>
      <c r="I104" s="14" t="str">
        <f t="shared" si="6"/>
        <v>Device Shutdown Start</v>
      </c>
      <c r="J104" s="17">
        <f t="shared" si="7"/>
        <v>44715</v>
      </c>
      <c r="K104" s="14">
        <f t="shared" si="8"/>
        <v>44715.690960648099</v>
      </c>
      <c r="L104" s="4" t="s">
        <v>19</v>
      </c>
    </row>
    <row r="105" spans="2:12" x14ac:dyDescent="0.2">
      <c r="B105" t="s">
        <v>83</v>
      </c>
      <c r="C105">
        <v>139</v>
      </c>
      <c r="D105" s="11" t="str">
        <f>VLOOKUP(C105,'[1]Type of Record'!$A$1:$B$15,2,TRUE)</f>
        <v>User Logout Start</v>
      </c>
      <c r="E105" s="6" t="s">
        <v>47</v>
      </c>
      <c r="F105" s="5">
        <v>44715</v>
      </c>
      <c r="G105" s="14">
        <v>44715.691678240801</v>
      </c>
      <c r="H105" s="16" t="e">
        <f t="shared" si="5"/>
        <v>#N/A</v>
      </c>
      <c r="I105" s="14" t="e">
        <f t="shared" si="6"/>
        <v>#N/A</v>
      </c>
      <c r="J105" s="17" t="e">
        <f t="shared" si="7"/>
        <v>#N/A</v>
      </c>
      <c r="K105" s="14" t="e">
        <f t="shared" si="8"/>
        <v>#N/A</v>
      </c>
      <c r="L105" s="4" t="s">
        <v>19</v>
      </c>
    </row>
    <row r="106" spans="2:12" x14ac:dyDescent="0.2">
      <c r="B106" t="s">
        <v>87</v>
      </c>
      <c r="C106">
        <v>156</v>
      </c>
      <c r="D106" s="11" t="str">
        <f>VLOOKUP(C106,'[1]Type of Record'!$A$1:$B$15,2,TRUE)</f>
        <v>PowerDown Or Network Disconnect Discovered</v>
      </c>
      <c r="E106" s="6"/>
      <c r="F106" s="5">
        <v>44715</v>
      </c>
      <c r="G106" s="14">
        <v>44715.691157407397</v>
      </c>
      <c r="H106" s="16">
        <f t="shared" si="5"/>
        <v>151</v>
      </c>
      <c r="I106" s="14" t="str">
        <f t="shared" si="6"/>
        <v>Device Shutdown Finish</v>
      </c>
      <c r="J106" s="17">
        <f t="shared" si="7"/>
        <v>44715</v>
      </c>
      <c r="K106" s="14">
        <f t="shared" si="8"/>
        <v>44715.691041666701</v>
      </c>
      <c r="L106" s="4" t="s">
        <v>19</v>
      </c>
    </row>
    <row r="107" spans="2:12" x14ac:dyDescent="0.2">
      <c r="B107" t="s">
        <v>87</v>
      </c>
      <c r="C107">
        <v>151</v>
      </c>
      <c r="D107" s="11" t="str">
        <f>VLOOKUP(C107,'[1]Type of Record'!$A$1:$B$15,2,TRUE)</f>
        <v>Device Shutdown Finish</v>
      </c>
      <c r="E107" s="6" t="s">
        <v>88</v>
      </c>
      <c r="F107" s="5">
        <v>44715</v>
      </c>
      <c r="G107" s="14">
        <v>44715.691041666701</v>
      </c>
      <c r="H107" s="16">
        <f t="shared" si="5"/>
        <v>149</v>
      </c>
      <c r="I107" s="14" t="str">
        <f t="shared" si="6"/>
        <v>Device Shutdown Start</v>
      </c>
      <c r="J107" s="17">
        <f t="shared" si="7"/>
        <v>44715</v>
      </c>
      <c r="K107" s="14">
        <f t="shared" si="8"/>
        <v>44715.690636574102</v>
      </c>
      <c r="L107" s="4" t="s">
        <v>19</v>
      </c>
    </row>
    <row r="108" spans="2:12" x14ac:dyDescent="0.2">
      <c r="B108" t="s">
        <v>85</v>
      </c>
      <c r="C108">
        <v>149</v>
      </c>
      <c r="D108" s="11" t="str">
        <f>VLOOKUP(C108,'[1]Type of Record'!$A$1:$B$15,2,TRUE)</f>
        <v>Device Shutdown Start</v>
      </c>
      <c r="E108" s="6" t="s">
        <v>86</v>
      </c>
      <c r="F108" s="5">
        <v>44715</v>
      </c>
      <c r="G108" s="14">
        <v>44715.690960648099</v>
      </c>
      <c r="H108" s="16">
        <f t="shared" si="5"/>
        <v>144</v>
      </c>
      <c r="I108" s="14" t="str">
        <f t="shared" si="6"/>
        <v>User Logout is Good</v>
      </c>
      <c r="J108" s="17">
        <f t="shared" si="7"/>
        <v>44715</v>
      </c>
      <c r="K108" s="14">
        <f t="shared" si="8"/>
        <v>44715.690185185202</v>
      </c>
      <c r="L108" s="4" t="s">
        <v>19</v>
      </c>
    </row>
    <row r="109" spans="2:12" x14ac:dyDescent="0.2">
      <c r="B109" t="s">
        <v>87</v>
      </c>
      <c r="C109">
        <v>149</v>
      </c>
      <c r="D109" s="11" t="str">
        <f>VLOOKUP(C109,'[1]Type of Record'!$A$1:$B$15,2,TRUE)</f>
        <v>Device Shutdown Start</v>
      </c>
      <c r="E109" s="6" t="s">
        <v>88</v>
      </c>
      <c r="F109" s="5">
        <v>44715</v>
      </c>
      <c r="G109" s="14">
        <v>44715.690636574102</v>
      </c>
      <c r="H109" s="16">
        <f t="shared" si="5"/>
        <v>144</v>
      </c>
      <c r="I109" s="14" t="str">
        <f t="shared" si="6"/>
        <v>User Logout is Good</v>
      </c>
      <c r="J109" s="17">
        <f t="shared" si="7"/>
        <v>44715</v>
      </c>
      <c r="K109" s="14">
        <f t="shared" si="8"/>
        <v>44715.690034722204</v>
      </c>
      <c r="L109" s="4" t="s">
        <v>19</v>
      </c>
    </row>
    <row r="110" spans="2:12" x14ac:dyDescent="0.2">
      <c r="B110" t="s">
        <v>85</v>
      </c>
      <c r="C110">
        <v>144</v>
      </c>
      <c r="D110" s="11" t="str">
        <f>VLOOKUP(C110,'[1]Type of Record'!$A$1:$B$15,2,TRUE)</f>
        <v>User Logout is Good</v>
      </c>
      <c r="E110" s="6" t="s">
        <v>89</v>
      </c>
      <c r="F110" s="5">
        <v>44715</v>
      </c>
      <c r="G110" s="14">
        <v>44715.690185185202</v>
      </c>
      <c r="H110" s="16">
        <f t="shared" si="5"/>
        <v>139</v>
      </c>
      <c r="I110" s="14" t="str">
        <f t="shared" si="6"/>
        <v>User Logout Start</v>
      </c>
      <c r="J110" s="17">
        <f t="shared" si="7"/>
        <v>44715</v>
      </c>
      <c r="K110" s="14">
        <f t="shared" si="8"/>
        <v>44715.689837963</v>
      </c>
      <c r="L110" s="4" t="s">
        <v>19</v>
      </c>
    </row>
    <row r="111" spans="2:12" x14ac:dyDescent="0.2">
      <c r="B111" t="s">
        <v>87</v>
      </c>
      <c r="C111">
        <v>144</v>
      </c>
      <c r="D111" s="11" t="str">
        <f>VLOOKUP(C111,'[1]Type of Record'!$A$1:$B$15,2,TRUE)</f>
        <v>User Logout is Good</v>
      </c>
      <c r="E111" s="6" t="s">
        <v>90</v>
      </c>
      <c r="F111" s="5">
        <v>44715</v>
      </c>
      <c r="G111" s="14">
        <v>44715.690034722204</v>
      </c>
      <c r="H111" s="16">
        <f t="shared" si="5"/>
        <v>139</v>
      </c>
      <c r="I111" s="14" t="str">
        <f t="shared" si="6"/>
        <v>User Logout Start</v>
      </c>
      <c r="J111" s="17">
        <f t="shared" si="7"/>
        <v>44715</v>
      </c>
      <c r="K111" s="14">
        <f t="shared" si="8"/>
        <v>44715.689525462898</v>
      </c>
      <c r="L111" s="4" t="s">
        <v>19</v>
      </c>
    </row>
    <row r="112" spans="2:12" x14ac:dyDescent="0.2">
      <c r="B112" t="s">
        <v>85</v>
      </c>
      <c r="C112">
        <v>139</v>
      </c>
      <c r="D112" s="11" t="str">
        <f>VLOOKUP(C112,'[1]Type of Record'!$A$1:$B$15,2,TRUE)</f>
        <v>User Logout Start</v>
      </c>
      <c r="E112" s="6" t="s">
        <v>91</v>
      </c>
      <c r="F112" s="5">
        <v>44715</v>
      </c>
      <c r="G112" s="14">
        <v>44715.689837963</v>
      </c>
      <c r="H112" s="16" t="e">
        <f t="shared" si="5"/>
        <v>#N/A</v>
      </c>
      <c r="I112" s="14" t="e">
        <f t="shared" si="6"/>
        <v>#N/A</v>
      </c>
      <c r="J112" s="17" t="e">
        <f t="shared" si="7"/>
        <v>#N/A</v>
      </c>
      <c r="K112" s="14" t="e">
        <f t="shared" si="8"/>
        <v>#N/A</v>
      </c>
      <c r="L112" s="4" t="s">
        <v>19</v>
      </c>
    </row>
    <row r="113" spans="2:12" x14ac:dyDescent="0.2">
      <c r="B113" t="s">
        <v>92</v>
      </c>
      <c r="C113">
        <v>156</v>
      </c>
      <c r="D113" s="11" t="str">
        <f>VLOOKUP(C113,'[1]Type of Record'!$A$1:$B$15,2,TRUE)</f>
        <v>PowerDown Or Network Disconnect Discovered</v>
      </c>
      <c r="E113" s="6"/>
      <c r="F113" s="5">
        <v>44715</v>
      </c>
      <c r="G113" s="14">
        <v>44715.689733796302</v>
      </c>
      <c r="H113" s="16">
        <f t="shared" si="5"/>
        <v>151</v>
      </c>
      <c r="I113" s="14" t="str">
        <f t="shared" si="6"/>
        <v>Device Shutdown Finish</v>
      </c>
      <c r="J113" s="17">
        <f t="shared" si="7"/>
        <v>44715</v>
      </c>
      <c r="K113" s="14">
        <f t="shared" si="8"/>
        <v>44715.689583333296</v>
      </c>
      <c r="L113" s="4" t="s">
        <v>19</v>
      </c>
    </row>
    <row r="114" spans="2:12" x14ac:dyDescent="0.2">
      <c r="B114" t="s">
        <v>92</v>
      </c>
      <c r="C114">
        <v>151</v>
      </c>
      <c r="D114" s="11" t="str">
        <f>VLOOKUP(C114,'[1]Type of Record'!$A$1:$B$15,2,TRUE)</f>
        <v>Device Shutdown Finish</v>
      </c>
      <c r="E114" s="6" t="s">
        <v>93</v>
      </c>
      <c r="F114" s="5">
        <v>44715</v>
      </c>
      <c r="G114" s="14">
        <v>44715.689583333296</v>
      </c>
      <c r="H114" s="16">
        <f t="shared" si="5"/>
        <v>149</v>
      </c>
      <c r="I114" s="14" t="str">
        <f t="shared" si="6"/>
        <v>Device Shutdown Start</v>
      </c>
      <c r="J114" s="17">
        <f t="shared" si="7"/>
        <v>44715</v>
      </c>
      <c r="K114" s="14">
        <f t="shared" si="8"/>
        <v>44715.6886689815</v>
      </c>
      <c r="L114" s="4" t="s">
        <v>19</v>
      </c>
    </row>
    <row r="115" spans="2:12" x14ac:dyDescent="0.2">
      <c r="B115" t="s">
        <v>87</v>
      </c>
      <c r="C115">
        <v>139</v>
      </c>
      <c r="D115" s="11" t="str">
        <f>VLOOKUP(C115,'[1]Type of Record'!$A$1:$B$15,2,TRUE)</f>
        <v>User Logout Start</v>
      </c>
      <c r="E115" s="6" t="s">
        <v>94</v>
      </c>
      <c r="F115" s="5">
        <v>44715</v>
      </c>
      <c r="G115" s="14">
        <v>44715.689525462898</v>
      </c>
      <c r="H115" s="16" t="e">
        <f t="shared" si="5"/>
        <v>#N/A</v>
      </c>
      <c r="I115" s="14" t="e">
        <f t="shared" si="6"/>
        <v>#N/A</v>
      </c>
      <c r="J115" s="17" t="e">
        <f t="shared" si="7"/>
        <v>#N/A</v>
      </c>
      <c r="K115" s="14" t="e">
        <f t="shared" si="8"/>
        <v>#N/A</v>
      </c>
      <c r="L115" s="4" t="s">
        <v>19</v>
      </c>
    </row>
    <row r="116" spans="2:12" x14ac:dyDescent="0.2">
      <c r="B116" t="s">
        <v>95</v>
      </c>
      <c r="C116">
        <v>156</v>
      </c>
      <c r="D116" s="11" t="str">
        <f>VLOOKUP(C116,'[1]Type of Record'!$A$1:$B$15,2,TRUE)</f>
        <v>PowerDown Or Network Disconnect Discovered</v>
      </c>
      <c r="E116" s="6"/>
      <c r="F116" s="5">
        <v>44715</v>
      </c>
      <c r="G116" s="14">
        <v>44715.689317129603</v>
      </c>
      <c r="H116" s="16">
        <f t="shared" si="5"/>
        <v>144</v>
      </c>
      <c r="I116" s="14" t="str">
        <f t="shared" si="6"/>
        <v>User Logout is Good</v>
      </c>
      <c r="J116" s="17">
        <f t="shared" si="7"/>
        <v>44715</v>
      </c>
      <c r="K116" s="14">
        <f t="shared" si="8"/>
        <v>44715.689189814802</v>
      </c>
      <c r="L116" s="4" t="s">
        <v>12</v>
      </c>
    </row>
    <row r="117" spans="2:12" x14ac:dyDescent="0.2">
      <c r="B117" t="s">
        <v>96</v>
      </c>
      <c r="C117">
        <v>156</v>
      </c>
      <c r="D117" s="11" t="str">
        <f>VLOOKUP(C117,'[1]Type of Record'!$A$1:$B$15,2,TRUE)</f>
        <v>PowerDown Or Network Disconnect Discovered</v>
      </c>
      <c r="E117" s="6"/>
      <c r="F117" s="5">
        <v>44715</v>
      </c>
      <c r="G117" s="14">
        <v>44715.689224537004</v>
      </c>
      <c r="H117" s="16">
        <f t="shared" si="5"/>
        <v>144</v>
      </c>
      <c r="I117" s="14" t="str">
        <f t="shared" si="6"/>
        <v>User Logout is Good</v>
      </c>
      <c r="J117" s="17">
        <f t="shared" si="7"/>
        <v>44715</v>
      </c>
      <c r="K117" s="14">
        <f t="shared" si="8"/>
        <v>44715.689108796301</v>
      </c>
      <c r="L117" s="4" t="s">
        <v>19</v>
      </c>
    </row>
    <row r="118" spans="2:12" x14ac:dyDescent="0.2">
      <c r="B118" t="s">
        <v>95</v>
      </c>
      <c r="C118">
        <v>144</v>
      </c>
      <c r="D118" s="11" t="str">
        <f>VLOOKUP(C118,'[1]Type of Record'!$A$1:$B$15,2,TRUE)</f>
        <v>User Logout is Good</v>
      </c>
      <c r="E118" s="6" t="s">
        <v>97</v>
      </c>
      <c r="F118" s="5">
        <v>44715</v>
      </c>
      <c r="G118" s="14">
        <v>44715.689189814802</v>
      </c>
      <c r="H118" s="16">
        <f t="shared" si="5"/>
        <v>139</v>
      </c>
      <c r="I118" s="14" t="str">
        <f t="shared" si="6"/>
        <v>User Logout Start</v>
      </c>
      <c r="J118" s="17">
        <f t="shared" si="7"/>
        <v>44715</v>
      </c>
      <c r="K118" s="14">
        <f t="shared" si="8"/>
        <v>44715.687847222202</v>
      </c>
      <c r="L118" s="4" t="s">
        <v>12</v>
      </c>
    </row>
    <row r="119" spans="2:12" x14ac:dyDescent="0.2">
      <c r="B119" t="s">
        <v>96</v>
      </c>
      <c r="C119">
        <v>144</v>
      </c>
      <c r="D119" s="11" t="str">
        <f>VLOOKUP(C119,'[1]Type of Record'!$A$1:$B$15,2,TRUE)</f>
        <v>User Logout is Good</v>
      </c>
      <c r="E119" s="6" t="s">
        <v>25</v>
      </c>
      <c r="F119" s="5">
        <v>44715</v>
      </c>
      <c r="G119" s="14">
        <v>44715.689108796301</v>
      </c>
      <c r="H119" s="16">
        <f t="shared" si="5"/>
        <v>139</v>
      </c>
      <c r="I119" s="14" t="str">
        <f t="shared" si="6"/>
        <v>User Logout Start</v>
      </c>
      <c r="J119" s="17">
        <f t="shared" si="7"/>
        <v>44715</v>
      </c>
      <c r="K119" s="14">
        <f t="shared" si="8"/>
        <v>44715.688599537003</v>
      </c>
      <c r="L119" s="4" t="s">
        <v>19</v>
      </c>
    </row>
    <row r="120" spans="2:12" x14ac:dyDescent="0.2">
      <c r="B120" t="s">
        <v>92</v>
      </c>
      <c r="C120">
        <v>149</v>
      </c>
      <c r="D120" s="11" t="str">
        <f>VLOOKUP(C120,'[1]Type of Record'!$A$1:$B$15,2,TRUE)</f>
        <v>Device Shutdown Start</v>
      </c>
      <c r="E120" s="6" t="s">
        <v>93</v>
      </c>
      <c r="F120" s="5">
        <v>44715</v>
      </c>
      <c r="G120" s="14">
        <v>44715.6886689815</v>
      </c>
      <c r="H120" s="16">
        <f t="shared" si="5"/>
        <v>144</v>
      </c>
      <c r="I120" s="14" t="str">
        <f t="shared" si="6"/>
        <v>User Logout is Good</v>
      </c>
      <c r="J120" s="17">
        <f t="shared" si="7"/>
        <v>44715</v>
      </c>
      <c r="K120" s="14">
        <f t="shared" si="8"/>
        <v>44715.6884027778</v>
      </c>
      <c r="L120" s="4" t="s">
        <v>19</v>
      </c>
    </row>
    <row r="121" spans="2:12" x14ac:dyDescent="0.2">
      <c r="B121" t="s">
        <v>96</v>
      </c>
      <c r="C121">
        <v>139</v>
      </c>
      <c r="D121" s="11" t="str">
        <f>VLOOKUP(C121,'[1]Type of Record'!$A$1:$B$15,2,TRUE)</f>
        <v>User Logout Start</v>
      </c>
      <c r="E121" s="6" t="s">
        <v>25</v>
      </c>
      <c r="F121" s="5">
        <v>44715</v>
      </c>
      <c r="G121" s="14">
        <v>44715.688599537003</v>
      </c>
      <c r="H121" s="16" t="e">
        <f t="shared" si="5"/>
        <v>#N/A</v>
      </c>
      <c r="I121" s="14" t="e">
        <f t="shared" si="6"/>
        <v>#N/A</v>
      </c>
      <c r="J121" s="17" t="e">
        <f t="shared" si="7"/>
        <v>#N/A</v>
      </c>
      <c r="K121" s="14" t="e">
        <f t="shared" si="8"/>
        <v>#N/A</v>
      </c>
      <c r="L121" s="4" t="s">
        <v>19</v>
      </c>
    </row>
    <row r="122" spans="2:12" x14ac:dyDescent="0.2">
      <c r="B122" t="s">
        <v>92</v>
      </c>
      <c r="C122">
        <v>144</v>
      </c>
      <c r="D122" s="11" t="str">
        <f>VLOOKUP(C122,'[1]Type of Record'!$A$1:$B$15,2,TRUE)</f>
        <v>User Logout is Good</v>
      </c>
      <c r="E122" s="6" t="s">
        <v>98</v>
      </c>
      <c r="F122" s="5">
        <v>44715</v>
      </c>
      <c r="G122" s="14">
        <v>44715.6884027778</v>
      </c>
      <c r="H122" s="16">
        <f t="shared" si="5"/>
        <v>139</v>
      </c>
      <c r="I122" s="14" t="str">
        <f t="shared" si="6"/>
        <v>User Logout Start</v>
      </c>
      <c r="J122" s="17">
        <f t="shared" si="7"/>
        <v>44715</v>
      </c>
      <c r="K122" s="14">
        <f t="shared" si="8"/>
        <v>44715.6879050926</v>
      </c>
      <c r="L122" s="4" t="s">
        <v>19</v>
      </c>
    </row>
    <row r="123" spans="2:12" x14ac:dyDescent="0.2">
      <c r="B123" t="s">
        <v>99</v>
      </c>
      <c r="C123">
        <v>156</v>
      </c>
      <c r="D123" s="11" t="str">
        <f>VLOOKUP(C123,'[1]Type of Record'!$A$1:$B$15,2,TRUE)</f>
        <v>PowerDown Or Network Disconnect Discovered</v>
      </c>
      <c r="E123" s="6"/>
      <c r="F123" s="5">
        <v>44715</v>
      </c>
      <c r="G123" s="14">
        <v>44715.688379629602</v>
      </c>
      <c r="H123" s="16">
        <f t="shared" si="5"/>
        <v>151</v>
      </c>
      <c r="I123" s="14" t="str">
        <f t="shared" si="6"/>
        <v>Device Shutdown Finish</v>
      </c>
      <c r="J123" s="17">
        <f t="shared" si="7"/>
        <v>44715</v>
      </c>
      <c r="K123" s="14">
        <f t="shared" si="8"/>
        <v>44715.6882175926</v>
      </c>
      <c r="L123" s="4" t="s">
        <v>12</v>
      </c>
    </row>
    <row r="124" spans="2:12" x14ac:dyDescent="0.2">
      <c r="B124" t="s">
        <v>99</v>
      </c>
      <c r="C124">
        <v>151</v>
      </c>
      <c r="D124" s="11" t="str">
        <f>VLOOKUP(C124,'[1]Type of Record'!$A$1:$B$15,2,TRUE)</f>
        <v>Device Shutdown Finish</v>
      </c>
      <c r="E124" s="6" t="s">
        <v>100</v>
      </c>
      <c r="F124" s="5">
        <v>44715</v>
      </c>
      <c r="G124" s="14">
        <v>44715.6882175926</v>
      </c>
      <c r="H124" s="16">
        <f t="shared" si="5"/>
        <v>149</v>
      </c>
      <c r="I124" s="14" t="str">
        <f t="shared" si="6"/>
        <v>Device Shutdown Start</v>
      </c>
      <c r="J124" s="17">
        <f t="shared" si="7"/>
        <v>44715</v>
      </c>
      <c r="K124" s="14">
        <f t="shared" si="8"/>
        <v>44715.687870370399</v>
      </c>
      <c r="L124" s="4" t="s">
        <v>12</v>
      </c>
    </row>
    <row r="125" spans="2:12" x14ac:dyDescent="0.2">
      <c r="B125" t="s">
        <v>92</v>
      </c>
      <c r="C125">
        <v>139</v>
      </c>
      <c r="D125" s="11" t="str">
        <f>VLOOKUP(C125,'[1]Type of Record'!$A$1:$B$15,2,TRUE)</f>
        <v>User Logout Start</v>
      </c>
      <c r="E125" s="6" t="s">
        <v>101</v>
      </c>
      <c r="F125" s="5">
        <v>44715</v>
      </c>
      <c r="G125" s="14">
        <v>44715.6879050926</v>
      </c>
      <c r="H125" s="16" t="e">
        <f t="shared" si="5"/>
        <v>#N/A</v>
      </c>
      <c r="I125" s="14" t="e">
        <f t="shared" si="6"/>
        <v>#N/A</v>
      </c>
      <c r="J125" s="17" t="e">
        <f t="shared" si="7"/>
        <v>#N/A</v>
      </c>
      <c r="K125" s="14" t="e">
        <f t="shared" si="8"/>
        <v>#N/A</v>
      </c>
      <c r="L125" s="4" t="s">
        <v>19</v>
      </c>
    </row>
    <row r="126" spans="2:12" x14ac:dyDescent="0.2">
      <c r="B126" t="s">
        <v>99</v>
      </c>
      <c r="C126">
        <v>149</v>
      </c>
      <c r="D126" s="11" t="str">
        <f>VLOOKUP(C126,'[1]Type of Record'!$A$1:$B$15,2,TRUE)</f>
        <v>Device Shutdown Start</v>
      </c>
      <c r="E126" s="6" t="s">
        <v>100</v>
      </c>
      <c r="F126" s="5">
        <v>44715</v>
      </c>
      <c r="G126" s="14">
        <v>44715.687870370399</v>
      </c>
      <c r="H126" s="16">
        <f t="shared" si="5"/>
        <v>144</v>
      </c>
      <c r="I126" s="14" t="str">
        <f t="shared" si="6"/>
        <v>User Logout is Good</v>
      </c>
      <c r="J126" s="17">
        <f t="shared" si="7"/>
        <v>44715</v>
      </c>
      <c r="K126" s="14">
        <f t="shared" si="8"/>
        <v>44715.687604166698</v>
      </c>
      <c r="L126" s="4" t="s">
        <v>12</v>
      </c>
    </row>
    <row r="127" spans="2:12" x14ac:dyDescent="0.2">
      <c r="B127" t="s">
        <v>95</v>
      </c>
      <c r="C127">
        <v>139</v>
      </c>
      <c r="D127" s="11" t="str">
        <f>VLOOKUP(C127,'[1]Type of Record'!$A$1:$B$15,2,TRUE)</f>
        <v>User Logout Start</v>
      </c>
      <c r="E127" s="6" t="s">
        <v>97</v>
      </c>
      <c r="F127" s="5">
        <v>44715</v>
      </c>
      <c r="G127" s="14">
        <v>44715.687847222202</v>
      </c>
      <c r="H127" s="16" t="e">
        <f t="shared" si="5"/>
        <v>#N/A</v>
      </c>
      <c r="I127" s="14" t="e">
        <f t="shared" si="6"/>
        <v>#N/A</v>
      </c>
      <c r="J127" s="17" t="e">
        <f t="shared" si="7"/>
        <v>#N/A</v>
      </c>
      <c r="K127" s="14" t="e">
        <f t="shared" si="8"/>
        <v>#N/A</v>
      </c>
      <c r="L127" s="4" t="s">
        <v>12</v>
      </c>
    </row>
    <row r="128" spans="2:12" x14ac:dyDescent="0.2">
      <c r="B128" t="s">
        <v>102</v>
      </c>
      <c r="C128">
        <v>156</v>
      </c>
      <c r="D128" s="11" t="str">
        <f>VLOOKUP(C128,'[1]Type of Record'!$A$1:$B$15,2,TRUE)</f>
        <v>PowerDown Or Network Disconnect Discovered</v>
      </c>
      <c r="E128" s="6"/>
      <c r="F128" s="5">
        <v>44715</v>
      </c>
      <c r="G128" s="14">
        <v>44715.687777777799</v>
      </c>
      <c r="H128" s="16">
        <f t="shared" si="5"/>
        <v>144</v>
      </c>
      <c r="I128" s="14" t="str">
        <f t="shared" si="6"/>
        <v>User Logout is Good</v>
      </c>
      <c r="J128" s="17">
        <f t="shared" si="7"/>
        <v>44715</v>
      </c>
      <c r="K128" s="14">
        <f t="shared" si="8"/>
        <v>44715.687650462998</v>
      </c>
      <c r="L128" s="4" t="s">
        <v>19</v>
      </c>
    </row>
    <row r="129" spans="2:12" x14ac:dyDescent="0.2">
      <c r="B129" t="s">
        <v>102</v>
      </c>
      <c r="C129">
        <v>144</v>
      </c>
      <c r="D129" s="11" t="str">
        <f>VLOOKUP(C129,'[1]Type of Record'!$A$1:$B$15,2,TRUE)</f>
        <v>User Logout is Good</v>
      </c>
      <c r="E129" s="6" t="s">
        <v>103</v>
      </c>
      <c r="F129" s="5">
        <v>44715</v>
      </c>
      <c r="G129" s="14">
        <v>44715.687650462998</v>
      </c>
      <c r="H129" s="16">
        <f t="shared" si="5"/>
        <v>139</v>
      </c>
      <c r="I129" s="14" t="str">
        <f t="shared" si="6"/>
        <v>User Logout Start</v>
      </c>
      <c r="J129" s="17">
        <f t="shared" si="7"/>
        <v>44715</v>
      </c>
      <c r="K129" s="14">
        <f t="shared" si="8"/>
        <v>44715.686400462997</v>
      </c>
      <c r="L129" s="4" t="s">
        <v>19</v>
      </c>
    </row>
    <row r="130" spans="2:12" x14ac:dyDescent="0.2">
      <c r="B130" t="s">
        <v>99</v>
      </c>
      <c r="C130">
        <v>144</v>
      </c>
      <c r="D130" s="11" t="str">
        <f>VLOOKUP(C130,'[1]Type of Record'!$A$1:$B$15,2,TRUE)</f>
        <v>User Logout is Good</v>
      </c>
      <c r="E130" s="6" t="s">
        <v>104</v>
      </c>
      <c r="F130" s="5">
        <v>44715</v>
      </c>
      <c r="G130" s="14">
        <v>44715.687604166698</v>
      </c>
      <c r="H130" s="16">
        <f t="shared" si="5"/>
        <v>139</v>
      </c>
      <c r="I130" s="14" t="str">
        <f t="shared" si="6"/>
        <v>User Logout Start</v>
      </c>
      <c r="J130" s="17">
        <f t="shared" si="7"/>
        <v>44715</v>
      </c>
      <c r="K130" s="14">
        <f t="shared" si="8"/>
        <v>44715.687222222201</v>
      </c>
      <c r="L130" s="4" t="s">
        <v>12</v>
      </c>
    </row>
    <row r="131" spans="2:12" x14ac:dyDescent="0.2">
      <c r="B131" t="s">
        <v>99</v>
      </c>
      <c r="C131">
        <v>139</v>
      </c>
      <c r="D131" s="11" t="str">
        <f>VLOOKUP(C131,'[1]Type of Record'!$A$1:$B$15,2,TRUE)</f>
        <v>User Logout Start</v>
      </c>
      <c r="E131" s="6" t="s">
        <v>105</v>
      </c>
      <c r="F131" s="5">
        <v>44715</v>
      </c>
      <c r="G131" s="14">
        <v>44715.687222222201</v>
      </c>
      <c r="H131" s="16" t="e">
        <f t="shared" si="5"/>
        <v>#N/A</v>
      </c>
      <c r="I131" s="14" t="e">
        <f t="shared" si="6"/>
        <v>#N/A</v>
      </c>
      <c r="J131" s="17" t="e">
        <f t="shared" si="7"/>
        <v>#N/A</v>
      </c>
      <c r="K131" s="14" t="e">
        <f t="shared" si="8"/>
        <v>#N/A</v>
      </c>
      <c r="L131" s="4" t="s">
        <v>12</v>
      </c>
    </row>
    <row r="132" spans="2:12" x14ac:dyDescent="0.2">
      <c r="B132" t="s">
        <v>102</v>
      </c>
      <c r="C132">
        <v>139</v>
      </c>
      <c r="D132" s="11" t="str">
        <f>VLOOKUP(C132,'[1]Type of Record'!$A$1:$B$15,2,TRUE)</f>
        <v>User Logout Start</v>
      </c>
      <c r="E132" s="6" t="s">
        <v>103</v>
      </c>
      <c r="F132" s="5">
        <v>44715</v>
      </c>
      <c r="G132" s="14">
        <v>44715.686400462997</v>
      </c>
      <c r="H132" s="16" t="e">
        <f t="shared" si="5"/>
        <v>#N/A</v>
      </c>
      <c r="I132" s="14" t="e">
        <f t="shared" si="6"/>
        <v>#N/A</v>
      </c>
      <c r="J132" s="17" t="e">
        <f t="shared" si="7"/>
        <v>#N/A</v>
      </c>
      <c r="K132" s="14" t="e">
        <f t="shared" si="8"/>
        <v>#N/A</v>
      </c>
      <c r="L132" s="4" t="s">
        <v>19</v>
      </c>
    </row>
    <row r="133" spans="2:12" x14ac:dyDescent="0.2">
      <c r="B133" t="s">
        <v>106</v>
      </c>
      <c r="C133">
        <v>156</v>
      </c>
      <c r="D133" s="11" t="str">
        <f>VLOOKUP(C133,'[1]Type of Record'!$A$1:$B$15,2,TRUE)</f>
        <v>PowerDown Or Network Disconnect Discovered</v>
      </c>
      <c r="E133" s="6"/>
      <c r="F133" s="5">
        <v>44715</v>
      </c>
      <c r="G133" s="14">
        <v>44715.685532407399</v>
      </c>
      <c r="H133" s="16">
        <f t="shared" ref="H133:H196" si="9">VLOOKUP(B133,B134:G149,2,FALSE)</f>
        <v>144</v>
      </c>
      <c r="I133" s="14" t="str">
        <f t="shared" ref="I133:I196" si="10">VLOOKUP(B133,B134:G149,3,FALSE)</f>
        <v>User Logout is Good</v>
      </c>
      <c r="J133" s="17">
        <f t="shared" ref="J133:J196" si="11">VLOOKUP(B133,B134:G149,5,FALSE)</f>
        <v>44715</v>
      </c>
      <c r="K133" s="14">
        <f t="shared" ref="K133:K196" si="12">VLOOKUP(B133,B134:G149,6,FALSE)</f>
        <v>44715.685416666704</v>
      </c>
      <c r="L133" s="4" t="s">
        <v>19</v>
      </c>
    </row>
    <row r="134" spans="2:12" x14ac:dyDescent="0.2">
      <c r="B134" t="s">
        <v>106</v>
      </c>
      <c r="C134">
        <v>144</v>
      </c>
      <c r="D134" s="11" t="str">
        <f>VLOOKUP(C134,'[1]Type of Record'!$A$1:$B$15,2,TRUE)</f>
        <v>User Logout is Good</v>
      </c>
      <c r="E134" s="6" t="s">
        <v>107</v>
      </c>
      <c r="F134" s="5">
        <v>44715</v>
      </c>
      <c r="G134" s="14">
        <v>44715.685416666704</v>
      </c>
      <c r="H134" s="16">
        <f t="shared" si="9"/>
        <v>139</v>
      </c>
      <c r="I134" s="14" t="str">
        <f t="shared" si="10"/>
        <v>User Logout Start</v>
      </c>
      <c r="J134" s="17">
        <f t="shared" si="11"/>
        <v>44715</v>
      </c>
      <c r="K134" s="14">
        <f t="shared" si="12"/>
        <v>44715.684999999998</v>
      </c>
      <c r="L134" s="4" t="s">
        <v>19</v>
      </c>
    </row>
    <row r="135" spans="2:12" x14ac:dyDescent="0.2">
      <c r="B135" t="s">
        <v>108</v>
      </c>
      <c r="C135">
        <v>156</v>
      </c>
      <c r="D135" s="11" t="str">
        <f>VLOOKUP(C135,'[1]Type of Record'!$A$1:$B$15,2,TRUE)</f>
        <v>PowerDown Or Network Disconnect Discovered</v>
      </c>
      <c r="E135" s="6"/>
      <c r="F135" s="5">
        <v>44715</v>
      </c>
      <c r="G135" s="14">
        <v>44715.685381944502</v>
      </c>
      <c r="H135" s="16">
        <f t="shared" si="9"/>
        <v>151</v>
      </c>
      <c r="I135" s="14" t="str">
        <f t="shared" si="10"/>
        <v>Device Shutdown Finish</v>
      </c>
      <c r="J135" s="17">
        <f t="shared" si="11"/>
        <v>44715</v>
      </c>
      <c r="K135" s="14">
        <f t="shared" si="12"/>
        <v>44715.685243055603</v>
      </c>
      <c r="L135" s="4" t="s">
        <v>19</v>
      </c>
    </row>
    <row r="136" spans="2:12" x14ac:dyDescent="0.2">
      <c r="B136" t="s">
        <v>108</v>
      </c>
      <c r="C136">
        <v>151</v>
      </c>
      <c r="D136" s="11" t="str">
        <f>VLOOKUP(C136,'[1]Type of Record'!$A$1:$B$15,2,TRUE)</f>
        <v>Device Shutdown Finish</v>
      </c>
      <c r="E136" s="6" t="s">
        <v>109</v>
      </c>
      <c r="F136" s="5">
        <v>44715</v>
      </c>
      <c r="G136" s="14">
        <v>44715.685243055603</v>
      </c>
      <c r="H136" s="16">
        <f t="shared" si="9"/>
        <v>149</v>
      </c>
      <c r="I136" s="14" t="str">
        <f t="shared" si="10"/>
        <v>Device Shutdown Start</v>
      </c>
      <c r="J136" s="17">
        <f t="shared" si="11"/>
        <v>44715</v>
      </c>
      <c r="K136" s="14">
        <f t="shared" si="12"/>
        <v>44715.684976851902</v>
      </c>
      <c r="L136" s="4" t="s">
        <v>19</v>
      </c>
    </row>
    <row r="137" spans="2:12" x14ac:dyDescent="0.2">
      <c r="B137" t="s">
        <v>106</v>
      </c>
      <c r="C137">
        <v>139</v>
      </c>
      <c r="D137" s="11" t="str">
        <f>VLOOKUP(C137,'[1]Type of Record'!$A$1:$B$15,2,TRUE)</f>
        <v>User Logout Start</v>
      </c>
      <c r="E137" s="6" t="s">
        <v>107</v>
      </c>
      <c r="F137" s="5">
        <v>44715</v>
      </c>
      <c r="G137" s="14">
        <v>44715.684999999998</v>
      </c>
      <c r="H137" s="16" t="e">
        <f t="shared" si="9"/>
        <v>#N/A</v>
      </c>
      <c r="I137" s="14" t="e">
        <f t="shared" si="10"/>
        <v>#N/A</v>
      </c>
      <c r="J137" s="17" t="e">
        <f t="shared" si="11"/>
        <v>#N/A</v>
      </c>
      <c r="K137" s="14" t="e">
        <f t="shared" si="12"/>
        <v>#N/A</v>
      </c>
      <c r="L137" s="4" t="s">
        <v>19</v>
      </c>
    </row>
    <row r="138" spans="2:12" x14ac:dyDescent="0.2">
      <c r="B138" t="s">
        <v>108</v>
      </c>
      <c r="C138">
        <v>149</v>
      </c>
      <c r="D138" s="11" t="str">
        <f>VLOOKUP(C138,'[1]Type of Record'!$A$1:$B$15,2,TRUE)</f>
        <v>Device Shutdown Start</v>
      </c>
      <c r="E138" s="6" t="s">
        <v>109</v>
      </c>
      <c r="F138" s="5">
        <v>44715</v>
      </c>
      <c r="G138" s="14">
        <v>44715.684976851902</v>
      </c>
      <c r="H138" s="16">
        <f t="shared" si="9"/>
        <v>144</v>
      </c>
      <c r="I138" s="14" t="str">
        <f t="shared" si="10"/>
        <v>User Logout is Good</v>
      </c>
      <c r="J138" s="17">
        <f t="shared" si="11"/>
        <v>44715</v>
      </c>
      <c r="K138" s="14">
        <f t="shared" si="12"/>
        <v>44715.684201388904</v>
      </c>
      <c r="L138" s="4" t="s">
        <v>19</v>
      </c>
    </row>
    <row r="139" spans="2:12" x14ac:dyDescent="0.2">
      <c r="B139" t="s">
        <v>110</v>
      </c>
      <c r="C139">
        <v>156</v>
      </c>
      <c r="D139" s="11" t="str">
        <f>VLOOKUP(C139,'[1]Type of Record'!$A$1:$B$15,2,TRUE)</f>
        <v>PowerDown Or Network Disconnect Discovered</v>
      </c>
      <c r="E139" s="6"/>
      <c r="F139" s="5">
        <v>44715</v>
      </c>
      <c r="G139" s="14">
        <v>44715.684918981497</v>
      </c>
      <c r="H139" s="16">
        <f t="shared" si="9"/>
        <v>144</v>
      </c>
      <c r="I139" s="14" t="str">
        <f t="shared" si="10"/>
        <v>User Logout is Good</v>
      </c>
      <c r="J139" s="17">
        <f t="shared" si="11"/>
        <v>44715</v>
      </c>
      <c r="K139" s="14">
        <f t="shared" si="12"/>
        <v>44715.684791666703</v>
      </c>
      <c r="L139" s="4" t="s">
        <v>19</v>
      </c>
    </row>
    <row r="140" spans="2:12" x14ac:dyDescent="0.2">
      <c r="B140" t="s">
        <v>110</v>
      </c>
      <c r="C140">
        <v>144</v>
      </c>
      <c r="D140" s="11" t="str">
        <f>VLOOKUP(C140,'[1]Type of Record'!$A$1:$B$15,2,TRUE)</f>
        <v>User Logout is Good</v>
      </c>
      <c r="E140" s="6" t="s">
        <v>77</v>
      </c>
      <c r="F140" s="5">
        <v>44715</v>
      </c>
      <c r="G140" s="14">
        <v>44715.684791666703</v>
      </c>
      <c r="H140" s="16">
        <f t="shared" si="9"/>
        <v>139</v>
      </c>
      <c r="I140" s="14" t="str">
        <f t="shared" si="10"/>
        <v>User Logout Start</v>
      </c>
      <c r="J140" s="17">
        <f t="shared" si="11"/>
        <v>44715</v>
      </c>
      <c r="K140" s="14">
        <f t="shared" si="12"/>
        <v>44715.684421296297</v>
      </c>
      <c r="L140" s="4" t="s">
        <v>19</v>
      </c>
    </row>
    <row r="141" spans="2:12" x14ac:dyDescent="0.2">
      <c r="B141" t="s">
        <v>111</v>
      </c>
      <c r="C141">
        <v>156</v>
      </c>
      <c r="D141" s="11" t="str">
        <f>VLOOKUP(C141,'[1]Type of Record'!$A$1:$B$15,2,TRUE)</f>
        <v>PowerDown Or Network Disconnect Discovered</v>
      </c>
      <c r="E141" s="6"/>
      <c r="F141" s="5">
        <v>44715</v>
      </c>
      <c r="G141" s="14">
        <v>44715.6847569444</v>
      </c>
      <c r="H141" s="16">
        <f t="shared" si="9"/>
        <v>144</v>
      </c>
      <c r="I141" s="14" t="str">
        <f t="shared" si="10"/>
        <v>User Logout is Good</v>
      </c>
      <c r="J141" s="17">
        <f t="shared" si="11"/>
        <v>44715</v>
      </c>
      <c r="K141" s="14">
        <f t="shared" si="12"/>
        <v>44715.684629629599</v>
      </c>
      <c r="L141" s="4" t="s">
        <v>19</v>
      </c>
    </row>
    <row r="142" spans="2:12" x14ac:dyDescent="0.2">
      <c r="B142" t="s">
        <v>111</v>
      </c>
      <c r="C142">
        <v>144</v>
      </c>
      <c r="D142" s="11" t="str">
        <f>VLOOKUP(C142,'[1]Type of Record'!$A$1:$B$15,2,TRUE)</f>
        <v>User Logout is Good</v>
      </c>
      <c r="E142" s="6" t="s">
        <v>112</v>
      </c>
      <c r="F142" s="5">
        <v>44715</v>
      </c>
      <c r="G142" s="14">
        <v>44715.684629629599</v>
      </c>
      <c r="H142" s="16">
        <f t="shared" si="9"/>
        <v>139</v>
      </c>
      <c r="I142" s="14" t="str">
        <f t="shared" si="10"/>
        <v>User Logout Start</v>
      </c>
      <c r="J142" s="17">
        <f t="shared" si="11"/>
        <v>44715</v>
      </c>
      <c r="K142" s="14">
        <f t="shared" si="12"/>
        <v>44715.684270833299</v>
      </c>
      <c r="L142" s="4" t="s">
        <v>19</v>
      </c>
    </row>
    <row r="143" spans="2:12" x14ac:dyDescent="0.2">
      <c r="B143" t="s">
        <v>110</v>
      </c>
      <c r="C143">
        <v>139</v>
      </c>
      <c r="D143" s="11" t="str">
        <f>VLOOKUP(C143,'[1]Type of Record'!$A$1:$B$15,2,TRUE)</f>
        <v>User Logout Start</v>
      </c>
      <c r="E143" s="6" t="s">
        <v>77</v>
      </c>
      <c r="F143" s="5">
        <v>44715</v>
      </c>
      <c r="G143" s="14">
        <v>44715.684421296297</v>
      </c>
      <c r="H143" s="16" t="e">
        <f t="shared" si="9"/>
        <v>#N/A</v>
      </c>
      <c r="I143" s="14" t="e">
        <f t="shared" si="10"/>
        <v>#N/A</v>
      </c>
      <c r="J143" s="17" t="e">
        <f t="shared" si="11"/>
        <v>#N/A</v>
      </c>
      <c r="K143" s="14" t="e">
        <f t="shared" si="12"/>
        <v>#N/A</v>
      </c>
      <c r="L143" s="4" t="s">
        <v>19</v>
      </c>
    </row>
    <row r="144" spans="2:12" x14ac:dyDescent="0.2">
      <c r="B144" t="s">
        <v>111</v>
      </c>
      <c r="C144">
        <v>139</v>
      </c>
      <c r="D144" s="11" t="str">
        <f>VLOOKUP(C144,'[1]Type of Record'!$A$1:$B$15,2,TRUE)</f>
        <v>User Logout Start</v>
      </c>
      <c r="E144" s="6" t="s">
        <v>112</v>
      </c>
      <c r="F144" s="5">
        <v>44715</v>
      </c>
      <c r="G144" s="14">
        <v>44715.684270833299</v>
      </c>
      <c r="H144" s="16" t="e">
        <f t="shared" si="9"/>
        <v>#N/A</v>
      </c>
      <c r="I144" s="14" t="e">
        <f t="shared" si="10"/>
        <v>#N/A</v>
      </c>
      <c r="J144" s="17" t="e">
        <f t="shared" si="11"/>
        <v>#N/A</v>
      </c>
      <c r="K144" s="14" t="e">
        <f t="shared" si="12"/>
        <v>#N/A</v>
      </c>
      <c r="L144" s="4" t="s">
        <v>19</v>
      </c>
    </row>
    <row r="145" spans="2:12" x14ac:dyDescent="0.2">
      <c r="B145" t="s">
        <v>108</v>
      </c>
      <c r="C145">
        <v>144</v>
      </c>
      <c r="D145" s="11" t="str">
        <f>VLOOKUP(C145,'[1]Type of Record'!$A$1:$B$15,2,TRUE)</f>
        <v>User Logout is Good</v>
      </c>
      <c r="E145" s="6" t="s">
        <v>113</v>
      </c>
      <c r="F145" s="5">
        <v>44715</v>
      </c>
      <c r="G145" s="14">
        <v>44715.684201388904</v>
      </c>
      <c r="H145" s="16">
        <f t="shared" si="9"/>
        <v>139</v>
      </c>
      <c r="I145" s="14" t="str">
        <f t="shared" si="10"/>
        <v>User Logout Start</v>
      </c>
      <c r="J145" s="17">
        <f t="shared" si="11"/>
        <v>44715</v>
      </c>
      <c r="K145" s="14">
        <f t="shared" si="12"/>
        <v>44715.683703703697</v>
      </c>
      <c r="L145" s="4" t="s">
        <v>19</v>
      </c>
    </row>
    <row r="146" spans="2:12" x14ac:dyDescent="0.2">
      <c r="B146" t="s">
        <v>108</v>
      </c>
      <c r="C146">
        <v>139</v>
      </c>
      <c r="D146" s="11" t="str">
        <f>VLOOKUP(C146,'[1]Type of Record'!$A$1:$B$15,2,TRUE)</f>
        <v>User Logout Start</v>
      </c>
      <c r="E146" s="6" t="s">
        <v>114</v>
      </c>
      <c r="F146" s="5">
        <v>44715</v>
      </c>
      <c r="G146" s="14">
        <v>44715.683703703697</v>
      </c>
      <c r="H146" s="16" t="e">
        <f t="shared" si="9"/>
        <v>#N/A</v>
      </c>
      <c r="I146" s="14" t="e">
        <f t="shared" si="10"/>
        <v>#N/A</v>
      </c>
      <c r="J146" s="17" t="e">
        <f t="shared" si="11"/>
        <v>#N/A</v>
      </c>
      <c r="K146" s="14" t="e">
        <f t="shared" si="12"/>
        <v>#N/A</v>
      </c>
      <c r="L146" s="4" t="s">
        <v>19</v>
      </c>
    </row>
    <row r="147" spans="2:12" x14ac:dyDescent="0.2">
      <c r="B147" t="s">
        <v>115</v>
      </c>
      <c r="C147">
        <v>156</v>
      </c>
      <c r="D147" s="11" t="str">
        <f>VLOOKUP(C147,'[1]Type of Record'!$A$1:$B$15,2,TRUE)</f>
        <v>PowerDown Or Network Disconnect Discovered</v>
      </c>
      <c r="E147" s="6"/>
      <c r="F147" s="5">
        <v>44715</v>
      </c>
      <c r="G147" s="14">
        <v>44715.683159722197</v>
      </c>
      <c r="H147" s="16">
        <f t="shared" si="9"/>
        <v>144</v>
      </c>
      <c r="I147" s="14" t="str">
        <f t="shared" si="10"/>
        <v>User Logout is Good</v>
      </c>
      <c r="J147" s="17">
        <f t="shared" si="11"/>
        <v>44715</v>
      </c>
      <c r="K147" s="14">
        <f t="shared" si="12"/>
        <v>44715.682997685202</v>
      </c>
      <c r="L147" s="4" t="s">
        <v>19</v>
      </c>
    </row>
    <row r="148" spans="2:12" x14ac:dyDescent="0.2">
      <c r="B148" t="s">
        <v>115</v>
      </c>
      <c r="C148">
        <v>144</v>
      </c>
      <c r="D148" s="11" t="str">
        <f>VLOOKUP(C148,'[1]Type of Record'!$A$1:$B$15,2,TRUE)</f>
        <v>User Logout is Good</v>
      </c>
      <c r="E148" s="6" t="s">
        <v>116</v>
      </c>
      <c r="F148" s="5">
        <v>44715</v>
      </c>
      <c r="G148" s="14">
        <v>44715.682997685202</v>
      </c>
      <c r="H148" s="16">
        <f t="shared" si="9"/>
        <v>139</v>
      </c>
      <c r="I148" s="14" t="str">
        <f t="shared" si="10"/>
        <v>User Logout Start</v>
      </c>
      <c r="J148" s="17">
        <f t="shared" si="11"/>
        <v>44715</v>
      </c>
      <c r="K148" s="14">
        <f t="shared" si="12"/>
        <v>44715.681666666598</v>
      </c>
      <c r="L148" s="4" t="s">
        <v>19</v>
      </c>
    </row>
    <row r="149" spans="2:12" x14ac:dyDescent="0.2">
      <c r="B149" t="s">
        <v>115</v>
      </c>
      <c r="C149">
        <v>139</v>
      </c>
      <c r="D149" s="11" t="str">
        <f>VLOOKUP(C149,'[1]Type of Record'!$A$1:$B$15,2,TRUE)</f>
        <v>User Logout Start</v>
      </c>
      <c r="E149" s="6" t="s">
        <v>116</v>
      </c>
      <c r="F149" s="5">
        <v>44715</v>
      </c>
      <c r="G149" s="14">
        <v>44715.681666666598</v>
      </c>
      <c r="H149" s="16" t="e">
        <f t="shared" si="9"/>
        <v>#N/A</v>
      </c>
      <c r="I149" s="14" t="e">
        <f t="shared" si="10"/>
        <v>#N/A</v>
      </c>
      <c r="J149" s="17" t="e">
        <f t="shared" si="11"/>
        <v>#N/A</v>
      </c>
      <c r="K149" s="14" t="e">
        <f t="shared" si="12"/>
        <v>#N/A</v>
      </c>
      <c r="L149" s="4" t="s">
        <v>19</v>
      </c>
    </row>
    <row r="150" spans="2:12" x14ac:dyDescent="0.2">
      <c r="B150" t="s">
        <v>117</v>
      </c>
      <c r="C150">
        <v>156</v>
      </c>
      <c r="D150" s="11" t="str">
        <f>VLOOKUP(C150,'[1]Type of Record'!$A$1:$B$15,2,TRUE)</f>
        <v>PowerDown Or Network Disconnect Discovered</v>
      </c>
      <c r="E150" s="6"/>
      <c r="F150" s="5">
        <v>44715</v>
      </c>
      <c r="G150" s="14">
        <v>44715.6805902778</v>
      </c>
      <c r="H150" s="16">
        <f t="shared" si="9"/>
        <v>151</v>
      </c>
      <c r="I150" s="14" t="str">
        <f t="shared" si="10"/>
        <v>Device Shutdown Finish</v>
      </c>
      <c r="J150" s="17">
        <f t="shared" si="11"/>
        <v>44715</v>
      </c>
      <c r="K150" s="14">
        <f t="shared" si="12"/>
        <v>44715.680462962999</v>
      </c>
      <c r="L150" s="4" t="s">
        <v>12</v>
      </c>
    </row>
    <row r="151" spans="2:12" x14ac:dyDescent="0.2">
      <c r="B151" t="s">
        <v>117</v>
      </c>
      <c r="C151">
        <v>151</v>
      </c>
      <c r="D151" s="11" t="str">
        <f>VLOOKUP(C151,'[1]Type of Record'!$A$1:$B$15,2,TRUE)</f>
        <v>Device Shutdown Finish</v>
      </c>
      <c r="E151" s="6" t="s">
        <v>118</v>
      </c>
      <c r="F151" s="5">
        <v>44715</v>
      </c>
      <c r="G151" s="14">
        <v>44715.680462962999</v>
      </c>
      <c r="H151" s="16">
        <f t="shared" si="9"/>
        <v>149</v>
      </c>
      <c r="I151" s="14" t="str">
        <f t="shared" si="10"/>
        <v>Device Shutdown Start</v>
      </c>
      <c r="J151" s="17">
        <f t="shared" si="11"/>
        <v>44715</v>
      </c>
      <c r="K151" s="14">
        <f t="shared" si="12"/>
        <v>44715.679768518501</v>
      </c>
      <c r="L151" s="4" t="s">
        <v>12</v>
      </c>
    </row>
    <row r="152" spans="2:12" x14ac:dyDescent="0.2">
      <c r="B152" t="s">
        <v>117</v>
      </c>
      <c r="C152">
        <v>149</v>
      </c>
      <c r="D152" s="11" t="str">
        <f>VLOOKUP(C152,'[1]Type of Record'!$A$1:$B$15,2,TRUE)</f>
        <v>Device Shutdown Start</v>
      </c>
      <c r="E152" s="6" t="s">
        <v>118</v>
      </c>
      <c r="F152" s="5">
        <v>44715</v>
      </c>
      <c r="G152" s="14">
        <v>44715.679768518501</v>
      </c>
      <c r="H152" s="16">
        <f t="shared" si="9"/>
        <v>144</v>
      </c>
      <c r="I152" s="14" t="str">
        <f t="shared" si="10"/>
        <v>User Logout is Good</v>
      </c>
      <c r="J152" s="17">
        <f t="shared" si="11"/>
        <v>44715</v>
      </c>
      <c r="K152" s="14">
        <f t="shared" si="12"/>
        <v>44715.6789236111</v>
      </c>
      <c r="L152" s="4" t="s">
        <v>12</v>
      </c>
    </row>
    <row r="153" spans="2:12" x14ac:dyDescent="0.2">
      <c r="B153" t="s">
        <v>117</v>
      </c>
      <c r="C153">
        <v>144</v>
      </c>
      <c r="D153" s="11" t="str">
        <f>VLOOKUP(C153,'[1]Type of Record'!$A$1:$B$15,2,TRUE)</f>
        <v>User Logout is Good</v>
      </c>
      <c r="E153" s="6" t="s">
        <v>119</v>
      </c>
      <c r="F153" s="5">
        <v>44715</v>
      </c>
      <c r="G153" s="14">
        <v>44715.6789236111</v>
      </c>
      <c r="H153" s="16">
        <f t="shared" si="9"/>
        <v>139</v>
      </c>
      <c r="I153" s="14" t="str">
        <f t="shared" si="10"/>
        <v>User Logout Start</v>
      </c>
      <c r="J153" s="17">
        <f t="shared" si="11"/>
        <v>44715</v>
      </c>
      <c r="K153" s="14">
        <f t="shared" si="12"/>
        <v>44715.678553240701</v>
      </c>
      <c r="L153" s="4" t="s">
        <v>12</v>
      </c>
    </row>
    <row r="154" spans="2:12" x14ac:dyDescent="0.2">
      <c r="B154" t="s">
        <v>120</v>
      </c>
      <c r="C154">
        <v>156</v>
      </c>
      <c r="D154" s="11" t="str">
        <f>VLOOKUP(C154,'[1]Type of Record'!$A$1:$B$15,2,TRUE)</f>
        <v>PowerDown Or Network Disconnect Discovered</v>
      </c>
      <c r="E154" s="6"/>
      <c r="F154" s="5">
        <v>44715</v>
      </c>
      <c r="G154" s="14">
        <v>44715.678912037103</v>
      </c>
      <c r="H154" s="16">
        <f t="shared" si="9"/>
        <v>151</v>
      </c>
      <c r="I154" s="14" t="str">
        <f t="shared" si="10"/>
        <v>Device Shutdown Finish</v>
      </c>
      <c r="J154" s="17">
        <f t="shared" si="11"/>
        <v>44715</v>
      </c>
      <c r="K154" s="14">
        <f t="shared" si="12"/>
        <v>44715.678796296299</v>
      </c>
      <c r="L154" s="4" t="s">
        <v>19</v>
      </c>
    </row>
    <row r="155" spans="2:12" x14ac:dyDescent="0.2">
      <c r="B155" t="s">
        <v>120</v>
      </c>
      <c r="C155">
        <v>151</v>
      </c>
      <c r="D155" s="11" t="str">
        <f>VLOOKUP(C155,'[1]Type of Record'!$A$1:$B$15,2,TRUE)</f>
        <v>Device Shutdown Finish</v>
      </c>
      <c r="E155" s="6" t="s">
        <v>121</v>
      </c>
      <c r="F155" s="5">
        <v>44715</v>
      </c>
      <c r="G155" s="14">
        <v>44715.678796296299</v>
      </c>
      <c r="H155" s="16">
        <f t="shared" si="9"/>
        <v>149</v>
      </c>
      <c r="I155" s="14" t="str">
        <f t="shared" si="10"/>
        <v>Device Shutdown Start</v>
      </c>
      <c r="J155" s="17">
        <f t="shared" si="11"/>
        <v>44715</v>
      </c>
      <c r="K155" s="14">
        <f t="shared" si="12"/>
        <v>44715.678043981497</v>
      </c>
      <c r="L155" s="4" t="s">
        <v>19</v>
      </c>
    </row>
    <row r="156" spans="2:12" x14ac:dyDescent="0.2">
      <c r="B156" t="s">
        <v>117</v>
      </c>
      <c r="C156">
        <v>139</v>
      </c>
      <c r="D156" s="11" t="str">
        <f>VLOOKUP(C156,'[1]Type of Record'!$A$1:$B$15,2,TRUE)</f>
        <v>User Logout Start</v>
      </c>
      <c r="E156" s="6" t="s">
        <v>122</v>
      </c>
      <c r="F156" s="5">
        <v>44715</v>
      </c>
      <c r="G156" s="14">
        <v>44715.678553240701</v>
      </c>
      <c r="H156" s="16" t="e">
        <f t="shared" si="9"/>
        <v>#N/A</v>
      </c>
      <c r="I156" s="14" t="e">
        <f t="shared" si="10"/>
        <v>#N/A</v>
      </c>
      <c r="J156" s="17" t="e">
        <f t="shared" si="11"/>
        <v>#N/A</v>
      </c>
      <c r="K156" s="14" t="e">
        <f t="shared" si="12"/>
        <v>#N/A</v>
      </c>
      <c r="L156" s="4" t="s">
        <v>12</v>
      </c>
    </row>
    <row r="157" spans="2:12" x14ac:dyDescent="0.2">
      <c r="B157" t="s">
        <v>123</v>
      </c>
      <c r="C157">
        <v>156</v>
      </c>
      <c r="D157" s="11" t="str">
        <f>VLOOKUP(C157,'[1]Type of Record'!$A$1:$B$15,2,TRUE)</f>
        <v>PowerDown Or Network Disconnect Discovered</v>
      </c>
      <c r="E157" s="6"/>
      <c r="F157" s="5">
        <v>44715</v>
      </c>
      <c r="G157" s="14">
        <v>44715.678506944503</v>
      </c>
      <c r="H157" s="16">
        <f t="shared" si="9"/>
        <v>144</v>
      </c>
      <c r="I157" s="14" t="str">
        <f t="shared" si="10"/>
        <v>User Logout is Good</v>
      </c>
      <c r="J157" s="17">
        <f t="shared" si="11"/>
        <v>44715</v>
      </c>
      <c r="K157" s="14">
        <f t="shared" si="12"/>
        <v>44715.6783796296</v>
      </c>
      <c r="L157" s="4" t="s">
        <v>12</v>
      </c>
    </row>
    <row r="158" spans="2:12" x14ac:dyDescent="0.2">
      <c r="B158" t="s">
        <v>123</v>
      </c>
      <c r="C158">
        <v>144</v>
      </c>
      <c r="D158" s="11" t="str">
        <f>VLOOKUP(C158,'[1]Type of Record'!$A$1:$B$15,2,TRUE)</f>
        <v>User Logout is Good</v>
      </c>
      <c r="E158" s="6" t="s">
        <v>124</v>
      </c>
      <c r="F158" s="5">
        <v>44715</v>
      </c>
      <c r="G158" s="14">
        <v>44715.6783796296</v>
      </c>
      <c r="H158" s="16">
        <f t="shared" si="9"/>
        <v>139</v>
      </c>
      <c r="I158" s="14" t="str">
        <f t="shared" si="10"/>
        <v>User Logout Start</v>
      </c>
      <c r="J158" s="17">
        <f t="shared" si="11"/>
        <v>44715</v>
      </c>
      <c r="K158" s="14">
        <f t="shared" si="12"/>
        <v>44715.677048611098</v>
      </c>
      <c r="L158" s="4" t="s">
        <v>12</v>
      </c>
    </row>
    <row r="159" spans="2:12" x14ac:dyDescent="0.2">
      <c r="B159" t="s">
        <v>125</v>
      </c>
      <c r="C159">
        <v>156</v>
      </c>
      <c r="D159" s="11" t="str">
        <f>VLOOKUP(C159,'[1]Type of Record'!$A$1:$B$15,2,TRUE)</f>
        <v>PowerDown Or Network Disconnect Discovered</v>
      </c>
      <c r="E159" s="6"/>
      <c r="F159" s="5">
        <v>44715</v>
      </c>
      <c r="G159" s="14">
        <v>44715.678333333301</v>
      </c>
      <c r="H159" s="16">
        <f t="shared" si="9"/>
        <v>151</v>
      </c>
      <c r="I159" s="14" t="str">
        <f t="shared" si="10"/>
        <v>Device Shutdown Finish</v>
      </c>
      <c r="J159" s="17">
        <f t="shared" si="11"/>
        <v>44715</v>
      </c>
      <c r="K159" s="14">
        <f t="shared" si="12"/>
        <v>44715.6782060185</v>
      </c>
      <c r="L159" s="4" t="s">
        <v>19</v>
      </c>
    </row>
    <row r="160" spans="2:12" x14ac:dyDescent="0.2">
      <c r="B160" t="s">
        <v>125</v>
      </c>
      <c r="C160">
        <v>151</v>
      </c>
      <c r="D160" s="11" t="str">
        <f>VLOOKUP(C160,'[1]Type of Record'!$A$1:$B$15,2,TRUE)</f>
        <v>Device Shutdown Finish</v>
      </c>
      <c r="E160" s="6" t="s">
        <v>126</v>
      </c>
      <c r="F160" s="5">
        <v>44715</v>
      </c>
      <c r="G160" s="14">
        <v>44715.6782060185</v>
      </c>
      <c r="H160" s="16">
        <f t="shared" si="9"/>
        <v>149</v>
      </c>
      <c r="I160" s="14" t="str">
        <f t="shared" si="10"/>
        <v>Device Shutdown Start</v>
      </c>
      <c r="J160" s="17">
        <f t="shared" si="11"/>
        <v>44715</v>
      </c>
      <c r="K160" s="14">
        <f t="shared" si="12"/>
        <v>44715.677812499998</v>
      </c>
      <c r="L160" s="4" t="s">
        <v>19</v>
      </c>
    </row>
    <row r="161" spans="2:12" x14ac:dyDescent="0.2">
      <c r="B161" t="s">
        <v>120</v>
      </c>
      <c r="C161">
        <v>149</v>
      </c>
      <c r="D161" s="11" t="str">
        <f>VLOOKUP(C161,'[1]Type of Record'!$A$1:$B$15,2,TRUE)</f>
        <v>Device Shutdown Start</v>
      </c>
      <c r="E161" s="6" t="s">
        <v>121</v>
      </c>
      <c r="F161" s="5">
        <v>44715</v>
      </c>
      <c r="G161" s="14">
        <v>44715.678043981497</v>
      </c>
      <c r="H161" s="16">
        <f t="shared" si="9"/>
        <v>144</v>
      </c>
      <c r="I161" s="14" t="str">
        <f t="shared" si="10"/>
        <v>User Logout is Good</v>
      </c>
      <c r="J161" s="17">
        <f t="shared" si="11"/>
        <v>44715</v>
      </c>
      <c r="K161" s="14">
        <f t="shared" si="12"/>
        <v>44715.677604166704</v>
      </c>
      <c r="L161" s="4" t="s">
        <v>19</v>
      </c>
    </row>
    <row r="162" spans="2:12" x14ac:dyDescent="0.2">
      <c r="B162" t="s">
        <v>125</v>
      </c>
      <c r="C162">
        <v>149</v>
      </c>
      <c r="D162" s="11" t="str">
        <f>VLOOKUP(C162,'[1]Type of Record'!$A$1:$B$15,2,TRUE)</f>
        <v>Device Shutdown Start</v>
      </c>
      <c r="E162" s="6" t="s">
        <v>126</v>
      </c>
      <c r="F162" s="5">
        <v>44715</v>
      </c>
      <c r="G162" s="14">
        <v>44715.677812499998</v>
      </c>
      <c r="H162" s="16">
        <f t="shared" si="9"/>
        <v>144</v>
      </c>
      <c r="I162" s="14" t="str">
        <f t="shared" si="10"/>
        <v>User Logout is Good</v>
      </c>
      <c r="J162" s="17">
        <f t="shared" si="11"/>
        <v>44715</v>
      </c>
      <c r="K162" s="14">
        <f t="shared" si="12"/>
        <v>44715.677106481497</v>
      </c>
      <c r="L162" s="4" t="s">
        <v>19</v>
      </c>
    </row>
    <row r="163" spans="2:12" x14ac:dyDescent="0.2">
      <c r="B163" t="s">
        <v>120</v>
      </c>
      <c r="C163">
        <v>144</v>
      </c>
      <c r="D163" s="11" t="str">
        <f>VLOOKUP(C163,'[1]Type of Record'!$A$1:$B$15,2,TRUE)</f>
        <v>User Logout is Good</v>
      </c>
      <c r="E163" s="6" t="s">
        <v>127</v>
      </c>
      <c r="F163" s="5">
        <v>44715</v>
      </c>
      <c r="G163" s="14">
        <v>44715.677604166704</v>
      </c>
      <c r="H163" s="16">
        <f t="shared" si="9"/>
        <v>139</v>
      </c>
      <c r="I163" s="14" t="str">
        <f t="shared" si="10"/>
        <v>User Logout Start</v>
      </c>
      <c r="J163" s="17">
        <f t="shared" si="11"/>
        <v>44715</v>
      </c>
      <c r="K163" s="14">
        <f t="shared" si="12"/>
        <v>44715.676296296297</v>
      </c>
      <c r="L163" s="4" t="s">
        <v>19</v>
      </c>
    </row>
    <row r="164" spans="2:12" x14ac:dyDescent="0.2">
      <c r="B164" t="s">
        <v>125</v>
      </c>
      <c r="C164">
        <v>144</v>
      </c>
      <c r="D164" s="11" t="str">
        <f>VLOOKUP(C164,'[1]Type of Record'!$A$1:$B$15,2,TRUE)</f>
        <v>User Logout is Good</v>
      </c>
      <c r="E164" s="6" t="s">
        <v>103</v>
      </c>
      <c r="F164" s="5">
        <v>44715</v>
      </c>
      <c r="G164" s="14">
        <v>44715.677106481497</v>
      </c>
      <c r="H164" s="16">
        <f t="shared" si="9"/>
        <v>139</v>
      </c>
      <c r="I164" s="14" t="str">
        <f t="shared" si="10"/>
        <v>User Logout Start</v>
      </c>
      <c r="J164" s="17">
        <f t="shared" si="11"/>
        <v>44715</v>
      </c>
      <c r="K164" s="14">
        <f t="shared" si="12"/>
        <v>44715.676689814798</v>
      </c>
      <c r="L164" s="4" t="s">
        <v>19</v>
      </c>
    </row>
    <row r="165" spans="2:12" x14ac:dyDescent="0.2">
      <c r="B165" t="s">
        <v>123</v>
      </c>
      <c r="C165">
        <v>139</v>
      </c>
      <c r="D165" s="11" t="str">
        <f>VLOOKUP(C165,'[1]Type of Record'!$A$1:$B$15,2,TRUE)</f>
        <v>User Logout Start</v>
      </c>
      <c r="E165" s="6" t="s">
        <v>124</v>
      </c>
      <c r="F165" s="5">
        <v>44715</v>
      </c>
      <c r="G165" s="14">
        <v>44715.677048611098</v>
      </c>
      <c r="H165" s="16" t="e">
        <f t="shared" si="9"/>
        <v>#N/A</v>
      </c>
      <c r="I165" s="14" t="e">
        <f t="shared" si="10"/>
        <v>#N/A</v>
      </c>
      <c r="J165" s="17" t="e">
        <f t="shared" si="11"/>
        <v>#N/A</v>
      </c>
      <c r="K165" s="14" t="e">
        <f t="shared" si="12"/>
        <v>#N/A</v>
      </c>
      <c r="L165" s="4" t="s">
        <v>12</v>
      </c>
    </row>
    <row r="166" spans="2:12" x14ac:dyDescent="0.2">
      <c r="B166" t="s">
        <v>125</v>
      </c>
      <c r="C166">
        <v>139</v>
      </c>
      <c r="D166" s="11" t="str">
        <f>VLOOKUP(C166,'[1]Type of Record'!$A$1:$B$15,2,TRUE)</f>
        <v>User Logout Start</v>
      </c>
      <c r="E166" s="6" t="s">
        <v>128</v>
      </c>
      <c r="F166" s="5">
        <v>44715</v>
      </c>
      <c r="G166" s="14">
        <v>44715.676689814798</v>
      </c>
      <c r="H166" s="16" t="e">
        <f t="shared" si="9"/>
        <v>#N/A</v>
      </c>
      <c r="I166" s="14" t="e">
        <f t="shared" si="10"/>
        <v>#N/A</v>
      </c>
      <c r="J166" s="17" t="e">
        <f t="shared" si="11"/>
        <v>#N/A</v>
      </c>
      <c r="K166" s="14" t="e">
        <f t="shared" si="12"/>
        <v>#N/A</v>
      </c>
      <c r="L166" s="4" t="s">
        <v>19</v>
      </c>
    </row>
    <row r="167" spans="2:12" x14ac:dyDescent="0.2">
      <c r="B167" t="s">
        <v>120</v>
      </c>
      <c r="C167">
        <v>139</v>
      </c>
      <c r="D167" s="11" t="str">
        <f>VLOOKUP(C167,'[1]Type of Record'!$A$1:$B$15,2,TRUE)</f>
        <v>User Logout Start</v>
      </c>
      <c r="E167" s="6" t="s">
        <v>129</v>
      </c>
      <c r="F167" s="5">
        <v>44715</v>
      </c>
      <c r="G167" s="14">
        <v>44715.676296296297</v>
      </c>
      <c r="H167" s="16" t="e">
        <f t="shared" si="9"/>
        <v>#N/A</v>
      </c>
      <c r="I167" s="14" t="e">
        <f t="shared" si="10"/>
        <v>#N/A</v>
      </c>
      <c r="J167" s="17" t="e">
        <f t="shared" si="11"/>
        <v>#N/A</v>
      </c>
      <c r="K167" s="14" t="e">
        <f t="shared" si="12"/>
        <v>#N/A</v>
      </c>
      <c r="L167" s="4" t="s">
        <v>19</v>
      </c>
    </row>
    <row r="168" spans="2:12" x14ac:dyDescent="0.2">
      <c r="B168" t="s">
        <v>130</v>
      </c>
      <c r="C168">
        <v>156</v>
      </c>
      <c r="D168" s="11" t="str">
        <f>VLOOKUP(C168,'[1]Type of Record'!$A$1:$B$15,2,TRUE)</f>
        <v>PowerDown Or Network Disconnect Discovered</v>
      </c>
      <c r="E168" s="6"/>
      <c r="F168" s="5">
        <v>44715</v>
      </c>
      <c r="G168" s="14">
        <v>44715.674236111103</v>
      </c>
      <c r="H168" s="16">
        <f t="shared" si="9"/>
        <v>144</v>
      </c>
      <c r="I168" s="14" t="str">
        <f t="shared" si="10"/>
        <v>User Logout is Good</v>
      </c>
      <c r="J168" s="17">
        <f t="shared" si="11"/>
        <v>44715</v>
      </c>
      <c r="K168" s="14">
        <f t="shared" si="12"/>
        <v>44715.674074074101</v>
      </c>
      <c r="L168" s="4" t="s">
        <v>19</v>
      </c>
    </row>
    <row r="169" spans="2:12" x14ac:dyDescent="0.2">
      <c r="B169" t="s">
        <v>130</v>
      </c>
      <c r="C169">
        <v>144</v>
      </c>
      <c r="D169" s="11" t="str">
        <f>VLOOKUP(C169,'[1]Type of Record'!$A$1:$B$15,2,TRUE)</f>
        <v>User Logout is Good</v>
      </c>
      <c r="E169" s="6" t="s">
        <v>113</v>
      </c>
      <c r="F169" s="5">
        <v>44715</v>
      </c>
      <c r="G169" s="14">
        <v>44715.674074074101</v>
      </c>
      <c r="H169" s="16">
        <f t="shared" si="9"/>
        <v>139</v>
      </c>
      <c r="I169" s="14" t="str">
        <f t="shared" si="10"/>
        <v>User Logout Start</v>
      </c>
      <c r="J169" s="17">
        <f t="shared" si="11"/>
        <v>44715</v>
      </c>
      <c r="K169" s="14">
        <f t="shared" si="12"/>
        <v>44715.673564814802</v>
      </c>
      <c r="L169" s="4" t="s">
        <v>19</v>
      </c>
    </row>
    <row r="170" spans="2:12" x14ac:dyDescent="0.2">
      <c r="B170" t="s">
        <v>130</v>
      </c>
      <c r="C170">
        <v>139</v>
      </c>
      <c r="D170" s="11" t="str">
        <f>VLOOKUP(C170,'[1]Type of Record'!$A$1:$B$15,2,TRUE)</f>
        <v>User Logout Start</v>
      </c>
      <c r="E170" s="6" t="s">
        <v>113</v>
      </c>
      <c r="F170" s="5">
        <v>44715</v>
      </c>
      <c r="G170" s="14">
        <v>44715.673564814802</v>
      </c>
      <c r="H170" s="16" t="e">
        <f t="shared" si="9"/>
        <v>#N/A</v>
      </c>
      <c r="I170" s="14" t="e">
        <f t="shared" si="10"/>
        <v>#N/A</v>
      </c>
      <c r="J170" s="17" t="e">
        <f t="shared" si="11"/>
        <v>#N/A</v>
      </c>
      <c r="K170" s="14" t="e">
        <f t="shared" si="12"/>
        <v>#N/A</v>
      </c>
      <c r="L170" s="4" t="s">
        <v>19</v>
      </c>
    </row>
    <row r="171" spans="2:12" x14ac:dyDescent="0.2">
      <c r="B171" t="s">
        <v>131</v>
      </c>
      <c r="C171">
        <v>156</v>
      </c>
      <c r="D171" s="11" t="str">
        <f>VLOOKUP(C171,'[1]Type of Record'!$A$1:$B$15,2,TRUE)</f>
        <v>PowerDown Or Network Disconnect Discovered</v>
      </c>
      <c r="E171" s="6"/>
      <c r="F171" s="5">
        <v>44715</v>
      </c>
      <c r="G171" s="14">
        <v>44715.672754629602</v>
      </c>
      <c r="H171" s="16">
        <f t="shared" si="9"/>
        <v>144</v>
      </c>
      <c r="I171" s="14" t="str">
        <f t="shared" si="10"/>
        <v>User Logout is Good</v>
      </c>
      <c r="J171" s="17">
        <f t="shared" si="11"/>
        <v>44715</v>
      </c>
      <c r="K171" s="14">
        <f t="shared" si="12"/>
        <v>44715.672615740797</v>
      </c>
      <c r="L171" s="4" t="s">
        <v>19</v>
      </c>
    </row>
    <row r="172" spans="2:12" x14ac:dyDescent="0.2">
      <c r="B172" t="s">
        <v>132</v>
      </c>
      <c r="C172">
        <v>156</v>
      </c>
      <c r="D172" s="11" t="str">
        <f>VLOOKUP(C172,'[1]Type of Record'!$A$1:$B$15,2,TRUE)</f>
        <v>PowerDown Or Network Disconnect Discovered</v>
      </c>
      <c r="E172" s="6"/>
      <c r="F172" s="5">
        <v>44715</v>
      </c>
      <c r="G172" s="14">
        <v>44715.672673611101</v>
      </c>
      <c r="H172" s="16">
        <f t="shared" si="9"/>
        <v>144</v>
      </c>
      <c r="I172" s="14" t="str">
        <f t="shared" si="10"/>
        <v>User Logout is Good</v>
      </c>
      <c r="J172" s="17">
        <f t="shared" si="11"/>
        <v>44715</v>
      </c>
      <c r="K172" s="14">
        <f t="shared" si="12"/>
        <v>44715.672523148198</v>
      </c>
      <c r="L172" s="4" t="s">
        <v>19</v>
      </c>
    </row>
    <row r="173" spans="2:12" x14ac:dyDescent="0.2">
      <c r="B173" t="s">
        <v>131</v>
      </c>
      <c r="C173">
        <v>144</v>
      </c>
      <c r="D173" s="11" t="str">
        <f>VLOOKUP(C173,'[1]Type of Record'!$A$1:$B$15,2,TRUE)</f>
        <v>User Logout is Good</v>
      </c>
      <c r="E173" s="6" t="s">
        <v>98</v>
      </c>
      <c r="F173" s="5">
        <v>44715</v>
      </c>
      <c r="G173" s="14">
        <v>44715.672615740797</v>
      </c>
      <c r="H173" s="16">
        <f t="shared" si="9"/>
        <v>139</v>
      </c>
      <c r="I173" s="14" t="str">
        <f t="shared" si="10"/>
        <v>User Logout Start</v>
      </c>
      <c r="J173" s="17">
        <f t="shared" si="11"/>
        <v>44715</v>
      </c>
      <c r="K173" s="14">
        <f t="shared" si="12"/>
        <v>44715.6721412037</v>
      </c>
      <c r="L173" s="4" t="s">
        <v>19</v>
      </c>
    </row>
    <row r="174" spans="2:12" x14ac:dyDescent="0.2">
      <c r="B174" t="s">
        <v>132</v>
      </c>
      <c r="C174">
        <v>144</v>
      </c>
      <c r="D174" s="11" t="str">
        <f>VLOOKUP(C174,'[1]Type of Record'!$A$1:$B$15,2,TRUE)</f>
        <v>User Logout is Good</v>
      </c>
      <c r="E174" s="6" t="s">
        <v>133</v>
      </c>
      <c r="F174" s="5">
        <v>44715</v>
      </c>
      <c r="G174" s="14">
        <v>44715.672523148198</v>
      </c>
      <c r="H174" s="16">
        <f t="shared" si="9"/>
        <v>139</v>
      </c>
      <c r="I174" s="14" t="str">
        <f t="shared" si="10"/>
        <v>User Logout Start</v>
      </c>
      <c r="J174" s="17">
        <f t="shared" si="11"/>
        <v>44715</v>
      </c>
      <c r="K174" s="14">
        <f t="shared" si="12"/>
        <v>44715.672175925902</v>
      </c>
      <c r="L174" s="4" t="s">
        <v>19</v>
      </c>
    </row>
    <row r="175" spans="2:12" x14ac:dyDescent="0.2">
      <c r="B175" t="s">
        <v>132</v>
      </c>
      <c r="C175">
        <v>139</v>
      </c>
      <c r="D175" s="11" t="str">
        <f>VLOOKUP(C175,'[1]Type of Record'!$A$1:$B$15,2,TRUE)</f>
        <v>User Logout Start</v>
      </c>
      <c r="E175" s="6" t="s">
        <v>133</v>
      </c>
      <c r="F175" s="5">
        <v>44715</v>
      </c>
      <c r="G175" s="14">
        <v>44715.672175925902</v>
      </c>
      <c r="H175" s="16" t="e">
        <f t="shared" si="9"/>
        <v>#N/A</v>
      </c>
      <c r="I175" s="14" t="e">
        <f t="shared" si="10"/>
        <v>#N/A</v>
      </c>
      <c r="J175" s="17" t="e">
        <f t="shared" si="11"/>
        <v>#N/A</v>
      </c>
      <c r="K175" s="14" t="e">
        <f t="shared" si="12"/>
        <v>#N/A</v>
      </c>
      <c r="L175" s="4" t="s">
        <v>19</v>
      </c>
    </row>
    <row r="176" spans="2:12" x14ac:dyDescent="0.2">
      <c r="B176" t="s">
        <v>131</v>
      </c>
      <c r="C176">
        <v>139</v>
      </c>
      <c r="D176" s="11" t="str">
        <f>VLOOKUP(C176,'[1]Type of Record'!$A$1:$B$15,2,TRUE)</f>
        <v>User Logout Start</v>
      </c>
      <c r="E176" s="6" t="s">
        <v>98</v>
      </c>
      <c r="F176" s="5">
        <v>44715</v>
      </c>
      <c r="G176" s="14">
        <v>44715.6721412037</v>
      </c>
      <c r="H176" s="16" t="e">
        <f t="shared" si="9"/>
        <v>#N/A</v>
      </c>
      <c r="I176" s="14" t="e">
        <f t="shared" si="10"/>
        <v>#N/A</v>
      </c>
      <c r="J176" s="17" t="e">
        <f t="shared" si="11"/>
        <v>#N/A</v>
      </c>
      <c r="K176" s="14" t="e">
        <f t="shared" si="12"/>
        <v>#N/A</v>
      </c>
      <c r="L176" s="4" t="s">
        <v>19</v>
      </c>
    </row>
    <row r="177" spans="2:12" x14ac:dyDescent="0.2">
      <c r="B177" t="s">
        <v>134</v>
      </c>
      <c r="C177">
        <v>156</v>
      </c>
      <c r="D177" s="11" t="str">
        <f>VLOOKUP(C177,'[1]Type of Record'!$A$1:$B$15,2,TRUE)</f>
        <v>PowerDown Or Network Disconnect Discovered</v>
      </c>
      <c r="E177" s="6"/>
      <c r="F177" s="5">
        <v>44715</v>
      </c>
      <c r="G177" s="14">
        <v>44715.666400463</v>
      </c>
      <c r="H177" s="16">
        <f t="shared" si="9"/>
        <v>151</v>
      </c>
      <c r="I177" s="14" t="str">
        <f t="shared" si="10"/>
        <v>Device Shutdown Finish</v>
      </c>
      <c r="J177" s="17">
        <f t="shared" si="11"/>
        <v>44715</v>
      </c>
      <c r="K177" s="14">
        <f t="shared" si="12"/>
        <v>44715.666261574101</v>
      </c>
      <c r="L177" s="4" t="s">
        <v>19</v>
      </c>
    </row>
    <row r="178" spans="2:12" x14ac:dyDescent="0.2">
      <c r="B178" t="s">
        <v>134</v>
      </c>
      <c r="C178">
        <v>151</v>
      </c>
      <c r="D178" s="11" t="str">
        <f>VLOOKUP(C178,'[1]Type of Record'!$A$1:$B$15,2,TRUE)</f>
        <v>Device Shutdown Finish</v>
      </c>
      <c r="E178" s="6" t="s">
        <v>135</v>
      </c>
      <c r="F178" s="5">
        <v>44715</v>
      </c>
      <c r="G178" s="14">
        <v>44715.666261574101</v>
      </c>
      <c r="H178" s="16">
        <f t="shared" si="9"/>
        <v>149</v>
      </c>
      <c r="I178" s="14" t="str">
        <f t="shared" si="10"/>
        <v>Device Shutdown Start</v>
      </c>
      <c r="J178" s="17">
        <f t="shared" si="11"/>
        <v>44715</v>
      </c>
      <c r="K178" s="14">
        <f t="shared" si="12"/>
        <v>44715.665393518502</v>
      </c>
      <c r="L178" s="4" t="s">
        <v>19</v>
      </c>
    </row>
    <row r="179" spans="2:12" x14ac:dyDescent="0.2">
      <c r="B179" t="s">
        <v>134</v>
      </c>
      <c r="C179">
        <v>149</v>
      </c>
      <c r="D179" s="11" t="str">
        <f>VLOOKUP(C179,'[1]Type of Record'!$A$1:$B$15,2,TRUE)</f>
        <v>Device Shutdown Start</v>
      </c>
      <c r="E179" s="6" t="s">
        <v>135</v>
      </c>
      <c r="F179" s="5">
        <v>44715</v>
      </c>
      <c r="G179" s="14">
        <v>44715.665393518502</v>
      </c>
      <c r="H179" s="16">
        <f t="shared" si="9"/>
        <v>144</v>
      </c>
      <c r="I179" s="14" t="str">
        <f t="shared" si="10"/>
        <v>User Logout is Good</v>
      </c>
      <c r="J179" s="17">
        <f t="shared" si="11"/>
        <v>44715</v>
      </c>
      <c r="K179" s="14">
        <f t="shared" si="12"/>
        <v>44715.664722222202</v>
      </c>
      <c r="L179" s="4" t="s">
        <v>19</v>
      </c>
    </row>
    <row r="180" spans="2:12" x14ac:dyDescent="0.2">
      <c r="B180" t="s">
        <v>134</v>
      </c>
      <c r="C180">
        <v>144</v>
      </c>
      <c r="D180" s="11" t="str">
        <f>VLOOKUP(C180,'[1]Type of Record'!$A$1:$B$15,2,TRUE)</f>
        <v>User Logout is Good</v>
      </c>
      <c r="E180" s="6" t="s">
        <v>136</v>
      </c>
      <c r="F180" s="5">
        <v>44715</v>
      </c>
      <c r="G180" s="14">
        <v>44715.664722222202</v>
      </c>
      <c r="H180" s="16">
        <f t="shared" si="9"/>
        <v>139</v>
      </c>
      <c r="I180" s="14" t="str">
        <f t="shared" si="10"/>
        <v>User Logout Start</v>
      </c>
      <c r="J180" s="17">
        <f t="shared" si="11"/>
        <v>44715</v>
      </c>
      <c r="K180" s="14">
        <f t="shared" si="12"/>
        <v>44715.664212962998</v>
      </c>
      <c r="L180" s="4" t="s">
        <v>19</v>
      </c>
    </row>
    <row r="181" spans="2:12" x14ac:dyDescent="0.2">
      <c r="B181" t="s">
        <v>134</v>
      </c>
      <c r="C181">
        <v>139</v>
      </c>
      <c r="D181" s="11" t="str">
        <f>VLOOKUP(C181,'[1]Type of Record'!$A$1:$B$15,2,TRUE)</f>
        <v>User Logout Start</v>
      </c>
      <c r="E181" s="6" t="s">
        <v>137</v>
      </c>
      <c r="F181" s="5">
        <v>44715</v>
      </c>
      <c r="G181" s="14">
        <v>44715.664212962998</v>
      </c>
      <c r="H181" s="16" t="e">
        <f t="shared" si="9"/>
        <v>#N/A</v>
      </c>
      <c r="I181" s="14" t="e">
        <f t="shared" si="10"/>
        <v>#N/A</v>
      </c>
      <c r="J181" s="17" t="e">
        <f t="shared" si="11"/>
        <v>#N/A</v>
      </c>
      <c r="K181" s="14" t="e">
        <f t="shared" si="12"/>
        <v>#N/A</v>
      </c>
      <c r="L181" s="4" t="s">
        <v>19</v>
      </c>
    </row>
    <row r="182" spans="2:12" x14ac:dyDescent="0.2">
      <c r="B182" t="s">
        <v>138</v>
      </c>
      <c r="C182">
        <v>156</v>
      </c>
      <c r="D182" s="11" t="str">
        <f>VLOOKUP(C182,'[1]Type of Record'!$A$1:$B$15,2,TRUE)</f>
        <v>PowerDown Or Network Disconnect Discovered</v>
      </c>
      <c r="E182" s="6"/>
      <c r="F182" s="5">
        <v>44715</v>
      </c>
      <c r="G182" s="14">
        <v>44715.658333333296</v>
      </c>
      <c r="H182" s="16">
        <f t="shared" si="9"/>
        <v>144</v>
      </c>
      <c r="I182" s="14" t="str">
        <f t="shared" si="10"/>
        <v>User Logout is Good</v>
      </c>
      <c r="J182" s="17">
        <f t="shared" si="11"/>
        <v>44715</v>
      </c>
      <c r="K182" s="14">
        <f t="shared" si="12"/>
        <v>44715.6581828704</v>
      </c>
      <c r="L182" s="4" t="s">
        <v>19</v>
      </c>
    </row>
    <row r="183" spans="2:12" x14ac:dyDescent="0.2">
      <c r="B183" t="s">
        <v>138</v>
      </c>
      <c r="C183">
        <v>144</v>
      </c>
      <c r="D183" s="11" t="str">
        <f>VLOOKUP(C183,'[1]Type of Record'!$A$1:$B$15,2,TRUE)</f>
        <v>User Logout is Good</v>
      </c>
      <c r="E183" s="6" t="s">
        <v>136</v>
      </c>
      <c r="F183" s="5">
        <v>44715</v>
      </c>
      <c r="G183" s="14">
        <v>44715.6581828704</v>
      </c>
      <c r="H183" s="16">
        <f t="shared" si="9"/>
        <v>139</v>
      </c>
      <c r="I183" s="14" t="str">
        <f t="shared" si="10"/>
        <v>User Logout Start</v>
      </c>
      <c r="J183" s="17">
        <f t="shared" si="11"/>
        <v>44715</v>
      </c>
      <c r="K183" s="14">
        <f t="shared" si="12"/>
        <v>44715.656909722202</v>
      </c>
      <c r="L183" s="4" t="s">
        <v>19</v>
      </c>
    </row>
    <row r="184" spans="2:12" x14ac:dyDescent="0.2">
      <c r="B184" t="s">
        <v>138</v>
      </c>
      <c r="C184">
        <v>139</v>
      </c>
      <c r="D184" s="11" t="str">
        <f>VLOOKUP(C184,'[1]Type of Record'!$A$1:$B$15,2,TRUE)</f>
        <v>User Logout Start</v>
      </c>
      <c r="E184" s="6" t="s">
        <v>136</v>
      </c>
      <c r="F184" s="5">
        <v>44715</v>
      </c>
      <c r="G184" s="14">
        <v>44715.656909722202</v>
      </c>
      <c r="H184" s="16" t="e">
        <f t="shared" si="9"/>
        <v>#N/A</v>
      </c>
      <c r="I184" s="14" t="e">
        <f t="shared" si="10"/>
        <v>#N/A</v>
      </c>
      <c r="J184" s="17" t="e">
        <f t="shared" si="11"/>
        <v>#N/A</v>
      </c>
      <c r="K184" s="14" t="e">
        <f t="shared" si="12"/>
        <v>#N/A</v>
      </c>
      <c r="L184" s="4" t="s">
        <v>19</v>
      </c>
    </row>
    <row r="185" spans="2:12" x14ac:dyDescent="0.2">
      <c r="B185" t="s">
        <v>139</v>
      </c>
      <c r="C185">
        <v>156</v>
      </c>
      <c r="D185" s="11" t="str">
        <f>VLOOKUP(C185,'[1]Type of Record'!$A$1:$B$15,2,TRUE)</f>
        <v>PowerDown Or Network Disconnect Discovered</v>
      </c>
      <c r="E185" s="6"/>
      <c r="F185" s="5">
        <v>44715</v>
      </c>
      <c r="G185" s="14">
        <v>44715.655185185198</v>
      </c>
      <c r="H185" s="16">
        <f t="shared" si="9"/>
        <v>144</v>
      </c>
      <c r="I185" s="14" t="str">
        <f t="shared" si="10"/>
        <v>User Logout is Good</v>
      </c>
      <c r="J185" s="17">
        <f t="shared" si="11"/>
        <v>44715</v>
      </c>
      <c r="K185" s="14">
        <f t="shared" si="12"/>
        <v>44715.655046296299</v>
      </c>
      <c r="L185" s="4" t="s">
        <v>19</v>
      </c>
    </row>
    <row r="186" spans="2:12" x14ac:dyDescent="0.2">
      <c r="B186" t="s">
        <v>139</v>
      </c>
      <c r="C186">
        <v>144</v>
      </c>
      <c r="D186" s="11" t="str">
        <f>VLOOKUP(C186,'[1]Type of Record'!$A$1:$B$15,2,TRUE)</f>
        <v>User Logout is Good</v>
      </c>
      <c r="E186" s="6" t="s">
        <v>140</v>
      </c>
      <c r="F186" s="5">
        <v>44715</v>
      </c>
      <c r="G186" s="14">
        <v>44715.655046296299</v>
      </c>
      <c r="H186" s="16">
        <f t="shared" si="9"/>
        <v>139</v>
      </c>
      <c r="I186" s="14" t="str">
        <f t="shared" si="10"/>
        <v>User Logout Start</v>
      </c>
      <c r="J186" s="17">
        <f t="shared" si="11"/>
        <v>44715</v>
      </c>
      <c r="K186" s="14">
        <f t="shared" si="12"/>
        <v>44715.654537037</v>
      </c>
      <c r="L186" s="4" t="s">
        <v>19</v>
      </c>
    </row>
    <row r="187" spans="2:12" x14ac:dyDescent="0.2">
      <c r="B187" t="s">
        <v>141</v>
      </c>
      <c r="C187">
        <v>156</v>
      </c>
      <c r="D187" s="11" t="str">
        <f>VLOOKUP(C187,'[1]Type of Record'!$A$1:$B$15,2,TRUE)</f>
        <v>PowerDown Or Network Disconnect Discovered</v>
      </c>
      <c r="E187" s="6"/>
      <c r="F187" s="5">
        <v>44715</v>
      </c>
      <c r="G187" s="14">
        <v>44715.654861111099</v>
      </c>
      <c r="H187" s="16">
        <f t="shared" si="9"/>
        <v>144</v>
      </c>
      <c r="I187" s="14" t="str">
        <f t="shared" si="10"/>
        <v>User Logout is Good</v>
      </c>
      <c r="J187" s="17">
        <f t="shared" si="11"/>
        <v>44715</v>
      </c>
      <c r="K187" s="14">
        <f t="shared" si="12"/>
        <v>44715.6547222222</v>
      </c>
      <c r="L187" s="4" t="s">
        <v>19</v>
      </c>
    </row>
    <row r="188" spans="2:12" x14ac:dyDescent="0.2">
      <c r="B188" t="s">
        <v>141</v>
      </c>
      <c r="C188">
        <v>144</v>
      </c>
      <c r="D188" s="11" t="str">
        <f>VLOOKUP(C188,'[1]Type of Record'!$A$1:$B$15,2,TRUE)</f>
        <v>User Logout is Good</v>
      </c>
      <c r="E188" s="6" t="s">
        <v>142</v>
      </c>
      <c r="F188" s="5">
        <v>44715</v>
      </c>
      <c r="G188" s="14">
        <v>44715.6547222222</v>
      </c>
      <c r="H188" s="16">
        <f t="shared" si="9"/>
        <v>139</v>
      </c>
      <c r="I188" s="14" t="str">
        <f t="shared" si="10"/>
        <v>User Logout Start</v>
      </c>
      <c r="J188" s="17">
        <f t="shared" si="11"/>
        <v>44715</v>
      </c>
      <c r="K188" s="14">
        <f t="shared" si="12"/>
        <v>44715.653472222199</v>
      </c>
      <c r="L188" s="4" t="s">
        <v>19</v>
      </c>
    </row>
    <row r="189" spans="2:12" x14ac:dyDescent="0.2">
      <c r="B189" t="s">
        <v>139</v>
      </c>
      <c r="C189">
        <v>139</v>
      </c>
      <c r="D189" s="11" t="str">
        <f>VLOOKUP(C189,'[1]Type of Record'!$A$1:$B$15,2,TRUE)</f>
        <v>User Logout Start</v>
      </c>
      <c r="E189" s="6" t="s">
        <v>140</v>
      </c>
      <c r="F189" s="5">
        <v>44715</v>
      </c>
      <c r="G189" s="14">
        <v>44715.654537037</v>
      </c>
      <c r="H189" s="16" t="e">
        <f t="shared" si="9"/>
        <v>#N/A</v>
      </c>
      <c r="I189" s="14" t="e">
        <f t="shared" si="10"/>
        <v>#N/A</v>
      </c>
      <c r="J189" s="17" t="e">
        <f t="shared" si="11"/>
        <v>#N/A</v>
      </c>
      <c r="K189" s="14" t="e">
        <f t="shared" si="12"/>
        <v>#N/A</v>
      </c>
      <c r="L189" s="4" t="s">
        <v>19</v>
      </c>
    </row>
    <row r="190" spans="2:12" x14ac:dyDescent="0.2">
      <c r="B190" t="s">
        <v>141</v>
      </c>
      <c r="C190">
        <v>139</v>
      </c>
      <c r="D190" s="11" t="str">
        <f>VLOOKUP(C190,'[1]Type of Record'!$A$1:$B$15,2,TRUE)</f>
        <v>User Logout Start</v>
      </c>
      <c r="E190" s="6" t="s">
        <v>142</v>
      </c>
      <c r="F190" s="5">
        <v>44715</v>
      </c>
      <c r="G190" s="14">
        <v>44715.653472222199</v>
      </c>
      <c r="H190" s="16" t="e">
        <f t="shared" si="9"/>
        <v>#N/A</v>
      </c>
      <c r="I190" s="14" t="e">
        <f t="shared" si="10"/>
        <v>#N/A</v>
      </c>
      <c r="J190" s="17" t="e">
        <f t="shared" si="11"/>
        <v>#N/A</v>
      </c>
      <c r="K190" s="14" t="e">
        <f t="shared" si="12"/>
        <v>#N/A</v>
      </c>
      <c r="L190" s="4" t="s">
        <v>19</v>
      </c>
    </row>
    <row r="191" spans="2:12" x14ac:dyDescent="0.2">
      <c r="B191" t="s">
        <v>143</v>
      </c>
      <c r="C191">
        <v>156</v>
      </c>
      <c r="D191" s="11" t="str">
        <f>VLOOKUP(C191,'[1]Type of Record'!$A$1:$B$15,2,TRUE)</f>
        <v>PowerDown Or Network Disconnect Discovered</v>
      </c>
      <c r="E191" s="6"/>
      <c r="F191" s="5">
        <v>44715</v>
      </c>
      <c r="G191" s="14">
        <v>44715.6491550926</v>
      </c>
      <c r="H191" s="16">
        <f t="shared" si="9"/>
        <v>151</v>
      </c>
      <c r="I191" s="14" t="str">
        <f t="shared" si="10"/>
        <v>Device Shutdown Finish</v>
      </c>
      <c r="J191" s="17">
        <f t="shared" si="11"/>
        <v>44715</v>
      </c>
      <c r="K191" s="14">
        <f t="shared" si="12"/>
        <v>44715.649027777799</v>
      </c>
      <c r="L191" s="4" t="s">
        <v>12</v>
      </c>
    </row>
    <row r="192" spans="2:12" x14ac:dyDescent="0.2">
      <c r="B192" t="s">
        <v>143</v>
      </c>
      <c r="C192">
        <v>151</v>
      </c>
      <c r="D192" s="11" t="str">
        <f>VLOOKUP(C192,'[1]Type of Record'!$A$1:$B$15,2,TRUE)</f>
        <v>Device Shutdown Finish</v>
      </c>
      <c r="E192" s="6" t="s">
        <v>144</v>
      </c>
      <c r="F192" s="5">
        <v>44715</v>
      </c>
      <c r="G192" s="14">
        <v>44715.649027777799</v>
      </c>
      <c r="H192" s="16">
        <f t="shared" si="9"/>
        <v>149</v>
      </c>
      <c r="I192" s="14" t="str">
        <f t="shared" si="10"/>
        <v>Device Shutdown Start</v>
      </c>
      <c r="J192" s="17">
        <f t="shared" si="11"/>
        <v>44715</v>
      </c>
      <c r="K192" s="14">
        <f t="shared" si="12"/>
        <v>44715.648263888899</v>
      </c>
      <c r="L192" s="4" t="s">
        <v>12</v>
      </c>
    </row>
    <row r="193" spans="2:12" x14ac:dyDescent="0.2">
      <c r="B193" t="s">
        <v>143</v>
      </c>
      <c r="C193">
        <v>149</v>
      </c>
      <c r="D193" s="11" t="str">
        <f>VLOOKUP(C193,'[1]Type of Record'!$A$1:$B$15,2,TRUE)</f>
        <v>Device Shutdown Start</v>
      </c>
      <c r="E193" s="6" t="s">
        <v>144</v>
      </c>
      <c r="F193" s="5">
        <v>44715</v>
      </c>
      <c r="G193" s="14">
        <v>44715.648263888899</v>
      </c>
      <c r="H193" s="16">
        <f t="shared" si="9"/>
        <v>144</v>
      </c>
      <c r="I193" s="14" t="str">
        <f t="shared" si="10"/>
        <v>User Logout is Good</v>
      </c>
      <c r="J193" s="17">
        <f t="shared" si="11"/>
        <v>44715</v>
      </c>
      <c r="K193" s="14">
        <f t="shared" si="12"/>
        <v>44715.647881944496</v>
      </c>
      <c r="L193" s="4" t="s">
        <v>12</v>
      </c>
    </row>
    <row r="194" spans="2:12" x14ac:dyDescent="0.2">
      <c r="B194" t="s">
        <v>143</v>
      </c>
      <c r="C194">
        <v>144</v>
      </c>
      <c r="D194" s="11" t="str">
        <f>VLOOKUP(C194,'[1]Type of Record'!$A$1:$B$15,2,TRUE)</f>
        <v>User Logout is Good</v>
      </c>
      <c r="E194" s="6" t="s">
        <v>145</v>
      </c>
      <c r="F194" s="5">
        <v>44715</v>
      </c>
      <c r="G194" s="14">
        <v>44715.647881944496</v>
      </c>
      <c r="H194" s="16">
        <f t="shared" si="9"/>
        <v>139</v>
      </c>
      <c r="I194" s="14" t="str">
        <f t="shared" si="10"/>
        <v>User Logout Start</v>
      </c>
      <c r="J194" s="17">
        <f t="shared" si="11"/>
        <v>44715</v>
      </c>
      <c r="K194" s="14">
        <f t="shared" si="12"/>
        <v>44715.647453703699</v>
      </c>
      <c r="L194" s="4" t="s">
        <v>12</v>
      </c>
    </row>
    <row r="195" spans="2:12" x14ac:dyDescent="0.2">
      <c r="B195" t="s">
        <v>143</v>
      </c>
      <c r="C195">
        <v>139</v>
      </c>
      <c r="D195" s="11" t="str">
        <f>VLOOKUP(C195,'[1]Type of Record'!$A$1:$B$15,2,TRUE)</f>
        <v>User Logout Start</v>
      </c>
      <c r="E195" s="6" t="s">
        <v>146</v>
      </c>
      <c r="F195" s="5">
        <v>44715</v>
      </c>
      <c r="G195" s="14">
        <v>44715.647453703699</v>
      </c>
      <c r="H195" s="16" t="e">
        <f t="shared" si="9"/>
        <v>#N/A</v>
      </c>
      <c r="I195" s="14" t="e">
        <f t="shared" si="10"/>
        <v>#N/A</v>
      </c>
      <c r="J195" s="17" t="e">
        <f t="shared" si="11"/>
        <v>#N/A</v>
      </c>
      <c r="K195" s="14" t="e">
        <f t="shared" si="12"/>
        <v>#N/A</v>
      </c>
      <c r="L195" s="4" t="s">
        <v>12</v>
      </c>
    </row>
    <row r="196" spans="2:12" x14ac:dyDescent="0.2">
      <c r="B196" t="s">
        <v>147</v>
      </c>
      <c r="C196">
        <v>156</v>
      </c>
      <c r="D196" s="11" t="str">
        <f>VLOOKUP(C196,'[1]Type of Record'!$A$1:$B$15,2,TRUE)</f>
        <v>PowerDown Or Network Disconnect Discovered</v>
      </c>
      <c r="E196" s="6"/>
      <c r="F196" s="5">
        <v>44715</v>
      </c>
      <c r="G196" s="14">
        <v>44715.644236111097</v>
      </c>
      <c r="H196" s="16">
        <f t="shared" si="9"/>
        <v>151</v>
      </c>
      <c r="I196" s="14" t="str">
        <f t="shared" si="10"/>
        <v>Device Shutdown Finish</v>
      </c>
      <c r="J196" s="17">
        <f t="shared" si="11"/>
        <v>44715</v>
      </c>
      <c r="K196" s="14">
        <f t="shared" si="12"/>
        <v>44715.644097222197</v>
      </c>
      <c r="L196" s="4" t="s">
        <v>19</v>
      </c>
    </row>
    <row r="197" spans="2:12" x14ac:dyDescent="0.2">
      <c r="B197" t="s">
        <v>147</v>
      </c>
      <c r="C197">
        <v>151</v>
      </c>
      <c r="D197" s="11" t="str">
        <f>VLOOKUP(C197,'[1]Type of Record'!$A$1:$B$15,2,TRUE)</f>
        <v>Device Shutdown Finish</v>
      </c>
      <c r="E197" s="6" t="s">
        <v>148</v>
      </c>
      <c r="F197" s="5">
        <v>44715</v>
      </c>
      <c r="G197" s="14">
        <v>44715.644097222197</v>
      </c>
      <c r="H197" s="16">
        <f t="shared" ref="H197:H260" si="13">VLOOKUP(B197,B198:G213,2,FALSE)</f>
        <v>149</v>
      </c>
      <c r="I197" s="14" t="str">
        <f t="shared" ref="I197:I260" si="14">VLOOKUP(B197,B198:G213,3,FALSE)</f>
        <v>Device Shutdown Start</v>
      </c>
      <c r="J197" s="17">
        <f t="shared" ref="J197:J260" si="15">VLOOKUP(B197,B198:G213,5,FALSE)</f>
        <v>44715</v>
      </c>
      <c r="K197" s="14">
        <f t="shared" ref="K197:K260" si="16">VLOOKUP(B197,B198:G213,6,FALSE)</f>
        <v>44715.643865740698</v>
      </c>
      <c r="L197" s="4" t="s">
        <v>19</v>
      </c>
    </row>
    <row r="198" spans="2:12" x14ac:dyDescent="0.2">
      <c r="B198" t="s">
        <v>147</v>
      </c>
      <c r="C198">
        <v>149</v>
      </c>
      <c r="D198" s="11" t="str">
        <f>VLOOKUP(C198,'[1]Type of Record'!$A$1:$B$15,2,TRUE)</f>
        <v>Device Shutdown Start</v>
      </c>
      <c r="E198" s="6" t="s">
        <v>148</v>
      </c>
      <c r="F198" s="5">
        <v>44715</v>
      </c>
      <c r="G198" s="14">
        <v>44715.643865740698</v>
      </c>
      <c r="H198" s="16">
        <f t="shared" si="13"/>
        <v>144</v>
      </c>
      <c r="I198" s="14" t="str">
        <f t="shared" si="14"/>
        <v>User Logout is Good</v>
      </c>
      <c r="J198" s="17">
        <f t="shared" si="15"/>
        <v>44715</v>
      </c>
      <c r="K198" s="14">
        <f t="shared" si="16"/>
        <v>44715.643437500003</v>
      </c>
      <c r="L198" s="4" t="s">
        <v>19</v>
      </c>
    </row>
    <row r="199" spans="2:12" x14ac:dyDescent="0.2">
      <c r="B199" t="s">
        <v>147</v>
      </c>
      <c r="C199">
        <v>144</v>
      </c>
      <c r="D199" s="11" t="str">
        <f>VLOOKUP(C199,'[1]Type of Record'!$A$1:$B$15,2,TRUE)</f>
        <v>User Logout is Good</v>
      </c>
      <c r="E199" s="6" t="s">
        <v>140</v>
      </c>
      <c r="F199" s="5">
        <v>44715</v>
      </c>
      <c r="G199" s="14">
        <v>44715.643437500003</v>
      </c>
      <c r="H199" s="16">
        <f t="shared" si="13"/>
        <v>139</v>
      </c>
      <c r="I199" s="14" t="str">
        <f t="shared" si="14"/>
        <v>User Logout Start</v>
      </c>
      <c r="J199" s="17">
        <f t="shared" si="15"/>
        <v>44715</v>
      </c>
      <c r="K199" s="14">
        <f t="shared" si="16"/>
        <v>44715.642951388902</v>
      </c>
      <c r="L199" s="4" t="s">
        <v>19</v>
      </c>
    </row>
    <row r="200" spans="2:12" x14ac:dyDescent="0.2">
      <c r="B200" t="s">
        <v>147</v>
      </c>
      <c r="C200">
        <v>139</v>
      </c>
      <c r="D200" s="11" t="str">
        <f>VLOOKUP(C200,'[1]Type of Record'!$A$1:$B$15,2,TRUE)</f>
        <v>User Logout Start</v>
      </c>
      <c r="E200" s="6" t="s">
        <v>149</v>
      </c>
      <c r="F200" s="5">
        <v>44715</v>
      </c>
      <c r="G200" s="14">
        <v>44715.642951388902</v>
      </c>
      <c r="H200" s="16" t="e">
        <f t="shared" si="13"/>
        <v>#N/A</v>
      </c>
      <c r="I200" s="14" t="e">
        <f t="shared" si="14"/>
        <v>#N/A</v>
      </c>
      <c r="J200" s="17" t="e">
        <f t="shared" si="15"/>
        <v>#N/A</v>
      </c>
      <c r="K200" s="14" t="e">
        <f t="shared" si="16"/>
        <v>#N/A</v>
      </c>
      <c r="L200" s="4" t="s">
        <v>19</v>
      </c>
    </row>
    <row r="201" spans="2:12" x14ac:dyDescent="0.2">
      <c r="B201" t="s">
        <v>27</v>
      </c>
      <c r="C201">
        <v>123</v>
      </c>
      <c r="D201" s="11" t="str">
        <f>VLOOKUP(C201,'[1]Type of Record'!$A$1:$B$15,2,TRUE)</f>
        <v>User Login Start is Good</v>
      </c>
      <c r="E201" s="6" t="s">
        <v>29</v>
      </c>
      <c r="F201" s="5">
        <v>44715</v>
      </c>
      <c r="G201" s="14">
        <v>44715.337256944404</v>
      </c>
      <c r="H201" s="16">
        <f t="shared" si="13"/>
        <v>113</v>
      </c>
      <c r="I201" s="14" t="str">
        <f t="shared" si="14"/>
        <v>User Login Start</v>
      </c>
      <c r="J201" s="17">
        <f t="shared" si="15"/>
        <v>44715</v>
      </c>
      <c r="K201" s="14">
        <f t="shared" si="16"/>
        <v>44715.337164351899</v>
      </c>
      <c r="L201" s="4" t="s">
        <v>12</v>
      </c>
    </row>
    <row r="202" spans="2:12" x14ac:dyDescent="0.2">
      <c r="B202" t="s">
        <v>27</v>
      </c>
      <c r="C202">
        <v>113</v>
      </c>
      <c r="D202" s="11" t="str">
        <f>VLOOKUP(C202,'[1]Type of Record'!$A$1:$B$15,2,TRUE)</f>
        <v>User Login Start</v>
      </c>
      <c r="E202" s="6" t="s">
        <v>30</v>
      </c>
      <c r="F202" s="5">
        <v>44715</v>
      </c>
      <c r="G202" s="14">
        <v>44715.337164351899</v>
      </c>
      <c r="H202" s="16">
        <f t="shared" si="13"/>
        <v>135</v>
      </c>
      <c r="I202" s="14" t="str">
        <f t="shared" si="14"/>
        <v>User Login Start Fail</v>
      </c>
      <c r="J202" s="17">
        <f t="shared" si="15"/>
        <v>44715</v>
      </c>
      <c r="K202" s="14">
        <f t="shared" si="16"/>
        <v>44715.335335648197</v>
      </c>
      <c r="L202" s="4" t="s">
        <v>12</v>
      </c>
    </row>
    <row r="203" spans="2:12" x14ac:dyDescent="0.2">
      <c r="B203" t="s">
        <v>18</v>
      </c>
      <c r="C203">
        <v>123</v>
      </c>
      <c r="D203" s="11" t="str">
        <f>VLOOKUP(C203,'[1]Type of Record'!$A$1:$B$15,2,TRUE)</f>
        <v>User Login Start is Good</v>
      </c>
      <c r="E203" s="6" t="s">
        <v>20</v>
      </c>
      <c r="F203" s="5">
        <v>44715</v>
      </c>
      <c r="G203" s="14">
        <v>44715.336400462998</v>
      </c>
      <c r="H203" s="16">
        <f t="shared" si="13"/>
        <v>113</v>
      </c>
      <c r="I203" s="14" t="str">
        <f t="shared" si="14"/>
        <v>User Login Start</v>
      </c>
      <c r="J203" s="17">
        <f t="shared" si="15"/>
        <v>44715</v>
      </c>
      <c r="K203" s="14">
        <f t="shared" si="16"/>
        <v>44715.336273148198</v>
      </c>
      <c r="L203" s="4" t="s">
        <v>19</v>
      </c>
    </row>
    <row r="204" spans="2:12" x14ac:dyDescent="0.2">
      <c r="B204" t="s">
        <v>18</v>
      </c>
      <c r="C204">
        <v>113</v>
      </c>
      <c r="D204" s="11" t="str">
        <f>VLOOKUP(C204,'[1]Type of Record'!$A$1:$B$15,2,TRUE)</f>
        <v>User Login Start</v>
      </c>
      <c r="E204" s="6" t="s">
        <v>20</v>
      </c>
      <c r="F204" s="5">
        <v>44715</v>
      </c>
      <c r="G204" s="14">
        <v>44715.336273148198</v>
      </c>
      <c r="H204" s="16">
        <f t="shared" si="13"/>
        <v>135</v>
      </c>
      <c r="I204" s="14" t="str">
        <f t="shared" si="14"/>
        <v>User Login Start Fail</v>
      </c>
      <c r="J204" s="17">
        <f t="shared" si="15"/>
        <v>44715</v>
      </c>
      <c r="K204" s="14">
        <f t="shared" si="16"/>
        <v>44715.333854166704</v>
      </c>
      <c r="L204" s="4" t="s">
        <v>19</v>
      </c>
    </row>
    <row r="205" spans="2:12" x14ac:dyDescent="0.2">
      <c r="B205" t="s">
        <v>27</v>
      </c>
      <c r="C205">
        <v>135</v>
      </c>
      <c r="D205" s="11" t="str">
        <f>VLOOKUP(C205,'[1]Type of Record'!$A$1:$B$15,2,TRUE)</f>
        <v>User Login Start Fail</v>
      </c>
      <c r="E205" s="6" t="s">
        <v>29</v>
      </c>
      <c r="F205" s="5">
        <v>44715</v>
      </c>
      <c r="G205" s="14">
        <v>44715.335335648197</v>
      </c>
      <c r="H205" s="16">
        <f t="shared" si="13"/>
        <v>113</v>
      </c>
      <c r="I205" s="14" t="str">
        <f t="shared" si="14"/>
        <v>User Login Start</v>
      </c>
      <c r="J205" s="17">
        <f t="shared" si="15"/>
        <v>44715</v>
      </c>
      <c r="K205" s="14">
        <f t="shared" si="16"/>
        <v>44715.3352662037</v>
      </c>
      <c r="L205" s="4" t="s">
        <v>12</v>
      </c>
    </row>
    <row r="206" spans="2:12" x14ac:dyDescent="0.2">
      <c r="B206" t="s">
        <v>27</v>
      </c>
      <c r="C206">
        <v>113</v>
      </c>
      <c r="D206" s="11" t="str">
        <f>VLOOKUP(C206,'[1]Type of Record'!$A$1:$B$15,2,TRUE)</f>
        <v>User Login Start</v>
      </c>
      <c r="E206" s="6" t="s">
        <v>30</v>
      </c>
      <c r="F206" s="5">
        <v>44715</v>
      </c>
      <c r="G206" s="14">
        <v>44715.3352662037</v>
      </c>
      <c r="H206" s="16">
        <f t="shared" si="13"/>
        <v>112</v>
      </c>
      <c r="I206" s="14" t="str">
        <f t="shared" si="14"/>
        <v>Device Connect Network</v>
      </c>
      <c r="J206" s="17">
        <f t="shared" si="15"/>
        <v>44715</v>
      </c>
      <c r="K206" s="14">
        <f t="shared" si="16"/>
        <v>44715.334803240701</v>
      </c>
      <c r="L206" s="4" t="s">
        <v>12</v>
      </c>
    </row>
    <row r="207" spans="2:12" x14ac:dyDescent="0.2">
      <c r="B207" t="s">
        <v>31</v>
      </c>
      <c r="C207">
        <v>123</v>
      </c>
      <c r="D207" s="11" t="str">
        <f>VLOOKUP(C207,'[1]Type of Record'!$A$1:$B$15,2,TRUE)</f>
        <v>User Login Start is Good</v>
      </c>
      <c r="E207" s="6" t="s">
        <v>33</v>
      </c>
      <c r="F207" s="5">
        <v>44715</v>
      </c>
      <c r="G207" s="14">
        <v>44715.335011574098</v>
      </c>
      <c r="H207" s="16">
        <f t="shared" si="13"/>
        <v>113</v>
      </c>
      <c r="I207" s="14" t="str">
        <f t="shared" si="14"/>
        <v>User Login Start</v>
      </c>
      <c r="J207" s="17">
        <f t="shared" si="15"/>
        <v>44715</v>
      </c>
      <c r="K207" s="14">
        <f t="shared" si="16"/>
        <v>44715.3348611111</v>
      </c>
      <c r="L207" s="4" t="s">
        <v>12</v>
      </c>
    </row>
    <row r="208" spans="2:12" x14ac:dyDescent="0.2">
      <c r="B208" t="s">
        <v>31</v>
      </c>
      <c r="C208">
        <v>113</v>
      </c>
      <c r="D208" s="11" t="str">
        <f>VLOOKUP(C208,'[1]Type of Record'!$A$1:$B$15,2,TRUE)</f>
        <v>User Login Start</v>
      </c>
      <c r="E208" s="6" t="s">
        <v>34</v>
      </c>
      <c r="F208" s="5">
        <v>44715</v>
      </c>
      <c r="G208" s="14">
        <v>44715.3348611111</v>
      </c>
      <c r="H208" s="16">
        <f t="shared" si="13"/>
        <v>112</v>
      </c>
      <c r="I208" s="14" t="str">
        <f t="shared" si="14"/>
        <v>Device Connect Network</v>
      </c>
      <c r="J208" s="17">
        <f t="shared" si="15"/>
        <v>44715</v>
      </c>
      <c r="K208" s="14">
        <f t="shared" si="16"/>
        <v>44715.333437499998</v>
      </c>
      <c r="L208" s="4" t="s">
        <v>12</v>
      </c>
    </row>
    <row r="209" spans="2:12" x14ac:dyDescent="0.2">
      <c r="B209" t="s">
        <v>27</v>
      </c>
      <c r="C209">
        <v>112</v>
      </c>
      <c r="D209" s="11" t="str">
        <f>VLOOKUP(C209,'[1]Type of Record'!$A$1:$B$15,2,TRUE)</f>
        <v>Device Connect Network</v>
      </c>
      <c r="E209" s="6" t="s">
        <v>28</v>
      </c>
      <c r="F209" s="5">
        <v>44715</v>
      </c>
      <c r="G209" s="14">
        <v>44715.334803240701</v>
      </c>
      <c r="H209" s="16">
        <f t="shared" si="13"/>
        <v>106</v>
      </c>
      <c r="I209" s="14" t="str">
        <f t="shared" si="14"/>
        <v>Device Start is Good</v>
      </c>
      <c r="J209" s="17">
        <f t="shared" si="15"/>
        <v>44715</v>
      </c>
      <c r="K209" s="14">
        <f t="shared" si="16"/>
        <v>44715.334699074097</v>
      </c>
      <c r="L209" s="4" t="s">
        <v>12</v>
      </c>
    </row>
    <row r="210" spans="2:12" x14ac:dyDescent="0.2">
      <c r="B210" t="s">
        <v>27</v>
      </c>
      <c r="C210">
        <v>106</v>
      </c>
      <c r="D210" s="11" t="str">
        <f>VLOOKUP(C210,'[1]Type of Record'!$A$1:$B$15,2,TRUE)</f>
        <v>Device Start is Good</v>
      </c>
      <c r="E210" s="6" t="s">
        <v>28</v>
      </c>
      <c r="F210" s="5">
        <v>44715</v>
      </c>
      <c r="G210" s="14">
        <v>44715.334699074097</v>
      </c>
      <c r="H210" s="16">
        <f t="shared" si="13"/>
        <v>102</v>
      </c>
      <c r="I210" s="14" t="str">
        <f t="shared" si="14"/>
        <v>Device Start</v>
      </c>
      <c r="J210" s="17">
        <f t="shared" si="15"/>
        <v>44715</v>
      </c>
      <c r="K210" s="14">
        <f t="shared" si="16"/>
        <v>44715.333773148202</v>
      </c>
      <c r="L210" s="4" t="s">
        <v>12</v>
      </c>
    </row>
    <row r="211" spans="2:12" x14ac:dyDescent="0.2">
      <c r="B211" t="s">
        <v>58</v>
      </c>
      <c r="C211">
        <v>123</v>
      </c>
      <c r="D211" s="11" t="str">
        <f>VLOOKUP(C211,'[1]Type of Record'!$A$1:$B$15,2,TRUE)</f>
        <v>User Login Start is Good</v>
      </c>
      <c r="E211" s="6" t="s">
        <v>60</v>
      </c>
      <c r="F211" s="5">
        <v>44715</v>
      </c>
      <c r="G211" s="14">
        <v>44715.334421296298</v>
      </c>
      <c r="H211" s="16">
        <f t="shared" si="13"/>
        <v>113</v>
      </c>
      <c r="I211" s="14" t="str">
        <f t="shared" si="14"/>
        <v>User Login Start</v>
      </c>
      <c r="J211" s="17">
        <f t="shared" si="15"/>
        <v>44715</v>
      </c>
      <c r="K211" s="14">
        <f t="shared" si="16"/>
        <v>44715.3342708333</v>
      </c>
      <c r="L211" s="4" t="s">
        <v>19</v>
      </c>
    </row>
    <row r="212" spans="2:12" x14ac:dyDescent="0.2">
      <c r="B212" t="s">
        <v>58</v>
      </c>
      <c r="C212">
        <v>113</v>
      </c>
      <c r="D212" s="11" t="str">
        <f>VLOOKUP(C212,'[1]Type of Record'!$A$1:$B$15,2,TRUE)</f>
        <v>User Login Start</v>
      </c>
      <c r="E212" s="6" t="s">
        <v>63</v>
      </c>
      <c r="F212" s="5">
        <v>44715</v>
      </c>
      <c r="G212" s="14">
        <v>44715.3342708333</v>
      </c>
      <c r="H212" s="16">
        <f t="shared" si="13"/>
        <v>135</v>
      </c>
      <c r="I212" s="14" t="str">
        <f t="shared" si="14"/>
        <v>User Login Start Fail</v>
      </c>
      <c r="J212" s="17">
        <f t="shared" si="15"/>
        <v>44715</v>
      </c>
      <c r="K212" s="14">
        <f t="shared" si="16"/>
        <v>44715.332222222198</v>
      </c>
      <c r="L212" s="4" t="s">
        <v>19</v>
      </c>
    </row>
    <row r="213" spans="2:12" x14ac:dyDescent="0.2">
      <c r="B213" t="s">
        <v>18</v>
      </c>
      <c r="C213">
        <v>135</v>
      </c>
      <c r="D213" s="11" t="str">
        <f>VLOOKUP(C213,'[1]Type of Record'!$A$1:$B$15,2,TRUE)</f>
        <v>User Login Start Fail</v>
      </c>
      <c r="E213" s="6" t="s">
        <v>20</v>
      </c>
      <c r="F213" s="5">
        <v>44715</v>
      </c>
      <c r="G213" s="14">
        <v>44715.333854166704</v>
      </c>
      <c r="H213" s="16">
        <f t="shared" si="13"/>
        <v>113</v>
      </c>
      <c r="I213" s="14" t="str">
        <f t="shared" si="14"/>
        <v>User Login Start</v>
      </c>
      <c r="J213" s="17">
        <f t="shared" si="15"/>
        <v>44715</v>
      </c>
      <c r="K213" s="14">
        <f t="shared" si="16"/>
        <v>44715.333726851903</v>
      </c>
      <c r="L213" s="4" t="s">
        <v>19</v>
      </c>
    </row>
    <row r="214" spans="2:12" x14ac:dyDescent="0.2">
      <c r="B214" t="s">
        <v>21</v>
      </c>
      <c r="C214">
        <v>123</v>
      </c>
      <c r="D214" s="11" t="str">
        <f>VLOOKUP(C214,'[1]Type of Record'!$A$1:$B$15,2,TRUE)</f>
        <v>User Login Start is Good</v>
      </c>
      <c r="E214" s="6" t="s">
        <v>22</v>
      </c>
      <c r="F214" s="5">
        <v>44715</v>
      </c>
      <c r="G214" s="14">
        <v>44715.333796296298</v>
      </c>
      <c r="H214" s="16">
        <f t="shared" si="13"/>
        <v>113</v>
      </c>
      <c r="I214" s="14" t="str">
        <f t="shared" si="14"/>
        <v>User Login Start</v>
      </c>
      <c r="J214" s="17">
        <f t="shared" si="15"/>
        <v>44715</v>
      </c>
      <c r="K214" s="14">
        <f t="shared" si="16"/>
        <v>44715.333784722199</v>
      </c>
      <c r="L214" s="4" t="s">
        <v>19</v>
      </c>
    </row>
    <row r="215" spans="2:12" x14ac:dyDescent="0.2">
      <c r="B215" t="s">
        <v>21</v>
      </c>
      <c r="C215">
        <v>113</v>
      </c>
      <c r="D215" s="11" t="str">
        <f>VLOOKUP(C215,'[1]Type of Record'!$A$1:$B$15,2,TRUE)</f>
        <v>User Login Start</v>
      </c>
      <c r="E215" s="6" t="s">
        <v>22</v>
      </c>
      <c r="F215" s="5">
        <v>44715</v>
      </c>
      <c r="G215" s="14">
        <v>44715.333784722199</v>
      </c>
      <c r="H215" s="16" t="e">
        <f t="shared" si="13"/>
        <v>#N/A</v>
      </c>
      <c r="I215" s="14" t="e">
        <f t="shared" si="14"/>
        <v>#N/A</v>
      </c>
      <c r="J215" s="17" t="e">
        <f t="shared" si="15"/>
        <v>#N/A</v>
      </c>
      <c r="K215" s="14" t="e">
        <f t="shared" si="16"/>
        <v>#N/A</v>
      </c>
      <c r="L215" s="4" t="s">
        <v>19</v>
      </c>
    </row>
    <row r="216" spans="2:12" x14ac:dyDescent="0.2">
      <c r="B216" t="s">
        <v>27</v>
      </c>
      <c r="C216">
        <v>102</v>
      </c>
      <c r="D216" s="11" t="str">
        <f>VLOOKUP(C216,'[1]Type of Record'!$A$1:$B$15,2,TRUE)</f>
        <v>Device Start</v>
      </c>
      <c r="E216" s="6" t="s">
        <v>28</v>
      </c>
      <c r="F216" s="5">
        <v>44715</v>
      </c>
      <c r="G216" s="14">
        <v>44715.333773148202</v>
      </c>
      <c r="H216" s="16" t="e">
        <f t="shared" si="13"/>
        <v>#N/A</v>
      </c>
      <c r="I216" s="14" t="e">
        <f t="shared" si="14"/>
        <v>#N/A</v>
      </c>
      <c r="J216" s="17" t="e">
        <f t="shared" si="15"/>
        <v>#N/A</v>
      </c>
      <c r="K216" s="14" t="e">
        <f t="shared" si="16"/>
        <v>#N/A</v>
      </c>
      <c r="L216" s="4" t="s">
        <v>12</v>
      </c>
    </row>
    <row r="217" spans="2:12" x14ac:dyDescent="0.2">
      <c r="B217" t="s">
        <v>18</v>
      </c>
      <c r="C217">
        <v>113</v>
      </c>
      <c r="D217" s="11" t="str">
        <f>VLOOKUP(C217,'[1]Type of Record'!$A$1:$B$15,2,TRUE)</f>
        <v>User Login Start</v>
      </c>
      <c r="E217" s="6" t="s">
        <v>20</v>
      </c>
      <c r="F217" s="5">
        <v>44715</v>
      </c>
      <c r="G217" s="14">
        <v>44715.333726851903</v>
      </c>
      <c r="H217" s="16" t="e">
        <f t="shared" si="13"/>
        <v>#N/A</v>
      </c>
      <c r="I217" s="14" t="e">
        <f t="shared" si="14"/>
        <v>#N/A</v>
      </c>
      <c r="J217" s="17" t="e">
        <f t="shared" si="15"/>
        <v>#N/A</v>
      </c>
      <c r="K217" s="14" t="e">
        <f t="shared" si="16"/>
        <v>#N/A</v>
      </c>
      <c r="L217" s="4" t="s">
        <v>19</v>
      </c>
    </row>
    <row r="218" spans="2:12" x14ac:dyDescent="0.2">
      <c r="B218" t="s">
        <v>31</v>
      </c>
      <c r="C218">
        <v>112</v>
      </c>
      <c r="D218" s="11" t="str">
        <f>VLOOKUP(C218,'[1]Type of Record'!$A$1:$B$15,2,TRUE)</f>
        <v>Device Connect Network</v>
      </c>
      <c r="E218" s="6" t="s">
        <v>32</v>
      </c>
      <c r="F218" s="5">
        <v>44715</v>
      </c>
      <c r="G218" s="14">
        <v>44715.333437499998</v>
      </c>
      <c r="H218" s="16">
        <f t="shared" si="13"/>
        <v>106</v>
      </c>
      <c r="I218" s="14" t="str">
        <f t="shared" si="14"/>
        <v>Device Start is Good</v>
      </c>
      <c r="J218" s="17">
        <f t="shared" si="15"/>
        <v>44715</v>
      </c>
      <c r="K218" s="14">
        <f t="shared" si="16"/>
        <v>44715.333333333299</v>
      </c>
      <c r="L218" s="4" t="s">
        <v>12</v>
      </c>
    </row>
    <row r="219" spans="2:12" x14ac:dyDescent="0.2">
      <c r="B219" t="s">
        <v>31</v>
      </c>
      <c r="C219">
        <v>106</v>
      </c>
      <c r="D219" s="11" t="str">
        <f>VLOOKUP(C219,'[1]Type of Record'!$A$1:$B$15,2,TRUE)</f>
        <v>Device Start is Good</v>
      </c>
      <c r="E219" s="6" t="s">
        <v>32</v>
      </c>
      <c r="F219" s="5">
        <v>44715</v>
      </c>
      <c r="G219" s="14">
        <v>44715.333333333299</v>
      </c>
      <c r="H219" s="16">
        <f t="shared" si="13"/>
        <v>102</v>
      </c>
      <c r="I219" s="14" t="str">
        <f t="shared" si="14"/>
        <v>Device Start</v>
      </c>
      <c r="J219" s="17">
        <f t="shared" si="15"/>
        <v>44715</v>
      </c>
      <c r="K219" s="14">
        <f t="shared" si="16"/>
        <v>44715.332465277803</v>
      </c>
      <c r="L219" s="4" t="s">
        <v>12</v>
      </c>
    </row>
    <row r="220" spans="2:12" x14ac:dyDescent="0.2">
      <c r="B220" t="s">
        <v>31</v>
      </c>
      <c r="C220">
        <v>102</v>
      </c>
      <c r="D220" s="11" t="str">
        <f>VLOOKUP(C220,'[1]Type of Record'!$A$1:$B$15,2,TRUE)</f>
        <v>Device Start</v>
      </c>
      <c r="E220" s="6" t="s">
        <v>32</v>
      </c>
      <c r="F220" s="5">
        <v>44715</v>
      </c>
      <c r="G220" s="14">
        <v>44715.332465277803</v>
      </c>
      <c r="H220" s="16" t="e">
        <f t="shared" si="13"/>
        <v>#N/A</v>
      </c>
      <c r="I220" s="14" t="e">
        <f t="shared" si="14"/>
        <v>#N/A</v>
      </c>
      <c r="J220" s="17" t="e">
        <f t="shared" si="15"/>
        <v>#N/A</v>
      </c>
      <c r="K220" s="14" t="e">
        <f t="shared" si="16"/>
        <v>#N/A</v>
      </c>
      <c r="L220" s="4" t="s">
        <v>12</v>
      </c>
    </row>
    <row r="221" spans="2:12" x14ac:dyDescent="0.2">
      <c r="B221" t="s">
        <v>58</v>
      </c>
      <c r="C221">
        <v>135</v>
      </c>
      <c r="D221" s="11" t="str">
        <f>VLOOKUP(C221,'[1]Type of Record'!$A$1:$B$15,2,TRUE)</f>
        <v>User Login Start Fail</v>
      </c>
      <c r="E221" s="6" t="s">
        <v>60</v>
      </c>
      <c r="F221" s="5">
        <v>44715</v>
      </c>
      <c r="G221" s="14">
        <v>44715.332222222198</v>
      </c>
      <c r="H221" s="16">
        <f t="shared" si="13"/>
        <v>113</v>
      </c>
      <c r="I221" s="14" t="str">
        <f t="shared" si="14"/>
        <v>User Login Start</v>
      </c>
      <c r="J221" s="17">
        <f t="shared" si="15"/>
        <v>44715</v>
      </c>
      <c r="K221" s="14">
        <f t="shared" si="16"/>
        <v>44715.332187499997</v>
      </c>
      <c r="L221" s="4" t="s">
        <v>19</v>
      </c>
    </row>
    <row r="222" spans="2:12" x14ac:dyDescent="0.2">
      <c r="B222" t="s">
        <v>58</v>
      </c>
      <c r="C222">
        <v>113</v>
      </c>
      <c r="D222" s="11" t="str">
        <f>VLOOKUP(C222,'[1]Type of Record'!$A$1:$B$15,2,TRUE)</f>
        <v>User Login Start</v>
      </c>
      <c r="E222" s="6" t="s">
        <v>63</v>
      </c>
      <c r="F222" s="5">
        <v>44715</v>
      </c>
      <c r="G222" s="14">
        <v>44715.332187499997</v>
      </c>
      <c r="H222" s="16">
        <f t="shared" si="13"/>
        <v>112</v>
      </c>
      <c r="I222" s="14" t="str">
        <f t="shared" si="14"/>
        <v>Device Connect Network</v>
      </c>
      <c r="J222" s="17">
        <f t="shared" si="15"/>
        <v>44715</v>
      </c>
      <c r="K222" s="14">
        <f t="shared" si="16"/>
        <v>44715.331516203703</v>
      </c>
      <c r="L222" s="4" t="s">
        <v>19</v>
      </c>
    </row>
    <row r="223" spans="2:12" x14ac:dyDescent="0.2">
      <c r="B223" t="s">
        <v>58</v>
      </c>
      <c r="C223">
        <v>112</v>
      </c>
      <c r="D223" s="11" t="str">
        <f>VLOOKUP(C223,'[1]Type of Record'!$A$1:$B$15,2,TRUE)</f>
        <v>Device Connect Network</v>
      </c>
      <c r="E223" s="6" t="s">
        <v>59</v>
      </c>
      <c r="F223" s="5">
        <v>44715</v>
      </c>
      <c r="G223" s="14">
        <v>44715.331516203703</v>
      </c>
      <c r="H223" s="16">
        <f t="shared" si="13"/>
        <v>106</v>
      </c>
      <c r="I223" s="14" t="str">
        <f t="shared" si="14"/>
        <v>Device Start is Good</v>
      </c>
      <c r="J223" s="17">
        <f t="shared" si="15"/>
        <v>44715</v>
      </c>
      <c r="K223" s="14">
        <f t="shared" si="16"/>
        <v>44715.331412036998</v>
      </c>
      <c r="L223" s="4" t="s">
        <v>19</v>
      </c>
    </row>
    <row r="224" spans="2:12" x14ac:dyDescent="0.2">
      <c r="B224" t="s">
        <v>58</v>
      </c>
      <c r="C224">
        <v>106</v>
      </c>
      <c r="D224" s="11" t="str">
        <f>VLOOKUP(C224,'[1]Type of Record'!$A$1:$B$15,2,TRUE)</f>
        <v>Device Start is Good</v>
      </c>
      <c r="E224" s="6" t="s">
        <v>59</v>
      </c>
      <c r="F224" s="5">
        <v>44715</v>
      </c>
      <c r="G224" s="14">
        <v>44715.331412036998</v>
      </c>
      <c r="H224" s="16">
        <f t="shared" si="13"/>
        <v>102</v>
      </c>
      <c r="I224" s="14" t="str">
        <f t="shared" si="14"/>
        <v>Device Start</v>
      </c>
      <c r="J224" s="17">
        <f t="shared" si="15"/>
        <v>44715</v>
      </c>
      <c r="K224" s="14">
        <f t="shared" si="16"/>
        <v>44715.330810185202</v>
      </c>
      <c r="L224" s="4" t="s">
        <v>19</v>
      </c>
    </row>
    <row r="225" spans="2:12" x14ac:dyDescent="0.2">
      <c r="B225" t="s">
        <v>58</v>
      </c>
      <c r="C225">
        <v>102</v>
      </c>
      <c r="D225" s="11" t="str">
        <f>VLOOKUP(C225,'[1]Type of Record'!$A$1:$B$15,2,TRUE)</f>
        <v>Device Start</v>
      </c>
      <c r="E225" s="6" t="s">
        <v>59</v>
      </c>
      <c r="F225" s="5">
        <v>44715</v>
      </c>
      <c r="G225" s="14">
        <v>44715.330810185202</v>
      </c>
      <c r="H225" s="16" t="e">
        <f t="shared" si="13"/>
        <v>#N/A</v>
      </c>
      <c r="I225" s="14" t="e">
        <f t="shared" si="14"/>
        <v>#N/A</v>
      </c>
      <c r="J225" s="17" t="e">
        <f t="shared" si="15"/>
        <v>#N/A</v>
      </c>
      <c r="K225" s="14" t="e">
        <f t="shared" si="16"/>
        <v>#N/A</v>
      </c>
      <c r="L225" s="4" t="s">
        <v>19</v>
      </c>
    </row>
    <row r="226" spans="2:12" x14ac:dyDescent="0.2">
      <c r="B226" t="s">
        <v>35</v>
      </c>
      <c r="C226">
        <v>123</v>
      </c>
      <c r="D226" s="11" t="str">
        <f>VLOOKUP(C226,'[1]Type of Record'!$A$1:$B$15,2,TRUE)</f>
        <v>User Login Start is Good</v>
      </c>
      <c r="E226" s="6" t="s">
        <v>39</v>
      </c>
      <c r="F226" s="5">
        <v>44715</v>
      </c>
      <c r="G226" s="14">
        <v>44715.330648148098</v>
      </c>
      <c r="H226" s="16">
        <f t="shared" si="13"/>
        <v>113</v>
      </c>
      <c r="I226" s="14" t="str">
        <f t="shared" si="14"/>
        <v>User Login Start</v>
      </c>
      <c r="J226" s="17">
        <f t="shared" si="15"/>
        <v>44715</v>
      </c>
      <c r="K226" s="14">
        <f t="shared" si="16"/>
        <v>44715.330578703702</v>
      </c>
      <c r="L226" s="4" t="s">
        <v>12</v>
      </c>
    </row>
    <row r="227" spans="2:12" x14ac:dyDescent="0.2">
      <c r="B227" t="s">
        <v>35</v>
      </c>
      <c r="C227">
        <v>113</v>
      </c>
      <c r="D227" s="11" t="str">
        <f>VLOOKUP(C227,'[1]Type of Record'!$A$1:$B$15,2,TRUE)</f>
        <v>User Login Start</v>
      </c>
      <c r="E227" s="6" t="s">
        <v>40</v>
      </c>
      <c r="F227" s="5">
        <v>44715</v>
      </c>
      <c r="G227" s="14">
        <v>44715.330578703702</v>
      </c>
      <c r="H227" s="16">
        <f t="shared" si="13"/>
        <v>112</v>
      </c>
      <c r="I227" s="14" t="str">
        <f t="shared" si="14"/>
        <v>Device Connect Network</v>
      </c>
      <c r="J227" s="17">
        <f t="shared" si="15"/>
        <v>44715</v>
      </c>
      <c r="K227" s="14">
        <f t="shared" si="16"/>
        <v>44715.330300925903</v>
      </c>
      <c r="L227" s="4" t="s">
        <v>12</v>
      </c>
    </row>
    <row r="228" spans="2:12" x14ac:dyDescent="0.2">
      <c r="B228" t="s">
        <v>35</v>
      </c>
      <c r="C228">
        <v>112</v>
      </c>
      <c r="D228" s="11" t="str">
        <f>VLOOKUP(C228,'[1]Type of Record'!$A$1:$B$15,2,TRUE)</f>
        <v>Device Connect Network</v>
      </c>
      <c r="E228" s="6" t="s">
        <v>36</v>
      </c>
      <c r="F228" s="5">
        <v>44715</v>
      </c>
      <c r="G228" s="14">
        <v>44715.330300925903</v>
      </c>
      <c r="H228" s="16">
        <f t="shared" si="13"/>
        <v>106</v>
      </c>
      <c r="I228" s="14" t="str">
        <f t="shared" si="14"/>
        <v>Device Start is Good</v>
      </c>
      <c r="J228" s="17">
        <f t="shared" si="15"/>
        <v>44715</v>
      </c>
      <c r="K228" s="14">
        <f t="shared" si="16"/>
        <v>44715.3301967593</v>
      </c>
      <c r="L228" s="4" t="s">
        <v>12</v>
      </c>
    </row>
    <row r="229" spans="2:12" x14ac:dyDescent="0.2">
      <c r="B229" t="s">
        <v>35</v>
      </c>
      <c r="C229">
        <v>106</v>
      </c>
      <c r="D229" s="11" t="str">
        <f>VLOOKUP(C229,'[1]Type of Record'!$A$1:$B$15,2,TRUE)</f>
        <v>Device Start is Good</v>
      </c>
      <c r="E229" s="6" t="s">
        <v>36</v>
      </c>
      <c r="F229" s="5">
        <v>44715</v>
      </c>
      <c r="G229" s="14">
        <v>44715.3301967593</v>
      </c>
      <c r="H229" s="16">
        <f t="shared" si="13"/>
        <v>102</v>
      </c>
      <c r="I229" s="14" t="str">
        <f t="shared" si="14"/>
        <v>Device Start</v>
      </c>
      <c r="J229" s="17">
        <f t="shared" si="15"/>
        <v>44715</v>
      </c>
      <c r="K229" s="14">
        <f t="shared" si="16"/>
        <v>44715.329629629603</v>
      </c>
      <c r="L229" s="4" t="s">
        <v>12</v>
      </c>
    </row>
    <row r="230" spans="2:12" x14ac:dyDescent="0.2">
      <c r="B230" t="s">
        <v>41</v>
      </c>
      <c r="C230">
        <v>123</v>
      </c>
      <c r="D230" s="11" t="str">
        <f>VLOOKUP(C230,'[1]Type of Record'!$A$1:$B$15,2,TRUE)</f>
        <v>User Login Start is Good</v>
      </c>
      <c r="E230" s="6" t="s">
        <v>42</v>
      </c>
      <c r="F230" s="5">
        <v>44715</v>
      </c>
      <c r="G230" s="14">
        <v>44715.329965277801</v>
      </c>
      <c r="H230" s="16">
        <f t="shared" si="13"/>
        <v>113</v>
      </c>
      <c r="I230" s="14" t="str">
        <f t="shared" si="14"/>
        <v>User Login Start</v>
      </c>
      <c r="J230" s="17">
        <f t="shared" si="15"/>
        <v>44715</v>
      </c>
      <c r="K230" s="14">
        <f t="shared" si="16"/>
        <v>44715.329930555497</v>
      </c>
      <c r="L230" s="4" t="s">
        <v>19</v>
      </c>
    </row>
    <row r="231" spans="2:12" x14ac:dyDescent="0.2">
      <c r="B231" t="s">
        <v>41</v>
      </c>
      <c r="C231">
        <v>113</v>
      </c>
      <c r="D231" s="11" t="str">
        <f>VLOOKUP(C231,'[1]Type of Record'!$A$1:$B$15,2,TRUE)</f>
        <v>User Login Start</v>
      </c>
      <c r="E231" s="6" t="s">
        <v>42</v>
      </c>
      <c r="F231" s="5">
        <v>44715</v>
      </c>
      <c r="G231" s="14">
        <v>44715.329930555497</v>
      </c>
      <c r="H231" s="16">
        <f t="shared" si="13"/>
        <v>112</v>
      </c>
      <c r="I231" s="14" t="str">
        <f t="shared" si="14"/>
        <v>Device Connect Network</v>
      </c>
      <c r="J231" s="17">
        <f t="shared" si="15"/>
        <v>44715</v>
      </c>
      <c r="K231" s="14">
        <f t="shared" si="16"/>
        <v>44715.325208333299</v>
      </c>
      <c r="L231" s="4" t="s">
        <v>19</v>
      </c>
    </row>
    <row r="232" spans="2:12" x14ac:dyDescent="0.2">
      <c r="B232" t="s">
        <v>35</v>
      </c>
      <c r="C232">
        <v>102</v>
      </c>
      <c r="D232" s="11" t="str">
        <f>VLOOKUP(C232,'[1]Type of Record'!$A$1:$B$15,2,TRUE)</f>
        <v>Device Start</v>
      </c>
      <c r="E232" s="6" t="s">
        <v>36</v>
      </c>
      <c r="F232" s="5">
        <v>44715</v>
      </c>
      <c r="G232" s="14">
        <v>44715.329629629603</v>
      </c>
      <c r="H232" s="16" t="e">
        <f t="shared" si="13"/>
        <v>#N/A</v>
      </c>
      <c r="I232" s="14" t="e">
        <f t="shared" si="14"/>
        <v>#N/A</v>
      </c>
      <c r="J232" s="17" t="e">
        <f t="shared" si="15"/>
        <v>#N/A</v>
      </c>
      <c r="K232" s="14" t="e">
        <f t="shared" si="16"/>
        <v>#N/A</v>
      </c>
      <c r="L232" s="4" t="s">
        <v>12</v>
      </c>
    </row>
    <row r="233" spans="2:12" x14ac:dyDescent="0.2">
      <c r="B233" t="s">
        <v>21</v>
      </c>
      <c r="C233">
        <v>112</v>
      </c>
      <c r="D233" s="11" t="str">
        <f>VLOOKUP(C233,'[1]Type of Record'!$A$1:$B$15,2,TRUE)</f>
        <v>Device Connect Network</v>
      </c>
      <c r="E233" s="6" t="s">
        <v>150</v>
      </c>
      <c r="F233" s="5">
        <v>44715</v>
      </c>
      <c r="G233" s="14">
        <v>44715.329166666699</v>
      </c>
      <c r="H233" s="16" t="e">
        <f t="shared" si="13"/>
        <v>#N/A</v>
      </c>
      <c r="I233" s="14" t="e">
        <f t="shared" si="14"/>
        <v>#N/A</v>
      </c>
      <c r="J233" s="17" t="e">
        <f t="shared" si="15"/>
        <v>#N/A</v>
      </c>
      <c r="K233" s="14" t="e">
        <f t="shared" si="16"/>
        <v>#N/A</v>
      </c>
      <c r="L233" s="4" t="s">
        <v>19</v>
      </c>
    </row>
    <row r="234" spans="2:12" x14ac:dyDescent="0.2">
      <c r="B234" t="s">
        <v>18</v>
      </c>
      <c r="C234">
        <v>112</v>
      </c>
      <c r="D234" s="11" t="str">
        <f>VLOOKUP(C234,'[1]Type of Record'!$A$1:$B$15,2,TRUE)</f>
        <v>Device Connect Network</v>
      </c>
      <c r="E234" s="6" t="s">
        <v>151</v>
      </c>
      <c r="F234" s="5">
        <v>44715</v>
      </c>
      <c r="G234" s="14">
        <v>44715.3289814815</v>
      </c>
      <c r="H234" s="16" t="e">
        <f t="shared" si="13"/>
        <v>#N/A</v>
      </c>
      <c r="I234" s="14" t="e">
        <f t="shared" si="14"/>
        <v>#N/A</v>
      </c>
      <c r="J234" s="17" t="e">
        <f t="shared" si="15"/>
        <v>#N/A</v>
      </c>
      <c r="K234" s="14" t="e">
        <f t="shared" si="16"/>
        <v>#N/A</v>
      </c>
      <c r="L234" s="4" t="s">
        <v>19</v>
      </c>
    </row>
    <row r="235" spans="2:12" x14ac:dyDescent="0.2">
      <c r="B235" t="s">
        <v>51</v>
      </c>
      <c r="C235">
        <v>123</v>
      </c>
      <c r="D235" s="11" t="str">
        <f>VLOOKUP(C235,'[1]Type of Record'!$A$1:$B$15,2,TRUE)</f>
        <v>User Login Start is Good</v>
      </c>
      <c r="E235" s="6" t="s">
        <v>13</v>
      </c>
      <c r="F235" s="5">
        <v>44715</v>
      </c>
      <c r="G235" s="14">
        <v>44715.3266435185</v>
      </c>
      <c r="H235" s="16">
        <f t="shared" si="13"/>
        <v>113</v>
      </c>
      <c r="I235" s="14" t="str">
        <f t="shared" si="14"/>
        <v>User Login Start</v>
      </c>
      <c r="J235" s="17">
        <f t="shared" si="15"/>
        <v>44715</v>
      </c>
      <c r="K235" s="14">
        <f t="shared" si="16"/>
        <v>44715.3265509259</v>
      </c>
      <c r="L235" s="4" t="s">
        <v>12</v>
      </c>
    </row>
    <row r="236" spans="2:12" x14ac:dyDescent="0.2">
      <c r="B236" t="s">
        <v>51</v>
      </c>
      <c r="C236">
        <v>113</v>
      </c>
      <c r="D236" s="11" t="str">
        <f>VLOOKUP(C236,'[1]Type of Record'!$A$1:$B$15,2,TRUE)</f>
        <v>User Login Start</v>
      </c>
      <c r="E236" s="6" t="s">
        <v>56</v>
      </c>
      <c r="F236" s="5">
        <v>44715</v>
      </c>
      <c r="G236" s="14">
        <v>44715.3265509259</v>
      </c>
      <c r="H236" s="16">
        <f t="shared" si="13"/>
        <v>112</v>
      </c>
      <c r="I236" s="14" t="str">
        <f t="shared" si="14"/>
        <v>Device Connect Network</v>
      </c>
      <c r="J236" s="17">
        <f t="shared" si="15"/>
        <v>44715</v>
      </c>
      <c r="K236" s="14">
        <f t="shared" si="16"/>
        <v>44715.325462963003</v>
      </c>
      <c r="L236" s="4" t="s">
        <v>12</v>
      </c>
    </row>
    <row r="237" spans="2:12" x14ac:dyDescent="0.2">
      <c r="B237" t="s">
        <v>37</v>
      </c>
      <c r="C237">
        <v>123</v>
      </c>
      <c r="D237" s="11" t="str">
        <f>VLOOKUP(C237,'[1]Type of Record'!$A$1:$B$15,2,TRUE)</f>
        <v>User Login Start is Good</v>
      </c>
      <c r="E237" s="6" t="s">
        <v>38</v>
      </c>
      <c r="F237" s="5">
        <v>44715</v>
      </c>
      <c r="G237" s="14">
        <v>44715.325856481497</v>
      </c>
      <c r="H237" s="16">
        <f t="shared" si="13"/>
        <v>113</v>
      </c>
      <c r="I237" s="14" t="str">
        <f t="shared" si="14"/>
        <v>User Login Start</v>
      </c>
      <c r="J237" s="17">
        <f t="shared" si="15"/>
        <v>44715</v>
      </c>
      <c r="K237" s="14">
        <f t="shared" si="16"/>
        <v>44715.325706018499</v>
      </c>
      <c r="L237" s="4" t="s">
        <v>19</v>
      </c>
    </row>
    <row r="238" spans="2:12" x14ac:dyDescent="0.2">
      <c r="B238" t="s">
        <v>37</v>
      </c>
      <c r="C238">
        <v>113</v>
      </c>
      <c r="D238" s="11" t="str">
        <f>VLOOKUP(C238,'[1]Type of Record'!$A$1:$B$15,2,TRUE)</f>
        <v>User Login Start</v>
      </c>
      <c r="E238" s="6" t="s">
        <v>38</v>
      </c>
      <c r="F238" s="5">
        <v>44715</v>
      </c>
      <c r="G238" s="14">
        <v>44715.325706018499</v>
      </c>
      <c r="H238" s="16" t="e">
        <f t="shared" si="13"/>
        <v>#N/A</v>
      </c>
      <c r="I238" s="14" t="e">
        <f t="shared" si="14"/>
        <v>#N/A</v>
      </c>
      <c r="J238" s="17" t="e">
        <f t="shared" si="15"/>
        <v>#N/A</v>
      </c>
      <c r="K238" s="14" t="e">
        <f t="shared" si="16"/>
        <v>#N/A</v>
      </c>
      <c r="L238" s="4" t="s">
        <v>19</v>
      </c>
    </row>
    <row r="239" spans="2:12" x14ac:dyDescent="0.2">
      <c r="B239" t="s">
        <v>51</v>
      </c>
      <c r="C239">
        <v>112</v>
      </c>
      <c r="D239" s="11" t="str">
        <f>VLOOKUP(C239,'[1]Type of Record'!$A$1:$B$15,2,TRUE)</f>
        <v>Device Connect Network</v>
      </c>
      <c r="E239" s="6" t="s">
        <v>52</v>
      </c>
      <c r="F239" s="5">
        <v>44715</v>
      </c>
      <c r="G239" s="14">
        <v>44715.325462963003</v>
      </c>
      <c r="H239" s="16">
        <f t="shared" si="13"/>
        <v>106</v>
      </c>
      <c r="I239" s="14" t="str">
        <f t="shared" si="14"/>
        <v>Device Start is Good</v>
      </c>
      <c r="J239" s="17">
        <f t="shared" si="15"/>
        <v>44715</v>
      </c>
      <c r="K239" s="14">
        <f t="shared" si="16"/>
        <v>44715.325358796297</v>
      </c>
      <c r="L239" s="4" t="s">
        <v>12</v>
      </c>
    </row>
    <row r="240" spans="2:12" x14ac:dyDescent="0.2">
      <c r="B240" t="s">
        <v>51</v>
      </c>
      <c r="C240">
        <v>106</v>
      </c>
      <c r="D240" s="11" t="str">
        <f>VLOOKUP(C240,'[1]Type of Record'!$A$1:$B$15,2,TRUE)</f>
        <v>Device Start is Good</v>
      </c>
      <c r="E240" s="6" t="s">
        <v>52</v>
      </c>
      <c r="F240" s="5">
        <v>44715</v>
      </c>
      <c r="G240" s="14">
        <v>44715.325358796297</v>
      </c>
      <c r="H240" s="16">
        <f t="shared" si="13"/>
        <v>102</v>
      </c>
      <c r="I240" s="14" t="str">
        <f t="shared" si="14"/>
        <v>Device Start</v>
      </c>
      <c r="J240" s="17">
        <f t="shared" si="15"/>
        <v>44715</v>
      </c>
      <c r="K240" s="14">
        <f t="shared" si="16"/>
        <v>44715.324467592603</v>
      </c>
      <c r="L240" s="4" t="s">
        <v>12</v>
      </c>
    </row>
    <row r="241" spans="2:12" x14ac:dyDescent="0.2">
      <c r="B241" t="s">
        <v>41</v>
      </c>
      <c r="C241">
        <v>112</v>
      </c>
      <c r="D241" s="11" t="str">
        <f>VLOOKUP(C241,'[1]Type of Record'!$A$1:$B$15,2,TRUE)</f>
        <v>Device Connect Network</v>
      </c>
      <c r="E241" s="6" t="s">
        <v>152</v>
      </c>
      <c r="F241" s="5">
        <v>44715</v>
      </c>
      <c r="G241" s="14">
        <v>44715.325208333299</v>
      </c>
      <c r="H241" s="16" t="e">
        <f t="shared" si="13"/>
        <v>#N/A</v>
      </c>
      <c r="I241" s="14" t="e">
        <f t="shared" si="14"/>
        <v>#N/A</v>
      </c>
      <c r="J241" s="17" t="e">
        <f t="shared" si="15"/>
        <v>#N/A</v>
      </c>
      <c r="K241" s="14" t="e">
        <f t="shared" si="16"/>
        <v>#N/A</v>
      </c>
      <c r="L241" s="4" t="s">
        <v>19</v>
      </c>
    </row>
    <row r="242" spans="2:12" x14ac:dyDescent="0.2">
      <c r="B242" t="s">
        <v>11</v>
      </c>
      <c r="C242">
        <v>123</v>
      </c>
      <c r="D242" s="11" t="str">
        <f>VLOOKUP(C242,'[1]Type of Record'!$A$1:$B$15,2,TRUE)</f>
        <v>User Login Start is Good</v>
      </c>
      <c r="E242" s="6" t="s">
        <v>13</v>
      </c>
      <c r="F242" s="5">
        <v>44715</v>
      </c>
      <c r="G242" s="14">
        <v>44715.325150463003</v>
      </c>
      <c r="H242" s="16">
        <f t="shared" si="13"/>
        <v>113</v>
      </c>
      <c r="I242" s="14" t="str">
        <f t="shared" si="14"/>
        <v>User Login Start</v>
      </c>
      <c r="J242" s="17">
        <f t="shared" si="15"/>
        <v>44715</v>
      </c>
      <c r="K242" s="14">
        <f t="shared" si="16"/>
        <v>44715.325104166703</v>
      </c>
      <c r="L242" s="4" t="s">
        <v>12</v>
      </c>
    </row>
    <row r="243" spans="2:12" x14ac:dyDescent="0.2">
      <c r="B243" t="s">
        <v>44</v>
      </c>
      <c r="C243">
        <v>123</v>
      </c>
      <c r="D243" s="11" t="str">
        <f>VLOOKUP(C243,'[1]Type of Record'!$A$1:$B$15,2,TRUE)</f>
        <v>User Login Start is Good</v>
      </c>
      <c r="E243" s="6" t="s">
        <v>47</v>
      </c>
      <c r="F243" s="5">
        <v>44715</v>
      </c>
      <c r="G243" s="14">
        <v>44715.325138888897</v>
      </c>
      <c r="H243" s="16">
        <f t="shared" si="13"/>
        <v>113</v>
      </c>
      <c r="I243" s="14" t="str">
        <f t="shared" si="14"/>
        <v>User Login Start</v>
      </c>
      <c r="J243" s="17">
        <f t="shared" si="15"/>
        <v>44715</v>
      </c>
      <c r="K243" s="14">
        <f t="shared" si="16"/>
        <v>44715.325011574103</v>
      </c>
      <c r="L243" s="4" t="s">
        <v>19</v>
      </c>
    </row>
    <row r="244" spans="2:12" x14ac:dyDescent="0.2">
      <c r="B244" t="s">
        <v>11</v>
      </c>
      <c r="C244">
        <v>113</v>
      </c>
      <c r="D244" s="11" t="str">
        <f>VLOOKUP(C244,'[1]Type of Record'!$A$1:$B$15,2,TRUE)</f>
        <v>User Login Start</v>
      </c>
      <c r="E244" s="6" t="s">
        <v>13</v>
      </c>
      <c r="F244" s="5">
        <v>44715</v>
      </c>
      <c r="G244" s="14">
        <v>44715.325104166703</v>
      </c>
      <c r="H244" s="16" t="e">
        <f t="shared" si="13"/>
        <v>#N/A</v>
      </c>
      <c r="I244" s="14" t="e">
        <f t="shared" si="14"/>
        <v>#N/A</v>
      </c>
      <c r="J244" s="17" t="e">
        <f t="shared" si="15"/>
        <v>#N/A</v>
      </c>
      <c r="K244" s="14" t="e">
        <f t="shared" si="16"/>
        <v>#N/A</v>
      </c>
      <c r="L244" s="4" t="s">
        <v>12</v>
      </c>
    </row>
    <row r="245" spans="2:12" x14ac:dyDescent="0.2">
      <c r="B245" t="s">
        <v>44</v>
      </c>
      <c r="C245">
        <v>113</v>
      </c>
      <c r="D245" s="11" t="str">
        <f>VLOOKUP(C245,'[1]Type of Record'!$A$1:$B$15,2,TRUE)</f>
        <v>User Login Start</v>
      </c>
      <c r="E245" s="6" t="s">
        <v>54</v>
      </c>
      <c r="F245" s="5">
        <v>44715</v>
      </c>
      <c r="G245" s="14">
        <v>44715.325011574103</v>
      </c>
      <c r="H245" s="16">
        <f t="shared" si="13"/>
        <v>112</v>
      </c>
      <c r="I245" s="14" t="str">
        <f t="shared" si="14"/>
        <v>Device Connect Network</v>
      </c>
      <c r="J245" s="17">
        <f t="shared" si="15"/>
        <v>44715</v>
      </c>
      <c r="K245" s="14">
        <f t="shared" si="16"/>
        <v>44715.324687499997</v>
      </c>
      <c r="L245" s="4" t="s">
        <v>19</v>
      </c>
    </row>
    <row r="246" spans="2:12" x14ac:dyDescent="0.2">
      <c r="B246" t="s">
        <v>61</v>
      </c>
      <c r="C246">
        <v>123</v>
      </c>
      <c r="D246" s="11" t="str">
        <f>VLOOKUP(C246,'[1]Type of Record'!$A$1:$B$15,2,TRUE)</f>
        <v>User Login Start is Good</v>
      </c>
      <c r="E246" s="6" t="s">
        <v>38</v>
      </c>
      <c r="F246" s="5">
        <v>44715</v>
      </c>
      <c r="G246" s="14">
        <v>44715.324780092596</v>
      </c>
      <c r="H246" s="16">
        <f t="shared" si="13"/>
        <v>113</v>
      </c>
      <c r="I246" s="14" t="str">
        <f t="shared" si="14"/>
        <v>User Login Start</v>
      </c>
      <c r="J246" s="17">
        <f t="shared" si="15"/>
        <v>44715</v>
      </c>
      <c r="K246" s="14">
        <f t="shared" si="16"/>
        <v>44715.324652777803</v>
      </c>
      <c r="L246" s="4" t="s">
        <v>19</v>
      </c>
    </row>
    <row r="247" spans="2:12" x14ac:dyDescent="0.2">
      <c r="B247" t="s">
        <v>44</v>
      </c>
      <c r="C247">
        <v>112</v>
      </c>
      <c r="D247" s="11" t="str">
        <f>VLOOKUP(C247,'[1]Type of Record'!$A$1:$B$15,2,TRUE)</f>
        <v>Device Connect Network</v>
      </c>
      <c r="E247" s="6" t="s">
        <v>46</v>
      </c>
      <c r="F247" s="5">
        <v>44715</v>
      </c>
      <c r="G247" s="14">
        <v>44715.324687499997</v>
      </c>
      <c r="H247" s="16">
        <f t="shared" si="13"/>
        <v>106</v>
      </c>
      <c r="I247" s="14" t="str">
        <f t="shared" si="14"/>
        <v>Device Start is Good</v>
      </c>
      <c r="J247" s="17">
        <f t="shared" si="15"/>
        <v>44715</v>
      </c>
      <c r="K247" s="14">
        <f t="shared" si="16"/>
        <v>44715.324583333299</v>
      </c>
      <c r="L247" s="4" t="s">
        <v>19</v>
      </c>
    </row>
    <row r="248" spans="2:12" x14ac:dyDescent="0.2">
      <c r="B248" t="s">
        <v>61</v>
      </c>
      <c r="C248">
        <v>113</v>
      </c>
      <c r="D248" s="11" t="str">
        <f>VLOOKUP(C248,'[1]Type of Record'!$A$1:$B$15,2,TRUE)</f>
        <v>User Login Start</v>
      </c>
      <c r="E248" s="6" t="s">
        <v>67</v>
      </c>
      <c r="F248" s="5">
        <v>44715</v>
      </c>
      <c r="G248" s="14">
        <v>44715.324652777803</v>
      </c>
      <c r="H248" s="16">
        <f t="shared" si="13"/>
        <v>112</v>
      </c>
      <c r="I248" s="14" t="str">
        <f t="shared" si="14"/>
        <v>Device Connect Network</v>
      </c>
      <c r="J248" s="17">
        <f t="shared" si="15"/>
        <v>44715</v>
      </c>
      <c r="K248" s="14">
        <f t="shared" si="16"/>
        <v>44715.324317129598</v>
      </c>
      <c r="L248" s="4" t="s">
        <v>19</v>
      </c>
    </row>
    <row r="249" spans="2:12" x14ac:dyDescent="0.2">
      <c r="B249" t="s">
        <v>44</v>
      </c>
      <c r="C249">
        <v>106</v>
      </c>
      <c r="D249" s="11" t="str">
        <f>VLOOKUP(C249,'[1]Type of Record'!$A$1:$B$15,2,TRUE)</f>
        <v>Device Start is Good</v>
      </c>
      <c r="E249" s="6" t="s">
        <v>46</v>
      </c>
      <c r="F249" s="5">
        <v>44715</v>
      </c>
      <c r="G249" s="14">
        <v>44715.324583333299</v>
      </c>
      <c r="H249" s="16">
        <f t="shared" si="13"/>
        <v>102</v>
      </c>
      <c r="I249" s="14" t="str">
        <f t="shared" si="14"/>
        <v>Device Start</v>
      </c>
      <c r="J249" s="17">
        <f t="shared" si="15"/>
        <v>44715</v>
      </c>
      <c r="K249" s="14">
        <f t="shared" si="16"/>
        <v>44715.323761574102</v>
      </c>
      <c r="L249" s="4" t="s">
        <v>19</v>
      </c>
    </row>
    <row r="250" spans="2:12" x14ac:dyDescent="0.2">
      <c r="B250" t="s">
        <v>51</v>
      </c>
      <c r="C250">
        <v>102</v>
      </c>
      <c r="D250" s="11" t="str">
        <f>VLOOKUP(C250,'[1]Type of Record'!$A$1:$B$15,2,TRUE)</f>
        <v>Device Start</v>
      </c>
      <c r="E250" s="6" t="s">
        <v>52</v>
      </c>
      <c r="F250" s="5">
        <v>44715</v>
      </c>
      <c r="G250" s="14">
        <v>44715.324467592603</v>
      </c>
      <c r="H250" s="16" t="e">
        <f t="shared" si="13"/>
        <v>#N/A</v>
      </c>
      <c r="I250" s="14" t="e">
        <f t="shared" si="14"/>
        <v>#N/A</v>
      </c>
      <c r="J250" s="17" t="e">
        <f t="shared" si="15"/>
        <v>#N/A</v>
      </c>
      <c r="K250" s="14" t="e">
        <f t="shared" si="16"/>
        <v>#N/A</v>
      </c>
      <c r="L250" s="4" t="s">
        <v>12</v>
      </c>
    </row>
    <row r="251" spans="2:12" x14ac:dyDescent="0.2">
      <c r="B251" t="s">
        <v>61</v>
      </c>
      <c r="C251">
        <v>112</v>
      </c>
      <c r="D251" s="11" t="str">
        <f>VLOOKUP(C251,'[1]Type of Record'!$A$1:$B$15,2,TRUE)</f>
        <v>Device Connect Network</v>
      </c>
      <c r="E251" s="6" t="s">
        <v>62</v>
      </c>
      <c r="F251" s="5">
        <v>44715</v>
      </c>
      <c r="G251" s="14">
        <v>44715.324317129598</v>
      </c>
      <c r="H251" s="16">
        <f t="shared" si="13"/>
        <v>106</v>
      </c>
      <c r="I251" s="14" t="str">
        <f t="shared" si="14"/>
        <v>Device Start is Good</v>
      </c>
      <c r="J251" s="17">
        <f t="shared" si="15"/>
        <v>44715</v>
      </c>
      <c r="K251" s="14">
        <f t="shared" si="16"/>
        <v>44715.324212963002</v>
      </c>
      <c r="L251" s="4" t="s">
        <v>19</v>
      </c>
    </row>
    <row r="252" spans="2:12" x14ac:dyDescent="0.2">
      <c r="B252" t="s">
        <v>61</v>
      </c>
      <c r="C252">
        <v>106</v>
      </c>
      <c r="D252" s="11" t="str">
        <f>VLOOKUP(C252,'[1]Type of Record'!$A$1:$B$15,2,TRUE)</f>
        <v>Device Start is Good</v>
      </c>
      <c r="E252" s="6" t="s">
        <v>62</v>
      </c>
      <c r="F252" s="5">
        <v>44715</v>
      </c>
      <c r="G252" s="14">
        <v>44715.324212963002</v>
      </c>
      <c r="H252" s="16">
        <f t="shared" si="13"/>
        <v>102</v>
      </c>
      <c r="I252" s="14" t="str">
        <f t="shared" si="14"/>
        <v>Device Start</v>
      </c>
      <c r="J252" s="17">
        <f t="shared" si="15"/>
        <v>44715</v>
      </c>
      <c r="K252" s="14">
        <f t="shared" si="16"/>
        <v>44715.323402777802</v>
      </c>
      <c r="L252" s="4" t="s">
        <v>19</v>
      </c>
    </row>
    <row r="253" spans="2:12" x14ac:dyDescent="0.2">
      <c r="B253" t="s">
        <v>83</v>
      </c>
      <c r="C253">
        <v>123</v>
      </c>
      <c r="D253" s="11" t="str">
        <f>VLOOKUP(C253,'[1]Type of Record'!$A$1:$B$15,2,TRUE)</f>
        <v>User Login Start is Good</v>
      </c>
      <c r="E253" s="6" t="s">
        <v>47</v>
      </c>
      <c r="F253" s="5">
        <v>44715</v>
      </c>
      <c r="G253" s="14">
        <v>44715.324143518497</v>
      </c>
      <c r="H253" s="16">
        <f t="shared" si="13"/>
        <v>113</v>
      </c>
      <c r="I253" s="14" t="str">
        <f t="shared" si="14"/>
        <v>User Login Start</v>
      </c>
      <c r="J253" s="17">
        <f t="shared" si="15"/>
        <v>44715</v>
      </c>
      <c r="K253" s="14">
        <f t="shared" si="16"/>
        <v>44715.324108796303</v>
      </c>
      <c r="L253" s="4" t="s">
        <v>19</v>
      </c>
    </row>
    <row r="254" spans="2:12" x14ac:dyDescent="0.2">
      <c r="B254" t="s">
        <v>83</v>
      </c>
      <c r="C254">
        <v>113</v>
      </c>
      <c r="D254" s="11" t="str">
        <f>VLOOKUP(C254,'[1]Type of Record'!$A$1:$B$15,2,TRUE)</f>
        <v>User Login Start</v>
      </c>
      <c r="E254" s="6" t="s">
        <v>47</v>
      </c>
      <c r="F254" s="5">
        <v>44715</v>
      </c>
      <c r="G254" s="14">
        <v>44715.324108796303</v>
      </c>
      <c r="H254" s="16" t="e">
        <f t="shared" si="13"/>
        <v>#N/A</v>
      </c>
      <c r="I254" s="14" t="e">
        <f t="shared" si="14"/>
        <v>#N/A</v>
      </c>
      <c r="J254" s="17" t="e">
        <f t="shared" si="15"/>
        <v>#N/A</v>
      </c>
      <c r="K254" s="14" t="e">
        <f t="shared" si="16"/>
        <v>#N/A</v>
      </c>
      <c r="L254" s="4" t="s">
        <v>19</v>
      </c>
    </row>
    <row r="255" spans="2:12" x14ac:dyDescent="0.2">
      <c r="B255" t="s">
        <v>153</v>
      </c>
      <c r="C255">
        <v>156</v>
      </c>
      <c r="D255" s="11" t="str">
        <f>VLOOKUP(C255,'[1]Type of Record'!$A$1:$B$15,2,TRUE)</f>
        <v>PowerDown Or Network Disconnect Discovered</v>
      </c>
      <c r="E255" s="6"/>
      <c r="F255" s="5">
        <v>44715</v>
      </c>
      <c r="G255" s="14">
        <v>44715.323912036998</v>
      </c>
      <c r="H255" s="16">
        <f t="shared" si="13"/>
        <v>123</v>
      </c>
      <c r="I255" s="14" t="str">
        <f t="shared" si="14"/>
        <v>User Login Start is Good</v>
      </c>
      <c r="J255" s="17">
        <f t="shared" si="15"/>
        <v>44715</v>
      </c>
      <c r="K255" s="14">
        <f t="shared" si="16"/>
        <v>44715.323784722197</v>
      </c>
      <c r="L255" s="4" t="s">
        <v>12</v>
      </c>
    </row>
    <row r="256" spans="2:12" x14ac:dyDescent="0.2">
      <c r="B256" t="s">
        <v>70</v>
      </c>
      <c r="C256">
        <v>123</v>
      </c>
      <c r="D256" s="11" t="str">
        <f>VLOOKUP(C256,'[1]Type of Record'!$A$1:$B$15,2,TRUE)</f>
        <v>User Login Start is Good</v>
      </c>
      <c r="E256" s="6" t="s">
        <v>71</v>
      </c>
      <c r="F256" s="5">
        <v>44715</v>
      </c>
      <c r="G256" s="14">
        <v>44715.323807870402</v>
      </c>
      <c r="H256" s="16">
        <f t="shared" si="13"/>
        <v>113</v>
      </c>
      <c r="I256" s="14" t="str">
        <f t="shared" si="14"/>
        <v>User Login Start</v>
      </c>
      <c r="J256" s="17">
        <f t="shared" si="15"/>
        <v>44715</v>
      </c>
      <c r="K256" s="14">
        <f t="shared" si="16"/>
        <v>44715.323668981502</v>
      </c>
      <c r="L256" s="4" t="s">
        <v>12</v>
      </c>
    </row>
    <row r="257" spans="2:12" x14ac:dyDescent="0.2">
      <c r="B257" t="s">
        <v>153</v>
      </c>
      <c r="C257">
        <v>123</v>
      </c>
      <c r="D257" s="11" t="str">
        <f>VLOOKUP(C257,'[1]Type of Record'!$A$1:$B$15,2,TRUE)</f>
        <v>User Login Start is Good</v>
      </c>
      <c r="E257" s="6" t="s">
        <v>154</v>
      </c>
      <c r="F257" s="5">
        <v>44715</v>
      </c>
      <c r="G257" s="14">
        <v>44715.323784722197</v>
      </c>
      <c r="H257" s="16">
        <f t="shared" si="13"/>
        <v>113</v>
      </c>
      <c r="I257" s="14" t="str">
        <f t="shared" si="14"/>
        <v>User Login Start</v>
      </c>
      <c r="J257" s="17">
        <f t="shared" si="15"/>
        <v>44715</v>
      </c>
      <c r="K257" s="14">
        <f t="shared" si="16"/>
        <v>44715.323692129597</v>
      </c>
      <c r="L257" s="4" t="s">
        <v>12</v>
      </c>
    </row>
    <row r="258" spans="2:12" x14ac:dyDescent="0.2">
      <c r="B258" t="s">
        <v>44</v>
      </c>
      <c r="C258">
        <v>102</v>
      </c>
      <c r="D258" s="11" t="str">
        <f>VLOOKUP(C258,'[1]Type of Record'!$A$1:$B$15,2,TRUE)</f>
        <v>Device Start</v>
      </c>
      <c r="E258" s="6" t="s">
        <v>46</v>
      </c>
      <c r="F258" s="5">
        <v>44715</v>
      </c>
      <c r="G258" s="14">
        <v>44715.323761574102</v>
      </c>
      <c r="H258" s="16" t="e">
        <f t="shared" si="13"/>
        <v>#N/A</v>
      </c>
      <c r="I258" s="14" t="e">
        <f t="shared" si="14"/>
        <v>#N/A</v>
      </c>
      <c r="J258" s="17" t="e">
        <f t="shared" si="15"/>
        <v>#N/A</v>
      </c>
      <c r="K258" s="14" t="e">
        <f t="shared" si="16"/>
        <v>#N/A</v>
      </c>
      <c r="L258" s="4" t="s">
        <v>19</v>
      </c>
    </row>
    <row r="259" spans="2:12" x14ac:dyDescent="0.2">
      <c r="B259" t="s">
        <v>153</v>
      </c>
      <c r="C259">
        <v>113</v>
      </c>
      <c r="D259" s="11" t="str">
        <f>VLOOKUP(C259,'[1]Type of Record'!$A$1:$B$15,2,TRUE)</f>
        <v>User Login Start</v>
      </c>
      <c r="E259" s="6" t="s">
        <v>154</v>
      </c>
      <c r="F259" s="5">
        <v>44715</v>
      </c>
      <c r="G259" s="14">
        <v>44715.323692129597</v>
      </c>
      <c r="H259" s="16" t="e">
        <f t="shared" si="13"/>
        <v>#N/A</v>
      </c>
      <c r="I259" s="14" t="e">
        <f t="shared" si="14"/>
        <v>#N/A</v>
      </c>
      <c r="J259" s="17" t="e">
        <f t="shared" si="15"/>
        <v>#N/A</v>
      </c>
      <c r="K259" s="14" t="e">
        <f t="shared" si="16"/>
        <v>#N/A</v>
      </c>
      <c r="L259" s="4" t="s">
        <v>12</v>
      </c>
    </row>
    <row r="260" spans="2:12" x14ac:dyDescent="0.2">
      <c r="B260" t="s">
        <v>70</v>
      </c>
      <c r="C260">
        <v>113</v>
      </c>
      <c r="D260" s="11" t="str">
        <f>VLOOKUP(C260,'[1]Type of Record'!$A$1:$B$15,2,TRUE)</f>
        <v>User Login Start</v>
      </c>
      <c r="E260" s="6" t="s">
        <v>71</v>
      </c>
      <c r="F260" s="5">
        <v>44715</v>
      </c>
      <c r="G260" s="14">
        <v>44715.323668981502</v>
      </c>
      <c r="H260" s="16" t="e">
        <f t="shared" si="13"/>
        <v>#N/A</v>
      </c>
      <c r="I260" s="14" t="e">
        <f t="shared" si="14"/>
        <v>#N/A</v>
      </c>
      <c r="J260" s="17" t="e">
        <f t="shared" si="15"/>
        <v>#N/A</v>
      </c>
      <c r="K260" s="14" t="e">
        <f t="shared" si="16"/>
        <v>#N/A</v>
      </c>
      <c r="L260" s="4" t="s">
        <v>12</v>
      </c>
    </row>
    <row r="261" spans="2:12" x14ac:dyDescent="0.2">
      <c r="B261" t="s">
        <v>61</v>
      </c>
      <c r="C261">
        <v>102</v>
      </c>
      <c r="D261" s="11" t="str">
        <f>VLOOKUP(C261,'[1]Type of Record'!$A$1:$B$15,2,TRUE)</f>
        <v>Device Start</v>
      </c>
      <c r="E261" s="6" t="s">
        <v>62</v>
      </c>
      <c r="F261" s="5">
        <v>44715</v>
      </c>
      <c r="G261" s="14">
        <v>44715.323402777802</v>
      </c>
      <c r="H261" s="16" t="e">
        <f t="shared" ref="H261:H324" si="17">VLOOKUP(B261,B262:G277,2,FALSE)</f>
        <v>#N/A</v>
      </c>
      <c r="I261" s="14" t="e">
        <f t="shared" ref="I261:I324" si="18">VLOOKUP(B261,B262:G277,3,FALSE)</f>
        <v>#N/A</v>
      </c>
      <c r="J261" s="17" t="e">
        <f t="shared" ref="J261:J324" si="19">VLOOKUP(B261,B262:G277,5,FALSE)</f>
        <v>#N/A</v>
      </c>
      <c r="K261" s="14" t="e">
        <f t="shared" ref="K261:K324" si="20">VLOOKUP(B261,B262:G277,6,FALSE)</f>
        <v>#N/A</v>
      </c>
      <c r="L261" s="4" t="s">
        <v>19</v>
      </c>
    </row>
    <row r="262" spans="2:12" x14ac:dyDescent="0.2">
      <c r="B262" t="s">
        <v>48</v>
      </c>
      <c r="C262">
        <v>123</v>
      </c>
      <c r="D262" s="11" t="str">
        <f>VLOOKUP(C262,'[1]Type of Record'!$A$1:$B$15,2,TRUE)</f>
        <v>User Login Start is Good</v>
      </c>
      <c r="E262" s="6" t="s">
        <v>55</v>
      </c>
      <c r="F262" s="5">
        <v>44715</v>
      </c>
      <c r="G262" s="14">
        <v>44715.323229166701</v>
      </c>
      <c r="H262" s="16">
        <f t="shared" si="17"/>
        <v>113</v>
      </c>
      <c r="I262" s="14" t="str">
        <f t="shared" si="18"/>
        <v>User Login Start</v>
      </c>
      <c r="J262" s="17">
        <f t="shared" si="19"/>
        <v>44715</v>
      </c>
      <c r="K262" s="14">
        <f t="shared" si="20"/>
        <v>44715.323171296302</v>
      </c>
      <c r="L262" s="4" t="s">
        <v>12</v>
      </c>
    </row>
    <row r="263" spans="2:12" x14ac:dyDescent="0.2">
      <c r="B263" t="s">
        <v>48</v>
      </c>
      <c r="C263">
        <v>113</v>
      </c>
      <c r="D263" s="11" t="str">
        <f>VLOOKUP(C263,'[1]Type of Record'!$A$1:$B$15,2,TRUE)</f>
        <v>User Login Start</v>
      </c>
      <c r="E263" s="6" t="s">
        <v>57</v>
      </c>
      <c r="F263" s="5">
        <v>44715</v>
      </c>
      <c r="G263" s="14">
        <v>44715.323171296302</v>
      </c>
      <c r="H263" s="16">
        <f t="shared" si="17"/>
        <v>112</v>
      </c>
      <c r="I263" s="14" t="str">
        <f t="shared" si="18"/>
        <v>Device Connect Network</v>
      </c>
      <c r="J263" s="17">
        <f t="shared" si="19"/>
        <v>44715</v>
      </c>
      <c r="K263" s="14">
        <f t="shared" si="20"/>
        <v>44715.322488425903</v>
      </c>
      <c r="L263" s="4" t="s">
        <v>12</v>
      </c>
    </row>
    <row r="264" spans="2:12" x14ac:dyDescent="0.2">
      <c r="B264" t="s">
        <v>80</v>
      </c>
      <c r="C264">
        <v>123</v>
      </c>
      <c r="D264" s="11" t="str">
        <f>VLOOKUP(C264,'[1]Type of Record'!$A$1:$B$15,2,TRUE)</f>
        <v>User Login Start is Good</v>
      </c>
      <c r="E264" s="6" t="s">
        <v>82</v>
      </c>
      <c r="F264" s="5">
        <v>44715</v>
      </c>
      <c r="G264" s="14">
        <v>44715.323159722197</v>
      </c>
      <c r="H264" s="16">
        <f t="shared" si="17"/>
        <v>113</v>
      </c>
      <c r="I264" s="14" t="str">
        <f t="shared" si="18"/>
        <v>User Login Start</v>
      </c>
      <c r="J264" s="17">
        <f t="shared" si="19"/>
        <v>44715</v>
      </c>
      <c r="K264" s="14">
        <f t="shared" si="20"/>
        <v>44715.323125000003</v>
      </c>
      <c r="L264" s="4" t="s">
        <v>12</v>
      </c>
    </row>
    <row r="265" spans="2:12" x14ac:dyDescent="0.2">
      <c r="B265" t="s">
        <v>80</v>
      </c>
      <c r="C265">
        <v>113</v>
      </c>
      <c r="D265" s="11" t="str">
        <f>VLOOKUP(C265,'[1]Type of Record'!$A$1:$B$15,2,TRUE)</f>
        <v>User Login Start</v>
      </c>
      <c r="E265" s="6" t="s">
        <v>84</v>
      </c>
      <c r="F265" s="5">
        <v>44715</v>
      </c>
      <c r="G265" s="14">
        <v>44715.323125000003</v>
      </c>
      <c r="H265" s="16">
        <f t="shared" si="17"/>
        <v>135</v>
      </c>
      <c r="I265" s="14" t="str">
        <f t="shared" si="18"/>
        <v>User Login Start Fail</v>
      </c>
      <c r="J265" s="17">
        <f t="shared" si="19"/>
        <v>44715</v>
      </c>
      <c r="K265" s="14">
        <f t="shared" si="20"/>
        <v>44715.321180555598</v>
      </c>
      <c r="L265" s="4" t="s">
        <v>12</v>
      </c>
    </row>
    <row r="266" spans="2:12" x14ac:dyDescent="0.2">
      <c r="B266" t="s">
        <v>68</v>
      </c>
      <c r="C266">
        <v>123</v>
      </c>
      <c r="D266" s="11" t="str">
        <f>VLOOKUP(C266,'[1]Type of Record'!$A$1:$B$15,2,TRUE)</f>
        <v>User Login Start is Good</v>
      </c>
      <c r="E266" s="6" t="s">
        <v>69</v>
      </c>
      <c r="F266" s="5">
        <v>44715</v>
      </c>
      <c r="G266" s="14">
        <v>44715.322500000002</v>
      </c>
      <c r="H266" s="16">
        <f t="shared" si="17"/>
        <v>113</v>
      </c>
      <c r="I266" s="14" t="str">
        <f t="shared" si="18"/>
        <v>User Login Start</v>
      </c>
      <c r="J266" s="17">
        <f t="shared" si="19"/>
        <v>44715</v>
      </c>
      <c r="K266" s="14">
        <f t="shared" si="20"/>
        <v>44715.322488425903</v>
      </c>
      <c r="L266" s="4" t="s">
        <v>19</v>
      </c>
    </row>
    <row r="267" spans="2:12" x14ac:dyDescent="0.2">
      <c r="B267" t="s">
        <v>68</v>
      </c>
      <c r="C267">
        <v>113</v>
      </c>
      <c r="D267" s="11" t="str">
        <f>VLOOKUP(C267,'[1]Type of Record'!$A$1:$B$15,2,TRUE)</f>
        <v>User Login Start</v>
      </c>
      <c r="E267" s="6" t="s">
        <v>69</v>
      </c>
      <c r="F267" s="5">
        <v>44715</v>
      </c>
      <c r="G267" s="14">
        <v>44715.322488425903</v>
      </c>
      <c r="H267" s="16" t="e">
        <f t="shared" si="17"/>
        <v>#N/A</v>
      </c>
      <c r="I267" s="14" t="e">
        <f t="shared" si="18"/>
        <v>#N/A</v>
      </c>
      <c r="J267" s="17" t="e">
        <f t="shared" si="19"/>
        <v>#N/A</v>
      </c>
      <c r="K267" s="14" t="e">
        <f t="shared" si="20"/>
        <v>#N/A</v>
      </c>
      <c r="L267" s="4" t="s">
        <v>19</v>
      </c>
    </row>
    <row r="268" spans="2:12" x14ac:dyDescent="0.2">
      <c r="B268" t="s">
        <v>48</v>
      </c>
      <c r="C268">
        <v>112</v>
      </c>
      <c r="D268" s="11" t="str">
        <f>VLOOKUP(C268,'[1]Type of Record'!$A$1:$B$15,2,TRUE)</f>
        <v>Device Connect Network</v>
      </c>
      <c r="E268" s="6" t="s">
        <v>49</v>
      </c>
      <c r="F268" s="5">
        <v>44715</v>
      </c>
      <c r="G268" s="14">
        <v>44715.322488425903</v>
      </c>
      <c r="H268" s="16">
        <f t="shared" si="17"/>
        <v>106</v>
      </c>
      <c r="I268" s="14" t="str">
        <f t="shared" si="18"/>
        <v>Device Start is Good</v>
      </c>
      <c r="J268" s="17">
        <f t="shared" si="19"/>
        <v>44715</v>
      </c>
      <c r="K268" s="14">
        <f t="shared" si="20"/>
        <v>44715.3223842593</v>
      </c>
      <c r="L268" s="4" t="s">
        <v>12</v>
      </c>
    </row>
    <row r="269" spans="2:12" x14ac:dyDescent="0.2">
      <c r="B269" t="s">
        <v>48</v>
      </c>
      <c r="C269">
        <v>106</v>
      </c>
      <c r="D269" s="11" t="str">
        <f>VLOOKUP(C269,'[1]Type of Record'!$A$1:$B$15,2,TRUE)</f>
        <v>Device Start is Good</v>
      </c>
      <c r="E269" s="6" t="s">
        <v>49</v>
      </c>
      <c r="F269" s="5">
        <v>44715</v>
      </c>
      <c r="G269" s="14">
        <v>44715.3223842593</v>
      </c>
      <c r="H269" s="16">
        <f t="shared" si="17"/>
        <v>102</v>
      </c>
      <c r="I269" s="14" t="str">
        <f t="shared" si="18"/>
        <v>Device Start</v>
      </c>
      <c r="J269" s="17">
        <f t="shared" si="19"/>
        <v>44715</v>
      </c>
      <c r="K269" s="14">
        <f t="shared" si="20"/>
        <v>44715.321805555599</v>
      </c>
      <c r="L269" s="4" t="s">
        <v>12</v>
      </c>
    </row>
    <row r="270" spans="2:12" x14ac:dyDescent="0.2">
      <c r="B270" t="s">
        <v>48</v>
      </c>
      <c r="C270">
        <v>102</v>
      </c>
      <c r="D270" s="11" t="str">
        <f>VLOOKUP(C270,'[1]Type of Record'!$A$1:$B$15,2,TRUE)</f>
        <v>Device Start</v>
      </c>
      <c r="E270" s="6" t="s">
        <v>49</v>
      </c>
      <c r="F270" s="5">
        <v>44715</v>
      </c>
      <c r="G270" s="14">
        <v>44715.321805555599</v>
      </c>
      <c r="H270" s="16" t="e">
        <f t="shared" si="17"/>
        <v>#N/A</v>
      </c>
      <c r="I270" s="14" t="e">
        <f t="shared" si="18"/>
        <v>#N/A</v>
      </c>
      <c r="J270" s="17" t="e">
        <f t="shared" si="19"/>
        <v>#N/A</v>
      </c>
      <c r="K270" s="14" t="e">
        <f t="shared" si="20"/>
        <v>#N/A</v>
      </c>
      <c r="L270" s="4" t="s">
        <v>12</v>
      </c>
    </row>
    <row r="271" spans="2:12" x14ac:dyDescent="0.2">
      <c r="B271" t="s">
        <v>80</v>
      </c>
      <c r="C271">
        <v>135</v>
      </c>
      <c r="D271" s="11" t="str">
        <f>VLOOKUP(C271,'[1]Type of Record'!$A$1:$B$15,2,TRUE)</f>
        <v>User Login Start Fail</v>
      </c>
      <c r="E271" s="6" t="s">
        <v>82</v>
      </c>
      <c r="F271" s="5">
        <v>44715</v>
      </c>
      <c r="G271" s="14">
        <v>44715.321180555598</v>
      </c>
      <c r="H271" s="16">
        <f t="shared" si="17"/>
        <v>113</v>
      </c>
      <c r="I271" s="14" t="str">
        <f t="shared" si="18"/>
        <v>User Login Start</v>
      </c>
      <c r="J271" s="17">
        <f t="shared" si="19"/>
        <v>44715</v>
      </c>
      <c r="K271" s="14">
        <f t="shared" si="20"/>
        <v>44715.321064814802</v>
      </c>
      <c r="L271" s="4" t="s">
        <v>12</v>
      </c>
    </row>
    <row r="272" spans="2:12" x14ac:dyDescent="0.2">
      <c r="B272" t="s">
        <v>80</v>
      </c>
      <c r="C272">
        <v>113</v>
      </c>
      <c r="D272" s="11" t="str">
        <f>VLOOKUP(C272,'[1]Type of Record'!$A$1:$B$15,2,TRUE)</f>
        <v>User Login Start</v>
      </c>
      <c r="E272" s="6" t="s">
        <v>84</v>
      </c>
      <c r="F272" s="5">
        <v>44715</v>
      </c>
      <c r="G272" s="14">
        <v>44715.321064814802</v>
      </c>
      <c r="H272" s="16">
        <f t="shared" si="17"/>
        <v>112</v>
      </c>
      <c r="I272" s="14" t="str">
        <f t="shared" si="18"/>
        <v>Device Connect Network</v>
      </c>
      <c r="J272" s="17">
        <f t="shared" si="19"/>
        <v>44715</v>
      </c>
      <c r="K272" s="14">
        <f t="shared" si="20"/>
        <v>44715.320092592599</v>
      </c>
      <c r="L272" s="4" t="s">
        <v>12</v>
      </c>
    </row>
    <row r="273" spans="2:12" x14ac:dyDescent="0.2">
      <c r="B273" t="s">
        <v>11</v>
      </c>
      <c r="C273">
        <v>112</v>
      </c>
      <c r="D273" s="11" t="str">
        <f>VLOOKUP(C273,'[1]Type of Record'!$A$1:$B$15,2,TRUE)</f>
        <v>Device Connect Network</v>
      </c>
      <c r="E273" s="6" t="s">
        <v>155</v>
      </c>
      <c r="F273" s="5">
        <v>44715</v>
      </c>
      <c r="G273" s="14">
        <v>44715.320439814801</v>
      </c>
      <c r="H273" s="16" t="e">
        <f t="shared" si="17"/>
        <v>#N/A</v>
      </c>
      <c r="I273" s="14" t="e">
        <f t="shared" si="18"/>
        <v>#N/A</v>
      </c>
      <c r="J273" s="17" t="e">
        <f t="shared" si="19"/>
        <v>#N/A</v>
      </c>
      <c r="K273" s="14" t="e">
        <f t="shared" si="20"/>
        <v>#N/A</v>
      </c>
      <c r="L273" s="4" t="s">
        <v>12</v>
      </c>
    </row>
    <row r="274" spans="2:12" x14ac:dyDescent="0.2">
      <c r="B274" t="s">
        <v>37</v>
      </c>
      <c r="C274">
        <v>112</v>
      </c>
      <c r="D274" s="11" t="str">
        <f>VLOOKUP(C274,'[1]Type of Record'!$A$1:$B$15,2,TRUE)</f>
        <v>Device Connect Network</v>
      </c>
      <c r="E274" s="6" t="s">
        <v>156</v>
      </c>
      <c r="F274" s="5">
        <v>44715</v>
      </c>
      <c r="G274" s="14">
        <v>44715.320289351897</v>
      </c>
      <c r="H274" s="16" t="e">
        <f t="shared" si="17"/>
        <v>#N/A</v>
      </c>
      <c r="I274" s="14" t="e">
        <f t="shared" si="18"/>
        <v>#N/A</v>
      </c>
      <c r="J274" s="17" t="e">
        <f t="shared" si="19"/>
        <v>#N/A</v>
      </c>
      <c r="K274" s="14" t="e">
        <f t="shared" si="20"/>
        <v>#N/A</v>
      </c>
      <c r="L274" s="4" t="s">
        <v>19</v>
      </c>
    </row>
    <row r="275" spans="2:12" x14ac:dyDescent="0.2">
      <c r="B275" t="s">
        <v>64</v>
      </c>
      <c r="C275">
        <v>123</v>
      </c>
      <c r="D275" s="11" t="str">
        <f>VLOOKUP(C275,'[1]Type of Record'!$A$1:$B$15,2,TRUE)</f>
        <v>User Login Start is Good</v>
      </c>
      <c r="E275" s="6" t="s">
        <v>65</v>
      </c>
      <c r="F275" s="5">
        <v>44715</v>
      </c>
      <c r="G275" s="14">
        <v>44715.320208333302</v>
      </c>
      <c r="H275" s="16">
        <f t="shared" si="17"/>
        <v>113</v>
      </c>
      <c r="I275" s="14" t="str">
        <f t="shared" si="18"/>
        <v>User Login Start</v>
      </c>
      <c r="J275" s="17">
        <f t="shared" si="19"/>
        <v>44715</v>
      </c>
      <c r="K275" s="14">
        <f t="shared" si="20"/>
        <v>44715.320104166698</v>
      </c>
      <c r="L275" s="4" t="s">
        <v>19</v>
      </c>
    </row>
    <row r="276" spans="2:12" x14ac:dyDescent="0.2">
      <c r="B276" t="s">
        <v>43</v>
      </c>
      <c r="C276">
        <v>123</v>
      </c>
      <c r="D276" s="11" t="str">
        <f>VLOOKUP(C276,'[1]Type of Record'!$A$1:$B$15,2,TRUE)</f>
        <v>User Login Start is Good</v>
      </c>
      <c r="E276" s="6" t="s">
        <v>50</v>
      </c>
      <c r="F276" s="5">
        <v>44715</v>
      </c>
      <c r="G276" s="14">
        <v>44715.320150462998</v>
      </c>
      <c r="H276" s="16">
        <f t="shared" si="17"/>
        <v>113</v>
      </c>
      <c r="I276" s="14" t="str">
        <f t="shared" si="18"/>
        <v>User Login Start</v>
      </c>
      <c r="J276" s="17">
        <f t="shared" si="19"/>
        <v>44715</v>
      </c>
      <c r="K276" s="14">
        <f t="shared" si="20"/>
        <v>44715.320034722201</v>
      </c>
      <c r="L276" s="4" t="s">
        <v>12</v>
      </c>
    </row>
    <row r="277" spans="2:12" x14ac:dyDescent="0.2">
      <c r="B277" t="s">
        <v>64</v>
      </c>
      <c r="C277">
        <v>113</v>
      </c>
      <c r="D277" s="11" t="str">
        <f>VLOOKUP(C277,'[1]Type of Record'!$A$1:$B$15,2,TRUE)</f>
        <v>User Login Start</v>
      </c>
      <c r="E277" s="6" t="s">
        <v>65</v>
      </c>
      <c r="F277" s="5">
        <v>44715</v>
      </c>
      <c r="G277" s="14">
        <v>44715.320104166698</v>
      </c>
      <c r="H277" s="16" t="e">
        <f t="shared" si="17"/>
        <v>#N/A</v>
      </c>
      <c r="I277" s="14" t="e">
        <f t="shared" si="18"/>
        <v>#N/A</v>
      </c>
      <c r="J277" s="17" t="e">
        <f t="shared" si="19"/>
        <v>#N/A</v>
      </c>
      <c r="K277" s="14" t="e">
        <f t="shared" si="20"/>
        <v>#N/A</v>
      </c>
      <c r="L277" s="4" t="s">
        <v>19</v>
      </c>
    </row>
    <row r="278" spans="2:12" x14ac:dyDescent="0.2">
      <c r="B278" t="s">
        <v>80</v>
      </c>
      <c r="C278">
        <v>112</v>
      </c>
      <c r="D278" s="11" t="str">
        <f>VLOOKUP(C278,'[1]Type of Record'!$A$1:$B$15,2,TRUE)</f>
        <v>Device Connect Network</v>
      </c>
      <c r="E278" s="6" t="s">
        <v>81</v>
      </c>
      <c r="F278" s="5">
        <v>44715</v>
      </c>
      <c r="G278" s="14">
        <v>44715.320092592599</v>
      </c>
      <c r="H278" s="16">
        <f t="shared" si="17"/>
        <v>106</v>
      </c>
      <c r="I278" s="14" t="str">
        <f t="shared" si="18"/>
        <v>Device Start is Good</v>
      </c>
      <c r="J278" s="17">
        <f t="shared" si="19"/>
        <v>44715</v>
      </c>
      <c r="K278" s="14">
        <f t="shared" si="20"/>
        <v>44715.319988425901</v>
      </c>
      <c r="L278" s="4" t="s">
        <v>12</v>
      </c>
    </row>
    <row r="279" spans="2:12" x14ac:dyDescent="0.2">
      <c r="B279" t="s">
        <v>43</v>
      </c>
      <c r="C279">
        <v>113</v>
      </c>
      <c r="D279" s="11" t="str">
        <f>VLOOKUP(C279,'[1]Type of Record'!$A$1:$B$15,2,TRUE)</f>
        <v>User Login Start</v>
      </c>
      <c r="E279" s="6" t="s">
        <v>53</v>
      </c>
      <c r="F279" s="5">
        <v>44715</v>
      </c>
      <c r="G279" s="14">
        <v>44715.320034722201</v>
      </c>
      <c r="H279" s="16">
        <f t="shared" si="17"/>
        <v>112</v>
      </c>
      <c r="I279" s="14" t="str">
        <f t="shared" si="18"/>
        <v>Device Connect Network</v>
      </c>
      <c r="J279" s="17">
        <f t="shared" si="19"/>
        <v>44715</v>
      </c>
      <c r="K279" s="14">
        <f t="shared" si="20"/>
        <v>44715.319155092599</v>
      </c>
      <c r="L279" s="4" t="s">
        <v>12</v>
      </c>
    </row>
    <row r="280" spans="2:12" x14ac:dyDescent="0.2">
      <c r="B280" t="s">
        <v>80</v>
      </c>
      <c r="C280">
        <v>106</v>
      </c>
      <c r="D280" s="11" t="str">
        <f>VLOOKUP(C280,'[1]Type of Record'!$A$1:$B$15,2,TRUE)</f>
        <v>Device Start is Good</v>
      </c>
      <c r="E280" s="6" t="s">
        <v>81</v>
      </c>
      <c r="F280" s="5">
        <v>44715</v>
      </c>
      <c r="G280" s="14">
        <v>44715.319988425901</v>
      </c>
      <c r="H280" s="16">
        <f t="shared" si="17"/>
        <v>102</v>
      </c>
      <c r="I280" s="14" t="str">
        <f t="shared" si="18"/>
        <v>Device Start</v>
      </c>
      <c r="J280" s="17">
        <f t="shared" si="19"/>
        <v>44715</v>
      </c>
      <c r="K280" s="14">
        <f t="shared" si="20"/>
        <v>44715.319328703699</v>
      </c>
      <c r="L280" s="4" t="s">
        <v>12</v>
      </c>
    </row>
    <row r="281" spans="2:12" x14ac:dyDescent="0.2">
      <c r="B281" t="s">
        <v>87</v>
      </c>
      <c r="C281">
        <v>123</v>
      </c>
      <c r="D281" s="11" t="str">
        <f>VLOOKUP(C281,'[1]Type of Record'!$A$1:$B$15,2,TRUE)</f>
        <v>User Login Start is Good</v>
      </c>
      <c r="E281" s="6" t="s">
        <v>90</v>
      </c>
      <c r="F281" s="5">
        <v>44715</v>
      </c>
      <c r="G281" s="14">
        <v>44715.319872685199</v>
      </c>
      <c r="H281" s="16">
        <f t="shared" si="17"/>
        <v>113</v>
      </c>
      <c r="I281" s="14" t="str">
        <f t="shared" si="18"/>
        <v>User Login Start</v>
      </c>
      <c r="J281" s="17">
        <f t="shared" si="19"/>
        <v>44715</v>
      </c>
      <c r="K281" s="14">
        <f t="shared" si="20"/>
        <v>44715.319756944402</v>
      </c>
      <c r="L281" s="4" t="s">
        <v>19</v>
      </c>
    </row>
    <row r="282" spans="2:12" x14ac:dyDescent="0.2">
      <c r="B282" t="s">
        <v>87</v>
      </c>
      <c r="C282">
        <v>113</v>
      </c>
      <c r="D282" s="11" t="str">
        <f>VLOOKUP(C282,'[1]Type of Record'!$A$1:$B$15,2,TRUE)</f>
        <v>User Login Start</v>
      </c>
      <c r="E282" s="6" t="s">
        <v>94</v>
      </c>
      <c r="F282" s="5">
        <v>44715</v>
      </c>
      <c r="G282" s="14">
        <v>44715.319756944402</v>
      </c>
      <c r="H282" s="16">
        <f t="shared" si="17"/>
        <v>112</v>
      </c>
      <c r="I282" s="14" t="str">
        <f t="shared" si="18"/>
        <v>Device Connect Network</v>
      </c>
      <c r="J282" s="17">
        <f t="shared" si="19"/>
        <v>44715</v>
      </c>
      <c r="K282" s="14">
        <f t="shared" si="20"/>
        <v>44715.3188310185</v>
      </c>
      <c r="L282" s="4" t="s">
        <v>19</v>
      </c>
    </row>
    <row r="283" spans="2:12" x14ac:dyDescent="0.2">
      <c r="B283" t="s">
        <v>80</v>
      </c>
      <c r="C283">
        <v>102</v>
      </c>
      <c r="D283" s="11" t="str">
        <f>VLOOKUP(C283,'[1]Type of Record'!$A$1:$B$15,2,TRUE)</f>
        <v>Device Start</v>
      </c>
      <c r="E283" s="6" t="s">
        <v>81</v>
      </c>
      <c r="F283" s="5">
        <v>44715</v>
      </c>
      <c r="G283" s="14">
        <v>44715.319328703699</v>
      </c>
      <c r="H283" s="16" t="e">
        <f t="shared" si="17"/>
        <v>#N/A</v>
      </c>
      <c r="I283" s="14" t="e">
        <f t="shared" si="18"/>
        <v>#N/A</v>
      </c>
      <c r="J283" s="17" t="e">
        <f t="shared" si="19"/>
        <v>#N/A</v>
      </c>
      <c r="K283" s="14" t="e">
        <f t="shared" si="20"/>
        <v>#N/A</v>
      </c>
      <c r="L283" s="4" t="s">
        <v>12</v>
      </c>
    </row>
    <row r="284" spans="2:12" x14ac:dyDescent="0.2">
      <c r="B284" t="s">
        <v>83</v>
      </c>
      <c r="C284">
        <v>112</v>
      </c>
      <c r="D284" s="11" t="str">
        <f>VLOOKUP(C284,'[1]Type of Record'!$A$1:$B$15,2,TRUE)</f>
        <v>Device Connect Network</v>
      </c>
      <c r="E284" s="6" t="s">
        <v>157</v>
      </c>
      <c r="F284" s="5">
        <v>44715</v>
      </c>
      <c r="G284" s="14">
        <v>44715.319201388898</v>
      </c>
      <c r="H284" s="16" t="e">
        <f t="shared" si="17"/>
        <v>#N/A</v>
      </c>
      <c r="I284" s="14" t="e">
        <f t="shared" si="18"/>
        <v>#N/A</v>
      </c>
      <c r="J284" s="17" t="e">
        <f t="shared" si="19"/>
        <v>#N/A</v>
      </c>
      <c r="K284" s="14" t="e">
        <f t="shared" si="20"/>
        <v>#N/A</v>
      </c>
      <c r="L284" s="4" t="s">
        <v>19</v>
      </c>
    </row>
    <row r="285" spans="2:12" x14ac:dyDescent="0.2">
      <c r="B285" t="s">
        <v>43</v>
      </c>
      <c r="C285">
        <v>112</v>
      </c>
      <c r="D285" s="11" t="str">
        <f>VLOOKUP(C285,'[1]Type of Record'!$A$1:$B$15,2,TRUE)</f>
        <v>Device Connect Network</v>
      </c>
      <c r="E285" s="6" t="s">
        <v>45</v>
      </c>
      <c r="F285" s="5">
        <v>44715</v>
      </c>
      <c r="G285" s="14">
        <v>44715.319155092599</v>
      </c>
      <c r="H285" s="16">
        <f t="shared" si="17"/>
        <v>106</v>
      </c>
      <c r="I285" s="14" t="str">
        <f t="shared" si="18"/>
        <v>Device Start is Good</v>
      </c>
      <c r="J285" s="17">
        <f t="shared" si="19"/>
        <v>44715</v>
      </c>
      <c r="K285" s="14">
        <f t="shared" si="20"/>
        <v>44715.3190509259</v>
      </c>
      <c r="L285" s="4" t="s">
        <v>12</v>
      </c>
    </row>
    <row r="286" spans="2:12" x14ac:dyDescent="0.2">
      <c r="B286" t="s">
        <v>153</v>
      </c>
      <c r="C286">
        <v>112</v>
      </c>
      <c r="D286" s="11" t="str">
        <f>VLOOKUP(C286,'[1]Type of Record'!$A$1:$B$15,2,TRUE)</f>
        <v>Device Connect Network</v>
      </c>
      <c r="E286" s="6" t="s">
        <v>158</v>
      </c>
      <c r="F286" s="5">
        <v>44715</v>
      </c>
      <c r="G286" s="14">
        <v>44715.3190509259</v>
      </c>
      <c r="H286" s="16" t="e">
        <f t="shared" si="17"/>
        <v>#N/A</v>
      </c>
      <c r="I286" s="14" t="e">
        <f t="shared" si="18"/>
        <v>#N/A</v>
      </c>
      <c r="J286" s="17" t="e">
        <f t="shared" si="19"/>
        <v>#N/A</v>
      </c>
      <c r="K286" s="14" t="e">
        <f t="shared" si="20"/>
        <v>#N/A</v>
      </c>
      <c r="L286" s="4" t="s">
        <v>12</v>
      </c>
    </row>
    <row r="287" spans="2:12" x14ac:dyDescent="0.2">
      <c r="B287" t="s">
        <v>43</v>
      </c>
      <c r="C287">
        <v>106</v>
      </c>
      <c r="D287" s="11" t="str">
        <f>VLOOKUP(C287,'[1]Type of Record'!$A$1:$B$15,2,TRUE)</f>
        <v>Device Start is Good</v>
      </c>
      <c r="E287" s="6" t="s">
        <v>45</v>
      </c>
      <c r="F287" s="5">
        <v>44715</v>
      </c>
      <c r="G287" s="14">
        <v>44715.3190509259</v>
      </c>
      <c r="H287" s="16">
        <f t="shared" si="17"/>
        <v>102</v>
      </c>
      <c r="I287" s="14" t="str">
        <f t="shared" si="18"/>
        <v>Device Start</v>
      </c>
      <c r="J287" s="17">
        <f t="shared" si="19"/>
        <v>44715</v>
      </c>
      <c r="K287" s="14">
        <f t="shared" si="20"/>
        <v>44715.318356481497</v>
      </c>
      <c r="L287" s="4" t="s">
        <v>12</v>
      </c>
    </row>
    <row r="288" spans="2:12" x14ac:dyDescent="0.2">
      <c r="B288" t="s">
        <v>87</v>
      </c>
      <c r="C288">
        <v>112</v>
      </c>
      <c r="D288" s="11" t="str">
        <f>VLOOKUP(C288,'[1]Type of Record'!$A$1:$B$15,2,TRUE)</f>
        <v>Device Connect Network</v>
      </c>
      <c r="E288" s="6" t="s">
        <v>88</v>
      </c>
      <c r="F288" s="5">
        <v>44715</v>
      </c>
      <c r="G288" s="14">
        <v>44715.3188310185</v>
      </c>
      <c r="H288" s="16">
        <f t="shared" si="17"/>
        <v>106</v>
      </c>
      <c r="I288" s="14" t="str">
        <f t="shared" si="18"/>
        <v>Device Start is Good</v>
      </c>
      <c r="J288" s="17">
        <f t="shared" si="19"/>
        <v>44715</v>
      </c>
      <c r="K288" s="14">
        <f t="shared" si="20"/>
        <v>44715.318726851801</v>
      </c>
      <c r="L288" s="4" t="s">
        <v>19</v>
      </c>
    </row>
    <row r="289" spans="2:12" x14ac:dyDescent="0.2">
      <c r="B289" t="s">
        <v>87</v>
      </c>
      <c r="C289">
        <v>106</v>
      </c>
      <c r="D289" s="11" t="str">
        <f>VLOOKUP(C289,'[1]Type of Record'!$A$1:$B$15,2,TRUE)</f>
        <v>Device Start is Good</v>
      </c>
      <c r="E289" s="6" t="s">
        <v>88</v>
      </c>
      <c r="F289" s="5">
        <v>44715</v>
      </c>
      <c r="G289" s="14">
        <v>44715.318726851801</v>
      </c>
      <c r="H289" s="16">
        <f t="shared" si="17"/>
        <v>102</v>
      </c>
      <c r="I289" s="14" t="str">
        <f t="shared" si="18"/>
        <v>Device Start</v>
      </c>
      <c r="J289" s="17">
        <f t="shared" si="19"/>
        <v>44715</v>
      </c>
      <c r="K289" s="14">
        <f t="shared" si="20"/>
        <v>44715.318113425899</v>
      </c>
      <c r="L289" s="4" t="s">
        <v>19</v>
      </c>
    </row>
    <row r="290" spans="2:12" x14ac:dyDescent="0.2">
      <c r="B290" t="s">
        <v>66</v>
      </c>
      <c r="C290">
        <v>123</v>
      </c>
      <c r="D290" s="11" t="str">
        <f>VLOOKUP(C290,'[1]Type of Record'!$A$1:$B$15,2,TRUE)</f>
        <v>User Login Start is Good</v>
      </c>
      <c r="E290" s="6" t="s">
        <v>50</v>
      </c>
      <c r="F290" s="5">
        <v>44715</v>
      </c>
      <c r="G290" s="14">
        <v>44715.318668981497</v>
      </c>
      <c r="H290" s="16">
        <f t="shared" si="17"/>
        <v>113</v>
      </c>
      <c r="I290" s="14" t="str">
        <f t="shared" si="18"/>
        <v>User Login Start</v>
      </c>
      <c r="J290" s="17">
        <f t="shared" si="19"/>
        <v>44715</v>
      </c>
      <c r="K290" s="14">
        <f t="shared" si="20"/>
        <v>44715.318587962996</v>
      </c>
      <c r="L290" s="4" t="s">
        <v>12</v>
      </c>
    </row>
    <row r="291" spans="2:12" x14ac:dyDescent="0.2">
      <c r="B291" t="s">
        <v>66</v>
      </c>
      <c r="C291">
        <v>113</v>
      </c>
      <c r="D291" s="11" t="str">
        <f>VLOOKUP(C291,'[1]Type of Record'!$A$1:$B$15,2,TRUE)</f>
        <v>User Login Start</v>
      </c>
      <c r="E291" s="6" t="s">
        <v>50</v>
      </c>
      <c r="F291" s="5">
        <v>44715</v>
      </c>
      <c r="G291" s="14">
        <v>44715.318587962996</v>
      </c>
      <c r="H291" s="16">
        <f t="shared" si="17"/>
        <v>112</v>
      </c>
      <c r="I291" s="14" t="str">
        <f t="shared" si="18"/>
        <v>Device Connect Network</v>
      </c>
      <c r="J291" s="17">
        <f t="shared" si="19"/>
        <v>44715</v>
      </c>
      <c r="K291" s="14">
        <f t="shared" si="20"/>
        <v>44715.313750000001</v>
      </c>
      <c r="L291" s="4" t="s">
        <v>12</v>
      </c>
    </row>
    <row r="292" spans="2:12" x14ac:dyDescent="0.2">
      <c r="B292" t="s">
        <v>43</v>
      </c>
      <c r="C292">
        <v>102</v>
      </c>
      <c r="D292" s="11" t="str">
        <f>VLOOKUP(C292,'[1]Type of Record'!$A$1:$B$15,2,TRUE)</f>
        <v>Device Start</v>
      </c>
      <c r="E292" s="6" t="s">
        <v>45</v>
      </c>
      <c r="F292" s="5">
        <v>44715</v>
      </c>
      <c r="G292" s="14">
        <v>44715.318356481497</v>
      </c>
      <c r="H292" s="16" t="e">
        <f t="shared" si="17"/>
        <v>#N/A</v>
      </c>
      <c r="I292" s="14" t="e">
        <f t="shared" si="18"/>
        <v>#N/A</v>
      </c>
      <c r="J292" s="17" t="e">
        <f t="shared" si="19"/>
        <v>#N/A</v>
      </c>
      <c r="K292" s="14" t="e">
        <f t="shared" si="20"/>
        <v>#N/A</v>
      </c>
      <c r="L292" s="4" t="s">
        <v>12</v>
      </c>
    </row>
    <row r="293" spans="2:12" x14ac:dyDescent="0.2">
      <c r="B293" t="s">
        <v>87</v>
      </c>
      <c r="C293">
        <v>102</v>
      </c>
      <c r="D293" s="11" t="str">
        <f>VLOOKUP(C293,'[1]Type of Record'!$A$1:$B$15,2,TRUE)</f>
        <v>Device Start</v>
      </c>
      <c r="E293" s="6" t="s">
        <v>88</v>
      </c>
      <c r="F293" s="5">
        <v>44715</v>
      </c>
      <c r="G293" s="14">
        <v>44715.318113425899</v>
      </c>
      <c r="H293" s="16" t="e">
        <f t="shared" si="17"/>
        <v>#N/A</v>
      </c>
      <c r="I293" s="14" t="e">
        <f t="shared" si="18"/>
        <v>#N/A</v>
      </c>
      <c r="J293" s="17" t="e">
        <f t="shared" si="19"/>
        <v>#N/A</v>
      </c>
      <c r="K293" s="14" t="e">
        <f t="shared" si="20"/>
        <v>#N/A</v>
      </c>
      <c r="L293" s="4" t="s">
        <v>19</v>
      </c>
    </row>
    <row r="294" spans="2:12" x14ac:dyDescent="0.2">
      <c r="B294" t="s">
        <v>68</v>
      </c>
      <c r="C294">
        <v>112</v>
      </c>
      <c r="D294" s="11" t="str">
        <f>VLOOKUP(C294,'[1]Type of Record'!$A$1:$B$15,2,TRUE)</f>
        <v>Device Connect Network</v>
      </c>
      <c r="E294" s="6" t="s">
        <v>159</v>
      </c>
      <c r="F294" s="5">
        <v>44715</v>
      </c>
      <c r="G294" s="14">
        <v>44715.317731481497</v>
      </c>
      <c r="H294" s="16" t="e">
        <f t="shared" si="17"/>
        <v>#N/A</v>
      </c>
      <c r="I294" s="14" t="e">
        <f t="shared" si="18"/>
        <v>#N/A</v>
      </c>
      <c r="J294" s="17" t="e">
        <f t="shared" si="19"/>
        <v>#N/A</v>
      </c>
      <c r="K294" s="14" t="e">
        <f t="shared" si="20"/>
        <v>#N/A</v>
      </c>
      <c r="L294" s="4" t="s">
        <v>19</v>
      </c>
    </row>
    <row r="295" spans="2:12" x14ac:dyDescent="0.2">
      <c r="B295" t="s">
        <v>74</v>
      </c>
      <c r="C295">
        <v>123</v>
      </c>
      <c r="D295" s="11" t="str">
        <f>VLOOKUP(C295,'[1]Type of Record'!$A$1:$B$15,2,TRUE)</f>
        <v>User Login Start is Good</v>
      </c>
      <c r="E295" s="6" t="s">
        <v>77</v>
      </c>
      <c r="F295" s="5">
        <v>44715</v>
      </c>
      <c r="G295" s="14">
        <v>44715.316817129598</v>
      </c>
      <c r="H295" s="16">
        <f t="shared" si="17"/>
        <v>113</v>
      </c>
      <c r="I295" s="14" t="str">
        <f t="shared" si="18"/>
        <v>User Login Start</v>
      </c>
      <c r="J295" s="17">
        <f t="shared" si="19"/>
        <v>44715</v>
      </c>
      <c r="K295" s="14">
        <f t="shared" si="20"/>
        <v>44715.316655092603</v>
      </c>
      <c r="L295" s="4" t="s">
        <v>19</v>
      </c>
    </row>
    <row r="296" spans="2:12" x14ac:dyDescent="0.2">
      <c r="B296" t="s">
        <v>74</v>
      </c>
      <c r="C296">
        <v>113</v>
      </c>
      <c r="D296" s="11" t="str">
        <f>VLOOKUP(C296,'[1]Type of Record'!$A$1:$B$15,2,TRUE)</f>
        <v>User Login Start</v>
      </c>
      <c r="E296" s="6" t="s">
        <v>78</v>
      </c>
      <c r="F296" s="5">
        <v>44715</v>
      </c>
      <c r="G296" s="14">
        <v>44715.316655092603</v>
      </c>
      <c r="H296" s="16">
        <f t="shared" si="17"/>
        <v>112</v>
      </c>
      <c r="I296" s="14" t="str">
        <f t="shared" si="18"/>
        <v>Device Connect Network</v>
      </c>
      <c r="J296" s="17">
        <f t="shared" si="19"/>
        <v>44715</v>
      </c>
      <c r="K296" s="14">
        <f t="shared" si="20"/>
        <v>44715.316597222198</v>
      </c>
      <c r="L296" s="4" t="s">
        <v>19</v>
      </c>
    </row>
    <row r="297" spans="2:12" x14ac:dyDescent="0.2">
      <c r="B297" t="s">
        <v>74</v>
      </c>
      <c r="C297">
        <v>112</v>
      </c>
      <c r="D297" s="11" t="str">
        <f>VLOOKUP(C297,'[1]Type of Record'!$A$1:$B$15,2,TRUE)</f>
        <v>Device Connect Network</v>
      </c>
      <c r="E297" s="6" t="s">
        <v>75</v>
      </c>
      <c r="F297" s="5">
        <v>44715</v>
      </c>
      <c r="G297" s="14">
        <v>44715.316597222198</v>
      </c>
      <c r="H297" s="16">
        <f t="shared" si="17"/>
        <v>106</v>
      </c>
      <c r="I297" s="14" t="str">
        <f t="shared" si="18"/>
        <v>Device Start is Good</v>
      </c>
      <c r="J297" s="17">
        <f t="shared" si="19"/>
        <v>44715</v>
      </c>
      <c r="K297" s="14">
        <f t="shared" si="20"/>
        <v>44715.316493055601</v>
      </c>
      <c r="L297" s="4" t="s">
        <v>19</v>
      </c>
    </row>
    <row r="298" spans="2:12" x14ac:dyDescent="0.2">
      <c r="B298" t="s">
        <v>74</v>
      </c>
      <c r="C298">
        <v>106</v>
      </c>
      <c r="D298" s="11" t="str">
        <f>VLOOKUP(C298,'[1]Type of Record'!$A$1:$B$15,2,TRUE)</f>
        <v>Device Start is Good</v>
      </c>
      <c r="E298" s="6" t="s">
        <v>75</v>
      </c>
      <c r="F298" s="5">
        <v>44715</v>
      </c>
      <c r="G298" s="14">
        <v>44715.316493055601</v>
      </c>
      <c r="H298" s="16">
        <f t="shared" si="17"/>
        <v>102</v>
      </c>
      <c r="I298" s="14" t="str">
        <f t="shared" si="18"/>
        <v>Device Start</v>
      </c>
      <c r="J298" s="17">
        <f t="shared" si="19"/>
        <v>44715</v>
      </c>
      <c r="K298" s="14">
        <f t="shared" si="20"/>
        <v>44715.314444444397</v>
      </c>
      <c r="L298" s="4" t="s">
        <v>19</v>
      </c>
    </row>
    <row r="299" spans="2:12" x14ac:dyDescent="0.2">
      <c r="B299" t="s">
        <v>85</v>
      </c>
      <c r="C299">
        <v>123</v>
      </c>
      <c r="D299" s="11" t="str">
        <f>VLOOKUP(C299,'[1]Type of Record'!$A$1:$B$15,2,TRUE)</f>
        <v>User Login Start is Good</v>
      </c>
      <c r="E299" s="6" t="s">
        <v>89</v>
      </c>
      <c r="F299" s="5">
        <v>44715</v>
      </c>
      <c r="G299" s="14">
        <v>44715.315567129597</v>
      </c>
      <c r="H299" s="16">
        <f t="shared" si="17"/>
        <v>113</v>
      </c>
      <c r="I299" s="14" t="str">
        <f t="shared" si="18"/>
        <v>User Login Start</v>
      </c>
      <c r="J299" s="17">
        <f t="shared" si="19"/>
        <v>44715</v>
      </c>
      <c r="K299" s="14">
        <f t="shared" si="20"/>
        <v>44715.315451388902</v>
      </c>
      <c r="L299" s="4" t="s">
        <v>19</v>
      </c>
    </row>
    <row r="300" spans="2:12" x14ac:dyDescent="0.2">
      <c r="B300" t="s">
        <v>85</v>
      </c>
      <c r="C300">
        <v>113</v>
      </c>
      <c r="D300" s="11" t="str">
        <f>VLOOKUP(C300,'[1]Type of Record'!$A$1:$B$15,2,TRUE)</f>
        <v>User Login Start</v>
      </c>
      <c r="E300" s="6" t="s">
        <v>91</v>
      </c>
      <c r="F300" s="5">
        <v>44715</v>
      </c>
      <c r="G300" s="14">
        <v>44715.315451388902</v>
      </c>
      <c r="H300" s="16">
        <f t="shared" si="17"/>
        <v>112</v>
      </c>
      <c r="I300" s="14" t="str">
        <f t="shared" si="18"/>
        <v>Device Connect Network</v>
      </c>
      <c r="J300" s="17">
        <f t="shared" si="19"/>
        <v>44715</v>
      </c>
      <c r="K300" s="14">
        <f t="shared" si="20"/>
        <v>44715.3144328704</v>
      </c>
      <c r="L300" s="4" t="s">
        <v>19</v>
      </c>
    </row>
    <row r="301" spans="2:12" x14ac:dyDescent="0.2">
      <c r="B301" t="s">
        <v>64</v>
      </c>
      <c r="C301">
        <v>112</v>
      </c>
      <c r="D301" s="11" t="str">
        <f>VLOOKUP(C301,'[1]Type of Record'!$A$1:$B$15,2,TRUE)</f>
        <v>Device Connect Network</v>
      </c>
      <c r="E301" s="6" t="s">
        <v>160</v>
      </c>
      <c r="F301" s="5">
        <v>44715</v>
      </c>
      <c r="G301" s="14">
        <v>44715.315439814804</v>
      </c>
      <c r="H301" s="16" t="e">
        <f t="shared" si="17"/>
        <v>#N/A</v>
      </c>
      <c r="I301" s="14" t="e">
        <f t="shared" si="18"/>
        <v>#N/A</v>
      </c>
      <c r="J301" s="17" t="e">
        <f t="shared" si="19"/>
        <v>#N/A</v>
      </c>
      <c r="K301" s="14" t="e">
        <f t="shared" si="20"/>
        <v>#N/A</v>
      </c>
      <c r="L301" s="4" t="s">
        <v>19</v>
      </c>
    </row>
    <row r="302" spans="2:12" x14ac:dyDescent="0.2">
      <c r="B302" t="s">
        <v>74</v>
      </c>
      <c r="C302">
        <v>102</v>
      </c>
      <c r="D302" s="11" t="str">
        <f>VLOOKUP(C302,'[1]Type of Record'!$A$1:$B$15,2,TRUE)</f>
        <v>Device Start</v>
      </c>
      <c r="E302" s="6" t="s">
        <v>75</v>
      </c>
      <c r="F302" s="5">
        <v>44715</v>
      </c>
      <c r="G302" s="14">
        <v>44715.314444444397</v>
      </c>
      <c r="H302" s="16" t="e">
        <f t="shared" si="17"/>
        <v>#N/A</v>
      </c>
      <c r="I302" s="14" t="e">
        <f t="shared" si="18"/>
        <v>#N/A</v>
      </c>
      <c r="J302" s="17" t="e">
        <f t="shared" si="19"/>
        <v>#N/A</v>
      </c>
      <c r="K302" s="14" t="e">
        <f t="shared" si="20"/>
        <v>#N/A</v>
      </c>
      <c r="L302" s="4" t="s">
        <v>19</v>
      </c>
    </row>
    <row r="303" spans="2:12" x14ac:dyDescent="0.2">
      <c r="B303" t="s">
        <v>85</v>
      </c>
      <c r="C303">
        <v>112</v>
      </c>
      <c r="D303" s="11" t="str">
        <f>VLOOKUP(C303,'[1]Type of Record'!$A$1:$B$15,2,TRUE)</f>
        <v>Device Connect Network</v>
      </c>
      <c r="E303" s="6" t="s">
        <v>86</v>
      </c>
      <c r="F303" s="5">
        <v>44715</v>
      </c>
      <c r="G303" s="14">
        <v>44715.3144328704</v>
      </c>
      <c r="H303" s="16">
        <f t="shared" si="17"/>
        <v>106</v>
      </c>
      <c r="I303" s="14" t="str">
        <f t="shared" si="18"/>
        <v>Device Start is Good</v>
      </c>
      <c r="J303" s="17">
        <f t="shared" si="19"/>
        <v>44715</v>
      </c>
      <c r="K303" s="14">
        <f t="shared" si="20"/>
        <v>44715.314328703702</v>
      </c>
      <c r="L303" s="4" t="s">
        <v>19</v>
      </c>
    </row>
    <row r="304" spans="2:12" x14ac:dyDescent="0.2">
      <c r="B304" t="s">
        <v>85</v>
      </c>
      <c r="C304">
        <v>106</v>
      </c>
      <c r="D304" s="11" t="str">
        <f>VLOOKUP(C304,'[1]Type of Record'!$A$1:$B$15,2,TRUE)</f>
        <v>Device Start is Good</v>
      </c>
      <c r="E304" s="6" t="s">
        <v>86</v>
      </c>
      <c r="F304" s="5">
        <v>44715</v>
      </c>
      <c r="G304" s="14">
        <v>44715.314328703702</v>
      </c>
      <c r="H304" s="16">
        <f t="shared" si="17"/>
        <v>102</v>
      </c>
      <c r="I304" s="14" t="str">
        <f t="shared" si="18"/>
        <v>Device Start</v>
      </c>
      <c r="J304" s="17">
        <f t="shared" si="19"/>
        <v>44715</v>
      </c>
      <c r="K304" s="14">
        <f t="shared" si="20"/>
        <v>44715.313506944403</v>
      </c>
      <c r="L304" s="4" t="s">
        <v>19</v>
      </c>
    </row>
    <row r="305" spans="2:12" x14ac:dyDescent="0.2">
      <c r="B305" t="s">
        <v>66</v>
      </c>
      <c r="C305">
        <v>112</v>
      </c>
      <c r="D305" s="11" t="str">
        <f>VLOOKUP(C305,'[1]Type of Record'!$A$1:$B$15,2,TRUE)</f>
        <v>Device Connect Network</v>
      </c>
      <c r="E305" s="6" t="s">
        <v>161</v>
      </c>
      <c r="F305" s="5">
        <v>44715</v>
      </c>
      <c r="G305" s="14">
        <v>44715.313750000001</v>
      </c>
      <c r="H305" s="16" t="e">
        <f t="shared" si="17"/>
        <v>#N/A</v>
      </c>
      <c r="I305" s="14" t="e">
        <f t="shared" si="18"/>
        <v>#N/A</v>
      </c>
      <c r="J305" s="17" t="e">
        <f t="shared" si="19"/>
        <v>#N/A</v>
      </c>
      <c r="K305" s="14" t="e">
        <f t="shared" si="20"/>
        <v>#N/A</v>
      </c>
      <c r="L305" s="4" t="s">
        <v>12</v>
      </c>
    </row>
    <row r="306" spans="2:12" x14ac:dyDescent="0.2">
      <c r="B306" t="s">
        <v>111</v>
      </c>
      <c r="C306">
        <v>123</v>
      </c>
      <c r="D306" s="11" t="str">
        <f>VLOOKUP(C306,'[1]Type of Record'!$A$1:$B$15,2,TRUE)</f>
        <v>User Login Start is Good</v>
      </c>
      <c r="E306" s="6" t="s">
        <v>112</v>
      </c>
      <c r="F306" s="5">
        <v>44715</v>
      </c>
      <c r="G306" s="14">
        <v>44715.3137152778</v>
      </c>
      <c r="H306" s="16">
        <f t="shared" si="17"/>
        <v>113</v>
      </c>
      <c r="I306" s="14" t="str">
        <f t="shared" si="18"/>
        <v>User Login Start</v>
      </c>
      <c r="J306" s="17">
        <f t="shared" si="19"/>
        <v>44715</v>
      </c>
      <c r="K306" s="14">
        <f t="shared" si="20"/>
        <v>44715.313587962999</v>
      </c>
      <c r="L306" s="4" t="s">
        <v>19</v>
      </c>
    </row>
    <row r="307" spans="2:12" x14ac:dyDescent="0.2">
      <c r="B307" t="s">
        <v>111</v>
      </c>
      <c r="C307">
        <v>113</v>
      </c>
      <c r="D307" s="11" t="str">
        <f>VLOOKUP(C307,'[1]Type of Record'!$A$1:$B$15,2,TRUE)</f>
        <v>User Login Start</v>
      </c>
      <c r="E307" s="6" t="s">
        <v>112</v>
      </c>
      <c r="F307" s="5">
        <v>44715</v>
      </c>
      <c r="G307" s="14">
        <v>44715.313587962999</v>
      </c>
      <c r="H307" s="16" t="e">
        <f t="shared" si="17"/>
        <v>#N/A</v>
      </c>
      <c r="I307" s="14" t="e">
        <f t="shared" si="18"/>
        <v>#N/A</v>
      </c>
      <c r="J307" s="17" t="e">
        <f t="shared" si="19"/>
        <v>#N/A</v>
      </c>
      <c r="K307" s="14" t="e">
        <f t="shared" si="20"/>
        <v>#N/A</v>
      </c>
      <c r="L307" s="4" t="s">
        <v>19</v>
      </c>
    </row>
    <row r="308" spans="2:12" x14ac:dyDescent="0.2">
      <c r="B308" t="s">
        <v>70</v>
      </c>
      <c r="C308">
        <v>112</v>
      </c>
      <c r="D308" s="11" t="str">
        <f>VLOOKUP(C308,'[1]Type of Record'!$A$1:$B$15,2,TRUE)</f>
        <v>Device Connect Network</v>
      </c>
      <c r="E308" s="6" t="s">
        <v>162</v>
      </c>
      <c r="F308" s="5">
        <v>44715</v>
      </c>
      <c r="G308" s="14">
        <v>44715.313518518502</v>
      </c>
      <c r="H308" s="16" t="e">
        <f t="shared" si="17"/>
        <v>#N/A</v>
      </c>
      <c r="I308" s="14" t="e">
        <f t="shared" si="18"/>
        <v>#N/A</v>
      </c>
      <c r="J308" s="17" t="e">
        <f t="shared" si="19"/>
        <v>#N/A</v>
      </c>
      <c r="K308" s="14" t="e">
        <f t="shared" si="20"/>
        <v>#N/A</v>
      </c>
      <c r="L308" s="4" t="s">
        <v>12</v>
      </c>
    </row>
    <row r="309" spans="2:12" x14ac:dyDescent="0.2">
      <c r="B309" t="s">
        <v>85</v>
      </c>
      <c r="C309">
        <v>102</v>
      </c>
      <c r="D309" s="11" t="str">
        <f>VLOOKUP(C309,'[1]Type of Record'!$A$1:$B$15,2,TRUE)</f>
        <v>Device Start</v>
      </c>
      <c r="E309" s="6" t="s">
        <v>86</v>
      </c>
      <c r="F309" s="5">
        <v>44715</v>
      </c>
      <c r="G309" s="14">
        <v>44715.313506944403</v>
      </c>
      <c r="H309" s="16" t="e">
        <f t="shared" si="17"/>
        <v>#N/A</v>
      </c>
      <c r="I309" s="14" t="e">
        <f t="shared" si="18"/>
        <v>#N/A</v>
      </c>
      <c r="J309" s="17" t="e">
        <f t="shared" si="19"/>
        <v>#N/A</v>
      </c>
      <c r="K309" s="14" t="e">
        <f t="shared" si="20"/>
        <v>#N/A</v>
      </c>
      <c r="L309" s="4" t="s">
        <v>19</v>
      </c>
    </row>
    <row r="310" spans="2:12" x14ac:dyDescent="0.2">
      <c r="B310" t="s">
        <v>72</v>
      </c>
      <c r="C310">
        <v>123</v>
      </c>
      <c r="D310" s="11" t="str">
        <f>VLOOKUP(C310,'[1]Type of Record'!$A$1:$B$15,2,TRUE)</f>
        <v>User Login Start is Good</v>
      </c>
      <c r="E310" s="6" t="s">
        <v>76</v>
      </c>
      <c r="F310" s="5">
        <v>44715</v>
      </c>
      <c r="G310" s="14">
        <v>44715.313067129602</v>
      </c>
      <c r="H310" s="16">
        <f t="shared" si="17"/>
        <v>113</v>
      </c>
      <c r="I310" s="14" t="str">
        <f t="shared" si="18"/>
        <v>User Login Start</v>
      </c>
      <c r="J310" s="17">
        <f t="shared" si="19"/>
        <v>44715</v>
      </c>
      <c r="K310" s="14">
        <f t="shared" si="20"/>
        <v>44715.312974537002</v>
      </c>
      <c r="L310" s="4" t="s">
        <v>12</v>
      </c>
    </row>
    <row r="311" spans="2:12" x14ac:dyDescent="0.2">
      <c r="B311" t="s">
        <v>72</v>
      </c>
      <c r="C311">
        <v>113</v>
      </c>
      <c r="D311" s="11" t="str">
        <f>VLOOKUP(C311,'[1]Type of Record'!$A$1:$B$15,2,TRUE)</f>
        <v>User Login Start</v>
      </c>
      <c r="E311" s="6" t="s">
        <v>79</v>
      </c>
      <c r="F311" s="5">
        <v>44715</v>
      </c>
      <c r="G311" s="14">
        <v>44715.312974537002</v>
      </c>
      <c r="H311" s="16">
        <f t="shared" si="17"/>
        <v>112</v>
      </c>
      <c r="I311" s="14" t="str">
        <f t="shared" si="18"/>
        <v>Device Connect Network</v>
      </c>
      <c r="J311" s="17">
        <f t="shared" si="19"/>
        <v>44715</v>
      </c>
      <c r="K311" s="14">
        <f t="shared" si="20"/>
        <v>44715.3123611111</v>
      </c>
      <c r="L311" s="4" t="s">
        <v>12</v>
      </c>
    </row>
    <row r="312" spans="2:12" x14ac:dyDescent="0.2">
      <c r="B312" t="s">
        <v>110</v>
      </c>
      <c r="C312">
        <v>123</v>
      </c>
      <c r="D312" s="11" t="str">
        <f>VLOOKUP(C312,'[1]Type of Record'!$A$1:$B$15,2,TRUE)</f>
        <v>User Login Start is Good</v>
      </c>
      <c r="E312" s="6" t="s">
        <v>77</v>
      </c>
      <c r="F312" s="5">
        <v>44715</v>
      </c>
      <c r="G312" s="14">
        <v>44715.312928240703</v>
      </c>
      <c r="H312" s="16">
        <f t="shared" si="17"/>
        <v>113</v>
      </c>
      <c r="I312" s="14" t="str">
        <f t="shared" si="18"/>
        <v>User Login Start</v>
      </c>
      <c r="J312" s="17">
        <f t="shared" si="19"/>
        <v>44715</v>
      </c>
      <c r="K312" s="14">
        <f t="shared" si="20"/>
        <v>44715.312800925902</v>
      </c>
      <c r="L312" s="4" t="s">
        <v>19</v>
      </c>
    </row>
    <row r="313" spans="2:12" x14ac:dyDescent="0.2">
      <c r="B313" t="s">
        <v>110</v>
      </c>
      <c r="C313">
        <v>113</v>
      </c>
      <c r="D313" s="11" t="str">
        <f>VLOOKUP(C313,'[1]Type of Record'!$A$1:$B$15,2,TRUE)</f>
        <v>User Login Start</v>
      </c>
      <c r="E313" s="6" t="s">
        <v>77</v>
      </c>
      <c r="F313" s="5">
        <v>44715</v>
      </c>
      <c r="G313" s="14">
        <v>44715.312800925902</v>
      </c>
      <c r="H313" s="16" t="e">
        <f t="shared" si="17"/>
        <v>#N/A</v>
      </c>
      <c r="I313" s="14" t="e">
        <f t="shared" si="18"/>
        <v>#N/A</v>
      </c>
      <c r="J313" s="17" t="e">
        <f t="shared" si="19"/>
        <v>#N/A</v>
      </c>
      <c r="K313" s="14" t="e">
        <f t="shared" si="20"/>
        <v>#N/A</v>
      </c>
      <c r="L313" s="4" t="s">
        <v>19</v>
      </c>
    </row>
    <row r="314" spans="2:12" x14ac:dyDescent="0.2">
      <c r="B314" t="s">
        <v>72</v>
      </c>
      <c r="C314">
        <v>112</v>
      </c>
      <c r="D314" s="11" t="str">
        <f>VLOOKUP(C314,'[1]Type of Record'!$A$1:$B$15,2,TRUE)</f>
        <v>Device Connect Network</v>
      </c>
      <c r="E314" s="6" t="s">
        <v>73</v>
      </c>
      <c r="F314" s="5">
        <v>44715</v>
      </c>
      <c r="G314" s="14">
        <v>44715.3123611111</v>
      </c>
      <c r="H314" s="16">
        <f t="shared" si="17"/>
        <v>106</v>
      </c>
      <c r="I314" s="14" t="str">
        <f t="shared" si="18"/>
        <v>Device Start is Good</v>
      </c>
      <c r="J314" s="17">
        <f t="shared" si="19"/>
        <v>44715</v>
      </c>
      <c r="K314" s="14">
        <f t="shared" si="20"/>
        <v>44715.312256944402</v>
      </c>
      <c r="L314" s="4" t="s">
        <v>12</v>
      </c>
    </row>
    <row r="315" spans="2:12" x14ac:dyDescent="0.2">
      <c r="B315" t="s">
        <v>72</v>
      </c>
      <c r="C315">
        <v>106</v>
      </c>
      <c r="D315" s="11" t="str">
        <f>VLOOKUP(C315,'[1]Type of Record'!$A$1:$B$15,2,TRUE)</f>
        <v>Device Start is Good</v>
      </c>
      <c r="E315" s="6" t="s">
        <v>73</v>
      </c>
      <c r="F315" s="5">
        <v>44715</v>
      </c>
      <c r="G315" s="14">
        <v>44715.312256944402</v>
      </c>
      <c r="H315" s="16">
        <f t="shared" si="17"/>
        <v>102</v>
      </c>
      <c r="I315" s="14" t="str">
        <f t="shared" si="18"/>
        <v>Device Start</v>
      </c>
      <c r="J315" s="17">
        <f t="shared" si="19"/>
        <v>44715</v>
      </c>
      <c r="K315" s="14">
        <f t="shared" si="20"/>
        <v>44715.311678240701</v>
      </c>
      <c r="L315" s="4" t="s">
        <v>12</v>
      </c>
    </row>
    <row r="316" spans="2:12" x14ac:dyDescent="0.2">
      <c r="B316" t="s">
        <v>72</v>
      </c>
      <c r="C316">
        <v>102</v>
      </c>
      <c r="D316" s="11" t="str">
        <f>VLOOKUP(C316,'[1]Type of Record'!$A$1:$B$15,2,TRUE)</f>
        <v>Device Start</v>
      </c>
      <c r="E316" s="6" t="s">
        <v>73</v>
      </c>
      <c r="F316" s="5">
        <v>44715</v>
      </c>
      <c r="G316" s="14">
        <v>44715.311678240701</v>
      </c>
      <c r="H316" s="16" t="e">
        <f t="shared" si="17"/>
        <v>#N/A</v>
      </c>
      <c r="I316" s="14" t="e">
        <f t="shared" si="18"/>
        <v>#N/A</v>
      </c>
      <c r="J316" s="17" t="e">
        <f t="shared" si="19"/>
        <v>#N/A</v>
      </c>
      <c r="K316" s="14" t="e">
        <f t="shared" si="20"/>
        <v>#N/A</v>
      </c>
      <c r="L316" s="4" t="s">
        <v>12</v>
      </c>
    </row>
    <row r="317" spans="2:12" x14ac:dyDescent="0.2">
      <c r="B317" t="s">
        <v>102</v>
      </c>
      <c r="C317">
        <v>123</v>
      </c>
      <c r="D317" s="11" t="str">
        <f>VLOOKUP(C317,'[1]Type of Record'!$A$1:$B$15,2,TRUE)</f>
        <v>User Login Start is Good</v>
      </c>
      <c r="E317" s="6" t="s">
        <v>103</v>
      </c>
      <c r="F317" s="5">
        <v>44715</v>
      </c>
      <c r="G317" s="14">
        <v>44715.311168981498</v>
      </c>
      <c r="H317" s="16">
        <f t="shared" si="17"/>
        <v>113</v>
      </c>
      <c r="I317" s="14" t="str">
        <f t="shared" si="18"/>
        <v>User Login Start</v>
      </c>
      <c r="J317" s="17">
        <f t="shared" si="19"/>
        <v>44715</v>
      </c>
      <c r="K317" s="14">
        <f t="shared" si="20"/>
        <v>44715.311168981498</v>
      </c>
      <c r="L317" s="4" t="s">
        <v>19</v>
      </c>
    </row>
    <row r="318" spans="2:12" x14ac:dyDescent="0.2">
      <c r="B318" t="s">
        <v>102</v>
      </c>
      <c r="C318">
        <v>113</v>
      </c>
      <c r="D318" s="11" t="str">
        <f>VLOOKUP(C318,'[1]Type of Record'!$A$1:$B$15,2,TRUE)</f>
        <v>User Login Start</v>
      </c>
      <c r="E318" s="6" t="s">
        <v>103</v>
      </c>
      <c r="F318" s="5">
        <v>44715</v>
      </c>
      <c r="G318" s="14">
        <v>44715.311168981498</v>
      </c>
      <c r="H318" s="16" t="e">
        <f t="shared" si="17"/>
        <v>#N/A</v>
      </c>
      <c r="I318" s="14" t="e">
        <f t="shared" si="18"/>
        <v>#N/A</v>
      </c>
      <c r="J318" s="17" t="e">
        <f t="shared" si="19"/>
        <v>#N/A</v>
      </c>
      <c r="K318" s="14" t="e">
        <f t="shared" si="20"/>
        <v>#N/A</v>
      </c>
      <c r="L318" s="4" t="s">
        <v>19</v>
      </c>
    </row>
    <row r="319" spans="2:12" x14ac:dyDescent="0.2">
      <c r="B319" t="s">
        <v>95</v>
      </c>
      <c r="C319">
        <v>123</v>
      </c>
      <c r="D319" s="11" t="str">
        <f>VLOOKUP(C319,'[1]Type of Record'!$A$1:$B$15,2,TRUE)</f>
        <v>User Login Start is Good</v>
      </c>
      <c r="E319" s="6" t="s">
        <v>97</v>
      </c>
      <c r="F319" s="5">
        <v>44715</v>
      </c>
      <c r="G319" s="14">
        <v>44715.311099537001</v>
      </c>
      <c r="H319" s="16">
        <f t="shared" si="17"/>
        <v>113</v>
      </c>
      <c r="I319" s="14" t="str">
        <f t="shared" si="18"/>
        <v>User Login Start</v>
      </c>
      <c r="J319" s="17">
        <f t="shared" si="19"/>
        <v>44715</v>
      </c>
      <c r="K319" s="14">
        <f t="shared" si="20"/>
        <v>44715.311099537001</v>
      </c>
      <c r="L319" s="4" t="s">
        <v>12</v>
      </c>
    </row>
    <row r="320" spans="2:12" x14ac:dyDescent="0.2">
      <c r="B320" t="s">
        <v>95</v>
      </c>
      <c r="C320">
        <v>113</v>
      </c>
      <c r="D320" s="11" t="str">
        <f>VLOOKUP(C320,'[1]Type of Record'!$A$1:$B$15,2,TRUE)</f>
        <v>User Login Start</v>
      </c>
      <c r="E320" s="6" t="s">
        <v>97</v>
      </c>
      <c r="F320" s="5">
        <v>44715</v>
      </c>
      <c r="G320" s="14">
        <v>44715.311099537001</v>
      </c>
      <c r="H320" s="16">
        <f t="shared" si="17"/>
        <v>112</v>
      </c>
      <c r="I320" s="14" t="str">
        <f t="shared" si="18"/>
        <v>Device Connect Network</v>
      </c>
      <c r="J320" s="17">
        <f t="shared" si="19"/>
        <v>44715</v>
      </c>
      <c r="K320" s="14">
        <f t="shared" si="20"/>
        <v>44715.307037036997</v>
      </c>
      <c r="L320" s="4" t="s">
        <v>12</v>
      </c>
    </row>
    <row r="321" spans="2:12" x14ac:dyDescent="0.2">
      <c r="B321" t="s">
        <v>23</v>
      </c>
      <c r="C321">
        <v>123</v>
      </c>
      <c r="D321" s="11" t="str">
        <f>VLOOKUP(C321,'[1]Type of Record'!$A$1:$B$15,2,TRUE)</f>
        <v>User Login Start is Good</v>
      </c>
      <c r="E321" s="6" t="s">
        <v>25</v>
      </c>
      <c r="F321" s="5">
        <v>44715</v>
      </c>
      <c r="G321" s="14">
        <v>44715.309895833299</v>
      </c>
      <c r="H321" s="16">
        <f t="shared" si="17"/>
        <v>113</v>
      </c>
      <c r="I321" s="14" t="str">
        <f t="shared" si="18"/>
        <v>User Login Start</v>
      </c>
      <c r="J321" s="17">
        <f t="shared" si="19"/>
        <v>44715</v>
      </c>
      <c r="K321" s="14">
        <f t="shared" si="20"/>
        <v>44715.309756944502</v>
      </c>
      <c r="L321" s="4" t="s">
        <v>19</v>
      </c>
    </row>
    <row r="322" spans="2:12" x14ac:dyDescent="0.2">
      <c r="B322" t="s">
        <v>23</v>
      </c>
      <c r="C322">
        <v>113</v>
      </c>
      <c r="D322" s="11" t="str">
        <f>VLOOKUP(C322,'[1]Type of Record'!$A$1:$B$15,2,TRUE)</f>
        <v>User Login Start</v>
      </c>
      <c r="E322" s="6" t="s">
        <v>26</v>
      </c>
      <c r="F322" s="5">
        <v>44715</v>
      </c>
      <c r="G322" s="14">
        <v>44715.309756944502</v>
      </c>
      <c r="H322" s="16">
        <f t="shared" si="17"/>
        <v>112</v>
      </c>
      <c r="I322" s="14" t="str">
        <f t="shared" si="18"/>
        <v>Device Connect Network</v>
      </c>
      <c r="J322" s="17">
        <f t="shared" si="19"/>
        <v>44715</v>
      </c>
      <c r="K322" s="14">
        <f t="shared" si="20"/>
        <v>44715.308541666702</v>
      </c>
      <c r="L322" s="4" t="s">
        <v>19</v>
      </c>
    </row>
    <row r="323" spans="2:12" x14ac:dyDescent="0.2">
      <c r="B323" t="s">
        <v>106</v>
      </c>
      <c r="C323">
        <v>123</v>
      </c>
      <c r="D323" s="11" t="str">
        <f>VLOOKUP(C323,'[1]Type of Record'!$A$1:$B$15,2,TRUE)</f>
        <v>User Login Start is Good</v>
      </c>
      <c r="E323" s="6" t="s">
        <v>107</v>
      </c>
      <c r="F323" s="5">
        <v>44715</v>
      </c>
      <c r="G323" s="14">
        <v>44715.309745370403</v>
      </c>
      <c r="H323" s="16">
        <f t="shared" si="17"/>
        <v>113</v>
      </c>
      <c r="I323" s="14" t="str">
        <f t="shared" si="18"/>
        <v>User Login Start</v>
      </c>
      <c r="J323" s="17">
        <f t="shared" si="19"/>
        <v>44715</v>
      </c>
      <c r="K323" s="14">
        <f t="shared" si="20"/>
        <v>44715.309722222199</v>
      </c>
      <c r="L323" s="4" t="s">
        <v>19</v>
      </c>
    </row>
    <row r="324" spans="2:12" x14ac:dyDescent="0.2">
      <c r="B324" t="s">
        <v>106</v>
      </c>
      <c r="C324">
        <v>113</v>
      </c>
      <c r="D324" s="11" t="str">
        <f>VLOOKUP(C324,'[1]Type of Record'!$A$1:$B$15,2,TRUE)</f>
        <v>User Login Start</v>
      </c>
      <c r="E324" s="6" t="s">
        <v>107</v>
      </c>
      <c r="F324" s="5">
        <v>44715</v>
      </c>
      <c r="G324" s="14">
        <v>44715.309722222199</v>
      </c>
      <c r="H324" s="16" t="e">
        <f t="shared" si="17"/>
        <v>#N/A</v>
      </c>
      <c r="I324" s="14" t="e">
        <f t="shared" si="18"/>
        <v>#N/A</v>
      </c>
      <c r="J324" s="17" t="e">
        <f t="shared" si="19"/>
        <v>#N/A</v>
      </c>
      <c r="K324" s="14" t="e">
        <f t="shared" si="20"/>
        <v>#N/A</v>
      </c>
      <c r="L324" s="4" t="s">
        <v>19</v>
      </c>
    </row>
    <row r="325" spans="2:12" x14ac:dyDescent="0.2">
      <c r="B325" t="s">
        <v>111</v>
      </c>
      <c r="C325">
        <v>112</v>
      </c>
      <c r="D325" s="11" t="str">
        <f>VLOOKUP(C325,'[1]Type of Record'!$A$1:$B$15,2,TRUE)</f>
        <v>Device Connect Network</v>
      </c>
      <c r="E325" s="6" t="s">
        <v>163</v>
      </c>
      <c r="F325" s="5">
        <v>44715</v>
      </c>
      <c r="G325" s="14">
        <v>44715.308935185203</v>
      </c>
      <c r="H325" s="16" t="e">
        <f t="shared" ref="H325:H388" si="21">VLOOKUP(B325,B326:G341,2,FALSE)</f>
        <v>#N/A</v>
      </c>
      <c r="I325" s="14" t="e">
        <f t="shared" ref="I325:I388" si="22">VLOOKUP(B325,B326:G341,3,FALSE)</f>
        <v>#N/A</v>
      </c>
      <c r="J325" s="17" t="e">
        <f t="shared" ref="J325:J388" si="23">VLOOKUP(B325,B326:G341,5,FALSE)</f>
        <v>#N/A</v>
      </c>
      <c r="K325" s="14" t="e">
        <f t="shared" ref="K325:K388" si="24">VLOOKUP(B325,B326:G341,6,FALSE)</f>
        <v>#N/A</v>
      </c>
      <c r="L325" s="4" t="s">
        <v>19</v>
      </c>
    </row>
    <row r="326" spans="2:12" x14ac:dyDescent="0.2">
      <c r="B326" t="s">
        <v>23</v>
      </c>
      <c r="C326">
        <v>112</v>
      </c>
      <c r="D326" s="11" t="str">
        <f>VLOOKUP(C326,'[1]Type of Record'!$A$1:$B$15,2,TRUE)</f>
        <v>Device Connect Network</v>
      </c>
      <c r="E326" s="6" t="s">
        <v>24</v>
      </c>
      <c r="F326" s="5">
        <v>44715</v>
      </c>
      <c r="G326" s="14">
        <v>44715.308541666702</v>
      </c>
      <c r="H326" s="16">
        <f t="shared" si="21"/>
        <v>106</v>
      </c>
      <c r="I326" s="14" t="str">
        <f t="shared" si="22"/>
        <v>Device Start is Good</v>
      </c>
      <c r="J326" s="17">
        <f t="shared" si="23"/>
        <v>44715</v>
      </c>
      <c r="K326" s="14">
        <f t="shared" si="24"/>
        <v>44715.308437500003</v>
      </c>
      <c r="L326" s="4" t="s">
        <v>19</v>
      </c>
    </row>
    <row r="327" spans="2:12" x14ac:dyDescent="0.2">
      <c r="B327" t="s">
        <v>96</v>
      </c>
      <c r="C327">
        <v>123</v>
      </c>
      <c r="D327" s="11" t="str">
        <f>VLOOKUP(C327,'[1]Type of Record'!$A$1:$B$15,2,TRUE)</f>
        <v>User Login Start is Good</v>
      </c>
      <c r="E327" s="6" t="s">
        <v>25</v>
      </c>
      <c r="F327" s="5">
        <v>44715</v>
      </c>
      <c r="G327" s="14">
        <v>44715.308449074102</v>
      </c>
      <c r="H327" s="16">
        <f t="shared" si="21"/>
        <v>113</v>
      </c>
      <c r="I327" s="14" t="str">
        <f t="shared" si="22"/>
        <v>User Login Start</v>
      </c>
      <c r="J327" s="17">
        <f t="shared" si="23"/>
        <v>44715</v>
      </c>
      <c r="K327" s="14">
        <f t="shared" si="24"/>
        <v>44715.308310185203</v>
      </c>
      <c r="L327" s="4" t="s">
        <v>19</v>
      </c>
    </row>
    <row r="328" spans="2:12" x14ac:dyDescent="0.2">
      <c r="B328" t="s">
        <v>23</v>
      </c>
      <c r="C328">
        <v>106</v>
      </c>
      <c r="D328" s="11" t="str">
        <f>VLOOKUP(C328,'[1]Type of Record'!$A$1:$B$15,2,TRUE)</f>
        <v>Device Start is Good</v>
      </c>
      <c r="E328" s="6" t="s">
        <v>24</v>
      </c>
      <c r="F328" s="5">
        <v>44715</v>
      </c>
      <c r="G328" s="14">
        <v>44715.308437500003</v>
      </c>
      <c r="H328" s="16">
        <f t="shared" si="21"/>
        <v>102</v>
      </c>
      <c r="I328" s="14" t="str">
        <f t="shared" si="22"/>
        <v>Device Start</v>
      </c>
      <c r="J328" s="17">
        <f t="shared" si="23"/>
        <v>44715</v>
      </c>
      <c r="K328" s="14">
        <f t="shared" si="24"/>
        <v>44715.307766203703</v>
      </c>
      <c r="L328" s="4" t="s">
        <v>19</v>
      </c>
    </row>
    <row r="329" spans="2:12" x14ac:dyDescent="0.2">
      <c r="B329" t="s">
        <v>96</v>
      </c>
      <c r="C329">
        <v>113</v>
      </c>
      <c r="D329" s="11" t="str">
        <f>VLOOKUP(C329,'[1]Type of Record'!$A$1:$B$15,2,TRUE)</f>
        <v>User Login Start</v>
      </c>
      <c r="E329" s="6" t="s">
        <v>25</v>
      </c>
      <c r="F329" s="5">
        <v>44715</v>
      </c>
      <c r="G329" s="14">
        <v>44715.308310185203</v>
      </c>
      <c r="H329" s="16">
        <f t="shared" si="21"/>
        <v>112</v>
      </c>
      <c r="I329" s="14" t="str">
        <f t="shared" si="22"/>
        <v>Device Connect Network</v>
      </c>
      <c r="J329" s="17">
        <f t="shared" si="23"/>
        <v>44715</v>
      </c>
      <c r="K329" s="14">
        <f t="shared" si="24"/>
        <v>44715.3034259259</v>
      </c>
      <c r="L329" s="4" t="s">
        <v>19</v>
      </c>
    </row>
    <row r="330" spans="2:12" x14ac:dyDescent="0.2">
      <c r="B330" t="s">
        <v>110</v>
      </c>
      <c r="C330">
        <v>112</v>
      </c>
      <c r="D330" s="11" t="str">
        <f>VLOOKUP(C330,'[1]Type of Record'!$A$1:$B$15,2,TRUE)</f>
        <v>Device Connect Network</v>
      </c>
      <c r="E330" s="6" t="s">
        <v>164</v>
      </c>
      <c r="F330" s="5">
        <v>44715</v>
      </c>
      <c r="G330" s="14">
        <v>44715.308310185203</v>
      </c>
      <c r="H330" s="16" t="e">
        <f t="shared" si="21"/>
        <v>#N/A</v>
      </c>
      <c r="I330" s="14" t="e">
        <f t="shared" si="22"/>
        <v>#N/A</v>
      </c>
      <c r="J330" s="17" t="e">
        <f t="shared" si="23"/>
        <v>#N/A</v>
      </c>
      <c r="K330" s="14" t="e">
        <f t="shared" si="24"/>
        <v>#N/A</v>
      </c>
      <c r="L330" s="4" t="s">
        <v>19</v>
      </c>
    </row>
    <row r="331" spans="2:12" x14ac:dyDescent="0.2">
      <c r="B331" t="s">
        <v>125</v>
      </c>
      <c r="C331">
        <v>123</v>
      </c>
      <c r="D331" s="11" t="str">
        <f>VLOOKUP(C331,'[1]Type of Record'!$A$1:$B$15,2,TRUE)</f>
        <v>User Login Start is Good</v>
      </c>
      <c r="E331" s="6" t="s">
        <v>103</v>
      </c>
      <c r="F331" s="5">
        <v>44715</v>
      </c>
      <c r="G331" s="14">
        <v>44715.3077893519</v>
      </c>
      <c r="H331" s="16">
        <f t="shared" si="21"/>
        <v>113</v>
      </c>
      <c r="I331" s="14" t="str">
        <f t="shared" si="22"/>
        <v>User Login Start</v>
      </c>
      <c r="J331" s="17">
        <f t="shared" si="23"/>
        <v>44715</v>
      </c>
      <c r="K331" s="14">
        <f t="shared" si="24"/>
        <v>44715.307754629597</v>
      </c>
      <c r="L331" s="4" t="s">
        <v>19</v>
      </c>
    </row>
    <row r="332" spans="2:12" x14ac:dyDescent="0.2">
      <c r="B332" t="s">
        <v>23</v>
      </c>
      <c r="C332">
        <v>102</v>
      </c>
      <c r="D332" s="11" t="str">
        <f>VLOOKUP(C332,'[1]Type of Record'!$A$1:$B$15,2,TRUE)</f>
        <v>Device Start</v>
      </c>
      <c r="E332" s="6" t="s">
        <v>24</v>
      </c>
      <c r="F332" s="5">
        <v>44715</v>
      </c>
      <c r="G332" s="14">
        <v>44715.307766203703</v>
      </c>
      <c r="H332" s="16" t="e">
        <f t="shared" si="21"/>
        <v>#N/A</v>
      </c>
      <c r="I332" s="14" t="e">
        <f t="shared" si="22"/>
        <v>#N/A</v>
      </c>
      <c r="J332" s="17" t="e">
        <f t="shared" si="23"/>
        <v>#N/A</v>
      </c>
      <c r="K332" s="14" t="e">
        <f t="shared" si="24"/>
        <v>#N/A</v>
      </c>
      <c r="L332" s="4" t="s">
        <v>19</v>
      </c>
    </row>
    <row r="333" spans="2:12" x14ac:dyDescent="0.2">
      <c r="B333" t="s">
        <v>125</v>
      </c>
      <c r="C333">
        <v>113</v>
      </c>
      <c r="D333" s="11" t="str">
        <f>VLOOKUP(C333,'[1]Type of Record'!$A$1:$B$15,2,TRUE)</f>
        <v>User Login Start</v>
      </c>
      <c r="E333" s="6" t="s">
        <v>128</v>
      </c>
      <c r="F333" s="5">
        <v>44715</v>
      </c>
      <c r="G333" s="14">
        <v>44715.307754629597</v>
      </c>
      <c r="H333" s="16">
        <f t="shared" si="21"/>
        <v>112</v>
      </c>
      <c r="I333" s="14" t="str">
        <f t="shared" si="22"/>
        <v>Device Connect Network</v>
      </c>
      <c r="J333" s="17">
        <f t="shared" si="23"/>
        <v>44715</v>
      </c>
      <c r="K333" s="14">
        <f t="shared" si="24"/>
        <v>44715.307500000003</v>
      </c>
      <c r="L333" s="4" t="s">
        <v>19</v>
      </c>
    </row>
    <row r="334" spans="2:12" x14ac:dyDescent="0.2">
      <c r="B334" t="s">
        <v>125</v>
      </c>
      <c r="C334">
        <v>112</v>
      </c>
      <c r="D334" s="11" t="str">
        <f>VLOOKUP(C334,'[1]Type of Record'!$A$1:$B$15,2,TRUE)</f>
        <v>Device Connect Network</v>
      </c>
      <c r="E334" s="6" t="s">
        <v>126</v>
      </c>
      <c r="F334" s="5">
        <v>44715</v>
      </c>
      <c r="G334" s="14">
        <v>44715.307500000003</v>
      </c>
      <c r="H334" s="16">
        <f t="shared" si="21"/>
        <v>106</v>
      </c>
      <c r="I334" s="14" t="str">
        <f t="shared" si="22"/>
        <v>Device Start is Good</v>
      </c>
      <c r="J334" s="17">
        <f t="shared" si="23"/>
        <v>44715</v>
      </c>
      <c r="K334" s="14">
        <f t="shared" si="24"/>
        <v>44715.307395833297</v>
      </c>
      <c r="L334" s="4" t="s">
        <v>19</v>
      </c>
    </row>
    <row r="335" spans="2:12" x14ac:dyDescent="0.2">
      <c r="B335" t="s">
        <v>125</v>
      </c>
      <c r="C335">
        <v>106</v>
      </c>
      <c r="D335" s="11" t="str">
        <f>VLOOKUP(C335,'[1]Type of Record'!$A$1:$B$15,2,TRUE)</f>
        <v>Device Start is Good</v>
      </c>
      <c r="E335" s="6" t="s">
        <v>126</v>
      </c>
      <c r="F335" s="5">
        <v>44715</v>
      </c>
      <c r="G335" s="14">
        <v>44715.307395833297</v>
      </c>
      <c r="H335" s="16">
        <f t="shared" si="21"/>
        <v>102</v>
      </c>
      <c r="I335" s="14" t="str">
        <f t="shared" si="22"/>
        <v>Device Start</v>
      </c>
      <c r="J335" s="17">
        <f t="shared" si="23"/>
        <v>44715</v>
      </c>
      <c r="K335" s="14">
        <f t="shared" si="24"/>
        <v>44715.306608796302</v>
      </c>
      <c r="L335" s="4" t="s">
        <v>19</v>
      </c>
    </row>
    <row r="336" spans="2:12" x14ac:dyDescent="0.2">
      <c r="B336" t="s">
        <v>95</v>
      </c>
      <c r="C336">
        <v>112</v>
      </c>
      <c r="D336" s="11" t="str">
        <f>VLOOKUP(C336,'[1]Type of Record'!$A$1:$B$15,2,TRUE)</f>
        <v>Device Connect Network</v>
      </c>
      <c r="E336" s="6" t="s">
        <v>165</v>
      </c>
      <c r="F336" s="5">
        <v>44715</v>
      </c>
      <c r="G336" s="14">
        <v>44715.307037036997</v>
      </c>
      <c r="H336" s="16" t="e">
        <f t="shared" si="21"/>
        <v>#N/A</v>
      </c>
      <c r="I336" s="14" t="e">
        <f t="shared" si="22"/>
        <v>#N/A</v>
      </c>
      <c r="J336" s="17" t="e">
        <f t="shared" si="23"/>
        <v>#N/A</v>
      </c>
      <c r="K336" s="14" t="e">
        <f t="shared" si="24"/>
        <v>#N/A</v>
      </c>
      <c r="L336" s="4" t="s">
        <v>12</v>
      </c>
    </row>
    <row r="337" spans="2:12" x14ac:dyDescent="0.2">
      <c r="B337" t="s">
        <v>125</v>
      </c>
      <c r="C337">
        <v>102</v>
      </c>
      <c r="D337" s="11" t="str">
        <f>VLOOKUP(C337,'[1]Type of Record'!$A$1:$B$15,2,TRUE)</f>
        <v>Device Start</v>
      </c>
      <c r="E337" s="6" t="s">
        <v>126</v>
      </c>
      <c r="F337" s="5">
        <v>44715</v>
      </c>
      <c r="G337" s="14">
        <v>44715.306608796302</v>
      </c>
      <c r="H337" s="16" t="e">
        <f t="shared" si="21"/>
        <v>#N/A</v>
      </c>
      <c r="I337" s="14" t="e">
        <f t="shared" si="22"/>
        <v>#N/A</v>
      </c>
      <c r="J337" s="17" t="e">
        <f t="shared" si="23"/>
        <v>#N/A</v>
      </c>
      <c r="K337" s="14" t="e">
        <f t="shared" si="24"/>
        <v>#N/A</v>
      </c>
      <c r="L337" s="4" t="s">
        <v>19</v>
      </c>
    </row>
    <row r="338" spans="2:12" x14ac:dyDescent="0.2">
      <c r="B338" t="s">
        <v>14</v>
      </c>
      <c r="C338">
        <v>123</v>
      </c>
      <c r="D338" s="11" t="str">
        <f>VLOOKUP(C338,'[1]Type of Record'!$A$1:$B$15,2,TRUE)</f>
        <v>User Login Start is Good</v>
      </c>
      <c r="E338" s="6" t="s">
        <v>16</v>
      </c>
      <c r="F338" s="5">
        <v>44715</v>
      </c>
      <c r="G338" s="14">
        <v>44715.305659722202</v>
      </c>
      <c r="H338" s="16">
        <f t="shared" si="21"/>
        <v>113</v>
      </c>
      <c r="I338" s="14" t="str">
        <f t="shared" si="22"/>
        <v>User Login Start</v>
      </c>
      <c r="J338" s="17">
        <f t="shared" si="23"/>
        <v>44715</v>
      </c>
      <c r="K338" s="14">
        <f t="shared" si="24"/>
        <v>44715.3054976852</v>
      </c>
      <c r="L338" s="4" t="s">
        <v>12</v>
      </c>
    </row>
    <row r="339" spans="2:12" x14ac:dyDescent="0.2">
      <c r="B339" t="s">
        <v>14</v>
      </c>
      <c r="C339">
        <v>113</v>
      </c>
      <c r="D339" s="11" t="str">
        <f>VLOOKUP(C339,'[1]Type of Record'!$A$1:$B$15,2,TRUE)</f>
        <v>User Login Start</v>
      </c>
      <c r="E339" s="6" t="s">
        <v>17</v>
      </c>
      <c r="F339" s="5">
        <v>44715</v>
      </c>
      <c r="G339" s="14">
        <v>44715.3054976852</v>
      </c>
      <c r="H339" s="16">
        <f t="shared" si="21"/>
        <v>112</v>
      </c>
      <c r="I339" s="14" t="str">
        <f t="shared" si="22"/>
        <v>Device Connect Network</v>
      </c>
      <c r="J339" s="17">
        <f t="shared" si="23"/>
        <v>44715</v>
      </c>
      <c r="K339" s="14">
        <f t="shared" si="24"/>
        <v>44715.304930555503</v>
      </c>
      <c r="L339" s="4" t="s">
        <v>12</v>
      </c>
    </row>
    <row r="340" spans="2:12" x14ac:dyDescent="0.2">
      <c r="B340" t="s">
        <v>14</v>
      </c>
      <c r="C340">
        <v>112</v>
      </c>
      <c r="D340" s="11" t="str">
        <f>VLOOKUP(C340,'[1]Type of Record'!$A$1:$B$15,2,TRUE)</f>
        <v>Device Connect Network</v>
      </c>
      <c r="E340" s="6" t="s">
        <v>15</v>
      </c>
      <c r="F340" s="5">
        <v>44715</v>
      </c>
      <c r="G340" s="14">
        <v>44715.304930555503</v>
      </c>
      <c r="H340" s="16">
        <f t="shared" si="21"/>
        <v>106</v>
      </c>
      <c r="I340" s="14" t="str">
        <f t="shared" si="22"/>
        <v>Device Start is Good</v>
      </c>
      <c r="J340" s="17">
        <f t="shared" si="23"/>
        <v>44715</v>
      </c>
      <c r="K340" s="14">
        <f t="shared" si="24"/>
        <v>44715.3048263889</v>
      </c>
      <c r="L340" s="4" t="s">
        <v>12</v>
      </c>
    </row>
    <row r="341" spans="2:12" x14ac:dyDescent="0.2">
      <c r="B341" t="s">
        <v>14</v>
      </c>
      <c r="C341">
        <v>106</v>
      </c>
      <c r="D341" s="11" t="str">
        <f>VLOOKUP(C341,'[1]Type of Record'!$A$1:$B$15,2,TRUE)</f>
        <v>Device Start is Good</v>
      </c>
      <c r="E341" s="6" t="s">
        <v>15</v>
      </c>
      <c r="F341" s="5">
        <v>44715</v>
      </c>
      <c r="G341" s="14">
        <v>44715.3048263889</v>
      </c>
      <c r="H341" s="16">
        <f t="shared" si="21"/>
        <v>102</v>
      </c>
      <c r="I341" s="14" t="str">
        <f t="shared" si="22"/>
        <v>Device Start</v>
      </c>
      <c r="J341" s="17">
        <f t="shared" si="23"/>
        <v>44715</v>
      </c>
      <c r="K341" s="14">
        <f t="shared" si="24"/>
        <v>44715.303865740701</v>
      </c>
      <c r="L341" s="4" t="s">
        <v>12</v>
      </c>
    </row>
    <row r="342" spans="2:12" x14ac:dyDescent="0.2">
      <c r="B342" t="s">
        <v>14</v>
      </c>
      <c r="C342">
        <v>102</v>
      </c>
      <c r="D342" s="11" t="str">
        <f>VLOOKUP(C342,'[1]Type of Record'!$A$1:$B$15,2,TRUE)</f>
        <v>Device Start</v>
      </c>
      <c r="E342" s="6" t="s">
        <v>15</v>
      </c>
      <c r="F342" s="5">
        <v>44715</v>
      </c>
      <c r="G342" s="14">
        <v>44715.303865740701</v>
      </c>
      <c r="H342" s="16" t="e">
        <f t="shared" si="21"/>
        <v>#N/A</v>
      </c>
      <c r="I342" s="14" t="e">
        <f t="shared" si="22"/>
        <v>#N/A</v>
      </c>
      <c r="J342" s="17" t="e">
        <f t="shared" si="23"/>
        <v>#N/A</v>
      </c>
      <c r="K342" s="14" t="e">
        <f t="shared" si="24"/>
        <v>#N/A</v>
      </c>
      <c r="L342" s="4" t="s">
        <v>12</v>
      </c>
    </row>
    <row r="343" spans="2:12" x14ac:dyDescent="0.2">
      <c r="B343" t="s">
        <v>96</v>
      </c>
      <c r="C343">
        <v>112</v>
      </c>
      <c r="D343" s="11" t="str">
        <f>VLOOKUP(C343,'[1]Type of Record'!$A$1:$B$15,2,TRUE)</f>
        <v>Device Connect Network</v>
      </c>
      <c r="E343" s="6" t="s">
        <v>166</v>
      </c>
      <c r="F343" s="5">
        <v>44715</v>
      </c>
      <c r="G343" s="14">
        <v>44715.3034259259</v>
      </c>
      <c r="H343" s="16" t="e">
        <f t="shared" si="21"/>
        <v>#N/A</v>
      </c>
      <c r="I343" s="14" t="e">
        <f t="shared" si="22"/>
        <v>#N/A</v>
      </c>
      <c r="J343" s="17" t="e">
        <f t="shared" si="23"/>
        <v>#N/A</v>
      </c>
      <c r="K343" s="14" t="e">
        <f t="shared" si="24"/>
        <v>#N/A</v>
      </c>
      <c r="L343" s="4" t="s">
        <v>19</v>
      </c>
    </row>
    <row r="344" spans="2:12" x14ac:dyDescent="0.2">
      <c r="B344" t="s">
        <v>99</v>
      </c>
      <c r="C344">
        <v>123</v>
      </c>
      <c r="D344" s="11" t="str">
        <f>VLOOKUP(C344,'[1]Type of Record'!$A$1:$B$15,2,TRUE)</f>
        <v>User Login Start is Good</v>
      </c>
      <c r="E344" s="6" t="s">
        <v>104</v>
      </c>
      <c r="F344" s="5">
        <v>44715</v>
      </c>
      <c r="G344" s="14">
        <v>44715.302060185197</v>
      </c>
      <c r="H344" s="16">
        <f t="shared" si="21"/>
        <v>113</v>
      </c>
      <c r="I344" s="14" t="str">
        <f t="shared" si="22"/>
        <v>User Login Start</v>
      </c>
      <c r="J344" s="17">
        <f t="shared" si="23"/>
        <v>44715</v>
      </c>
      <c r="K344" s="14">
        <f t="shared" si="24"/>
        <v>44715.3018981481</v>
      </c>
      <c r="L344" s="4" t="s">
        <v>12</v>
      </c>
    </row>
    <row r="345" spans="2:12" x14ac:dyDescent="0.2">
      <c r="B345" t="s">
        <v>99</v>
      </c>
      <c r="C345">
        <v>113</v>
      </c>
      <c r="D345" s="11" t="str">
        <f>VLOOKUP(C345,'[1]Type of Record'!$A$1:$B$15,2,TRUE)</f>
        <v>User Login Start</v>
      </c>
      <c r="E345" s="6" t="s">
        <v>105</v>
      </c>
      <c r="F345" s="5">
        <v>44715</v>
      </c>
      <c r="G345" s="14">
        <v>44715.3018981481</v>
      </c>
      <c r="H345" s="16">
        <f t="shared" si="21"/>
        <v>112</v>
      </c>
      <c r="I345" s="14" t="str">
        <f t="shared" si="22"/>
        <v>Device Connect Network</v>
      </c>
      <c r="J345" s="17">
        <f t="shared" si="23"/>
        <v>44715</v>
      </c>
      <c r="K345" s="14">
        <f t="shared" si="24"/>
        <v>44715.301678240699</v>
      </c>
      <c r="L345" s="4" t="s">
        <v>12</v>
      </c>
    </row>
    <row r="346" spans="2:12" x14ac:dyDescent="0.2">
      <c r="B346" t="s">
        <v>99</v>
      </c>
      <c r="C346">
        <v>112</v>
      </c>
      <c r="D346" s="11" t="str">
        <f>VLOOKUP(C346,'[1]Type of Record'!$A$1:$B$15,2,TRUE)</f>
        <v>Device Connect Network</v>
      </c>
      <c r="E346" s="6" t="s">
        <v>100</v>
      </c>
      <c r="F346" s="5">
        <v>44715</v>
      </c>
      <c r="G346" s="14">
        <v>44715.301678240699</v>
      </c>
      <c r="H346" s="16">
        <f t="shared" si="21"/>
        <v>106</v>
      </c>
      <c r="I346" s="14" t="str">
        <f t="shared" si="22"/>
        <v>Device Start is Good</v>
      </c>
      <c r="J346" s="17">
        <f t="shared" si="23"/>
        <v>44715</v>
      </c>
      <c r="K346" s="14">
        <f t="shared" si="24"/>
        <v>44715.301574074103</v>
      </c>
      <c r="L346" s="4" t="s">
        <v>12</v>
      </c>
    </row>
    <row r="347" spans="2:12" x14ac:dyDescent="0.2">
      <c r="B347" t="s">
        <v>99</v>
      </c>
      <c r="C347">
        <v>106</v>
      </c>
      <c r="D347" s="11" t="str">
        <f>VLOOKUP(C347,'[1]Type of Record'!$A$1:$B$15,2,TRUE)</f>
        <v>Device Start is Good</v>
      </c>
      <c r="E347" s="6" t="s">
        <v>100</v>
      </c>
      <c r="F347" s="5">
        <v>44715</v>
      </c>
      <c r="G347" s="14">
        <v>44715.301574074103</v>
      </c>
      <c r="H347" s="16">
        <f t="shared" si="21"/>
        <v>102</v>
      </c>
      <c r="I347" s="14" t="str">
        <f t="shared" si="22"/>
        <v>Device Start</v>
      </c>
      <c r="J347" s="17">
        <f t="shared" si="23"/>
        <v>44715</v>
      </c>
      <c r="K347" s="14">
        <f t="shared" si="24"/>
        <v>44715.301041666702</v>
      </c>
      <c r="L347" s="4" t="s">
        <v>12</v>
      </c>
    </row>
    <row r="348" spans="2:12" x14ac:dyDescent="0.2">
      <c r="B348" t="s">
        <v>102</v>
      </c>
      <c r="C348">
        <v>112</v>
      </c>
      <c r="D348" s="11" t="str">
        <f>VLOOKUP(C348,'[1]Type of Record'!$A$1:$B$15,2,TRUE)</f>
        <v>Device Connect Network</v>
      </c>
      <c r="E348" s="6" t="s">
        <v>167</v>
      </c>
      <c r="F348" s="5">
        <v>44715</v>
      </c>
      <c r="G348" s="14">
        <v>44715.301273148099</v>
      </c>
      <c r="H348" s="16" t="e">
        <f t="shared" si="21"/>
        <v>#N/A</v>
      </c>
      <c r="I348" s="14" t="e">
        <f t="shared" si="22"/>
        <v>#N/A</v>
      </c>
      <c r="J348" s="17" t="e">
        <f t="shared" si="23"/>
        <v>#N/A</v>
      </c>
      <c r="K348" s="14" t="e">
        <f t="shared" si="24"/>
        <v>#N/A</v>
      </c>
      <c r="L348" s="4" t="s">
        <v>19</v>
      </c>
    </row>
    <row r="349" spans="2:12" x14ac:dyDescent="0.2">
      <c r="B349" t="s">
        <v>99</v>
      </c>
      <c r="C349">
        <v>102</v>
      </c>
      <c r="D349" s="11" t="str">
        <f>VLOOKUP(C349,'[1]Type of Record'!$A$1:$B$15,2,TRUE)</f>
        <v>Device Start</v>
      </c>
      <c r="E349" s="6" t="s">
        <v>100</v>
      </c>
      <c r="F349" s="5">
        <v>44715</v>
      </c>
      <c r="G349" s="14">
        <v>44715.301041666702</v>
      </c>
      <c r="H349" s="16" t="e">
        <f t="shared" si="21"/>
        <v>#N/A</v>
      </c>
      <c r="I349" s="14" t="e">
        <f t="shared" si="22"/>
        <v>#N/A</v>
      </c>
      <c r="J349" s="17" t="e">
        <f t="shared" si="23"/>
        <v>#N/A</v>
      </c>
      <c r="K349" s="14" t="e">
        <f t="shared" si="24"/>
        <v>#N/A</v>
      </c>
      <c r="L349" s="4" t="s">
        <v>12</v>
      </c>
    </row>
    <row r="350" spans="2:12" x14ac:dyDescent="0.2">
      <c r="B350" t="s">
        <v>130</v>
      </c>
      <c r="C350">
        <v>123</v>
      </c>
      <c r="D350" s="11" t="str">
        <f>VLOOKUP(C350,'[1]Type of Record'!$A$1:$B$15,2,TRUE)</f>
        <v>User Login Start is Good</v>
      </c>
      <c r="E350" s="6" t="s">
        <v>113</v>
      </c>
      <c r="F350" s="5">
        <v>44715</v>
      </c>
      <c r="G350" s="14">
        <v>44715.300960648099</v>
      </c>
      <c r="H350" s="16">
        <f t="shared" si="21"/>
        <v>113</v>
      </c>
      <c r="I350" s="14" t="str">
        <f t="shared" si="22"/>
        <v>User Login Start</v>
      </c>
      <c r="J350" s="17">
        <f t="shared" si="23"/>
        <v>44715</v>
      </c>
      <c r="K350" s="14">
        <f t="shared" si="24"/>
        <v>44715.300937499997</v>
      </c>
      <c r="L350" s="4" t="s">
        <v>19</v>
      </c>
    </row>
    <row r="351" spans="2:12" x14ac:dyDescent="0.2">
      <c r="B351" t="s">
        <v>130</v>
      </c>
      <c r="C351">
        <v>113</v>
      </c>
      <c r="D351" s="11" t="str">
        <f>VLOOKUP(C351,'[1]Type of Record'!$A$1:$B$15,2,TRUE)</f>
        <v>User Login Start</v>
      </c>
      <c r="E351" s="6" t="s">
        <v>113</v>
      </c>
      <c r="F351" s="5">
        <v>44715</v>
      </c>
      <c r="G351" s="14">
        <v>44715.300937499997</v>
      </c>
      <c r="H351" s="16" t="e">
        <f t="shared" si="21"/>
        <v>#N/A</v>
      </c>
      <c r="I351" s="14" t="e">
        <f t="shared" si="22"/>
        <v>#N/A</v>
      </c>
      <c r="J351" s="17" t="e">
        <f t="shared" si="23"/>
        <v>#N/A</v>
      </c>
      <c r="K351" s="14" t="e">
        <f t="shared" si="24"/>
        <v>#N/A</v>
      </c>
      <c r="L351" s="4" t="s">
        <v>19</v>
      </c>
    </row>
    <row r="352" spans="2:12" x14ac:dyDescent="0.2">
      <c r="B352" t="s">
        <v>92</v>
      </c>
      <c r="C352">
        <v>123</v>
      </c>
      <c r="D352" s="11" t="str">
        <f>VLOOKUP(C352,'[1]Type of Record'!$A$1:$B$15,2,TRUE)</f>
        <v>User Login Start is Good</v>
      </c>
      <c r="E352" s="6" t="s">
        <v>98</v>
      </c>
      <c r="F352" s="5">
        <v>44715</v>
      </c>
      <c r="G352" s="14">
        <v>44715.300868055601</v>
      </c>
      <c r="H352" s="16">
        <f t="shared" si="21"/>
        <v>113</v>
      </c>
      <c r="I352" s="14" t="str">
        <f t="shared" si="22"/>
        <v>User Login Start</v>
      </c>
      <c r="J352" s="17">
        <f t="shared" si="23"/>
        <v>44715</v>
      </c>
      <c r="K352" s="14">
        <f t="shared" si="24"/>
        <v>44715.300706018497</v>
      </c>
      <c r="L352" s="4" t="s">
        <v>19</v>
      </c>
    </row>
    <row r="353" spans="2:12" x14ac:dyDescent="0.2">
      <c r="B353" t="s">
        <v>92</v>
      </c>
      <c r="C353">
        <v>113</v>
      </c>
      <c r="D353" s="11" t="str">
        <f>VLOOKUP(C353,'[1]Type of Record'!$A$1:$B$15,2,TRUE)</f>
        <v>User Login Start</v>
      </c>
      <c r="E353" s="6" t="s">
        <v>101</v>
      </c>
      <c r="F353" s="5">
        <v>44715</v>
      </c>
      <c r="G353" s="14">
        <v>44715.300706018497</v>
      </c>
      <c r="H353" s="16">
        <f t="shared" si="21"/>
        <v>112</v>
      </c>
      <c r="I353" s="14" t="str">
        <f t="shared" si="22"/>
        <v>Device Connect Network</v>
      </c>
      <c r="J353" s="17">
        <f t="shared" si="23"/>
        <v>44715</v>
      </c>
      <c r="K353" s="14">
        <f t="shared" si="24"/>
        <v>44715.2996643519</v>
      </c>
      <c r="L353" s="4" t="s">
        <v>19</v>
      </c>
    </row>
    <row r="354" spans="2:12" x14ac:dyDescent="0.2">
      <c r="B354" t="s">
        <v>92</v>
      </c>
      <c r="C354">
        <v>112</v>
      </c>
      <c r="D354" s="11" t="str">
        <f>VLOOKUP(C354,'[1]Type of Record'!$A$1:$B$15,2,TRUE)</f>
        <v>Device Connect Network</v>
      </c>
      <c r="E354" s="6" t="s">
        <v>93</v>
      </c>
      <c r="F354" s="5">
        <v>44715</v>
      </c>
      <c r="G354" s="14">
        <v>44715.2996643519</v>
      </c>
      <c r="H354" s="16">
        <f t="shared" si="21"/>
        <v>106</v>
      </c>
      <c r="I354" s="14" t="str">
        <f t="shared" si="22"/>
        <v>Device Start is Good</v>
      </c>
      <c r="J354" s="17">
        <f t="shared" si="23"/>
        <v>44715</v>
      </c>
      <c r="K354" s="14">
        <f t="shared" si="24"/>
        <v>44715.299560185202</v>
      </c>
      <c r="L354" s="4" t="s">
        <v>19</v>
      </c>
    </row>
    <row r="355" spans="2:12" x14ac:dyDescent="0.2">
      <c r="B355" t="s">
        <v>92</v>
      </c>
      <c r="C355">
        <v>106</v>
      </c>
      <c r="D355" s="11" t="str">
        <f>VLOOKUP(C355,'[1]Type of Record'!$A$1:$B$15,2,TRUE)</f>
        <v>Device Start is Good</v>
      </c>
      <c r="E355" s="6" t="s">
        <v>93</v>
      </c>
      <c r="F355" s="5">
        <v>44715</v>
      </c>
      <c r="G355" s="14">
        <v>44715.299560185202</v>
      </c>
      <c r="H355" s="16">
        <f t="shared" si="21"/>
        <v>107</v>
      </c>
      <c r="I355" s="14" t="str">
        <f t="shared" si="22"/>
        <v>Device Start Fail</v>
      </c>
      <c r="J355" s="17">
        <f t="shared" si="23"/>
        <v>44715</v>
      </c>
      <c r="K355" s="14">
        <f t="shared" si="24"/>
        <v>44715.297743055598</v>
      </c>
      <c r="L355" s="4" t="s">
        <v>19</v>
      </c>
    </row>
    <row r="356" spans="2:12" x14ac:dyDescent="0.2">
      <c r="B356" t="s">
        <v>115</v>
      </c>
      <c r="C356">
        <v>123</v>
      </c>
      <c r="D356" s="11" t="str">
        <f>VLOOKUP(C356,'[1]Type of Record'!$A$1:$B$15,2,TRUE)</f>
        <v>User Login Start is Good</v>
      </c>
      <c r="E356" s="6" t="s">
        <v>116</v>
      </c>
      <c r="F356" s="5">
        <v>44715</v>
      </c>
      <c r="G356" s="14">
        <v>44715.299421296302</v>
      </c>
      <c r="H356" s="16">
        <f t="shared" si="21"/>
        <v>113</v>
      </c>
      <c r="I356" s="14" t="str">
        <f t="shared" si="22"/>
        <v>User Login Start</v>
      </c>
      <c r="J356" s="17">
        <f t="shared" si="23"/>
        <v>44715</v>
      </c>
      <c r="K356" s="14">
        <f t="shared" si="24"/>
        <v>44715.299270833297</v>
      </c>
      <c r="L356" s="4" t="s">
        <v>19</v>
      </c>
    </row>
    <row r="357" spans="2:12" x14ac:dyDescent="0.2">
      <c r="B357" t="s">
        <v>115</v>
      </c>
      <c r="C357">
        <v>113</v>
      </c>
      <c r="D357" s="11" t="str">
        <f>VLOOKUP(C357,'[1]Type of Record'!$A$1:$B$15,2,TRUE)</f>
        <v>User Login Start</v>
      </c>
      <c r="E357" s="6" t="s">
        <v>116</v>
      </c>
      <c r="F357" s="5">
        <v>44715</v>
      </c>
      <c r="G357" s="14">
        <v>44715.299270833297</v>
      </c>
      <c r="H357" s="16">
        <f t="shared" si="21"/>
        <v>112</v>
      </c>
      <c r="I357" s="14" t="str">
        <f t="shared" si="22"/>
        <v>Device Connect Network</v>
      </c>
      <c r="J357" s="17">
        <f t="shared" si="23"/>
        <v>44715</v>
      </c>
      <c r="K357" s="14">
        <f t="shared" si="24"/>
        <v>44715.2948958333</v>
      </c>
      <c r="L357" s="4" t="s">
        <v>19</v>
      </c>
    </row>
    <row r="358" spans="2:12" x14ac:dyDescent="0.2">
      <c r="B358" t="s">
        <v>106</v>
      </c>
      <c r="C358">
        <v>112</v>
      </c>
      <c r="D358" s="11" t="str">
        <f>VLOOKUP(C358,'[1]Type of Record'!$A$1:$B$15,2,TRUE)</f>
        <v>Device Connect Network</v>
      </c>
      <c r="E358" s="6" t="s">
        <v>168</v>
      </c>
      <c r="F358" s="5">
        <v>44715</v>
      </c>
      <c r="G358" s="14">
        <v>44715.298923611103</v>
      </c>
      <c r="H358" s="16" t="e">
        <f t="shared" si="21"/>
        <v>#N/A</v>
      </c>
      <c r="I358" s="14" t="e">
        <f t="shared" si="22"/>
        <v>#N/A</v>
      </c>
      <c r="J358" s="17" t="e">
        <f t="shared" si="23"/>
        <v>#N/A</v>
      </c>
      <c r="K358" s="14" t="e">
        <f t="shared" si="24"/>
        <v>#N/A</v>
      </c>
      <c r="L358" s="4" t="s">
        <v>19</v>
      </c>
    </row>
    <row r="359" spans="2:12" x14ac:dyDescent="0.2">
      <c r="B359" t="s">
        <v>92</v>
      </c>
      <c r="C359">
        <v>107</v>
      </c>
      <c r="D359" s="11" t="str">
        <f>VLOOKUP(C359,'[1]Type of Record'!$A$1:$B$15,2,TRUE)</f>
        <v>Device Start Fail</v>
      </c>
      <c r="E359" s="6" t="s">
        <v>93</v>
      </c>
      <c r="F359" s="5">
        <v>44715</v>
      </c>
      <c r="G359" s="14">
        <v>44715.297743055598</v>
      </c>
      <c r="H359" s="16">
        <f t="shared" si="21"/>
        <v>102</v>
      </c>
      <c r="I359" s="14" t="str">
        <f t="shared" si="22"/>
        <v>Device Start</v>
      </c>
      <c r="J359" s="17">
        <f t="shared" si="23"/>
        <v>44715</v>
      </c>
      <c r="K359" s="14">
        <f t="shared" si="24"/>
        <v>44715.297557870399</v>
      </c>
      <c r="L359" s="4" t="s">
        <v>19</v>
      </c>
    </row>
    <row r="360" spans="2:12" x14ac:dyDescent="0.2">
      <c r="B360" t="s">
        <v>92</v>
      </c>
      <c r="C360">
        <v>102</v>
      </c>
      <c r="D360" s="11" t="str">
        <f>VLOOKUP(C360,'[1]Type of Record'!$A$1:$B$15,2,TRUE)</f>
        <v>Device Start</v>
      </c>
      <c r="E360" s="6" t="s">
        <v>93</v>
      </c>
      <c r="F360" s="5">
        <v>44715</v>
      </c>
      <c r="G360" s="14">
        <v>44715.297557870399</v>
      </c>
      <c r="H360" s="16">
        <f t="shared" si="21"/>
        <v>102</v>
      </c>
      <c r="I360" s="14" t="str">
        <f t="shared" si="22"/>
        <v>Device Start</v>
      </c>
      <c r="J360" s="17">
        <f t="shared" si="23"/>
        <v>44715</v>
      </c>
      <c r="K360" s="14">
        <f t="shared" si="24"/>
        <v>44715.294363425899</v>
      </c>
      <c r="L360" s="4" t="s">
        <v>19</v>
      </c>
    </row>
    <row r="361" spans="2:12" x14ac:dyDescent="0.2">
      <c r="B361" t="s">
        <v>108</v>
      </c>
      <c r="C361">
        <v>123</v>
      </c>
      <c r="D361" s="11" t="str">
        <f>VLOOKUP(C361,'[1]Type of Record'!$A$1:$B$15,2,TRUE)</f>
        <v>User Login Start is Good</v>
      </c>
      <c r="E361" s="6" t="s">
        <v>113</v>
      </c>
      <c r="F361" s="5">
        <v>44715</v>
      </c>
      <c r="G361" s="14">
        <v>44715.296574074098</v>
      </c>
      <c r="H361" s="16">
        <f t="shared" si="21"/>
        <v>113</v>
      </c>
      <c r="I361" s="14" t="str">
        <f t="shared" si="22"/>
        <v>User Login Start</v>
      </c>
      <c r="J361" s="17">
        <f t="shared" si="23"/>
        <v>44715</v>
      </c>
      <c r="K361" s="14">
        <f t="shared" si="24"/>
        <v>44715.296527777798</v>
      </c>
      <c r="L361" s="4" t="s">
        <v>19</v>
      </c>
    </row>
    <row r="362" spans="2:12" x14ac:dyDescent="0.2">
      <c r="B362" t="s">
        <v>123</v>
      </c>
      <c r="C362">
        <v>123</v>
      </c>
      <c r="D362" s="11" t="str">
        <f>VLOOKUP(C362,'[1]Type of Record'!$A$1:$B$15,2,TRUE)</f>
        <v>User Login Start is Good</v>
      </c>
      <c r="E362" s="6" t="s">
        <v>124</v>
      </c>
      <c r="F362" s="5">
        <v>44715</v>
      </c>
      <c r="G362" s="14">
        <v>44715.296527777798</v>
      </c>
      <c r="H362" s="16">
        <f t="shared" si="21"/>
        <v>113</v>
      </c>
      <c r="I362" s="14" t="str">
        <f t="shared" si="22"/>
        <v>User Login Start</v>
      </c>
      <c r="J362" s="17">
        <f t="shared" si="23"/>
        <v>44715</v>
      </c>
      <c r="K362" s="14">
        <f t="shared" si="24"/>
        <v>44715.296388888899</v>
      </c>
      <c r="L362" s="4" t="s">
        <v>12</v>
      </c>
    </row>
    <row r="363" spans="2:12" x14ac:dyDescent="0.2">
      <c r="B363" t="s">
        <v>108</v>
      </c>
      <c r="C363">
        <v>113</v>
      </c>
      <c r="D363" s="11" t="str">
        <f>VLOOKUP(C363,'[1]Type of Record'!$A$1:$B$15,2,TRUE)</f>
        <v>User Login Start</v>
      </c>
      <c r="E363" s="6" t="s">
        <v>114</v>
      </c>
      <c r="F363" s="5">
        <v>44715</v>
      </c>
      <c r="G363" s="14">
        <v>44715.296527777798</v>
      </c>
      <c r="H363" s="16">
        <f t="shared" si="21"/>
        <v>112</v>
      </c>
      <c r="I363" s="14" t="str">
        <f t="shared" si="22"/>
        <v>Device Connect Network</v>
      </c>
      <c r="J363" s="17">
        <f t="shared" si="23"/>
        <v>44715</v>
      </c>
      <c r="K363" s="14">
        <f t="shared" si="24"/>
        <v>44715.296388888899</v>
      </c>
      <c r="L363" s="4" t="s">
        <v>19</v>
      </c>
    </row>
    <row r="364" spans="2:12" x14ac:dyDescent="0.2">
      <c r="B364" t="s">
        <v>123</v>
      </c>
      <c r="C364">
        <v>113</v>
      </c>
      <c r="D364" s="11" t="str">
        <f>VLOOKUP(C364,'[1]Type of Record'!$A$1:$B$15,2,TRUE)</f>
        <v>User Login Start</v>
      </c>
      <c r="E364" s="6" t="s">
        <v>124</v>
      </c>
      <c r="F364" s="5">
        <v>44715</v>
      </c>
      <c r="G364" s="14">
        <v>44715.296388888899</v>
      </c>
      <c r="H364" s="16" t="e">
        <f t="shared" si="21"/>
        <v>#N/A</v>
      </c>
      <c r="I364" s="14" t="e">
        <f t="shared" si="22"/>
        <v>#N/A</v>
      </c>
      <c r="J364" s="17" t="e">
        <f t="shared" si="23"/>
        <v>#N/A</v>
      </c>
      <c r="K364" s="14" t="e">
        <f t="shared" si="24"/>
        <v>#N/A</v>
      </c>
      <c r="L364" s="4" t="s">
        <v>12</v>
      </c>
    </row>
    <row r="365" spans="2:12" x14ac:dyDescent="0.2">
      <c r="B365" t="s">
        <v>108</v>
      </c>
      <c r="C365">
        <v>112</v>
      </c>
      <c r="D365" s="11" t="str">
        <f>VLOOKUP(C365,'[1]Type of Record'!$A$1:$B$15,2,TRUE)</f>
        <v>Device Connect Network</v>
      </c>
      <c r="E365" s="6" t="s">
        <v>109</v>
      </c>
      <c r="F365" s="5">
        <v>44715</v>
      </c>
      <c r="G365" s="14">
        <v>44715.296388888899</v>
      </c>
      <c r="H365" s="16">
        <f t="shared" si="21"/>
        <v>106</v>
      </c>
      <c r="I365" s="14" t="str">
        <f t="shared" si="22"/>
        <v>Device Start is Good</v>
      </c>
      <c r="J365" s="17">
        <f t="shared" si="23"/>
        <v>44715</v>
      </c>
      <c r="K365" s="14">
        <f t="shared" si="24"/>
        <v>44715.296284722201</v>
      </c>
      <c r="L365" s="4" t="s">
        <v>19</v>
      </c>
    </row>
    <row r="366" spans="2:12" x14ac:dyDescent="0.2">
      <c r="B366" t="s">
        <v>108</v>
      </c>
      <c r="C366">
        <v>106</v>
      </c>
      <c r="D366" s="11" t="str">
        <f>VLOOKUP(C366,'[1]Type of Record'!$A$1:$B$15,2,TRUE)</f>
        <v>Device Start is Good</v>
      </c>
      <c r="E366" s="6" t="s">
        <v>109</v>
      </c>
      <c r="F366" s="5">
        <v>44715</v>
      </c>
      <c r="G366" s="14">
        <v>44715.296284722201</v>
      </c>
      <c r="H366" s="16">
        <f t="shared" si="21"/>
        <v>102</v>
      </c>
      <c r="I366" s="14" t="str">
        <f t="shared" si="22"/>
        <v>Device Start</v>
      </c>
      <c r="J366" s="17">
        <f t="shared" si="23"/>
        <v>44715</v>
      </c>
      <c r="K366" s="14">
        <f t="shared" si="24"/>
        <v>44715.295405092598</v>
      </c>
      <c r="L366" s="4" t="s">
        <v>19</v>
      </c>
    </row>
    <row r="367" spans="2:12" x14ac:dyDescent="0.2">
      <c r="B367" t="s">
        <v>108</v>
      </c>
      <c r="C367">
        <v>102</v>
      </c>
      <c r="D367" s="11" t="str">
        <f>VLOOKUP(C367,'[1]Type of Record'!$A$1:$B$15,2,TRUE)</f>
        <v>Device Start</v>
      </c>
      <c r="E367" s="6" t="s">
        <v>109</v>
      </c>
      <c r="F367" s="5">
        <v>44715</v>
      </c>
      <c r="G367" s="14">
        <v>44715.295405092598</v>
      </c>
      <c r="H367" s="16" t="e">
        <f t="shared" si="21"/>
        <v>#N/A</v>
      </c>
      <c r="I367" s="14" t="e">
        <f t="shared" si="22"/>
        <v>#N/A</v>
      </c>
      <c r="J367" s="17" t="e">
        <f t="shared" si="23"/>
        <v>#N/A</v>
      </c>
      <c r="K367" s="14" t="e">
        <f t="shared" si="24"/>
        <v>#N/A</v>
      </c>
      <c r="L367" s="4" t="s">
        <v>19</v>
      </c>
    </row>
    <row r="368" spans="2:12" x14ac:dyDescent="0.2">
      <c r="B368" t="s">
        <v>115</v>
      </c>
      <c r="C368">
        <v>112</v>
      </c>
      <c r="D368" s="11" t="str">
        <f>VLOOKUP(C368,'[1]Type of Record'!$A$1:$B$15,2,TRUE)</f>
        <v>Device Connect Network</v>
      </c>
      <c r="E368" s="6" t="s">
        <v>169</v>
      </c>
      <c r="F368" s="5">
        <v>44715</v>
      </c>
      <c r="G368" s="14">
        <v>44715.2948958333</v>
      </c>
      <c r="H368" s="16" t="e">
        <f t="shared" si="21"/>
        <v>#N/A</v>
      </c>
      <c r="I368" s="14" t="e">
        <f t="shared" si="22"/>
        <v>#N/A</v>
      </c>
      <c r="J368" s="17" t="e">
        <f t="shared" si="23"/>
        <v>#N/A</v>
      </c>
      <c r="K368" s="14" t="e">
        <f t="shared" si="24"/>
        <v>#N/A</v>
      </c>
      <c r="L368" s="4" t="s">
        <v>19</v>
      </c>
    </row>
    <row r="369" spans="2:12" x14ac:dyDescent="0.2">
      <c r="B369" t="s">
        <v>131</v>
      </c>
      <c r="C369">
        <v>123</v>
      </c>
      <c r="D369" s="11" t="str">
        <f>VLOOKUP(C369,'[1]Type of Record'!$A$1:$B$15,2,TRUE)</f>
        <v>User Login Start is Good</v>
      </c>
      <c r="E369" s="6" t="s">
        <v>98</v>
      </c>
      <c r="F369" s="5">
        <v>44715</v>
      </c>
      <c r="G369" s="14">
        <v>44715.294710648202</v>
      </c>
      <c r="H369" s="16">
        <f t="shared" si="21"/>
        <v>113</v>
      </c>
      <c r="I369" s="14" t="str">
        <f t="shared" si="22"/>
        <v>User Login Start</v>
      </c>
      <c r="J369" s="17">
        <f t="shared" si="23"/>
        <v>44715</v>
      </c>
      <c r="K369" s="14">
        <f t="shared" si="24"/>
        <v>44715.294664351903</v>
      </c>
      <c r="L369" s="4" t="s">
        <v>19</v>
      </c>
    </row>
    <row r="370" spans="2:12" x14ac:dyDescent="0.2">
      <c r="B370" t="s">
        <v>131</v>
      </c>
      <c r="C370">
        <v>113</v>
      </c>
      <c r="D370" s="11" t="str">
        <f>VLOOKUP(C370,'[1]Type of Record'!$A$1:$B$15,2,TRUE)</f>
        <v>User Login Start</v>
      </c>
      <c r="E370" s="6" t="s">
        <v>98</v>
      </c>
      <c r="F370" s="5">
        <v>44715</v>
      </c>
      <c r="G370" s="14">
        <v>44715.294664351903</v>
      </c>
      <c r="H370" s="16">
        <f t="shared" si="21"/>
        <v>112</v>
      </c>
      <c r="I370" s="14" t="str">
        <f t="shared" si="22"/>
        <v>Device Connect Network</v>
      </c>
      <c r="J370" s="17">
        <f t="shared" si="23"/>
        <v>44715</v>
      </c>
      <c r="K370" s="14">
        <f t="shared" si="24"/>
        <v>44715.2896064815</v>
      </c>
      <c r="L370" s="4" t="s">
        <v>19</v>
      </c>
    </row>
    <row r="371" spans="2:12" x14ac:dyDescent="0.2">
      <c r="B371" t="s">
        <v>92</v>
      </c>
      <c r="C371">
        <v>102</v>
      </c>
      <c r="D371" s="11" t="str">
        <f>VLOOKUP(C371,'[1]Type of Record'!$A$1:$B$15,2,TRUE)</f>
        <v>Device Start</v>
      </c>
      <c r="E371" s="6" t="s">
        <v>93</v>
      </c>
      <c r="F371" s="5">
        <v>44715</v>
      </c>
      <c r="G371" s="14">
        <v>44715.294363425899</v>
      </c>
      <c r="H371" s="16" t="e">
        <f t="shared" si="21"/>
        <v>#N/A</v>
      </c>
      <c r="I371" s="14" t="e">
        <f t="shared" si="22"/>
        <v>#N/A</v>
      </c>
      <c r="J371" s="17" t="e">
        <f t="shared" si="23"/>
        <v>#N/A</v>
      </c>
      <c r="K371" s="14" t="e">
        <f t="shared" si="24"/>
        <v>#N/A</v>
      </c>
      <c r="L371" s="4" t="s">
        <v>19</v>
      </c>
    </row>
    <row r="372" spans="2:12" x14ac:dyDescent="0.2">
      <c r="B372" t="s">
        <v>120</v>
      </c>
      <c r="C372">
        <v>123</v>
      </c>
      <c r="D372" s="11" t="str">
        <f>VLOOKUP(C372,'[1]Type of Record'!$A$1:$B$15,2,TRUE)</f>
        <v>User Login Start is Good</v>
      </c>
      <c r="E372" s="6" t="s">
        <v>127</v>
      </c>
      <c r="F372" s="5">
        <v>44715</v>
      </c>
      <c r="G372" s="14">
        <v>44715.291157407402</v>
      </c>
      <c r="H372" s="16">
        <f t="shared" si="21"/>
        <v>113</v>
      </c>
      <c r="I372" s="14" t="str">
        <f t="shared" si="22"/>
        <v>User Login Start</v>
      </c>
      <c r="J372" s="17">
        <f t="shared" si="23"/>
        <v>44715</v>
      </c>
      <c r="K372" s="14">
        <f t="shared" si="24"/>
        <v>44715.291030092601</v>
      </c>
      <c r="L372" s="4" t="s">
        <v>19</v>
      </c>
    </row>
    <row r="373" spans="2:12" x14ac:dyDescent="0.2">
      <c r="B373" t="s">
        <v>120</v>
      </c>
      <c r="C373">
        <v>113</v>
      </c>
      <c r="D373" s="11" t="str">
        <f>VLOOKUP(C373,'[1]Type of Record'!$A$1:$B$15,2,TRUE)</f>
        <v>User Login Start</v>
      </c>
      <c r="E373" s="6" t="s">
        <v>129</v>
      </c>
      <c r="F373" s="5">
        <v>44715</v>
      </c>
      <c r="G373" s="14">
        <v>44715.291030092601</v>
      </c>
      <c r="H373" s="16">
        <f t="shared" si="21"/>
        <v>112</v>
      </c>
      <c r="I373" s="14" t="str">
        <f t="shared" si="22"/>
        <v>Device Connect Network</v>
      </c>
      <c r="J373" s="17">
        <f t="shared" si="23"/>
        <v>44715</v>
      </c>
      <c r="K373" s="14">
        <f t="shared" si="24"/>
        <v>44715.289988425902</v>
      </c>
      <c r="L373" s="4" t="s">
        <v>19</v>
      </c>
    </row>
    <row r="374" spans="2:12" x14ac:dyDescent="0.2">
      <c r="B374" t="s">
        <v>130</v>
      </c>
      <c r="C374">
        <v>112</v>
      </c>
      <c r="D374" s="11" t="str">
        <f>VLOOKUP(C374,'[1]Type of Record'!$A$1:$B$15,2,TRUE)</f>
        <v>Device Connect Network</v>
      </c>
      <c r="E374" s="6" t="s">
        <v>170</v>
      </c>
      <c r="F374" s="5">
        <v>44715</v>
      </c>
      <c r="G374" s="14">
        <v>44715.290856481501</v>
      </c>
      <c r="H374" s="16" t="e">
        <f t="shared" si="21"/>
        <v>#N/A</v>
      </c>
      <c r="I374" s="14" t="e">
        <f t="shared" si="22"/>
        <v>#N/A</v>
      </c>
      <c r="J374" s="17" t="e">
        <f t="shared" si="23"/>
        <v>#N/A</v>
      </c>
      <c r="K374" s="14" t="e">
        <f t="shared" si="24"/>
        <v>#N/A</v>
      </c>
      <c r="L374" s="4" t="s">
        <v>19</v>
      </c>
    </row>
    <row r="375" spans="2:12" x14ac:dyDescent="0.2">
      <c r="B375" t="s">
        <v>117</v>
      </c>
      <c r="C375">
        <v>123</v>
      </c>
      <c r="D375" s="11" t="str">
        <f>VLOOKUP(C375,'[1]Type of Record'!$A$1:$B$15,2,TRUE)</f>
        <v>User Login Start is Good</v>
      </c>
      <c r="E375" s="6" t="s">
        <v>119</v>
      </c>
      <c r="F375" s="5">
        <v>44715</v>
      </c>
      <c r="G375" s="14">
        <v>44715.290601851899</v>
      </c>
      <c r="H375" s="16">
        <f t="shared" si="21"/>
        <v>113</v>
      </c>
      <c r="I375" s="14" t="str">
        <f t="shared" si="22"/>
        <v>User Login Start</v>
      </c>
      <c r="J375" s="17">
        <f t="shared" si="23"/>
        <v>44715</v>
      </c>
      <c r="K375" s="14">
        <f t="shared" si="24"/>
        <v>44715.290520833303</v>
      </c>
      <c r="L375" s="4" t="s">
        <v>12</v>
      </c>
    </row>
    <row r="376" spans="2:12" x14ac:dyDescent="0.2">
      <c r="B376" t="s">
        <v>117</v>
      </c>
      <c r="C376">
        <v>113</v>
      </c>
      <c r="D376" s="11" t="str">
        <f>VLOOKUP(C376,'[1]Type of Record'!$A$1:$B$15,2,TRUE)</f>
        <v>User Login Start</v>
      </c>
      <c r="E376" s="6" t="s">
        <v>122</v>
      </c>
      <c r="F376" s="5">
        <v>44715</v>
      </c>
      <c r="G376" s="14">
        <v>44715.290520833303</v>
      </c>
      <c r="H376" s="16">
        <f t="shared" si="21"/>
        <v>112</v>
      </c>
      <c r="I376" s="14" t="str">
        <f t="shared" si="22"/>
        <v>Device Connect Network</v>
      </c>
      <c r="J376" s="17">
        <f t="shared" si="23"/>
        <v>44715</v>
      </c>
      <c r="K376" s="14">
        <f t="shared" si="24"/>
        <v>44715.289745370399</v>
      </c>
      <c r="L376" s="4" t="s">
        <v>12</v>
      </c>
    </row>
    <row r="377" spans="2:12" x14ac:dyDescent="0.2">
      <c r="B377" t="s">
        <v>120</v>
      </c>
      <c r="C377">
        <v>112</v>
      </c>
      <c r="D377" s="11" t="str">
        <f>VLOOKUP(C377,'[1]Type of Record'!$A$1:$B$15,2,TRUE)</f>
        <v>Device Connect Network</v>
      </c>
      <c r="E377" s="6" t="s">
        <v>121</v>
      </c>
      <c r="F377" s="5">
        <v>44715</v>
      </c>
      <c r="G377" s="14">
        <v>44715.289988425902</v>
      </c>
      <c r="H377" s="16">
        <f t="shared" si="21"/>
        <v>106</v>
      </c>
      <c r="I377" s="14" t="str">
        <f t="shared" si="22"/>
        <v>Device Start is Good</v>
      </c>
      <c r="J377" s="17">
        <f t="shared" si="23"/>
        <v>44715</v>
      </c>
      <c r="K377" s="14">
        <f t="shared" si="24"/>
        <v>44715.289884259299</v>
      </c>
      <c r="L377" s="4" t="s">
        <v>19</v>
      </c>
    </row>
    <row r="378" spans="2:12" x14ac:dyDescent="0.2">
      <c r="B378" t="s">
        <v>120</v>
      </c>
      <c r="C378">
        <v>106</v>
      </c>
      <c r="D378" s="11" t="str">
        <f>VLOOKUP(C378,'[1]Type of Record'!$A$1:$B$15,2,TRUE)</f>
        <v>Device Start is Good</v>
      </c>
      <c r="E378" s="6" t="s">
        <v>121</v>
      </c>
      <c r="F378" s="5">
        <v>44715</v>
      </c>
      <c r="G378" s="14">
        <v>44715.289884259299</v>
      </c>
      <c r="H378" s="16">
        <f t="shared" si="21"/>
        <v>102</v>
      </c>
      <c r="I378" s="14" t="str">
        <f t="shared" si="22"/>
        <v>Device Start</v>
      </c>
      <c r="J378" s="17">
        <f t="shared" si="23"/>
        <v>44715</v>
      </c>
      <c r="K378" s="14">
        <f t="shared" si="24"/>
        <v>44715.289305555598</v>
      </c>
      <c r="L378" s="4" t="s">
        <v>19</v>
      </c>
    </row>
    <row r="379" spans="2:12" x14ac:dyDescent="0.2">
      <c r="B379" t="s">
        <v>117</v>
      </c>
      <c r="C379">
        <v>112</v>
      </c>
      <c r="D379" s="11" t="str">
        <f>VLOOKUP(C379,'[1]Type of Record'!$A$1:$B$15,2,TRUE)</f>
        <v>Device Connect Network</v>
      </c>
      <c r="E379" s="6" t="s">
        <v>118</v>
      </c>
      <c r="F379" s="5">
        <v>44715</v>
      </c>
      <c r="G379" s="14">
        <v>44715.289745370399</v>
      </c>
      <c r="H379" s="16">
        <f t="shared" si="21"/>
        <v>106</v>
      </c>
      <c r="I379" s="14" t="str">
        <f t="shared" si="22"/>
        <v>Device Start is Good</v>
      </c>
      <c r="J379" s="17">
        <f t="shared" si="23"/>
        <v>44715</v>
      </c>
      <c r="K379" s="14">
        <f t="shared" si="24"/>
        <v>44715.289641203701</v>
      </c>
      <c r="L379" s="4" t="s">
        <v>12</v>
      </c>
    </row>
    <row r="380" spans="2:12" x14ac:dyDescent="0.2">
      <c r="B380" t="s">
        <v>117</v>
      </c>
      <c r="C380">
        <v>106</v>
      </c>
      <c r="D380" s="11" t="str">
        <f>VLOOKUP(C380,'[1]Type of Record'!$A$1:$B$15,2,TRUE)</f>
        <v>Device Start is Good</v>
      </c>
      <c r="E380" s="6" t="s">
        <v>118</v>
      </c>
      <c r="F380" s="5">
        <v>44715</v>
      </c>
      <c r="G380" s="14">
        <v>44715.289641203701</v>
      </c>
      <c r="H380" s="16">
        <f t="shared" si="21"/>
        <v>102</v>
      </c>
      <c r="I380" s="14" t="str">
        <f t="shared" si="22"/>
        <v>Device Start</v>
      </c>
      <c r="J380" s="17">
        <f t="shared" si="23"/>
        <v>44715</v>
      </c>
      <c r="K380" s="14">
        <f t="shared" si="24"/>
        <v>44715.289004629602</v>
      </c>
      <c r="L380" s="4" t="s">
        <v>12</v>
      </c>
    </row>
    <row r="381" spans="2:12" x14ac:dyDescent="0.2">
      <c r="B381" t="s">
        <v>131</v>
      </c>
      <c r="C381">
        <v>112</v>
      </c>
      <c r="D381" s="11" t="str">
        <f>VLOOKUP(C381,'[1]Type of Record'!$A$1:$B$15,2,TRUE)</f>
        <v>Device Connect Network</v>
      </c>
      <c r="E381" s="6" t="s">
        <v>171</v>
      </c>
      <c r="F381" s="5">
        <v>44715</v>
      </c>
      <c r="G381" s="14">
        <v>44715.2896064815</v>
      </c>
      <c r="H381" s="16" t="e">
        <f t="shared" si="21"/>
        <v>#N/A</v>
      </c>
      <c r="I381" s="14" t="e">
        <f t="shared" si="22"/>
        <v>#N/A</v>
      </c>
      <c r="J381" s="17" t="e">
        <f t="shared" si="23"/>
        <v>#N/A</v>
      </c>
      <c r="K381" s="14" t="e">
        <f t="shared" si="24"/>
        <v>#N/A</v>
      </c>
      <c r="L381" s="4" t="s">
        <v>19</v>
      </c>
    </row>
    <row r="382" spans="2:12" x14ac:dyDescent="0.2">
      <c r="B382" t="s">
        <v>120</v>
      </c>
      <c r="C382">
        <v>102</v>
      </c>
      <c r="D382" s="11" t="str">
        <f>VLOOKUP(C382,'[1]Type of Record'!$A$1:$B$15,2,TRUE)</f>
        <v>Device Start</v>
      </c>
      <c r="E382" s="6" t="s">
        <v>121</v>
      </c>
      <c r="F382" s="5">
        <v>44715</v>
      </c>
      <c r="G382" s="14">
        <v>44715.289305555598</v>
      </c>
      <c r="H382" s="16" t="e">
        <f t="shared" si="21"/>
        <v>#N/A</v>
      </c>
      <c r="I382" s="14" t="e">
        <f t="shared" si="22"/>
        <v>#N/A</v>
      </c>
      <c r="J382" s="17" t="e">
        <f t="shared" si="23"/>
        <v>#N/A</v>
      </c>
      <c r="K382" s="14" t="e">
        <f t="shared" si="24"/>
        <v>#N/A</v>
      </c>
      <c r="L382" s="4" t="s">
        <v>19</v>
      </c>
    </row>
    <row r="383" spans="2:12" x14ac:dyDescent="0.2">
      <c r="B383" t="s">
        <v>132</v>
      </c>
      <c r="C383">
        <v>123</v>
      </c>
      <c r="D383" s="11" t="str">
        <f>VLOOKUP(C383,'[1]Type of Record'!$A$1:$B$15,2,TRUE)</f>
        <v>User Login Start is Good</v>
      </c>
      <c r="E383" s="6" t="s">
        <v>133</v>
      </c>
      <c r="F383" s="5">
        <v>44715</v>
      </c>
      <c r="G383" s="14">
        <v>44715.289247685199</v>
      </c>
      <c r="H383" s="16">
        <f t="shared" si="21"/>
        <v>113</v>
      </c>
      <c r="I383" s="14" t="str">
        <f t="shared" si="22"/>
        <v>User Login Start</v>
      </c>
      <c r="J383" s="17">
        <f t="shared" si="23"/>
        <v>44715</v>
      </c>
      <c r="K383" s="14">
        <f t="shared" si="24"/>
        <v>44715.289166666698</v>
      </c>
      <c r="L383" s="4" t="s">
        <v>19</v>
      </c>
    </row>
    <row r="384" spans="2:12" x14ac:dyDescent="0.2">
      <c r="B384" t="s">
        <v>132</v>
      </c>
      <c r="C384">
        <v>113</v>
      </c>
      <c r="D384" s="11" t="str">
        <f>VLOOKUP(C384,'[1]Type of Record'!$A$1:$B$15,2,TRUE)</f>
        <v>User Login Start</v>
      </c>
      <c r="E384" s="6" t="s">
        <v>133</v>
      </c>
      <c r="F384" s="5">
        <v>44715</v>
      </c>
      <c r="G384" s="14">
        <v>44715.289166666698</v>
      </c>
      <c r="H384" s="16">
        <f t="shared" si="21"/>
        <v>112</v>
      </c>
      <c r="I384" s="14" t="str">
        <f t="shared" si="22"/>
        <v>Device Connect Network</v>
      </c>
      <c r="J384" s="17">
        <f t="shared" si="23"/>
        <v>44715</v>
      </c>
      <c r="K384" s="14">
        <f t="shared" si="24"/>
        <v>44715.285011574102</v>
      </c>
      <c r="L384" s="4" t="s">
        <v>19</v>
      </c>
    </row>
    <row r="385" spans="2:12" x14ac:dyDescent="0.2">
      <c r="B385" t="s">
        <v>117</v>
      </c>
      <c r="C385">
        <v>102</v>
      </c>
      <c r="D385" s="11" t="str">
        <f>VLOOKUP(C385,'[1]Type of Record'!$A$1:$B$15,2,TRUE)</f>
        <v>Device Start</v>
      </c>
      <c r="E385" s="6" t="s">
        <v>118</v>
      </c>
      <c r="F385" s="5">
        <v>44715</v>
      </c>
      <c r="G385" s="14">
        <v>44715.289004629602</v>
      </c>
      <c r="H385" s="16" t="e">
        <f t="shared" si="21"/>
        <v>#N/A</v>
      </c>
      <c r="I385" s="14" t="e">
        <f t="shared" si="22"/>
        <v>#N/A</v>
      </c>
      <c r="J385" s="17" t="e">
        <f t="shared" si="23"/>
        <v>#N/A</v>
      </c>
      <c r="K385" s="14" t="e">
        <f t="shared" si="24"/>
        <v>#N/A</v>
      </c>
      <c r="L385" s="4" t="s">
        <v>12</v>
      </c>
    </row>
    <row r="386" spans="2:12" x14ac:dyDescent="0.2">
      <c r="B386" t="s">
        <v>123</v>
      </c>
      <c r="C386">
        <v>112</v>
      </c>
      <c r="D386" s="11" t="str">
        <f>VLOOKUP(C386,'[1]Type of Record'!$A$1:$B$15,2,TRUE)</f>
        <v>Device Connect Network</v>
      </c>
      <c r="E386" s="6" t="s">
        <v>172</v>
      </c>
      <c r="F386" s="5">
        <v>44715</v>
      </c>
      <c r="G386" s="14">
        <v>44715.285821759302</v>
      </c>
      <c r="H386" s="16" t="e">
        <f t="shared" si="21"/>
        <v>#N/A</v>
      </c>
      <c r="I386" s="14" t="e">
        <f t="shared" si="22"/>
        <v>#N/A</v>
      </c>
      <c r="J386" s="17" t="e">
        <f t="shared" si="23"/>
        <v>#N/A</v>
      </c>
      <c r="K386" s="14" t="e">
        <f t="shared" si="24"/>
        <v>#N/A</v>
      </c>
      <c r="L386" s="4" t="s">
        <v>12</v>
      </c>
    </row>
    <row r="387" spans="2:12" x14ac:dyDescent="0.2">
      <c r="B387" t="s">
        <v>132</v>
      </c>
      <c r="C387">
        <v>112</v>
      </c>
      <c r="D387" s="11" t="str">
        <f>VLOOKUP(C387,'[1]Type of Record'!$A$1:$B$15,2,TRUE)</f>
        <v>Device Connect Network</v>
      </c>
      <c r="E387" s="6" t="s">
        <v>173</v>
      </c>
      <c r="F387" s="5">
        <v>44715</v>
      </c>
      <c r="G387" s="14">
        <v>44715.285011574102</v>
      </c>
      <c r="H387" s="16" t="e">
        <f t="shared" si="21"/>
        <v>#N/A</v>
      </c>
      <c r="I387" s="14" t="e">
        <f t="shared" si="22"/>
        <v>#N/A</v>
      </c>
      <c r="J387" s="17" t="e">
        <f t="shared" si="23"/>
        <v>#N/A</v>
      </c>
      <c r="K387" s="14" t="e">
        <f t="shared" si="24"/>
        <v>#N/A</v>
      </c>
      <c r="L387" s="4" t="s">
        <v>19</v>
      </c>
    </row>
    <row r="388" spans="2:12" x14ac:dyDescent="0.2">
      <c r="B388" t="s">
        <v>134</v>
      </c>
      <c r="C388">
        <v>123</v>
      </c>
      <c r="D388" s="11" t="str">
        <f>VLOOKUP(C388,'[1]Type of Record'!$A$1:$B$15,2,TRUE)</f>
        <v>User Login Start is Good</v>
      </c>
      <c r="E388" s="6" t="s">
        <v>136</v>
      </c>
      <c r="F388" s="5">
        <v>44715</v>
      </c>
      <c r="G388" s="14">
        <v>44715.278113425898</v>
      </c>
      <c r="H388" s="16">
        <f t="shared" si="21"/>
        <v>113</v>
      </c>
      <c r="I388" s="14" t="str">
        <f t="shared" si="22"/>
        <v>User Login Start</v>
      </c>
      <c r="J388" s="17">
        <f t="shared" si="23"/>
        <v>44715</v>
      </c>
      <c r="K388" s="14">
        <f t="shared" si="24"/>
        <v>44715.277951388904</v>
      </c>
      <c r="L388" s="4" t="s">
        <v>19</v>
      </c>
    </row>
    <row r="389" spans="2:12" x14ac:dyDescent="0.2">
      <c r="B389" t="s">
        <v>134</v>
      </c>
      <c r="C389">
        <v>113</v>
      </c>
      <c r="D389" s="11" t="str">
        <f>VLOOKUP(C389,'[1]Type of Record'!$A$1:$B$15,2,TRUE)</f>
        <v>User Login Start</v>
      </c>
      <c r="E389" s="6" t="s">
        <v>137</v>
      </c>
      <c r="F389" s="5">
        <v>44715</v>
      </c>
      <c r="G389" s="14">
        <v>44715.277951388904</v>
      </c>
      <c r="H389" s="16">
        <f t="shared" ref="H389:H452" si="25">VLOOKUP(B389,B390:G405,2,FALSE)</f>
        <v>112</v>
      </c>
      <c r="I389" s="14" t="str">
        <f t="shared" ref="I389:I452" si="26">VLOOKUP(B389,B390:G405,3,FALSE)</f>
        <v>Device Connect Network</v>
      </c>
      <c r="J389" s="17">
        <f t="shared" ref="J389:J452" si="27">VLOOKUP(B389,B390:G405,5,FALSE)</f>
        <v>44715</v>
      </c>
      <c r="K389" s="14">
        <f t="shared" ref="K389:K452" si="28">VLOOKUP(B389,B390:G405,6,FALSE)</f>
        <v>44715.277743055602</v>
      </c>
      <c r="L389" s="4" t="s">
        <v>19</v>
      </c>
    </row>
    <row r="390" spans="2:12" x14ac:dyDescent="0.2">
      <c r="B390" t="s">
        <v>134</v>
      </c>
      <c r="C390">
        <v>112</v>
      </c>
      <c r="D390" s="11" t="str">
        <f>VLOOKUP(C390,'[1]Type of Record'!$A$1:$B$15,2,TRUE)</f>
        <v>Device Connect Network</v>
      </c>
      <c r="E390" s="6" t="s">
        <v>135</v>
      </c>
      <c r="F390" s="5">
        <v>44715</v>
      </c>
      <c r="G390" s="14">
        <v>44715.277743055602</v>
      </c>
      <c r="H390" s="16">
        <f t="shared" si="25"/>
        <v>106</v>
      </c>
      <c r="I390" s="14" t="str">
        <f t="shared" si="26"/>
        <v>Device Start is Good</v>
      </c>
      <c r="J390" s="17">
        <f t="shared" si="27"/>
        <v>44715</v>
      </c>
      <c r="K390" s="14">
        <f t="shared" si="28"/>
        <v>44715.277638888903</v>
      </c>
      <c r="L390" s="4" t="s">
        <v>19</v>
      </c>
    </row>
    <row r="391" spans="2:12" x14ac:dyDescent="0.2">
      <c r="B391" t="s">
        <v>134</v>
      </c>
      <c r="C391">
        <v>106</v>
      </c>
      <c r="D391" s="11" t="str">
        <f>VLOOKUP(C391,'[1]Type of Record'!$A$1:$B$15,2,TRUE)</f>
        <v>Device Start is Good</v>
      </c>
      <c r="E391" s="6" t="s">
        <v>135</v>
      </c>
      <c r="F391" s="5">
        <v>44715</v>
      </c>
      <c r="G391" s="14">
        <v>44715.277638888903</v>
      </c>
      <c r="H391" s="16">
        <f t="shared" si="25"/>
        <v>102</v>
      </c>
      <c r="I391" s="14" t="str">
        <f t="shared" si="26"/>
        <v>Device Start</v>
      </c>
      <c r="J391" s="17">
        <f t="shared" si="27"/>
        <v>44715</v>
      </c>
      <c r="K391" s="14">
        <f t="shared" si="28"/>
        <v>44715.276678240698</v>
      </c>
      <c r="L391" s="4" t="s">
        <v>19</v>
      </c>
    </row>
    <row r="392" spans="2:12" x14ac:dyDescent="0.2">
      <c r="B392" t="s">
        <v>138</v>
      </c>
      <c r="C392">
        <v>123</v>
      </c>
      <c r="D392" s="11" t="str">
        <f>VLOOKUP(C392,'[1]Type of Record'!$A$1:$B$15,2,TRUE)</f>
        <v>User Login Start is Good</v>
      </c>
      <c r="E392" s="6" t="s">
        <v>136</v>
      </c>
      <c r="F392" s="5">
        <v>44715</v>
      </c>
      <c r="G392" s="14">
        <v>44715.276886574102</v>
      </c>
      <c r="H392" s="16">
        <f t="shared" si="25"/>
        <v>113</v>
      </c>
      <c r="I392" s="14" t="str">
        <f t="shared" si="26"/>
        <v>User Login Start</v>
      </c>
      <c r="J392" s="17">
        <f t="shared" si="27"/>
        <v>44715</v>
      </c>
      <c r="K392" s="14">
        <f t="shared" si="28"/>
        <v>44715.276793981502</v>
      </c>
      <c r="L392" s="4" t="s">
        <v>19</v>
      </c>
    </row>
    <row r="393" spans="2:12" x14ac:dyDescent="0.2">
      <c r="B393" t="s">
        <v>138</v>
      </c>
      <c r="C393">
        <v>113</v>
      </c>
      <c r="D393" s="11" t="str">
        <f>VLOOKUP(C393,'[1]Type of Record'!$A$1:$B$15,2,TRUE)</f>
        <v>User Login Start</v>
      </c>
      <c r="E393" s="6" t="s">
        <v>136</v>
      </c>
      <c r="F393" s="5">
        <v>44715</v>
      </c>
      <c r="G393" s="14">
        <v>44715.276793981502</v>
      </c>
      <c r="H393" s="16">
        <f t="shared" si="25"/>
        <v>112</v>
      </c>
      <c r="I393" s="14" t="str">
        <f t="shared" si="26"/>
        <v>Device Connect Network</v>
      </c>
      <c r="J393" s="17">
        <f t="shared" si="27"/>
        <v>44715</v>
      </c>
      <c r="K393" s="14">
        <f t="shared" si="28"/>
        <v>44715.272164351903</v>
      </c>
      <c r="L393" s="4" t="s">
        <v>19</v>
      </c>
    </row>
    <row r="394" spans="2:12" x14ac:dyDescent="0.2">
      <c r="B394" t="s">
        <v>134</v>
      </c>
      <c r="C394">
        <v>102</v>
      </c>
      <c r="D394" s="11" t="str">
        <f>VLOOKUP(C394,'[1]Type of Record'!$A$1:$B$15,2,TRUE)</f>
        <v>Device Start</v>
      </c>
      <c r="E394" s="6" t="s">
        <v>135</v>
      </c>
      <c r="F394" s="5">
        <v>44715</v>
      </c>
      <c r="G394" s="14">
        <v>44715.276678240698</v>
      </c>
      <c r="H394" s="16" t="e">
        <f t="shared" si="25"/>
        <v>#N/A</v>
      </c>
      <c r="I394" s="14" t="e">
        <f t="shared" si="26"/>
        <v>#N/A</v>
      </c>
      <c r="J394" s="17" t="e">
        <f t="shared" si="27"/>
        <v>#N/A</v>
      </c>
      <c r="K394" s="14" t="e">
        <f t="shared" si="28"/>
        <v>#N/A</v>
      </c>
      <c r="L394" s="4" t="s">
        <v>19</v>
      </c>
    </row>
    <row r="395" spans="2:12" x14ac:dyDescent="0.2">
      <c r="B395" t="s">
        <v>139</v>
      </c>
      <c r="C395">
        <v>123</v>
      </c>
      <c r="D395" s="11" t="str">
        <f>VLOOKUP(C395,'[1]Type of Record'!$A$1:$B$15,2,TRUE)</f>
        <v>User Login Start is Good</v>
      </c>
      <c r="E395" s="6" t="s">
        <v>140</v>
      </c>
      <c r="F395" s="5">
        <v>44715</v>
      </c>
      <c r="G395" s="14">
        <v>44715.276458333297</v>
      </c>
      <c r="H395" s="16">
        <f t="shared" si="25"/>
        <v>113</v>
      </c>
      <c r="I395" s="14" t="str">
        <f t="shared" si="26"/>
        <v>User Login Start</v>
      </c>
      <c r="J395" s="17">
        <f t="shared" si="27"/>
        <v>44715</v>
      </c>
      <c r="K395" s="14">
        <f t="shared" si="28"/>
        <v>44715.276296296302</v>
      </c>
      <c r="L395" s="4" t="s">
        <v>19</v>
      </c>
    </row>
    <row r="396" spans="2:12" x14ac:dyDescent="0.2">
      <c r="B396" t="s">
        <v>139</v>
      </c>
      <c r="C396">
        <v>113</v>
      </c>
      <c r="D396" s="11" t="str">
        <f>VLOOKUP(C396,'[1]Type of Record'!$A$1:$B$15,2,TRUE)</f>
        <v>User Login Start</v>
      </c>
      <c r="E396" s="6" t="s">
        <v>140</v>
      </c>
      <c r="F396" s="5">
        <v>44715</v>
      </c>
      <c r="G396" s="14">
        <v>44715.276296296302</v>
      </c>
      <c r="H396" s="16">
        <f t="shared" si="25"/>
        <v>112</v>
      </c>
      <c r="I396" s="14" t="str">
        <f t="shared" si="26"/>
        <v>Device Connect Network</v>
      </c>
      <c r="J396" s="17">
        <f t="shared" si="27"/>
        <v>44715</v>
      </c>
      <c r="K396" s="14">
        <f t="shared" si="28"/>
        <v>44715.266250000001</v>
      </c>
      <c r="L396" s="4" t="s">
        <v>19</v>
      </c>
    </row>
    <row r="397" spans="2:12" x14ac:dyDescent="0.2">
      <c r="B397" t="s">
        <v>138</v>
      </c>
      <c r="C397">
        <v>112</v>
      </c>
      <c r="D397" s="11" t="str">
        <f>VLOOKUP(C397,'[1]Type of Record'!$A$1:$B$15,2,TRUE)</f>
        <v>Device Connect Network</v>
      </c>
      <c r="E397" s="6" t="s">
        <v>174</v>
      </c>
      <c r="F397" s="5">
        <v>44715</v>
      </c>
      <c r="G397" s="14">
        <v>44715.272164351903</v>
      </c>
      <c r="H397" s="16" t="e">
        <f t="shared" si="25"/>
        <v>#N/A</v>
      </c>
      <c r="I397" s="14" t="e">
        <f t="shared" si="26"/>
        <v>#N/A</v>
      </c>
      <c r="J397" s="17" t="e">
        <f t="shared" si="27"/>
        <v>#N/A</v>
      </c>
      <c r="K397" s="14" t="e">
        <f t="shared" si="28"/>
        <v>#N/A</v>
      </c>
      <c r="L397" s="4" t="s">
        <v>19</v>
      </c>
    </row>
    <row r="398" spans="2:12" x14ac:dyDescent="0.2">
      <c r="B398" t="s">
        <v>147</v>
      </c>
      <c r="C398">
        <v>123</v>
      </c>
      <c r="D398" s="11" t="str">
        <f>VLOOKUP(C398,'[1]Type of Record'!$A$1:$B$15,2,TRUE)</f>
        <v>User Login Start is Good</v>
      </c>
      <c r="E398" s="6" t="s">
        <v>140</v>
      </c>
      <c r="F398" s="5">
        <v>44715</v>
      </c>
      <c r="G398" s="14">
        <v>44715.271944444503</v>
      </c>
      <c r="H398" s="16">
        <f t="shared" si="25"/>
        <v>113</v>
      </c>
      <c r="I398" s="14" t="str">
        <f t="shared" si="26"/>
        <v>User Login Start</v>
      </c>
      <c r="J398" s="17">
        <f t="shared" si="27"/>
        <v>44715</v>
      </c>
      <c r="K398" s="14">
        <f t="shared" si="28"/>
        <v>44715.271874999999</v>
      </c>
      <c r="L398" s="4" t="s">
        <v>19</v>
      </c>
    </row>
    <row r="399" spans="2:12" x14ac:dyDescent="0.2">
      <c r="B399" t="s">
        <v>147</v>
      </c>
      <c r="C399">
        <v>113</v>
      </c>
      <c r="D399" s="11" t="str">
        <f>VLOOKUP(C399,'[1]Type of Record'!$A$1:$B$15,2,TRUE)</f>
        <v>User Login Start</v>
      </c>
      <c r="E399" s="6" t="s">
        <v>149</v>
      </c>
      <c r="F399" s="5">
        <v>44715</v>
      </c>
      <c r="G399" s="14">
        <v>44715.271874999999</v>
      </c>
      <c r="H399" s="16">
        <f t="shared" si="25"/>
        <v>112</v>
      </c>
      <c r="I399" s="14" t="str">
        <f t="shared" si="26"/>
        <v>Device Connect Network</v>
      </c>
      <c r="J399" s="17">
        <f t="shared" si="27"/>
        <v>44715</v>
      </c>
      <c r="K399" s="14">
        <f t="shared" si="28"/>
        <v>44715.271273148202</v>
      </c>
      <c r="L399" s="4" t="s">
        <v>19</v>
      </c>
    </row>
    <row r="400" spans="2:12" x14ac:dyDescent="0.2">
      <c r="B400" t="s">
        <v>147</v>
      </c>
      <c r="C400">
        <v>112</v>
      </c>
      <c r="D400" s="11" t="str">
        <f>VLOOKUP(C400,'[1]Type of Record'!$A$1:$B$15,2,TRUE)</f>
        <v>Device Connect Network</v>
      </c>
      <c r="E400" s="6" t="s">
        <v>148</v>
      </c>
      <c r="F400" s="5">
        <v>44715</v>
      </c>
      <c r="G400" s="14">
        <v>44715.271273148202</v>
      </c>
      <c r="H400" s="16">
        <f t="shared" si="25"/>
        <v>106</v>
      </c>
      <c r="I400" s="14" t="str">
        <f t="shared" si="26"/>
        <v>Device Start is Good</v>
      </c>
      <c r="J400" s="17">
        <f t="shared" si="27"/>
        <v>44715</v>
      </c>
      <c r="K400" s="14">
        <f t="shared" si="28"/>
        <v>44715.271168981497</v>
      </c>
      <c r="L400" s="4" t="s">
        <v>19</v>
      </c>
    </row>
    <row r="401" spans="2:12" x14ac:dyDescent="0.2">
      <c r="B401" t="s">
        <v>147</v>
      </c>
      <c r="C401">
        <v>106</v>
      </c>
      <c r="D401" s="11" t="str">
        <f>VLOOKUP(C401,'[1]Type of Record'!$A$1:$B$15,2,TRUE)</f>
        <v>Device Start is Good</v>
      </c>
      <c r="E401" s="6" t="s">
        <v>148</v>
      </c>
      <c r="F401" s="5">
        <v>44715</v>
      </c>
      <c r="G401" s="14">
        <v>44715.271168981497</v>
      </c>
      <c r="H401" s="16">
        <f t="shared" si="25"/>
        <v>102</v>
      </c>
      <c r="I401" s="14" t="str">
        <f t="shared" si="26"/>
        <v>Device Start</v>
      </c>
      <c r="J401" s="17">
        <f t="shared" si="27"/>
        <v>44715</v>
      </c>
      <c r="K401" s="14">
        <f t="shared" si="28"/>
        <v>44715.270405092597</v>
      </c>
      <c r="L401" s="4" t="s">
        <v>19</v>
      </c>
    </row>
    <row r="402" spans="2:12" x14ac:dyDescent="0.2">
      <c r="B402" t="s">
        <v>147</v>
      </c>
      <c r="C402">
        <v>102</v>
      </c>
      <c r="D402" s="11" t="str">
        <f>VLOOKUP(C402,'[1]Type of Record'!$A$1:$B$15,2,TRUE)</f>
        <v>Device Start</v>
      </c>
      <c r="E402" s="6" t="s">
        <v>148</v>
      </c>
      <c r="F402" s="5">
        <v>44715</v>
      </c>
      <c r="G402" s="14">
        <v>44715.270405092597</v>
      </c>
      <c r="H402" s="16" t="e">
        <f t="shared" si="25"/>
        <v>#N/A</v>
      </c>
      <c r="I402" s="14" t="e">
        <f t="shared" si="26"/>
        <v>#N/A</v>
      </c>
      <c r="J402" s="17" t="e">
        <f t="shared" si="27"/>
        <v>#N/A</v>
      </c>
      <c r="K402" s="14" t="e">
        <f t="shared" si="28"/>
        <v>#N/A</v>
      </c>
      <c r="L402" s="4" t="s">
        <v>19</v>
      </c>
    </row>
    <row r="403" spans="2:12" x14ac:dyDescent="0.2">
      <c r="B403" t="s">
        <v>139</v>
      </c>
      <c r="C403">
        <v>112</v>
      </c>
      <c r="D403" s="11" t="str">
        <f>VLOOKUP(C403,'[1]Type of Record'!$A$1:$B$15,2,TRUE)</f>
        <v>Device Connect Network</v>
      </c>
      <c r="E403" s="6" t="s">
        <v>175</v>
      </c>
      <c r="F403" s="5">
        <v>44715</v>
      </c>
      <c r="G403" s="14">
        <v>44715.266250000001</v>
      </c>
      <c r="H403" s="16" t="e">
        <f t="shared" si="25"/>
        <v>#N/A</v>
      </c>
      <c r="I403" s="14" t="e">
        <f t="shared" si="26"/>
        <v>#N/A</v>
      </c>
      <c r="J403" s="17" t="e">
        <f t="shared" si="27"/>
        <v>#N/A</v>
      </c>
      <c r="K403" s="14" t="e">
        <f t="shared" si="28"/>
        <v>#N/A</v>
      </c>
      <c r="L403" s="4" t="s">
        <v>19</v>
      </c>
    </row>
    <row r="404" spans="2:12" x14ac:dyDescent="0.2">
      <c r="B404" t="s">
        <v>143</v>
      </c>
      <c r="C404">
        <v>123</v>
      </c>
      <c r="D404" s="11" t="str">
        <f>VLOOKUP(C404,'[1]Type of Record'!$A$1:$B$15,2,TRUE)</f>
        <v>User Login Start is Good</v>
      </c>
      <c r="E404" s="6" t="s">
        <v>145</v>
      </c>
      <c r="F404" s="5">
        <v>44715</v>
      </c>
      <c r="G404" s="14">
        <v>44715.262499999997</v>
      </c>
      <c r="H404" s="16">
        <f t="shared" si="25"/>
        <v>113</v>
      </c>
      <c r="I404" s="14" t="str">
        <f t="shared" si="26"/>
        <v>User Login Start</v>
      </c>
      <c r="J404" s="17">
        <f t="shared" si="27"/>
        <v>44715</v>
      </c>
      <c r="K404" s="14">
        <f t="shared" si="28"/>
        <v>44715.262384259302</v>
      </c>
      <c r="L404" s="4" t="s">
        <v>12</v>
      </c>
    </row>
    <row r="405" spans="2:12" x14ac:dyDescent="0.2">
      <c r="B405" t="s">
        <v>143</v>
      </c>
      <c r="C405">
        <v>113</v>
      </c>
      <c r="D405" s="11" t="str">
        <f>VLOOKUP(C405,'[1]Type of Record'!$A$1:$B$15,2,TRUE)</f>
        <v>User Login Start</v>
      </c>
      <c r="E405" s="6" t="s">
        <v>146</v>
      </c>
      <c r="F405" s="5">
        <v>44715</v>
      </c>
      <c r="G405" s="14">
        <v>44715.262384259302</v>
      </c>
      <c r="H405" s="16">
        <f t="shared" si="25"/>
        <v>112</v>
      </c>
      <c r="I405" s="14" t="str">
        <f t="shared" si="26"/>
        <v>Device Connect Network</v>
      </c>
      <c r="J405" s="17">
        <f t="shared" si="27"/>
        <v>44715</v>
      </c>
      <c r="K405" s="14">
        <f t="shared" si="28"/>
        <v>44715.261701388903</v>
      </c>
      <c r="L405" s="4" t="s">
        <v>12</v>
      </c>
    </row>
    <row r="406" spans="2:12" x14ac:dyDescent="0.2">
      <c r="B406" t="s">
        <v>141</v>
      </c>
      <c r="C406">
        <v>123</v>
      </c>
      <c r="D406" s="11" t="str">
        <f>VLOOKUP(C406,'[1]Type of Record'!$A$1:$B$15,2,TRUE)</f>
        <v>User Login Start is Good</v>
      </c>
      <c r="E406" s="6" t="s">
        <v>142</v>
      </c>
      <c r="F406" s="5">
        <v>44715</v>
      </c>
      <c r="G406" s="14">
        <v>44715.262187499997</v>
      </c>
      <c r="H406" s="16">
        <f t="shared" si="25"/>
        <v>113</v>
      </c>
      <c r="I406" s="14" t="str">
        <f t="shared" si="26"/>
        <v>User Login Start</v>
      </c>
      <c r="J406" s="17">
        <f t="shared" si="27"/>
        <v>44715</v>
      </c>
      <c r="K406" s="14">
        <f t="shared" si="28"/>
        <v>44715.262083333299</v>
      </c>
      <c r="L406" s="4" t="s">
        <v>19</v>
      </c>
    </row>
    <row r="407" spans="2:12" x14ac:dyDescent="0.2">
      <c r="B407" t="s">
        <v>141</v>
      </c>
      <c r="C407">
        <v>113</v>
      </c>
      <c r="D407" s="11" t="str">
        <f>VLOOKUP(C407,'[1]Type of Record'!$A$1:$B$15,2,TRUE)</f>
        <v>User Login Start</v>
      </c>
      <c r="E407" s="6" t="s">
        <v>142</v>
      </c>
      <c r="F407" s="5">
        <v>44715</v>
      </c>
      <c r="G407" s="14">
        <v>44715.262083333299</v>
      </c>
      <c r="H407" s="16">
        <f t="shared" si="25"/>
        <v>112</v>
      </c>
      <c r="I407" s="14" t="str">
        <f t="shared" si="26"/>
        <v>Device Connect Network</v>
      </c>
      <c r="J407" s="17">
        <f t="shared" si="27"/>
        <v>44715</v>
      </c>
      <c r="K407" s="14">
        <f t="shared" si="28"/>
        <v>44715.2572685185</v>
      </c>
      <c r="L407" s="4" t="s">
        <v>19</v>
      </c>
    </row>
    <row r="408" spans="2:12" x14ac:dyDescent="0.2">
      <c r="B408" t="s">
        <v>143</v>
      </c>
      <c r="C408">
        <v>112</v>
      </c>
      <c r="D408" s="11" t="str">
        <f>VLOOKUP(C408,'[1]Type of Record'!$A$1:$B$15,2,TRUE)</f>
        <v>Device Connect Network</v>
      </c>
      <c r="E408" s="6" t="s">
        <v>144</v>
      </c>
      <c r="F408" s="5">
        <v>44715</v>
      </c>
      <c r="G408" s="14">
        <v>44715.261701388903</v>
      </c>
      <c r="H408" s="16">
        <f t="shared" si="25"/>
        <v>106</v>
      </c>
      <c r="I408" s="14" t="str">
        <f t="shared" si="26"/>
        <v>Device Start is Good</v>
      </c>
      <c r="J408" s="17">
        <f t="shared" si="27"/>
        <v>44715</v>
      </c>
      <c r="K408" s="14">
        <f t="shared" si="28"/>
        <v>44715.261597222197</v>
      </c>
      <c r="L408" s="4" t="s">
        <v>12</v>
      </c>
    </row>
    <row r="409" spans="2:12" x14ac:dyDescent="0.2">
      <c r="B409" t="s">
        <v>143</v>
      </c>
      <c r="C409">
        <v>106</v>
      </c>
      <c r="D409" s="11" t="str">
        <f>VLOOKUP(C409,'[1]Type of Record'!$A$1:$B$15,2,TRUE)</f>
        <v>Device Start is Good</v>
      </c>
      <c r="E409" s="6" t="s">
        <v>144</v>
      </c>
      <c r="F409" s="5">
        <v>44715</v>
      </c>
      <c r="G409" s="14">
        <v>44715.261597222197</v>
      </c>
      <c r="H409" s="16">
        <f t="shared" si="25"/>
        <v>102</v>
      </c>
      <c r="I409" s="14" t="str">
        <f t="shared" si="26"/>
        <v>Device Start</v>
      </c>
      <c r="J409" s="17">
        <f t="shared" si="27"/>
        <v>44715</v>
      </c>
      <c r="K409" s="14">
        <f t="shared" si="28"/>
        <v>44715.260983796303</v>
      </c>
      <c r="L409" s="4" t="s">
        <v>12</v>
      </c>
    </row>
    <row r="410" spans="2:12" x14ac:dyDescent="0.2">
      <c r="B410" t="s">
        <v>143</v>
      </c>
      <c r="C410">
        <v>102</v>
      </c>
      <c r="D410" s="11" t="str">
        <f>VLOOKUP(C410,'[1]Type of Record'!$A$1:$B$15,2,TRUE)</f>
        <v>Device Start</v>
      </c>
      <c r="E410" s="6" t="s">
        <v>144</v>
      </c>
      <c r="F410" s="5">
        <v>44715</v>
      </c>
      <c r="G410" s="14">
        <v>44715.260983796303</v>
      </c>
      <c r="H410" s="16" t="e">
        <f t="shared" si="25"/>
        <v>#N/A</v>
      </c>
      <c r="I410" s="14" t="e">
        <f t="shared" si="26"/>
        <v>#N/A</v>
      </c>
      <c r="J410" s="17" t="e">
        <f t="shared" si="27"/>
        <v>#N/A</v>
      </c>
      <c r="K410" s="14" t="e">
        <f t="shared" si="28"/>
        <v>#N/A</v>
      </c>
      <c r="L410" s="4" t="s">
        <v>12</v>
      </c>
    </row>
    <row r="411" spans="2:12" x14ac:dyDescent="0.2">
      <c r="B411" t="s">
        <v>141</v>
      </c>
      <c r="C411">
        <v>112</v>
      </c>
      <c r="D411" s="11" t="str">
        <f>VLOOKUP(C411,'[1]Type of Record'!$A$1:$B$15,2,TRUE)</f>
        <v>Device Connect Network</v>
      </c>
      <c r="E411" s="6" t="s">
        <v>176</v>
      </c>
      <c r="F411" s="5">
        <v>44715</v>
      </c>
      <c r="G411" s="14">
        <v>44715.2572685185</v>
      </c>
      <c r="H411" s="16" t="e">
        <f t="shared" si="25"/>
        <v>#N/A</v>
      </c>
      <c r="I411" s="14" t="e">
        <f t="shared" si="26"/>
        <v>#N/A</v>
      </c>
      <c r="J411" s="17" t="e">
        <f t="shared" si="27"/>
        <v>#N/A</v>
      </c>
      <c r="K411" s="14" t="e">
        <f t="shared" si="28"/>
        <v>#N/A</v>
      </c>
      <c r="L411" s="4" t="s">
        <v>19</v>
      </c>
    </row>
    <row r="412" spans="2:12" x14ac:dyDescent="0.2">
      <c r="B412" t="s">
        <v>70</v>
      </c>
      <c r="C412">
        <v>156</v>
      </c>
      <c r="D412" s="11" t="str">
        <f>VLOOKUP(C412,'[1]Type of Record'!$A$1:$B$15,2,TRUE)</f>
        <v>PowerDown Or Network Disconnect Discovered</v>
      </c>
      <c r="E412" s="6"/>
      <c r="F412" s="5">
        <v>44714</v>
      </c>
      <c r="G412" s="14">
        <v>44714.745300925897</v>
      </c>
      <c r="H412" s="16">
        <f t="shared" si="25"/>
        <v>144</v>
      </c>
      <c r="I412" s="14" t="str">
        <f t="shared" si="26"/>
        <v>User Logout is Good</v>
      </c>
      <c r="J412" s="17">
        <f t="shared" si="27"/>
        <v>44714</v>
      </c>
      <c r="K412" s="14">
        <f t="shared" si="28"/>
        <v>44714.745162036997</v>
      </c>
      <c r="L412" s="4" t="s">
        <v>12</v>
      </c>
    </row>
    <row r="413" spans="2:12" x14ac:dyDescent="0.2">
      <c r="B413" t="s">
        <v>70</v>
      </c>
      <c r="C413">
        <v>144</v>
      </c>
      <c r="D413" s="11" t="str">
        <f>VLOOKUP(C413,'[1]Type of Record'!$A$1:$B$15,2,TRUE)</f>
        <v>User Logout is Good</v>
      </c>
      <c r="E413" s="6" t="s">
        <v>71</v>
      </c>
      <c r="F413" s="5">
        <v>44714</v>
      </c>
      <c r="G413" s="14">
        <v>44714.745162036997</v>
      </c>
      <c r="H413" s="16">
        <f t="shared" si="25"/>
        <v>139</v>
      </c>
      <c r="I413" s="14" t="str">
        <f t="shared" si="26"/>
        <v>User Logout Start</v>
      </c>
      <c r="J413" s="17">
        <f t="shared" si="27"/>
        <v>44714</v>
      </c>
      <c r="K413" s="14">
        <f t="shared" si="28"/>
        <v>44714.744768518503</v>
      </c>
      <c r="L413" s="4" t="s">
        <v>12</v>
      </c>
    </row>
    <row r="414" spans="2:12" x14ac:dyDescent="0.2">
      <c r="B414" t="s">
        <v>70</v>
      </c>
      <c r="C414">
        <v>139</v>
      </c>
      <c r="D414" s="11" t="str">
        <f>VLOOKUP(C414,'[1]Type of Record'!$A$1:$B$15,2,TRUE)</f>
        <v>User Logout Start</v>
      </c>
      <c r="E414" s="6" t="s">
        <v>71</v>
      </c>
      <c r="F414" s="5">
        <v>44714</v>
      </c>
      <c r="G414" s="14">
        <v>44714.744768518503</v>
      </c>
      <c r="H414" s="16" t="e">
        <f t="shared" si="25"/>
        <v>#N/A</v>
      </c>
      <c r="I414" s="14" t="e">
        <f t="shared" si="26"/>
        <v>#N/A</v>
      </c>
      <c r="J414" s="17" t="e">
        <f t="shared" si="27"/>
        <v>#N/A</v>
      </c>
      <c r="K414" s="14" t="e">
        <f t="shared" si="28"/>
        <v>#N/A</v>
      </c>
      <c r="L414" s="4" t="s">
        <v>12</v>
      </c>
    </row>
    <row r="415" spans="2:12" x14ac:dyDescent="0.2">
      <c r="B415" t="s">
        <v>41</v>
      </c>
      <c r="C415">
        <v>156</v>
      </c>
      <c r="D415" s="11" t="str">
        <f>VLOOKUP(C415,'[1]Type of Record'!$A$1:$B$15,2,TRUE)</f>
        <v>PowerDown Or Network Disconnect Discovered</v>
      </c>
      <c r="E415" s="6"/>
      <c r="F415" s="5">
        <v>44714</v>
      </c>
      <c r="G415" s="14">
        <v>44714.718287037002</v>
      </c>
      <c r="H415" s="16">
        <f t="shared" si="25"/>
        <v>144</v>
      </c>
      <c r="I415" s="14" t="str">
        <f t="shared" si="26"/>
        <v>User Logout is Good</v>
      </c>
      <c r="J415" s="17">
        <f t="shared" si="27"/>
        <v>44714</v>
      </c>
      <c r="K415" s="14">
        <f t="shared" si="28"/>
        <v>44714.718159722201</v>
      </c>
      <c r="L415" s="4" t="s">
        <v>19</v>
      </c>
    </row>
    <row r="416" spans="2:12" x14ac:dyDescent="0.2">
      <c r="B416" t="s">
        <v>41</v>
      </c>
      <c r="C416">
        <v>144</v>
      </c>
      <c r="D416" s="11" t="str">
        <f>VLOOKUP(C416,'[1]Type of Record'!$A$1:$B$15,2,TRUE)</f>
        <v>User Logout is Good</v>
      </c>
      <c r="E416" s="6" t="s">
        <v>42</v>
      </c>
      <c r="F416" s="5">
        <v>44714</v>
      </c>
      <c r="G416" s="14">
        <v>44714.718159722201</v>
      </c>
      <c r="H416" s="16">
        <f t="shared" si="25"/>
        <v>139</v>
      </c>
      <c r="I416" s="14" t="str">
        <f t="shared" si="26"/>
        <v>User Logout Start</v>
      </c>
      <c r="J416" s="17">
        <f t="shared" si="27"/>
        <v>44714</v>
      </c>
      <c r="K416" s="14">
        <f t="shared" si="28"/>
        <v>44714.717685185198</v>
      </c>
      <c r="L416" s="4" t="s">
        <v>19</v>
      </c>
    </row>
    <row r="417" spans="2:12" x14ac:dyDescent="0.2">
      <c r="B417" t="s">
        <v>21</v>
      </c>
      <c r="C417">
        <v>156</v>
      </c>
      <c r="D417" s="11" t="str">
        <f>VLOOKUP(C417,'[1]Type of Record'!$A$1:$B$15,2,TRUE)</f>
        <v>PowerDown Or Network Disconnect Discovered</v>
      </c>
      <c r="E417" s="6"/>
      <c r="F417" s="5">
        <v>44714</v>
      </c>
      <c r="G417" s="14">
        <v>44714.717835648102</v>
      </c>
      <c r="H417" s="16">
        <f t="shared" si="25"/>
        <v>144</v>
      </c>
      <c r="I417" s="14" t="str">
        <f t="shared" si="26"/>
        <v>User Logout is Good</v>
      </c>
      <c r="J417" s="17">
        <f t="shared" si="27"/>
        <v>44714</v>
      </c>
      <c r="K417" s="14">
        <f t="shared" si="28"/>
        <v>44714.717719907399</v>
      </c>
      <c r="L417" s="4" t="s">
        <v>19</v>
      </c>
    </row>
    <row r="418" spans="2:12" x14ac:dyDescent="0.2">
      <c r="B418" t="s">
        <v>21</v>
      </c>
      <c r="C418">
        <v>144</v>
      </c>
      <c r="D418" s="11" t="str">
        <f>VLOOKUP(C418,'[1]Type of Record'!$A$1:$B$15,2,TRUE)</f>
        <v>User Logout is Good</v>
      </c>
      <c r="E418" s="6" t="s">
        <v>22</v>
      </c>
      <c r="F418" s="5">
        <v>44714</v>
      </c>
      <c r="G418" s="14">
        <v>44714.717719907399</v>
      </c>
      <c r="H418" s="16">
        <f t="shared" si="25"/>
        <v>139</v>
      </c>
      <c r="I418" s="14" t="str">
        <f t="shared" si="26"/>
        <v>User Logout Start</v>
      </c>
      <c r="J418" s="17">
        <f t="shared" si="27"/>
        <v>44714</v>
      </c>
      <c r="K418" s="14">
        <f t="shared" si="28"/>
        <v>44714.717233796298</v>
      </c>
      <c r="L418" s="4" t="s">
        <v>19</v>
      </c>
    </row>
    <row r="419" spans="2:12" x14ac:dyDescent="0.2">
      <c r="B419" t="s">
        <v>41</v>
      </c>
      <c r="C419">
        <v>139</v>
      </c>
      <c r="D419" s="11" t="str">
        <f>VLOOKUP(C419,'[1]Type of Record'!$A$1:$B$15,2,TRUE)</f>
        <v>User Logout Start</v>
      </c>
      <c r="E419" s="6" t="s">
        <v>42</v>
      </c>
      <c r="F419" s="5">
        <v>44714</v>
      </c>
      <c r="G419" s="14">
        <v>44714.717685185198</v>
      </c>
      <c r="H419" s="16" t="e">
        <f t="shared" si="25"/>
        <v>#N/A</v>
      </c>
      <c r="I419" s="14" t="e">
        <f t="shared" si="26"/>
        <v>#N/A</v>
      </c>
      <c r="J419" s="17" t="e">
        <f t="shared" si="27"/>
        <v>#N/A</v>
      </c>
      <c r="K419" s="14" t="e">
        <f t="shared" si="28"/>
        <v>#N/A</v>
      </c>
      <c r="L419" s="4" t="s">
        <v>19</v>
      </c>
    </row>
    <row r="420" spans="2:12" x14ac:dyDescent="0.2">
      <c r="B420" t="s">
        <v>21</v>
      </c>
      <c r="C420">
        <v>139</v>
      </c>
      <c r="D420" s="11" t="str">
        <f>VLOOKUP(C420,'[1]Type of Record'!$A$1:$B$15,2,TRUE)</f>
        <v>User Logout Start</v>
      </c>
      <c r="E420" s="6" t="s">
        <v>22</v>
      </c>
      <c r="F420" s="5">
        <v>44714</v>
      </c>
      <c r="G420" s="14">
        <v>44714.717233796298</v>
      </c>
      <c r="H420" s="16" t="e">
        <f t="shared" si="25"/>
        <v>#N/A</v>
      </c>
      <c r="I420" s="14" t="e">
        <f t="shared" si="26"/>
        <v>#N/A</v>
      </c>
      <c r="J420" s="17" t="e">
        <f t="shared" si="27"/>
        <v>#N/A</v>
      </c>
      <c r="K420" s="14" t="e">
        <f t="shared" si="28"/>
        <v>#N/A</v>
      </c>
      <c r="L420" s="4" t="s">
        <v>19</v>
      </c>
    </row>
    <row r="421" spans="2:12" x14ac:dyDescent="0.2">
      <c r="B421" t="s">
        <v>35</v>
      </c>
      <c r="C421">
        <v>156</v>
      </c>
      <c r="D421" s="11" t="str">
        <f>VLOOKUP(C421,'[1]Type of Record'!$A$1:$B$15,2,TRUE)</f>
        <v>PowerDown Or Network Disconnect Discovered</v>
      </c>
      <c r="E421" s="6"/>
      <c r="F421" s="5">
        <v>44714</v>
      </c>
      <c r="G421" s="14">
        <v>44714.7134143519</v>
      </c>
      <c r="H421" s="16">
        <f t="shared" si="25"/>
        <v>151</v>
      </c>
      <c r="I421" s="14" t="str">
        <f t="shared" si="26"/>
        <v>Device Shutdown Finish</v>
      </c>
      <c r="J421" s="17">
        <f t="shared" si="27"/>
        <v>44714</v>
      </c>
      <c r="K421" s="14">
        <f t="shared" si="28"/>
        <v>44714.713263888902</v>
      </c>
      <c r="L421" s="4" t="s">
        <v>12</v>
      </c>
    </row>
    <row r="422" spans="2:12" x14ac:dyDescent="0.2">
      <c r="B422" t="s">
        <v>35</v>
      </c>
      <c r="C422">
        <v>151</v>
      </c>
      <c r="D422" s="11" t="str">
        <f>VLOOKUP(C422,'[1]Type of Record'!$A$1:$B$15,2,TRUE)</f>
        <v>Device Shutdown Finish</v>
      </c>
      <c r="E422" s="6" t="s">
        <v>36</v>
      </c>
      <c r="F422" s="5">
        <v>44714</v>
      </c>
      <c r="G422" s="14">
        <v>44714.713263888902</v>
      </c>
      <c r="H422" s="16">
        <f t="shared" si="25"/>
        <v>149</v>
      </c>
      <c r="I422" s="14" t="str">
        <f t="shared" si="26"/>
        <v>Device Shutdown Start</v>
      </c>
      <c r="J422" s="17">
        <f t="shared" si="27"/>
        <v>44714</v>
      </c>
      <c r="K422" s="14">
        <f t="shared" si="28"/>
        <v>44714.712939814803</v>
      </c>
      <c r="L422" s="4" t="s">
        <v>12</v>
      </c>
    </row>
    <row r="423" spans="2:12" x14ac:dyDescent="0.2">
      <c r="B423" t="s">
        <v>35</v>
      </c>
      <c r="C423">
        <v>149</v>
      </c>
      <c r="D423" s="11" t="str">
        <f>VLOOKUP(C423,'[1]Type of Record'!$A$1:$B$15,2,TRUE)</f>
        <v>Device Shutdown Start</v>
      </c>
      <c r="E423" s="6" t="s">
        <v>36</v>
      </c>
      <c r="F423" s="5">
        <v>44714</v>
      </c>
      <c r="G423" s="14">
        <v>44714.712939814803</v>
      </c>
      <c r="H423" s="16">
        <f t="shared" si="25"/>
        <v>144</v>
      </c>
      <c r="I423" s="14" t="str">
        <f t="shared" si="26"/>
        <v>User Logout is Good</v>
      </c>
      <c r="J423" s="17">
        <f t="shared" si="27"/>
        <v>44714</v>
      </c>
      <c r="K423" s="14">
        <f t="shared" si="28"/>
        <v>44714.712118055599</v>
      </c>
      <c r="L423" s="4" t="s">
        <v>12</v>
      </c>
    </row>
    <row r="424" spans="2:12" x14ac:dyDescent="0.2">
      <c r="B424" t="s">
        <v>35</v>
      </c>
      <c r="C424">
        <v>144</v>
      </c>
      <c r="D424" s="11" t="str">
        <f>VLOOKUP(C424,'[1]Type of Record'!$A$1:$B$15,2,TRUE)</f>
        <v>User Logout is Good</v>
      </c>
      <c r="E424" s="6" t="s">
        <v>39</v>
      </c>
      <c r="F424" s="5">
        <v>44714</v>
      </c>
      <c r="G424" s="14">
        <v>44714.712118055599</v>
      </c>
      <c r="H424" s="16">
        <f t="shared" si="25"/>
        <v>139</v>
      </c>
      <c r="I424" s="14" t="str">
        <f t="shared" si="26"/>
        <v>User Logout Start</v>
      </c>
      <c r="J424" s="17">
        <f t="shared" si="27"/>
        <v>44714</v>
      </c>
      <c r="K424" s="14">
        <f t="shared" si="28"/>
        <v>44714.7107986111</v>
      </c>
      <c r="L424" s="4" t="s">
        <v>12</v>
      </c>
    </row>
    <row r="425" spans="2:12" x14ac:dyDescent="0.2">
      <c r="B425" t="s">
        <v>18</v>
      </c>
      <c r="C425">
        <v>156</v>
      </c>
      <c r="D425" s="11" t="str">
        <f>VLOOKUP(C425,'[1]Type of Record'!$A$1:$B$15,2,TRUE)</f>
        <v>PowerDown Or Network Disconnect Discovered</v>
      </c>
      <c r="E425" s="6"/>
      <c r="F425" s="5">
        <v>44714</v>
      </c>
      <c r="G425" s="14">
        <v>44714.711886574099</v>
      </c>
      <c r="H425" s="16">
        <f t="shared" si="25"/>
        <v>144</v>
      </c>
      <c r="I425" s="14" t="str">
        <f t="shared" si="26"/>
        <v>User Logout is Good</v>
      </c>
      <c r="J425" s="17">
        <f t="shared" si="27"/>
        <v>44714</v>
      </c>
      <c r="K425" s="14">
        <f t="shared" si="28"/>
        <v>44714.711736111101</v>
      </c>
      <c r="L425" s="4" t="s">
        <v>19</v>
      </c>
    </row>
    <row r="426" spans="2:12" x14ac:dyDescent="0.2">
      <c r="B426" t="s">
        <v>18</v>
      </c>
      <c r="C426">
        <v>144</v>
      </c>
      <c r="D426" s="11" t="str">
        <f>VLOOKUP(C426,'[1]Type of Record'!$A$1:$B$15,2,TRUE)</f>
        <v>User Logout is Good</v>
      </c>
      <c r="E426" s="6" t="s">
        <v>20</v>
      </c>
      <c r="F426" s="5">
        <v>44714</v>
      </c>
      <c r="G426" s="14">
        <v>44714.711736111101</v>
      </c>
      <c r="H426" s="16">
        <f t="shared" si="25"/>
        <v>139</v>
      </c>
      <c r="I426" s="14" t="str">
        <f t="shared" si="26"/>
        <v>User Logout Start</v>
      </c>
      <c r="J426" s="17">
        <f t="shared" si="27"/>
        <v>44714</v>
      </c>
      <c r="K426" s="14">
        <f t="shared" si="28"/>
        <v>44714.710509259297</v>
      </c>
      <c r="L426" s="4" t="s">
        <v>19</v>
      </c>
    </row>
    <row r="427" spans="2:12" x14ac:dyDescent="0.2">
      <c r="B427" t="s">
        <v>35</v>
      </c>
      <c r="C427">
        <v>139</v>
      </c>
      <c r="D427" s="11" t="str">
        <f>VLOOKUP(C427,'[1]Type of Record'!$A$1:$B$15,2,TRUE)</f>
        <v>User Logout Start</v>
      </c>
      <c r="E427" s="6" t="s">
        <v>40</v>
      </c>
      <c r="F427" s="5">
        <v>44714</v>
      </c>
      <c r="G427" s="14">
        <v>44714.7107986111</v>
      </c>
      <c r="H427" s="16" t="e">
        <f t="shared" si="25"/>
        <v>#N/A</v>
      </c>
      <c r="I427" s="14" t="e">
        <f t="shared" si="26"/>
        <v>#N/A</v>
      </c>
      <c r="J427" s="17" t="e">
        <f t="shared" si="27"/>
        <v>#N/A</v>
      </c>
      <c r="K427" s="14" t="e">
        <f t="shared" si="28"/>
        <v>#N/A</v>
      </c>
      <c r="L427" s="4" t="s">
        <v>12</v>
      </c>
    </row>
    <row r="428" spans="2:12" x14ac:dyDescent="0.2">
      <c r="B428" t="s">
        <v>18</v>
      </c>
      <c r="C428">
        <v>139</v>
      </c>
      <c r="D428" s="11" t="str">
        <f>VLOOKUP(C428,'[1]Type of Record'!$A$1:$B$15,2,TRUE)</f>
        <v>User Logout Start</v>
      </c>
      <c r="E428" s="6" t="s">
        <v>20</v>
      </c>
      <c r="F428" s="5">
        <v>44714</v>
      </c>
      <c r="G428" s="14">
        <v>44714.710509259297</v>
      </c>
      <c r="H428" s="16" t="e">
        <f t="shared" si="25"/>
        <v>#N/A</v>
      </c>
      <c r="I428" s="14" t="e">
        <f t="shared" si="26"/>
        <v>#N/A</v>
      </c>
      <c r="J428" s="17" t="e">
        <f t="shared" si="27"/>
        <v>#N/A</v>
      </c>
      <c r="K428" s="14" t="e">
        <f t="shared" si="28"/>
        <v>#N/A</v>
      </c>
      <c r="L428" s="4" t="s">
        <v>19</v>
      </c>
    </row>
    <row r="429" spans="2:12" x14ac:dyDescent="0.2">
      <c r="B429" t="s">
        <v>61</v>
      </c>
      <c r="C429">
        <v>156</v>
      </c>
      <c r="D429" s="11" t="str">
        <f>VLOOKUP(C429,'[1]Type of Record'!$A$1:$B$15,2,TRUE)</f>
        <v>PowerDown Or Network Disconnect Discovered</v>
      </c>
      <c r="E429" s="6"/>
      <c r="F429" s="5">
        <v>44714</v>
      </c>
      <c r="G429" s="14">
        <v>44714.710185185198</v>
      </c>
      <c r="H429" s="16">
        <f t="shared" si="25"/>
        <v>151</v>
      </c>
      <c r="I429" s="14" t="str">
        <f t="shared" si="26"/>
        <v>Device Shutdown Finish</v>
      </c>
      <c r="J429" s="17">
        <f t="shared" si="27"/>
        <v>44714</v>
      </c>
      <c r="K429" s="14">
        <f t="shared" si="28"/>
        <v>44714.710057870398</v>
      </c>
      <c r="L429" s="4" t="s">
        <v>19</v>
      </c>
    </row>
    <row r="430" spans="2:12" x14ac:dyDescent="0.2">
      <c r="B430" t="s">
        <v>61</v>
      </c>
      <c r="C430">
        <v>151</v>
      </c>
      <c r="D430" s="11" t="str">
        <f>VLOOKUP(C430,'[1]Type of Record'!$A$1:$B$15,2,TRUE)</f>
        <v>Device Shutdown Finish</v>
      </c>
      <c r="E430" s="6" t="s">
        <v>62</v>
      </c>
      <c r="F430" s="5">
        <v>44714</v>
      </c>
      <c r="G430" s="14">
        <v>44714.710057870398</v>
      </c>
      <c r="H430" s="16">
        <f t="shared" si="25"/>
        <v>149</v>
      </c>
      <c r="I430" s="14" t="str">
        <f t="shared" si="26"/>
        <v>Device Shutdown Start</v>
      </c>
      <c r="J430" s="17">
        <f t="shared" si="27"/>
        <v>44714</v>
      </c>
      <c r="K430" s="14">
        <f t="shared" si="28"/>
        <v>44714.709351851903</v>
      </c>
      <c r="L430" s="4" t="s">
        <v>19</v>
      </c>
    </row>
    <row r="431" spans="2:12" x14ac:dyDescent="0.2">
      <c r="B431" t="s">
        <v>61</v>
      </c>
      <c r="C431">
        <v>149</v>
      </c>
      <c r="D431" s="11" t="str">
        <f>VLOOKUP(C431,'[1]Type of Record'!$A$1:$B$15,2,TRUE)</f>
        <v>Device Shutdown Start</v>
      </c>
      <c r="E431" s="6" t="s">
        <v>62</v>
      </c>
      <c r="F431" s="5">
        <v>44714</v>
      </c>
      <c r="G431" s="14">
        <v>44714.709351851903</v>
      </c>
      <c r="H431" s="16">
        <f t="shared" si="25"/>
        <v>144</v>
      </c>
      <c r="I431" s="14" t="str">
        <f t="shared" si="26"/>
        <v>User Logout is Good</v>
      </c>
      <c r="J431" s="17">
        <f t="shared" si="27"/>
        <v>44714</v>
      </c>
      <c r="K431" s="14">
        <f t="shared" si="28"/>
        <v>44714.708622685197</v>
      </c>
      <c r="L431" s="4" t="s">
        <v>19</v>
      </c>
    </row>
    <row r="432" spans="2:12" x14ac:dyDescent="0.2">
      <c r="B432" t="s">
        <v>61</v>
      </c>
      <c r="C432">
        <v>144</v>
      </c>
      <c r="D432" s="11" t="str">
        <f>VLOOKUP(C432,'[1]Type of Record'!$A$1:$B$15,2,TRUE)</f>
        <v>User Logout is Good</v>
      </c>
      <c r="E432" s="6" t="s">
        <v>38</v>
      </c>
      <c r="F432" s="5">
        <v>44714</v>
      </c>
      <c r="G432" s="14">
        <v>44714.708622685197</v>
      </c>
      <c r="H432" s="16">
        <f t="shared" si="25"/>
        <v>139</v>
      </c>
      <c r="I432" s="14" t="str">
        <f t="shared" si="26"/>
        <v>User Logout Start</v>
      </c>
      <c r="J432" s="17">
        <f t="shared" si="27"/>
        <v>44714</v>
      </c>
      <c r="K432" s="14">
        <f t="shared" si="28"/>
        <v>44714.708113425899</v>
      </c>
      <c r="L432" s="4" t="s">
        <v>19</v>
      </c>
    </row>
    <row r="433" spans="2:12" x14ac:dyDescent="0.2">
      <c r="B433" t="s">
        <v>61</v>
      </c>
      <c r="C433">
        <v>139</v>
      </c>
      <c r="D433" s="11" t="str">
        <f>VLOOKUP(C433,'[1]Type of Record'!$A$1:$B$15,2,TRUE)</f>
        <v>User Logout Start</v>
      </c>
      <c r="E433" s="6" t="s">
        <v>67</v>
      </c>
      <c r="F433" s="5">
        <v>44714</v>
      </c>
      <c r="G433" s="14">
        <v>44714.708113425899</v>
      </c>
      <c r="H433" s="16" t="e">
        <f t="shared" si="25"/>
        <v>#N/A</v>
      </c>
      <c r="I433" s="14" t="e">
        <f t="shared" si="26"/>
        <v>#N/A</v>
      </c>
      <c r="J433" s="17" t="e">
        <f t="shared" si="27"/>
        <v>#N/A</v>
      </c>
      <c r="K433" s="14" t="e">
        <f t="shared" si="28"/>
        <v>#N/A</v>
      </c>
      <c r="L433" s="4" t="s">
        <v>19</v>
      </c>
    </row>
    <row r="434" spans="2:12" x14ac:dyDescent="0.2">
      <c r="B434" t="s">
        <v>31</v>
      </c>
      <c r="C434">
        <v>156</v>
      </c>
      <c r="D434" s="11" t="str">
        <f>VLOOKUP(C434,'[1]Type of Record'!$A$1:$B$15,2,TRUE)</f>
        <v>PowerDown Or Network Disconnect Discovered</v>
      </c>
      <c r="E434" s="6"/>
      <c r="F434" s="5">
        <v>44714</v>
      </c>
      <c r="G434" s="14">
        <v>44714.707893518498</v>
      </c>
      <c r="H434" s="16">
        <f t="shared" si="25"/>
        <v>151</v>
      </c>
      <c r="I434" s="14" t="str">
        <f t="shared" si="26"/>
        <v>Device Shutdown Finish</v>
      </c>
      <c r="J434" s="17">
        <f t="shared" si="27"/>
        <v>44714</v>
      </c>
      <c r="K434" s="14">
        <f t="shared" si="28"/>
        <v>44714.707754629599</v>
      </c>
      <c r="L434" s="4" t="s">
        <v>12</v>
      </c>
    </row>
    <row r="435" spans="2:12" x14ac:dyDescent="0.2">
      <c r="B435" t="s">
        <v>31</v>
      </c>
      <c r="C435">
        <v>151</v>
      </c>
      <c r="D435" s="11" t="str">
        <f>VLOOKUP(C435,'[1]Type of Record'!$A$1:$B$15,2,TRUE)</f>
        <v>Device Shutdown Finish</v>
      </c>
      <c r="E435" s="6" t="s">
        <v>32</v>
      </c>
      <c r="F435" s="5">
        <v>44714</v>
      </c>
      <c r="G435" s="14">
        <v>44714.707754629599</v>
      </c>
      <c r="H435" s="16">
        <f t="shared" si="25"/>
        <v>149</v>
      </c>
      <c r="I435" s="14" t="str">
        <f t="shared" si="26"/>
        <v>Device Shutdown Start</v>
      </c>
      <c r="J435" s="17">
        <f t="shared" si="27"/>
        <v>44714</v>
      </c>
      <c r="K435" s="14">
        <f t="shared" si="28"/>
        <v>44714.706898148201</v>
      </c>
      <c r="L435" s="4" t="s">
        <v>12</v>
      </c>
    </row>
    <row r="436" spans="2:12" x14ac:dyDescent="0.2">
      <c r="B436" t="s">
        <v>31</v>
      </c>
      <c r="C436">
        <v>149</v>
      </c>
      <c r="D436" s="11" t="str">
        <f>VLOOKUP(C436,'[1]Type of Record'!$A$1:$B$15,2,TRUE)</f>
        <v>Device Shutdown Start</v>
      </c>
      <c r="E436" s="6" t="s">
        <v>32</v>
      </c>
      <c r="F436" s="5">
        <v>44714</v>
      </c>
      <c r="G436" s="14">
        <v>44714.706898148201</v>
      </c>
      <c r="H436" s="16">
        <f t="shared" si="25"/>
        <v>144</v>
      </c>
      <c r="I436" s="14" t="str">
        <f t="shared" si="26"/>
        <v>User Logout is Good</v>
      </c>
      <c r="J436" s="17">
        <f t="shared" si="27"/>
        <v>44714</v>
      </c>
      <c r="K436" s="14">
        <f t="shared" si="28"/>
        <v>44714.706192129597</v>
      </c>
      <c r="L436" s="4" t="s">
        <v>12</v>
      </c>
    </row>
    <row r="437" spans="2:12" x14ac:dyDescent="0.2">
      <c r="B437" t="s">
        <v>31</v>
      </c>
      <c r="C437">
        <v>144</v>
      </c>
      <c r="D437" s="11" t="str">
        <f>VLOOKUP(C437,'[1]Type of Record'!$A$1:$B$15,2,TRUE)</f>
        <v>User Logout is Good</v>
      </c>
      <c r="E437" s="6" t="s">
        <v>33</v>
      </c>
      <c r="F437" s="5">
        <v>44714</v>
      </c>
      <c r="G437" s="14">
        <v>44714.706192129597</v>
      </c>
      <c r="H437" s="16">
        <f t="shared" si="25"/>
        <v>139</v>
      </c>
      <c r="I437" s="14" t="str">
        <f t="shared" si="26"/>
        <v>User Logout Start</v>
      </c>
      <c r="J437" s="17">
        <f t="shared" si="27"/>
        <v>44714</v>
      </c>
      <c r="K437" s="14">
        <f t="shared" si="28"/>
        <v>44714.705740740697</v>
      </c>
      <c r="L437" s="4" t="s">
        <v>12</v>
      </c>
    </row>
    <row r="438" spans="2:12" x14ac:dyDescent="0.2">
      <c r="B438" t="s">
        <v>51</v>
      </c>
      <c r="C438">
        <v>156</v>
      </c>
      <c r="D438" s="11" t="str">
        <f>VLOOKUP(C438,'[1]Type of Record'!$A$1:$B$15,2,TRUE)</f>
        <v>PowerDown Or Network Disconnect Discovered</v>
      </c>
      <c r="E438" s="6"/>
      <c r="F438" s="5">
        <v>44714</v>
      </c>
      <c r="G438" s="14">
        <v>44714.705960648098</v>
      </c>
      <c r="H438" s="16">
        <f t="shared" si="25"/>
        <v>151</v>
      </c>
      <c r="I438" s="14" t="str">
        <f t="shared" si="26"/>
        <v>Device Shutdown Finish</v>
      </c>
      <c r="J438" s="17">
        <f t="shared" si="27"/>
        <v>44714</v>
      </c>
      <c r="K438" s="14">
        <f t="shared" si="28"/>
        <v>44714.705810185202</v>
      </c>
      <c r="L438" s="4" t="s">
        <v>12</v>
      </c>
    </row>
    <row r="439" spans="2:12" x14ac:dyDescent="0.2">
      <c r="B439" t="s">
        <v>51</v>
      </c>
      <c r="C439">
        <v>151</v>
      </c>
      <c r="D439" s="11" t="str">
        <f>VLOOKUP(C439,'[1]Type of Record'!$A$1:$B$15,2,TRUE)</f>
        <v>Device Shutdown Finish</v>
      </c>
      <c r="E439" s="6" t="s">
        <v>52</v>
      </c>
      <c r="F439" s="5">
        <v>44714</v>
      </c>
      <c r="G439" s="14">
        <v>44714.705810185202</v>
      </c>
      <c r="H439" s="16">
        <f t="shared" si="25"/>
        <v>149</v>
      </c>
      <c r="I439" s="14" t="str">
        <f t="shared" si="26"/>
        <v>Device Shutdown Start</v>
      </c>
      <c r="J439" s="17">
        <f t="shared" si="27"/>
        <v>44714</v>
      </c>
      <c r="K439" s="14">
        <f t="shared" si="28"/>
        <v>44714.704930555497</v>
      </c>
      <c r="L439" s="4" t="s">
        <v>12</v>
      </c>
    </row>
    <row r="440" spans="2:12" x14ac:dyDescent="0.2">
      <c r="B440" t="s">
        <v>31</v>
      </c>
      <c r="C440">
        <v>139</v>
      </c>
      <c r="D440" s="11" t="str">
        <f>VLOOKUP(C440,'[1]Type of Record'!$A$1:$B$15,2,TRUE)</f>
        <v>User Logout Start</v>
      </c>
      <c r="E440" s="6" t="s">
        <v>34</v>
      </c>
      <c r="F440" s="5">
        <v>44714</v>
      </c>
      <c r="G440" s="14">
        <v>44714.705740740697</v>
      </c>
      <c r="H440" s="16" t="e">
        <f t="shared" si="25"/>
        <v>#N/A</v>
      </c>
      <c r="I440" s="14" t="e">
        <f t="shared" si="26"/>
        <v>#N/A</v>
      </c>
      <c r="J440" s="17" t="e">
        <f t="shared" si="27"/>
        <v>#N/A</v>
      </c>
      <c r="K440" s="14" t="e">
        <f t="shared" si="28"/>
        <v>#N/A</v>
      </c>
      <c r="L440" s="4" t="s">
        <v>12</v>
      </c>
    </row>
    <row r="441" spans="2:12" x14ac:dyDescent="0.2">
      <c r="B441" t="s">
        <v>48</v>
      </c>
      <c r="C441">
        <v>156</v>
      </c>
      <c r="D441" s="11" t="str">
        <f>VLOOKUP(C441,'[1]Type of Record'!$A$1:$B$15,2,TRUE)</f>
        <v>PowerDown Or Network Disconnect Discovered</v>
      </c>
      <c r="E441" s="6"/>
      <c r="F441" s="5">
        <v>44714</v>
      </c>
      <c r="G441" s="14">
        <v>44714.705486111103</v>
      </c>
      <c r="H441" s="16">
        <f t="shared" si="25"/>
        <v>151</v>
      </c>
      <c r="I441" s="14" t="str">
        <f t="shared" si="26"/>
        <v>Device Shutdown Finish</v>
      </c>
      <c r="J441" s="17">
        <f t="shared" si="27"/>
        <v>44714</v>
      </c>
      <c r="K441" s="14">
        <f t="shared" si="28"/>
        <v>44714.705335648097</v>
      </c>
      <c r="L441" s="4" t="s">
        <v>12</v>
      </c>
    </row>
    <row r="442" spans="2:12" x14ac:dyDescent="0.2">
      <c r="B442" t="s">
        <v>48</v>
      </c>
      <c r="C442">
        <v>151</v>
      </c>
      <c r="D442" s="11" t="str">
        <f>VLOOKUP(C442,'[1]Type of Record'!$A$1:$B$15,2,TRUE)</f>
        <v>Device Shutdown Finish</v>
      </c>
      <c r="E442" s="6" t="s">
        <v>49</v>
      </c>
      <c r="F442" s="5">
        <v>44714</v>
      </c>
      <c r="G442" s="14">
        <v>44714.705335648097</v>
      </c>
      <c r="H442" s="16">
        <f t="shared" si="25"/>
        <v>149</v>
      </c>
      <c r="I442" s="14" t="str">
        <f t="shared" si="26"/>
        <v>Device Shutdown Start</v>
      </c>
      <c r="J442" s="17">
        <f t="shared" si="27"/>
        <v>44714</v>
      </c>
      <c r="K442" s="14">
        <f t="shared" si="28"/>
        <v>44714.704976851899</v>
      </c>
      <c r="L442" s="4" t="s">
        <v>12</v>
      </c>
    </row>
    <row r="443" spans="2:12" x14ac:dyDescent="0.2">
      <c r="B443" t="s">
        <v>48</v>
      </c>
      <c r="C443">
        <v>149</v>
      </c>
      <c r="D443" s="11" t="str">
        <f>VLOOKUP(C443,'[1]Type of Record'!$A$1:$B$15,2,TRUE)</f>
        <v>Device Shutdown Start</v>
      </c>
      <c r="E443" s="6" t="s">
        <v>49</v>
      </c>
      <c r="F443" s="5">
        <v>44714</v>
      </c>
      <c r="G443" s="14">
        <v>44714.704976851899</v>
      </c>
      <c r="H443" s="16">
        <f t="shared" si="25"/>
        <v>144</v>
      </c>
      <c r="I443" s="14" t="str">
        <f t="shared" si="26"/>
        <v>User Logout is Good</v>
      </c>
      <c r="J443" s="17">
        <f t="shared" si="27"/>
        <v>44714</v>
      </c>
      <c r="K443" s="14">
        <f t="shared" si="28"/>
        <v>44714.704548611102</v>
      </c>
      <c r="L443" s="4" t="s">
        <v>12</v>
      </c>
    </row>
    <row r="444" spans="2:12" x14ac:dyDescent="0.2">
      <c r="B444" t="s">
        <v>51</v>
      </c>
      <c r="C444">
        <v>149</v>
      </c>
      <c r="D444" s="11" t="str">
        <f>VLOOKUP(C444,'[1]Type of Record'!$A$1:$B$15,2,TRUE)</f>
        <v>Device Shutdown Start</v>
      </c>
      <c r="E444" s="6" t="s">
        <v>52</v>
      </c>
      <c r="F444" s="5">
        <v>44714</v>
      </c>
      <c r="G444" s="14">
        <v>44714.704930555497</v>
      </c>
      <c r="H444" s="16">
        <f t="shared" si="25"/>
        <v>144</v>
      </c>
      <c r="I444" s="14" t="str">
        <f t="shared" si="26"/>
        <v>User Logout is Good</v>
      </c>
      <c r="J444" s="17">
        <f t="shared" si="27"/>
        <v>44714</v>
      </c>
      <c r="K444" s="14">
        <f t="shared" si="28"/>
        <v>44714.704421296301</v>
      </c>
      <c r="L444" s="4" t="s">
        <v>12</v>
      </c>
    </row>
    <row r="445" spans="2:12" x14ac:dyDescent="0.2">
      <c r="B445" t="s">
        <v>58</v>
      </c>
      <c r="C445">
        <v>156</v>
      </c>
      <c r="D445" s="11" t="str">
        <f>VLOOKUP(C445,'[1]Type of Record'!$A$1:$B$15,2,TRUE)</f>
        <v>PowerDown Or Network Disconnect Discovered</v>
      </c>
      <c r="E445" s="6"/>
      <c r="F445" s="5">
        <v>44714</v>
      </c>
      <c r="G445" s="14">
        <v>44714.704641203702</v>
      </c>
      <c r="H445" s="16">
        <f t="shared" si="25"/>
        <v>151</v>
      </c>
      <c r="I445" s="14" t="str">
        <f t="shared" si="26"/>
        <v>Device Shutdown Finish</v>
      </c>
      <c r="J445" s="17">
        <f t="shared" si="27"/>
        <v>44714</v>
      </c>
      <c r="K445" s="14">
        <f t="shared" si="28"/>
        <v>44714.704479166699</v>
      </c>
      <c r="L445" s="4" t="s">
        <v>19</v>
      </c>
    </row>
    <row r="446" spans="2:12" x14ac:dyDescent="0.2">
      <c r="B446" t="s">
        <v>48</v>
      </c>
      <c r="C446">
        <v>144</v>
      </c>
      <c r="D446" s="11" t="str">
        <f>VLOOKUP(C446,'[1]Type of Record'!$A$1:$B$15,2,TRUE)</f>
        <v>User Logout is Good</v>
      </c>
      <c r="E446" s="6" t="s">
        <v>55</v>
      </c>
      <c r="F446" s="5">
        <v>44714</v>
      </c>
      <c r="G446" s="14">
        <v>44714.704548611102</v>
      </c>
      <c r="H446" s="16">
        <f t="shared" si="25"/>
        <v>139</v>
      </c>
      <c r="I446" s="14" t="str">
        <f t="shared" si="26"/>
        <v>User Logout Start</v>
      </c>
      <c r="J446" s="17">
        <f t="shared" si="27"/>
        <v>44714</v>
      </c>
      <c r="K446" s="14">
        <f t="shared" si="28"/>
        <v>44714.704108796301</v>
      </c>
      <c r="L446" s="4" t="s">
        <v>12</v>
      </c>
    </row>
    <row r="447" spans="2:12" x14ac:dyDescent="0.2">
      <c r="B447" t="s">
        <v>58</v>
      </c>
      <c r="C447">
        <v>151</v>
      </c>
      <c r="D447" s="11" t="str">
        <f>VLOOKUP(C447,'[1]Type of Record'!$A$1:$B$15,2,TRUE)</f>
        <v>Device Shutdown Finish</v>
      </c>
      <c r="E447" s="6" t="s">
        <v>59</v>
      </c>
      <c r="F447" s="5">
        <v>44714</v>
      </c>
      <c r="G447" s="14">
        <v>44714.704479166699</v>
      </c>
      <c r="H447" s="16">
        <f t="shared" si="25"/>
        <v>149</v>
      </c>
      <c r="I447" s="14" t="str">
        <f t="shared" si="26"/>
        <v>Device Shutdown Start</v>
      </c>
      <c r="J447" s="17">
        <f t="shared" si="27"/>
        <v>44714</v>
      </c>
      <c r="K447" s="14">
        <f t="shared" si="28"/>
        <v>44714.703587962998</v>
      </c>
      <c r="L447" s="4" t="s">
        <v>19</v>
      </c>
    </row>
    <row r="448" spans="2:12" x14ac:dyDescent="0.2">
      <c r="B448" t="s">
        <v>51</v>
      </c>
      <c r="C448">
        <v>144</v>
      </c>
      <c r="D448" s="11" t="str">
        <f>VLOOKUP(C448,'[1]Type of Record'!$A$1:$B$15,2,TRUE)</f>
        <v>User Logout is Good</v>
      </c>
      <c r="E448" s="6" t="s">
        <v>13</v>
      </c>
      <c r="F448" s="5">
        <v>44714</v>
      </c>
      <c r="G448" s="14">
        <v>44714.704421296301</v>
      </c>
      <c r="H448" s="16">
        <f t="shared" si="25"/>
        <v>139</v>
      </c>
      <c r="I448" s="14" t="str">
        <f t="shared" si="26"/>
        <v>User Logout Start</v>
      </c>
      <c r="J448" s="17">
        <f t="shared" si="27"/>
        <v>44714</v>
      </c>
      <c r="K448" s="14">
        <f t="shared" si="28"/>
        <v>44714.703923611101</v>
      </c>
      <c r="L448" s="4" t="s">
        <v>12</v>
      </c>
    </row>
    <row r="449" spans="2:12" x14ac:dyDescent="0.2">
      <c r="B449" t="s">
        <v>48</v>
      </c>
      <c r="C449">
        <v>139</v>
      </c>
      <c r="D449" s="11" t="str">
        <f>VLOOKUP(C449,'[1]Type of Record'!$A$1:$B$15,2,TRUE)</f>
        <v>User Logout Start</v>
      </c>
      <c r="E449" s="6" t="s">
        <v>57</v>
      </c>
      <c r="F449" s="5">
        <v>44714</v>
      </c>
      <c r="G449" s="14">
        <v>44714.704108796301</v>
      </c>
      <c r="H449" s="16" t="e">
        <f t="shared" si="25"/>
        <v>#N/A</v>
      </c>
      <c r="I449" s="14" t="e">
        <f t="shared" si="26"/>
        <v>#N/A</v>
      </c>
      <c r="J449" s="17" t="e">
        <f t="shared" si="27"/>
        <v>#N/A</v>
      </c>
      <c r="K449" s="14" t="e">
        <f t="shared" si="28"/>
        <v>#N/A</v>
      </c>
      <c r="L449" s="4" t="s">
        <v>12</v>
      </c>
    </row>
    <row r="450" spans="2:12" x14ac:dyDescent="0.2">
      <c r="B450" t="s">
        <v>51</v>
      </c>
      <c r="C450">
        <v>139</v>
      </c>
      <c r="D450" s="11" t="str">
        <f>VLOOKUP(C450,'[1]Type of Record'!$A$1:$B$15,2,TRUE)</f>
        <v>User Logout Start</v>
      </c>
      <c r="E450" s="6" t="s">
        <v>56</v>
      </c>
      <c r="F450" s="5">
        <v>44714</v>
      </c>
      <c r="G450" s="14">
        <v>44714.703923611101</v>
      </c>
      <c r="H450" s="16" t="e">
        <f t="shared" si="25"/>
        <v>#N/A</v>
      </c>
      <c r="I450" s="14" t="e">
        <f t="shared" si="26"/>
        <v>#N/A</v>
      </c>
      <c r="J450" s="17" t="e">
        <f t="shared" si="27"/>
        <v>#N/A</v>
      </c>
      <c r="K450" s="14" t="e">
        <f t="shared" si="28"/>
        <v>#N/A</v>
      </c>
      <c r="L450" s="4" t="s">
        <v>12</v>
      </c>
    </row>
    <row r="451" spans="2:12" x14ac:dyDescent="0.2">
      <c r="B451" t="s">
        <v>58</v>
      </c>
      <c r="C451">
        <v>149</v>
      </c>
      <c r="D451" s="11" t="str">
        <f>VLOOKUP(C451,'[1]Type of Record'!$A$1:$B$15,2,TRUE)</f>
        <v>Device Shutdown Start</v>
      </c>
      <c r="E451" s="6" t="s">
        <v>59</v>
      </c>
      <c r="F451" s="5">
        <v>44714</v>
      </c>
      <c r="G451" s="14">
        <v>44714.703587962998</v>
      </c>
      <c r="H451" s="16">
        <f t="shared" si="25"/>
        <v>144</v>
      </c>
      <c r="I451" s="14" t="str">
        <f t="shared" si="26"/>
        <v>User Logout is Good</v>
      </c>
      <c r="J451" s="17">
        <f t="shared" si="27"/>
        <v>44714</v>
      </c>
      <c r="K451" s="14">
        <f t="shared" si="28"/>
        <v>44714.7032638889</v>
      </c>
      <c r="L451" s="4" t="s">
        <v>19</v>
      </c>
    </row>
    <row r="452" spans="2:12" x14ac:dyDescent="0.2">
      <c r="B452" t="s">
        <v>58</v>
      </c>
      <c r="C452">
        <v>144</v>
      </c>
      <c r="D452" s="11" t="str">
        <f>VLOOKUP(C452,'[1]Type of Record'!$A$1:$B$15,2,TRUE)</f>
        <v>User Logout is Good</v>
      </c>
      <c r="E452" s="6" t="s">
        <v>60</v>
      </c>
      <c r="F452" s="5">
        <v>44714</v>
      </c>
      <c r="G452" s="14">
        <v>44714.7032638889</v>
      </c>
      <c r="H452" s="16">
        <f t="shared" si="25"/>
        <v>139</v>
      </c>
      <c r="I452" s="14" t="str">
        <f t="shared" si="26"/>
        <v>User Logout Start</v>
      </c>
      <c r="J452" s="17">
        <f t="shared" si="27"/>
        <v>44714</v>
      </c>
      <c r="K452" s="14">
        <f t="shared" si="28"/>
        <v>44714.701921296299</v>
      </c>
      <c r="L452" s="4" t="s">
        <v>19</v>
      </c>
    </row>
    <row r="453" spans="2:12" x14ac:dyDescent="0.2">
      <c r="B453" t="s">
        <v>27</v>
      </c>
      <c r="C453">
        <v>156</v>
      </c>
      <c r="D453" s="11" t="str">
        <f>VLOOKUP(C453,'[1]Type of Record'!$A$1:$B$15,2,TRUE)</f>
        <v>PowerDown Or Network Disconnect Discovered</v>
      </c>
      <c r="E453" s="6"/>
      <c r="F453" s="5">
        <v>44714</v>
      </c>
      <c r="G453" s="14">
        <v>44714.703009259298</v>
      </c>
      <c r="H453" s="16">
        <f t="shared" ref="H453:H516" si="29">VLOOKUP(B453,B454:G469,2,FALSE)</f>
        <v>151</v>
      </c>
      <c r="I453" s="14" t="str">
        <f t="shared" ref="I453:I516" si="30">VLOOKUP(B453,B454:G469,3,FALSE)</f>
        <v>Device Shutdown Finish</v>
      </c>
      <c r="J453" s="17">
        <f t="shared" ref="J453:J516" si="31">VLOOKUP(B453,B454:G469,5,FALSE)</f>
        <v>44714</v>
      </c>
      <c r="K453" s="14">
        <f t="shared" ref="K453:K516" si="32">VLOOKUP(B453,B454:G469,6,FALSE)</f>
        <v>44714.702881944497</v>
      </c>
      <c r="L453" s="4" t="s">
        <v>12</v>
      </c>
    </row>
    <row r="454" spans="2:12" x14ac:dyDescent="0.2">
      <c r="B454" t="s">
        <v>27</v>
      </c>
      <c r="C454">
        <v>151</v>
      </c>
      <c r="D454" s="11" t="str">
        <f>VLOOKUP(C454,'[1]Type of Record'!$A$1:$B$15,2,TRUE)</f>
        <v>Device Shutdown Finish</v>
      </c>
      <c r="E454" s="6" t="s">
        <v>28</v>
      </c>
      <c r="F454" s="5">
        <v>44714</v>
      </c>
      <c r="G454" s="14">
        <v>44714.702881944497</v>
      </c>
      <c r="H454" s="16">
        <f t="shared" si="29"/>
        <v>149</v>
      </c>
      <c r="I454" s="14" t="str">
        <f t="shared" si="30"/>
        <v>Device Shutdown Start</v>
      </c>
      <c r="J454" s="17">
        <f t="shared" si="31"/>
        <v>44714</v>
      </c>
      <c r="K454" s="14">
        <f t="shared" si="32"/>
        <v>44714.702557870398</v>
      </c>
      <c r="L454" s="4" t="s">
        <v>12</v>
      </c>
    </row>
    <row r="455" spans="2:12" x14ac:dyDescent="0.2">
      <c r="B455" t="s">
        <v>27</v>
      </c>
      <c r="C455">
        <v>149</v>
      </c>
      <c r="D455" s="11" t="str">
        <f>VLOOKUP(C455,'[1]Type of Record'!$A$1:$B$15,2,TRUE)</f>
        <v>Device Shutdown Start</v>
      </c>
      <c r="E455" s="6" t="s">
        <v>28</v>
      </c>
      <c r="F455" s="5">
        <v>44714</v>
      </c>
      <c r="G455" s="14">
        <v>44714.702557870398</v>
      </c>
      <c r="H455" s="16">
        <f t="shared" si="29"/>
        <v>144</v>
      </c>
      <c r="I455" s="14" t="str">
        <f t="shared" si="30"/>
        <v>User Logout is Good</v>
      </c>
      <c r="J455" s="17">
        <f t="shared" si="31"/>
        <v>44714</v>
      </c>
      <c r="K455" s="14">
        <f t="shared" si="32"/>
        <v>44714.702256944503</v>
      </c>
      <c r="L455" s="4" t="s">
        <v>12</v>
      </c>
    </row>
    <row r="456" spans="2:12" x14ac:dyDescent="0.2">
      <c r="B456" t="s">
        <v>27</v>
      </c>
      <c r="C456">
        <v>144</v>
      </c>
      <c r="D456" s="11" t="str">
        <f>VLOOKUP(C456,'[1]Type of Record'!$A$1:$B$15,2,TRUE)</f>
        <v>User Logout is Good</v>
      </c>
      <c r="E456" s="6" t="s">
        <v>29</v>
      </c>
      <c r="F456" s="5">
        <v>44714</v>
      </c>
      <c r="G456" s="14">
        <v>44714.702256944503</v>
      </c>
      <c r="H456" s="16">
        <f t="shared" si="29"/>
        <v>139</v>
      </c>
      <c r="I456" s="14" t="str">
        <f t="shared" si="30"/>
        <v>User Logout Start</v>
      </c>
      <c r="J456" s="17">
        <f t="shared" si="31"/>
        <v>44714</v>
      </c>
      <c r="K456" s="14">
        <f t="shared" si="32"/>
        <v>44714.701770833402</v>
      </c>
      <c r="L456" s="4" t="s">
        <v>12</v>
      </c>
    </row>
    <row r="457" spans="2:12" x14ac:dyDescent="0.2">
      <c r="B457" t="s">
        <v>85</v>
      </c>
      <c r="C457">
        <v>156</v>
      </c>
      <c r="D457" s="11" t="str">
        <f>VLOOKUP(C457,'[1]Type of Record'!$A$1:$B$15,2,TRUE)</f>
        <v>PowerDown Or Network Disconnect Discovered</v>
      </c>
      <c r="E457" s="6"/>
      <c r="F457" s="5">
        <v>44714</v>
      </c>
      <c r="G457" s="14">
        <v>44714.702152777798</v>
      </c>
      <c r="H457" s="16">
        <f t="shared" si="29"/>
        <v>151</v>
      </c>
      <c r="I457" s="14" t="str">
        <f t="shared" si="30"/>
        <v>Device Shutdown Finish</v>
      </c>
      <c r="J457" s="17">
        <f t="shared" si="31"/>
        <v>44714</v>
      </c>
      <c r="K457" s="14">
        <f t="shared" si="32"/>
        <v>44714.702013888898</v>
      </c>
      <c r="L457" s="4" t="s">
        <v>19</v>
      </c>
    </row>
    <row r="458" spans="2:12" x14ac:dyDescent="0.2">
      <c r="B458" t="s">
        <v>85</v>
      </c>
      <c r="C458">
        <v>151</v>
      </c>
      <c r="D458" s="11" t="str">
        <f>VLOOKUP(C458,'[1]Type of Record'!$A$1:$B$15,2,TRUE)</f>
        <v>Device Shutdown Finish</v>
      </c>
      <c r="E458" s="6" t="s">
        <v>86</v>
      </c>
      <c r="F458" s="5">
        <v>44714</v>
      </c>
      <c r="G458" s="14">
        <v>44714.702013888898</v>
      </c>
      <c r="H458" s="16">
        <f t="shared" si="29"/>
        <v>149</v>
      </c>
      <c r="I458" s="14" t="str">
        <f t="shared" si="30"/>
        <v>Device Shutdown Start</v>
      </c>
      <c r="J458" s="17">
        <f t="shared" si="31"/>
        <v>44714</v>
      </c>
      <c r="K458" s="14">
        <f t="shared" si="32"/>
        <v>44714.701458333402</v>
      </c>
      <c r="L458" s="4" t="s">
        <v>19</v>
      </c>
    </row>
    <row r="459" spans="2:12" x14ac:dyDescent="0.2">
      <c r="B459" t="s">
        <v>58</v>
      </c>
      <c r="C459">
        <v>139</v>
      </c>
      <c r="D459" s="11" t="str">
        <f>VLOOKUP(C459,'[1]Type of Record'!$A$1:$B$15,2,TRUE)</f>
        <v>User Logout Start</v>
      </c>
      <c r="E459" s="6" t="s">
        <v>63</v>
      </c>
      <c r="F459" s="5">
        <v>44714</v>
      </c>
      <c r="G459" s="14">
        <v>44714.701921296299</v>
      </c>
      <c r="H459" s="16" t="e">
        <f t="shared" si="29"/>
        <v>#N/A</v>
      </c>
      <c r="I459" s="14" t="e">
        <f t="shared" si="30"/>
        <v>#N/A</v>
      </c>
      <c r="J459" s="17" t="e">
        <f t="shared" si="31"/>
        <v>#N/A</v>
      </c>
      <c r="K459" s="14" t="e">
        <f t="shared" si="32"/>
        <v>#N/A</v>
      </c>
      <c r="L459" s="4" t="s">
        <v>19</v>
      </c>
    </row>
    <row r="460" spans="2:12" x14ac:dyDescent="0.2">
      <c r="B460" t="s">
        <v>27</v>
      </c>
      <c r="C460">
        <v>139</v>
      </c>
      <c r="D460" s="11" t="str">
        <f>VLOOKUP(C460,'[1]Type of Record'!$A$1:$B$15,2,TRUE)</f>
        <v>User Logout Start</v>
      </c>
      <c r="E460" s="6" t="s">
        <v>30</v>
      </c>
      <c r="F460" s="5">
        <v>44714</v>
      </c>
      <c r="G460" s="14">
        <v>44714.701770833402</v>
      </c>
      <c r="H460" s="16" t="e">
        <f t="shared" si="29"/>
        <v>#N/A</v>
      </c>
      <c r="I460" s="14" t="e">
        <f t="shared" si="30"/>
        <v>#N/A</v>
      </c>
      <c r="J460" s="17" t="e">
        <f t="shared" si="31"/>
        <v>#N/A</v>
      </c>
      <c r="K460" s="14" t="e">
        <f t="shared" si="32"/>
        <v>#N/A</v>
      </c>
      <c r="L460" s="4" t="s">
        <v>12</v>
      </c>
    </row>
    <row r="461" spans="2:12" x14ac:dyDescent="0.2">
      <c r="B461" t="s">
        <v>85</v>
      </c>
      <c r="C461">
        <v>149</v>
      </c>
      <c r="D461" s="11" t="str">
        <f>VLOOKUP(C461,'[1]Type of Record'!$A$1:$B$15,2,TRUE)</f>
        <v>Device Shutdown Start</v>
      </c>
      <c r="E461" s="6" t="s">
        <v>86</v>
      </c>
      <c r="F461" s="5">
        <v>44714</v>
      </c>
      <c r="G461" s="14">
        <v>44714.701458333402</v>
      </c>
      <c r="H461" s="16">
        <f t="shared" si="29"/>
        <v>144</v>
      </c>
      <c r="I461" s="14" t="str">
        <f t="shared" si="30"/>
        <v>User Logout is Good</v>
      </c>
      <c r="J461" s="17">
        <f t="shared" si="31"/>
        <v>44714</v>
      </c>
      <c r="K461" s="14">
        <f t="shared" si="32"/>
        <v>44714.700960648202</v>
      </c>
      <c r="L461" s="4" t="s">
        <v>19</v>
      </c>
    </row>
    <row r="462" spans="2:12" x14ac:dyDescent="0.2">
      <c r="B462" t="s">
        <v>64</v>
      </c>
      <c r="C462">
        <v>156</v>
      </c>
      <c r="D462" s="11" t="str">
        <f>VLOOKUP(C462,'[1]Type of Record'!$A$1:$B$15,2,TRUE)</f>
        <v>PowerDown Or Network Disconnect Discovered</v>
      </c>
      <c r="E462" s="6"/>
      <c r="F462" s="5">
        <v>44714</v>
      </c>
      <c r="G462" s="14">
        <v>44714.701365740701</v>
      </c>
      <c r="H462" s="16">
        <f t="shared" si="29"/>
        <v>144</v>
      </c>
      <c r="I462" s="14" t="str">
        <f t="shared" si="30"/>
        <v>User Logout is Good</v>
      </c>
      <c r="J462" s="17">
        <f t="shared" si="31"/>
        <v>44714</v>
      </c>
      <c r="K462" s="14">
        <f t="shared" si="32"/>
        <v>44714.701215277797</v>
      </c>
      <c r="L462" s="4" t="s">
        <v>19</v>
      </c>
    </row>
    <row r="463" spans="2:12" x14ac:dyDescent="0.2">
      <c r="B463" t="s">
        <v>64</v>
      </c>
      <c r="C463">
        <v>144</v>
      </c>
      <c r="D463" s="11" t="str">
        <f>VLOOKUP(C463,'[1]Type of Record'!$A$1:$B$15,2,TRUE)</f>
        <v>User Logout is Good</v>
      </c>
      <c r="E463" s="6" t="s">
        <v>65</v>
      </c>
      <c r="F463" s="5">
        <v>44714</v>
      </c>
      <c r="G463" s="14">
        <v>44714.701215277797</v>
      </c>
      <c r="H463" s="16">
        <f t="shared" si="29"/>
        <v>139</v>
      </c>
      <c r="I463" s="14" t="str">
        <f t="shared" si="30"/>
        <v>User Logout Start</v>
      </c>
      <c r="J463" s="17">
        <f t="shared" si="31"/>
        <v>44714</v>
      </c>
      <c r="K463" s="14">
        <f t="shared" si="32"/>
        <v>44714.700717592597</v>
      </c>
      <c r="L463" s="4" t="s">
        <v>19</v>
      </c>
    </row>
    <row r="464" spans="2:12" x14ac:dyDescent="0.2">
      <c r="B464" t="s">
        <v>85</v>
      </c>
      <c r="C464">
        <v>144</v>
      </c>
      <c r="D464" s="11" t="str">
        <f>VLOOKUP(C464,'[1]Type of Record'!$A$1:$B$15,2,TRUE)</f>
        <v>User Logout is Good</v>
      </c>
      <c r="E464" s="6" t="s">
        <v>89</v>
      </c>
      <c r="F464" s="5">
        <v>44714</v>
      </c>
      <c r="G464" s="14">
        <v>44714.700960648202</v>
      </c>
      <c r="H464" s="16">
        <f t="shared" si="29"/>
        <v>139</v>
      </c>
      <c r="I464" s="14" t="str">
        <f t="shared" si="30"/>
        <v>User Logout Start</v>
      </c>
      <c r="J464" s="17">
        <f t="shared" si="31"/>
        <v>44714</v>
      </c>
      <c r="K464" s="14">
        <f t="shared" si="32"/>
        <v>44714.699675925898</v>
      </c>
      <c r="L464" s="4" t="s">
        <v>19</v>
      </c>
    </row>
    <row r="465" spans="2:12" x14ac:dyDescent="0.2">
      <c r="B465" t="s">
        <v>64</v>
      </c>
      <c r="C465">
        <v>139</v>
      </c>
      <c r="D465" s="11" t="str">
        <f>VLOOKUP(C465,'[1]Type of Record'!$A$1:$B$15,2,TRUE)</f>
        <v>User Logout Start</v>
      </c>
      <c r="E465" s="6" t="s">
        <v>65</v>
      </c>
      <c r="F465" s="5">
        <v>44714</v>
      </c>
      <c r="G465" s="14">
        <v>44714.700717592597</v>
      </c>
      <c r="H465" s="16" t="e">
        <f t="shared" si="29"/>
        <v>#N/A</v>
      </c>
      <c r="I465" s="14" t="e">
        <f t="shared" si="30"/>
        <v>#N/A</v>
      </c>
      <c r="J465" s="17" t="e">
        <f t="shared" si="31"/>
        <v>#N/A</v>
      </c>
      <c r="K465" s="14" t="e">
        <f t="shared" si="32"/>
        <v>#N/A</v>
      </c>
      <c r="L465" s="4" t="s">
        <v>19</v>
      </c>
    </row>
    <row r="466" spans="2:12" x14ac:dyDescent="0.2">
      <c r="B466" t="s">
        <v>87</v>
      </c>
      <c r="C466">
        <v>156</v>
      </c>
      <c r="D466" s="11" t="str">
        <f>VLOOKUP(C466,'[1]Type of Record'!$A$1:$B$15,2,TRUE)</f>
        <v>PowerDown Or Network Disconnect Discovered</v>
      </c>
      <c r="E466" s="6"/>
      <c r="F466" s="5">
        <v>44714</v>
      </c>
      <c r="G466" s="14">
        <v>44714.7006018518</v>
      </c>
      <c r="H466" s="16">
        <f t="shared" si="29"/>
        <v>151</v>
      </c>
      <c r="I466" s="14" t="str">
        <f t="shared" si="30"/>
        <v>Device Shutdown Finish</v>
      </c>
      <c r="J466" s="17">
        <f t="shared" si="31"/>
        <v>44714</v>
      </c>
      <c r="K466" s="14">
        <f t="shared" si="32"/>
        <v>44714.700486111098</v>
      </c>
      <c r="L466" s="4" t="s">
        <v>19</v>
      </c>
    </row>
    <row r="467" spans="2:12" x14ac:dyDescent="0.2">
      <c r="B467" t="s">
        <v>87</v>
      </c>
      <c r="C467">
        <v>151</v>
      </c>
      <c r="D467" s="11" t="str">
        <f>VLOOKUP(C467,'[1]Type of Record'!$A$1:$B$15,2,TRUE)</f>
        <v>Device Shutdown Finish</v>
      </c>
      <c r="E467" s="6" t="s">
        <v>88</v>
      </c>
      <c r="F467" s="5">
        <v>44714</v>
      </c>
      <c r="G467" s="14">
        <v>44714.700486111098</v>
      </c>
      <c r="H467" s="16">
        <f t="shared" si="29"/>
        <v>149</v>
      </c>
      <c r="I467" s="14" t="str">
        <f t="shared" si="30"/>
        <v>Device Shutdown Start</v>
      </c>
      <c r="J467" s="17">
        <f t="shared" si="31"/>
        <v>44714</v>
      </c>
      <c r="K467" s="14">
        <f t="shared" si="32"/>
        <v>44714.700173611098</v>
      </c>
      <c r="L467" s="4" t="s">
        <v>19</v>
      </c>
    </row>
    <row r="468" spans="2:12" x14ac:dyDescent="0.2">
      <c r="B468" t="s">
        <v>11</v>
      </c>
      <c r="C468">
        <v>156</v>
      </c>
      <c r="D468" s="11" t="str">
        <f>VLOOKUP(C468,'[1]Type of Record'!$A$1:$B$15,2,TRUE)</f>
        <v>PowerDown Or Network Disconnect Discovered</v>
      </c>
      <c r="E468" s="6"/>
      <c r="F468" s="5">
        <v>44714</v>
      </c>
      <c r="G468" s="14">
        <v>44714.700393518498</v>
      </c>
      <c r="H468" s="16">
        <f t="shared" si="29"/>
        <v>144</v>
      </c>
      <c r="I468" s="14" t="str">
        <f t="shared" si="30"/>
        <v>User Logout is Good</v>
      </c>
      <c r="J468" s="17">
        <f t="shared" si="31"/>
        <v>44714</v>
      </c>
      <c r="K468" s="14">
        <f t="shared" si="32"/>
        <v>44714.700231481504</v>
      </c>
      <c r="L468" s="4" t="s">
        <v>12</v>
      </c>
    </row>
    <row r="469" spans="2:12" x14ac:dyDescent="0.2">
      <c r="B469" t="s">
        <v>11</v>
      </c>
      <c r="C469">
        <v>144</v>
      </c>
      <c r="D469" s="11" t="str">
        <f>VLOOKUP(C469,'[1]Type of Record'!$A$1:$B$15,2,TRUE)</f>
        <v>User Logout is Good</v>
      </c>
      <c r="E469" s="6" t="s">
        <v>13</v>
      </c>
      <c r="F469" s="5">
        <v>44714</v>
      </c>
      <c r="G469" s="14">
        <v>44714.700231481504</v>
      </c>
      <c r="H469" s="16">
        <f t="shared" si="29"/>
        <v>139</v>
      </c>
      <c r="I469" s="14" t="str">
        <f t="shared" si="30"/>
        <v>User Logout Start</v>
      </c>
      <c r="J469" s="17">
        <f t="shared" si="31"/>
        <v>44714</v>
      </c>
      <c r="K469" s="14">
        <f t="shared" si="32"/>
        <v>44714.699872685203</v>
      </c>
      <c r="L469" s="4" t="s">
        <v>12</v>
      </c>
    </row>
    <row r="470" spans="2:12" x14ac:dyDescent="0.2">
      <c r="B470" t="s">
        <v>87</v>
      </c>
      <c r="C470">
        <v>149</v>
      </c>
      <c r="D470" s="11" t="str">
        <f>VLOOKUP(C470,'[1]Type of Record'!$A$1:$B$15,2,TRUE)</f>
        <v>Device Shutdown Start</v>
      </c>
      <c r="E470" s="6" t="s">
        <v>88</v>
      </c>
      <c r="F470" s="5">
        <v>44714</v>
      </c>
      <c r="G470" s="14">
        <v>44714.700173611098</v>
      </c>
      <c r="H470" s="16">
        <f t="shared" si="29"/>
        <v>144</v>
      </c>
      <c r="I470" s="14" t="str">
        <f t="shared" si="30"/>
        <v>User Logout is Good</v>
      </c>
      <c r="J470" s="17">
        <f t="shared" si="31"/>
        <v>44714</v>
      </c>
      <c r="K470" s="14">
        <f t="shared" si="32"/>
        <v>44714.699490740699</v>
      </c>
      <c r="L470" s="4" t="s">
        <v>19</v>
      </c>
    </row>
    <row r="471" spans="2:12" x14ac:dyDescent="0.2">
      <c r="B471" t="s">
        <v>11</v>
      </c>
      <c r="C471">
        <v>139</v>
      </c>
      <c r="D471" s="11" t="str">
        <f>VLOOKUP(C471,'[1]Type of Record'!$A$1:$B$15,2,TRUE)</f>
        <v>User Logout Start</v>
      </c>
      <c r="E471" s="6" t="s">
        <v>13</v>
      </c>
      <c r="F471" s="5">
        <v>44714</v>
      </c>
      <c r="G471" s="14">
        <v>44714.699872685203</v>
      </c>
      <c r="H471" s="16" t="e">
        <f t="shared" si="29"/>
        <v>#N/A</v>
      </c>
      <c r="I471" s="14" t="e">
        <f t="shared" si="30"/>
        <v>#N/A</v>
      </c>
      <c r="J471" s="17" t="e">
        <f t="shared" si="31"/>
        <v>#N/A</v>
      </c>
      <c r="K471" s="14" t="e">
        <f t="shared" si="32"/>
        <v>#N/A</v>
      </c>
      <c r="L471" s="4" t="s">
        <v>12</v>
      </c>
    </row>
    <row r="472" spans="2:12" x14ac:dyDescent="0.2">
      <c r="B472" t="s">
        <v>66</v>
      </c>
      <c r="C472">
        <v>156</v>
      </c>
      <c r="D472" s="11" t="str">
        <f>VLOOKUP(C472,'[1]Type of Record'!$A$1:$B$15,2,TRUE)</f>
        <v>PowerDown Or Network Disconnect Discovered</v>
      </c>
      <c r="E472" s="6"/>
      <c r="F472" s="5">
        <v>44714</v>
      </c>
      <c r="G472" s="14">
        <v>44714.699768518498</v>
      </c>
      <c r="H472" s="16">
        <f t="shared" si="29"/>
        <v>144</v>
      </c>
      <c r="I472" s="14" t="str">
        <f t="shared" si="30"/>
        <v>User Logout is Good</v>
      </c>
      <c r="J472" s="17">
        <f t="shared" si="31"/>
        <v>44714</v>
      </c>
      <c r="K472" s="14">
        <f t="shared" si="32"/>
        <v>44714.699641203697</v>
      </c>
      <c r="L472" s="4" t="s">
        <v>12</v>
      </c>
    </row>
    <row r="473" spans="2:12" x14ac:dyDescent="0.2">
      <c r="B473" t="s">
        <v>85</v>
      </c>
      <c r="C473">
        <v>139</v>
      </c>
      <c r="D473" s="11" t="str">
        <f>VLOOKUP(C473,'[1]Type of Record'!$A$1:$B$15,2,TRUE)</f>
        <v>User Logout Start</v>
      </c>
      <c r="E473" s="6" t="s">
        <v>91</v>
      </c>
      <c r="F473" s="5">
        <v>44714</v>
      </c>
      <c r="G473" s="14">
        <v>44714.699675925898</v>
      </c>
      <c r="H473" s="16" t="e">
        <f t="shared" si="29"/>
        <v>#N/A</v>
      </c>
      <c r="I473" s="14" t="e">
        <f t="shared" si="30"/>
        <v>#N/A</v>
      </c>
      <c r="J473" s="17" t="e">
        <f t="shared" si="31"/>
        <v>#N/A</v>
      </c>
      <c r="K473" s="14" t="e">
        <f t="shared" si="32"/>
        <v>#N/A</v>
      </c>
      <c r="L473" s="4" t="s">
        <v>19</v>
      </c>
    </row>
    <row r="474" spans="2:12" x14ac:dyDescent="0.2">
      <c r="B474" t="s">
        <v>66</v>
      </c>
      <c r="C474">
        <v>144</v>
      </c>
      <c r="D474" s="11" t="str">
        <f>VLOOKUP(C474,'[1]Type of Record'!$A$1:$B$15,2,TRUE)</f>
        <v>User Logout is Good</v>
      </c>
      <c r="E474" s="6" t="s">
        <v>50</v>
      </c>
      <c r="F474" s="5">
        <v>44714</v>
      </c>
      <c r="G474" s="14">
        <v>44714.699641203697</v>
      </c>
      <c r="H474" s="16">
        <f t="shared" si="29"/>
        <v>139</v>
      </c>
      <c r="I474" s="14" t="str">
        <f t="shared" si="30"/>
        <v>User Logout Start</v>
      </c>
      <c r="J474" s="17">
        <f t="shared" si="31"/>
        <v>44714</v>
      </c>
      <c r="K474" s="14">
        <f t="shared" si="32"/>
        <v>44714.698402777802</v>
      </c>
      <c r="L474" s="4" t="s">
        <v>12</v>
      </c>
    </row>
    <row r="475" spans="2:12" x14ac:dyDescent="0.2">
      <c r="B475" t="s">
        <v>87</v>
      </c>
      <c r="C475">
        <v>144</v>
      </c>
      <c r="D475" s="11" t="str">
        <f>VLOOKUP(C475,'[1]Type of Record'!$A$1:$B$15,2,TRUE)</f>
        <v>User Logout is Good</v>
      </c>
      <c r="E475" s="6" t="s">
        <v>90</v>
      </c>
      <c r="F475" s="5">
        <v>44714</v>
      </c>
      <c r="G475" s="14">
        <v>44714.699490740699</v>
      </c>
      <c r="H475" s="16">
        <f t="shared" si="29"/>
        <v>139</v>
      </c>
      <c r="I475" s="14" t="str">
        <f t="shared" si="30"/>
        <v>User Logout Start</v>
      </c>
      <c r="J475" s="17">
        <f t="shared" si="31"/>
        <v>44714</v>
      </c>
      <c r="K475" s="14">
        <f t="shared" si="32"/>
        <v>44714.699108796303</v>
      </c>
      <c r="L475" s="4" t="s">
        <v>19</v>
      </c>
    </row>
    <row r="476" spans="2:12" x14ac:dyDescent="0.2">
      <c r="B476" t="s">
        <v>87</v>
      </c>
      <c r="C476">
        <v>139</v>
      </c>
      <c r="D476" s="11" t="str">
        <f>VLOOKUP(C476,'[1]Type of Record'!$A$1:$B$15,2,TRUE)</f>
        <v>User Logout Start</v>
      </c>
      <c r="E476" s="6" t="s">
        <v>94</v>
      </c>
      <c r="F476" s="5">
        <v>44714</v>
      </c>
      <c r="G476" s="14">
        <v>44714.699108796303</v>
      </c>
      <c r="H476" s="16" t="e">
        <f t="shared" si="29"/>
        <v>#N/A</v>
      </c>
      <c r="I476" s="14" t="e">
        <f t="shared" si="30"/>
        <v>#N/A</v>
      </c>
      <c r="J476" s="17" t="e">
        <f t="shared" si="31"/>
        <v>#N/A</v>
      </c>
      <c r="K476" s="14" t="e">
        <f t="shared" si="32"/>
        <v>#N/A</v>
      </c>
      <c r="L476" s="4" t="s">
        <v>19</v>
      </c>
    </row>
    <row r="477" spans="2:12" x14ac:dyDescent="0.2">
      <c r="B477" t="s">
        <v>66</v>
      </c>
      <c r="C477">
        <v>139</v>
      </c>
      <c r="D477" s="11" t="str">
        <f>VLOOKUP(C477,'[1]Type of Record'!$A$1:$B$15,2,TRUE)</f>
        <v>User Logout Start</v>
      </c>
      <c r="E477" s="6" t="s">
        <v>50</v>
      </c>
      <c r="F477" s="5">
        <v>44714</v>
      </c>
      <c r="G477" s="14">
        <v>44714.698402777802</v>
      </c>
      <c r="H477" s="16" t="e">
        <f t="shared" si="29"/>
        <v>#N/A</v>
      </c>
      <c r="I477" s="14" t="e">
        <f t="shared" si="30"/>
        <v>#N/A</v>
      </c>
      <c r="J477" s="17" t="e">
        <f t="shared" si="31"/>
        <v>#N/A</v>
      </c>
      <c r="K477" s="14" t="e">
        <f t="shared" si="32"/>
        <v>#N/A</v>
      </c>
      <c r="L477" s="4" t="s">
        <v>12</v>
      </c>
    </row>
    <row r="478" spans="2:12" x14ac:dyDescent="0.2">
      <c r="B478" t="s">
        <v>44</v>
      </c>
      <c r="C478">
        <v>156</v>
      </c>
      <c r="D478" s="11" t="str">
        <f>VLOOKUP(C478,'[1]Type of Record'!$A$1:$B$15,2,TRUE)</f>
        <v>PowerDown Or Network Disconnect Discovered</v>
      </c>
      <c r="E478" s="6"/>
      <c r="F478" s="5">
        <v>44714</v>
      </c>
      <c r="G478" s="14">
        <v>44714.697824074101</v>
      </c>
      <c r="H478" s="16">
        <f t="shared" si="29"/>
        <v>151</v>
      </c>
      <c r="I478" s="14" t="str">
        <f t="shared" si="30"/>
        <v>Device Shutdown Finish</v>
      </c>
      <c r="J478" s="17">
        <f t="shared" si="31"/>
        <v>44714</v>
      </c>
      <c r="K478" s="14">
        <f t="shared" si="32"/>
        <v>44714.697708333297</v>
      </c>
      <c r="L478" s="4" t="s">
        <v>19</v>
      </c>
    </row>
    <row r="479" spans="2:12" x14ac:dyDescent="0.2">
      <c r="B479" t="s">
        <v>44</v>
      </c>
      <c r="C479">
        <v>151</v>
      </c>
      <c r="D479" s="11" t="str">
        <f>VLOOKUP(C479,'[1]Type of Record'!$A$1:$B$15,2,TRUE)</f>
        <v>Device Shutdown Finish</v>
      </c>
      <c r="E479" s="6" t="s">
        <v>46</v>
      </c>
      <c r="F479" s="5">
        <v>44714</v>
      </c>
      <c r="G479" s="14">
        <v>44714.697708333297</v>
      </c>
      <c r="H479" s="16">
        <f t="shared" si="29"/>
        <v>149</v>
      </c>
      <c r="I479" s="14" t="str">
        <f t="shared" si="30"/>
        <v>Device Shutdown Start</v>
      </c>
      <c r="J479" s="17">
        <f t="shared" si="31"/>
        <v>44714</v>
      </c>
      <c r="K479" s="14">
        <f t="shared" si="32"/>
        <v>44714.6974305556</v>
      </c>
      <c r="L479" s="4" t="s">
        <v>19</v>
      </c>
    </row>
    <row r="480" spans="2:12" x14ac:dyDescent="0.2">
      <c r="B480" t="s">
        <v>44</v>
      </c>
      <c r="C480">
        <v>149</v>
      </c>
      <c r="D480" s="11" t="str">
        <f>VLOOKUP(C480,'[1]Type of Record'!$A$1:$B$15,2,TRUE)</f>
        <v>Device Shutdown Start</v>
      </c>
      <c r="E480" s="6" t="s">
        <v>46</v>
      </c>
      <c r="F480" s="5">
        <v>44714</v>
      </c>
      <c r="G480" s="14">
        <v>44714.6974305556</v>
      </c>
      <c r="H480" s="16">
        <f t="shared" si="29"/>
        <v>144</v>
      </c>
      <c r="I480" s="14" t="str">
        <f t="shared" si="30"/>
        <v>User Logout is Good</v>
      </c>
      <c r="J480" s="17">
        <f t="shared" si="31"/>
        <v>44714</v>
      </c>
      <c r="K480" s="14">
        <f t="shared" si="32"/>
        <v>44714.697094907402</v>
      </c>
      <c r="L480" s="4" t="s">
        <v>19</v>
      </c>
    </row>
    <row r="481" spans="2:12" x14ac:dyDescent="0.2">
      <c r="B481" t="s">
        <v>23</v>
      </c>
      <c r="C481">
        <v>156</v>
      </c>
      <c r="D481" s="11" t="str">
        <f>VLOOKUP(C481,'[1]Type of Record'!$A$1:$B$15,2,TRUE)</f>
        <v>PowerDown Or Network Disconnect Discovered</v>
      </c>
      <c r="E481" s="6"/>
      <c r="F481" s="5">
        <v>44714</v>
      </c>
      <c r="G481" s="14">
        <v>44714.697268518503</v>
      </c>
      <c r="H481" s="16">
        <f t="shared" si="29"/>
        <v>151</v>
      </c>
      <c r="I481" s="14" t="str">
        <f t="shared" si="30"/>
        <v>Device Shutdown Finish</v>
      </c>
      <c r="J481" s="17">
        <f t="shared" si="31"/>
        <v>44714</v>
      </c>
      <c r="K481" s="14">
        <f t="shared" si="32"/>
        <v>44714.697129629603</v>
      </c>
      <c r="L481" s="4" t="s">
        <v>19</v>
      </c>
    </row>
    <row r="482" spans="2:12" x14ac:dyDescent="0.2">
      <c r="B482" t="s">
        <v>23</v>
      </c>
      <c r="C482">
        <v>151</v>
      </c>
      <c r="D482" s="11" t="str">
        <f>VLOOKUP(C482,'[1]Type of Record'!$A$1:$B$15,2,TRUE)</f>
        <v>Device Shutdown Finish</v>
      </c>
      <c r="E482" s="6" t="s">
        <v>24</v>
      </c>
      <c r="F482" s="5">
        <v>44714</v>
      </c>
      <c r="G482" s="14">
        <v>44714.697129629603</v>
      </c>
      <c r="H482" s="16">
        <f t="shared" si="29"/>
        <v>149</v>
      </c>
      <c r="I482" s="14" t="str">
        <f t="shared" si="30"/>
        <v>Device Shutdown Start</v>
      </c>
      <c r="J482" s="17">
        <f t="shared" si="31"/>
        <v>44714</v>
      </c>
      <c r="K482" s="14">
        <f t="shared" si="32"/>
        <v>44714.6965740741</v>
      </c>
      <c r="L482" s="4" t="s">
        <v>19</v>
      </c>
    </row>
    <row r="483" spans="2:12" x14ac:dyDescent="0.2">
      <c r="B483" t="s">
        <v>44</v>
      </c>
      <c r="C483">
        <v>144</v>
      </c>
      <c r="D483" s="11" t="str">
        <f>VLOOKUP(C483,'[1]Type of Record'!$A$1:$B$15,2,TRUE)</f>
        <v>User Logout is Good</v>
      </c>
      <c r="E483" s="6" t="s">
        <v>47</v>
      </c>
      <c r="F483" s="5">
        <v>44714</v>
      </c>
      <c r="G483" s="14">
        <v>44714.697094907402</v>
      </c>
      <c r="H483" s="16">
        <f t="shared" si="29"/>
        <v>139</v>
      </c>
      <c r="I483" s="14" t="str">
        <f t="shared" si="30"/>
        <v>User Logout Start</v>
      </c>
      <c r="J483" s="17">
        <f t="shared" si="31"/>
        <v>44714</v>
      </c>
      <c r="K483" s="14">
        <f t="shared" si="32"/>
        <v>44714.6958564815</v>
      </c>
      <c r="L483" s="4" t="s">
        <v>19</v>
      </c>
    </row>
    <row r="484" spans="2:12" x14ac:dyDescent="0.2">
      <c r="B484" t="s">
        <v>23</v>
      </c>
      <c r="C484">
        <v>149</v>
      </c>
      <c r="D484" s="11" t="str">
        <f>VLOOKUP(C484,'[1]Type of Record'!$A$1:$B$15,2,TRUE)</f>
        <v>Device Shutdown Start</v>
      </c>
      <c r="E484" s="6" t="s">
        <v>24</v>
      </c>
      <c r="F484" s="5">
        <v>44714</v>
      </c>
      <c r="G484" s="14">
        <v>44714.6965740741</v>
      </c>
      <c r="H484" s="16">
        <f t="shared" si="29"/>
        <v>144</v>
      </c>
      <c r="I484" s="14" t="str">
        <f t="shared" si="30"/>
        <v>User Logout is Good</v>
      </c>
      <c r="J484" s="17">
        <f t="shared" si="31"/>
        <v>44714</v>
      </c>
      <c r="K484" s="14">
        <f t="shared" si="32"/>
        <v>44714.696006944403</v>
      </c>
      <c r="L484" s="4" t="s">
        <v>19</v>
      </c>
    </row>
    <row r="485" spans="2:12" x14ac:dyDescent="0.2">
      <c r="B485" t="s">
        <v>23</v>
      </c>
      <c r="C485">
        <v>144</v>
      </c>
      <c r="D485" s="11" t="str">
        <f>VLOOKUP(C485,'[1]Type of Record'!$A$1:$B$15,2,TRUE)</f>
        <v>User Logout is Good</v>
      </c>
      <c r="E485" s="6" t="s">
        <v>25</v>
      </c>
      <c r="F485" s="5">
        <v>44714</v>
      </c>
      <c r="G485" s="14">
        <v>44714.696006944403</v>
      </c>
      <c r="H485" s="16">
        <f t="shared" si="29"/>
        <v>139</v>
      </c>
      <c r="I485" s="14" t="str">
        <f t="shared" si="30"/>
        <v>User Logout Start</v>
      </c>
      <c r="J485" s="17">
        <f t="shared" si="31"/>
        <v>44714</v>
      </c>
      <c r="K485" s="14">
        <f t="shared" si="32"/>
        <v>44714.695648148198</v>
      </c>
      <c r="L485" s="4" t="s">
        <v>19</v>
      </c>
    </row>
    <row r="486" spans="2:12" x14ac:dyDescent="0.2">
      <c r="B486" t="s">
        <v>44</v>
      </c>
      <c r="C486">
        <v>139</v>
      </c>
      <c r="D486" s="11" t="str">
        <f>VLOOKUP(C486,'[1]Type of Record'!$A$1:$B$15,2,TRUE)</f>
        <v>User Logout Start</v>
      </c>
      <c r="E486" s="6" t="s">
        <v>54</v>
      </c>
      <c r="F486" s="5">
        <v>44714</v>
      </c>
      <c r="G486" s="14">
        <v>44714.6958564815</v>
      </c>
      <c r="H486" s="16" t="e">
        <f t="shared" si="29"/>
        <v>#N/A</v>
      </c>
      <c r="I486" s="14" t="e">
        <f t="shared" si="30"/>
        <v>#N/A</v>
      </c>
      <c r="J486" s="17" t="e">
        <f t="shared" si="31"/>
        <v>#N/A</v>
      </c>
      <c r="K486" s="14" t="e">
        <f t="shared" si="32"/>
        <v>#N/A</v>
      </c>
      <c r="L486" s="4" t="s">
        <v>19</v>
      </c>
    </row>
    <row r="487" spans="2:12" x14ac:dyDescent="0.2">
      <c r="B487" t="s">
        <v>23</v>
      </c>
      <c r="C487">
        <v>139</v>
      </c>
      <c r="D487" s="11" t="str">
        <f>VLOOKUP(C487,'[1]Type of Record'!$A$1:$B$15,2,TRUE)</f>
        <v>User Logout Start</v>
      </c>
      <c r="E487" s="6" t="s">
        <v>26</v>
      </c>
      <c r="F487" s="5">
        <v>44714</v>
      </c>
      <c r="G487" s="14">
        <v>44714.695648148198</v>
      </c>
      <c r="H487" s="16" t="e">
        <f t="shared" si="29"/>
        <v>#N/A</v>
      </c>
      <c r="I487" s="14" t="e">
        <f t="shared" si="30"/>
        <v>#N/A</v>
      </c>
      <c r="J487" s="17" t="e">
        <f t="shared" si="31"/>
        <v>#N/A</v>
      </c>
      <c r="K487" s="14" t="e">
        <f t="shared" si="32"/>
        <v>#N/A</v>
      </c>
      <c r="L487" s="4" t="s">
        <v>19</v>
      </c>
    </row>
    <row r="488" spans="2:12" x14ac:dyDescent="0.2">
      <c r="B488" t="s">
        <v>110</v>
      </c>
      <c r="C488">
        <v>156</v>
      </c>
      <c r="D488" s="11" t="str">
        <f>VLOOKUP(C488,'[1]Type of Record'!$A$1:$B$15,2,TRUE)</f>
        <v>PowerDown Or Network Disconnect Discovered</v>
      </c>
      <c r="E488" s="6"/>
      <c r="F488" s="5">
        <v>44714</v>
      </c>
      <c r="G488" s="14">
        <v>44714.695370370398</v>
      </c>
      <c r="H488" s="16">
        <f t="shared" si="29"/>
        <v>144</v>
      </c>
      <c r="I488" s="14" t="str">
        <f t="shared" si="30"/>
        <v>User Logout is Good</v>
      </c>
      <c r="J488" s="17">
        <f t="shared" si="31"/>
        <v>44714</v>
      </c>
      <c r="K488" s="14">
        <f t="shared" si="32"/>
        <v>44714.695243055598</v>
      </c>
      <c r="L488" s="4" t="s">
        <v>19</v>
      </c>
    </row>
    <row r="489" spans="2:12" x14ac:dyDescent="0.2">
      <c r="B489" t="s">
        <v>14</v>
      </c>
      <c r="C489">
        <v>156</v>
      </c>
      <c r="D489" s="11" t="str">
        <f>VLOOKUP(C489,'[1]Type of Record'!$A$1:$B$15,2,TRUE)</f>
        <v>PowerDown Or Network Disconnect Discovered</v>
      </c>
      <c r="E489" s="6"/>
      <c r="F489" s="5">
        <v>44714</v>
      </c>
      <c r="G489" s="14">
        <v>44714.695289351803</v>
      </c>
      <c r="H489" s="16">
        <f t="shared" si="29"/>
        <v>151</v>
      </c>
      <c r="I489" s="14" t="str">
        <f t="shared" si="30"/>
        <v>Device Shutdown Finish</v>
      </c>
      <c r="J489" s="17">
        <f t="shared" si="31"/>
        <v>44714</v>
      </c>
      <c r="K489" s="14">
        <f t="shared" si="32"/>
        <v>44714.6951736111</v>
      </c>
      <c r="L489" s="4" t="s">
        <v>12</v>
      </c>
    </row>
    <row r="490" spans="2:12" x14ac:dyDescent="0.2">
      <c r="B490" t="s">
        <v>110</v>
      </c>
      <c r="C490">
        <v>144</v>
      </c>
      <c r="D490" s="11" t="str">
        <f>VLOOKUP(C490,'[1]Type of Record'!$A$1:$B$15,2,TRUE)</f>
        <v>User Logout is Good</v>
      </c>
      <c r="E490" s="6" t="s">
        <v>77</v>
      </c>
      <c r="F490" s="5">
        <v>44714</v>
      </c>
      <c r="G490" s="14">
        <v>44714.695243055598</v>
      </c>
      <c r="H490" s="16">
        <f t="shared" si="29"/>
        <v>139</v>
      </c>
      <c r="I490" s="14" t="str">
        <f t="shared" si="30"/>
        <v>User Logout Start</v>
      </c>
      <c r="J490" s="17">
        <f t="shared" si="31"/>
        <v>44714</v>
      </c>
      <c r="K490" s="14">
        <f t="shared" si="32"/>
        <v>44714.693981481498</v>
      </c>
      <c r="L490" s="4" t="s">
        <v>19</v>
      </c>
    </row>
    <row r="491" spans="2:12" x14ac:dyDescent="0.2">
      <c r="B491" t="s">
        <v>14</v>
      </c>
      <c r="C491">
        <v>151</v>
      </c>
      <c r="D491" s="11" t="str">
        <f>VLOOKUP(C491,'[1]Type of Record'!$A$1:$B$15,2,TRUE)</f>
        <v>Device Shutdown Finish</v>
      </c>
      <c r="E491" s="6" t="s">
        <v>15</v>
      </c>
      <c r="F491" s="5">
        <v>44714</v>
      </c>
      <c r="G491" s="14">
        <v>44714.6951736111</v>
      </c>
      <c r="H491" s="16">
        <f t="shared" si="29"/>
        <v>149</v>
      </c>
      <c r="I491" s="14" t="str">
        <f t="shared" si="30"/>
        <v>Device Shutdown Start</v>
      </c>
      <c r="J491" s="17">
        <f t="shared" si="31"/>
        <v>44714</v>
      </c>
      <c r="K491" s="14">
        <f t="shared" si="32"/>
        <v>44714.694513888899</v>
      </c>
      <c r="L491" s="4" t="s">
        <v>12</v>
      </c>
    </row>
    <row r="492" spans="2:12" x14ac:dyDescent="0.2">
      <c r="B492" t="s">
        <v>43</v>
      </c>
      <c r="C492">
        <v>156</v>
      </c>
      <c r="D492" s="11" t="str">
        <f>VLOOKUP(C492,'[1]Type of Record'!$A$1:$B$15,2,TRUE)</f>
        <v>PowerDown Or Network Disconnect Discovered</v>
      </c>
      <c r="E492" s="6"/>
      <c r="F492" s="5">
        <v>44714</v>
      </c>
      <c r="G492" s="14">
        <v>44714.694895833301</v>
      </c>
      <c r="H492" s="16">
        <f t="shared" si="29"/>
        <v>151</v>
      </c>
      <c r="I492" s="14" t="str">
        <f t="shared" si="30"/>
        <v>Device Shutdown Finish</v>
      </c>
      <c r="J492" s="17">
        <f t="shared" si="31"/>
        <v>44714</v>
      </c>
      <c r="K492" s="14">
        <f t="shared" si="32"/>
        <v>44714.6947685185</v>
      </c>
      <c r="L492" s="4" t="s">
        <v>12</v>
      </c>
    </row>
    <row r="493" spans="2:12" x14ac:dyDescent="0.2">
      <c r="B493" t="s">
        <v>43</v>
      </c>
      <c r="C493">
        <v>151</v>
      </c>
      <c r="D493" s="11" t="str">
        <f>VLOOKUP(C493,'[1]Type of Record'!$A$1:$B$15,2,TRUE)</f>
        <v>Device Shutdown Finish</v>
      </c>
      <c r="E493" s="6" t="s">
        <v>45</v>
      </c>
      <c r="F493" s="5">
        <v>44714</v>
      </c>
      <c r="G493" s="14">
        <v>44714.6947685185</v>
      </c>
      <c r="H493" s="16">
        <f t="shared" si="29"/>
        <v>149</v>
      </c>
      <c r="I493" s="14" t="str">
        <f t="shared" si="30"/>
        <v>Device Shutdown Start</v>
      </c>
      <c r="J493" s="17">
        <f t="shared" si="31"/>
        <v>44714</v>
      </c>
      <c r="K493" s="14">
        <f t="shared" si="32"/>
        <v>44714.693969907399</v>
      </c>
      <c r="L493" s="4" t="s">
        <v>12</v>
      </c>
    </row>
    <row r="494" spans="2:12" x14ac:dyDescent="0.2">
      <c r="B494" t="s">
        <v>68</v>
      </c>
      <c r="C494">
        <v>156</v>
      </c>
      <c r="D494" s="11" t="str">
        <f>VLOOKUP(C494,'[1]Type of Record'!$A$1:$B$15,2,TRUE)</f>
        <v>PowerDown Or Network Disconnect Discovered</v>
      </c>
      <c r="E494" s="6"/>
      <c r="F494" s="5">
        <v>44714</v>
      </c>
      <c r="G494" s="14">
        <v>44714.694652777798</v>
      </c>
      <c r="H494" s="16">
        <f t="shared" si="29"/>
        <v>144</v>
      </c>
      <c r="I494" s="14" t="str">
        <f t="shared" si="30"/>
        <v>User Logout is Good</v>
      </c>
      <c r="J494" s="17">
        <f t="shared" si="31"/>
        <v>44714</v>
      </c>
      <c r="K494" s="14">
        <f t="shared" si="32"/>
        <v>44714.694537037001</v>
      </c>
      <c r="L494" s="4" t="s">
        <v>19</v>
      </c>
    </row>
    <row r="495" spans="2:12" x14ac:dyDescent="0.2">
      <c r="B495" t="s">
        <v>68</v>
      </c>
      <c r="C495">
        <v>144</v>
      </c>
      <c r="D495" s="11" t="str">
        <f>VLOOKUP(C495,'[1]Type of Record'!$A$1:$B$15,2,TRUE)</f>
        <v>User Logout is Good</v>
      </c>
      <c r="E495" s="6" t="s">
        <v>69</v>
      </c>
      <c r="F495" s="5">
        <v>44714</v>
      </c>
      <c r="G495" s="14">
        <v>44714.694537037001</v>
      </c>
      <c r="H495" s="16">
        <f t="shared" si="29"/>
        <v>139</v>
      </c>
      <c r="I495" s="14" t="str">
        <f t="shared" si="30"/>
        <v>User Logout Start</v>
      </c>
      <c r="J495" s="17">
        <f t="shared" si="31"/>
        <v>44714</v>
      </c>
      <c r="K495" s="14">
        <f t="shared" si="32"/>
        <v>44714.694108796299</v>
      </c>
      <c r="L495" s="4" t="s">
        <v>19</v>
      </c>
    </row>
    <row r="496" spans="2:12" x14ac:dyDescent="0.2">
      <c r="B496" t="s">
        <v>14</v>
      </c>
      <c r="C496">
        <v>149</v>
      </c>
      <c r="D496" s="11" t="str">
        <f>VLOOKUP(C496,'[1]Type of Record'!$A$1:$B$15,2,TRUE)</f>
        <v>Device Shutdown Start</v>
      </c>
      <c r="E496" s="6" t="s">
        <v>15</v>
      </c>
      <c r="F496" s="5">
        <v>44714</v>
      </c>
      <c r="G496" s="14">
        <v>44714.694513888899</v>
      </c>
      <c r="H496" s="16">
        <f t="shared" si="29"/>
        <v>144</v>
      </c>
      <c r="I496" s="14" t="str">
        <f t="shared" si="30"/>
        <v>User Logout is Good</v>
      </c>
      <c r="J496" s="17">
        <f t="shared" si="31"/>
        <v>44714</v>
      </c>
      <c r="K496" s="14">
        <f t="shared" si="32"/>
        <v>44714.693865740701</v>
      </c>
      <c r="L496" s="4" t="s">
        <v>12</v>
      </c>
    </row>
    <row r="497" spans="2:12" x14ac:dyDescent="0.2">
      <c r="B497" t="s">
        <v>68</v>
      </c>
      <c r="C497">
        <v>139</v>
      </c>
      <c r="D497" s="11" t="str">
        <f>VLOOKUP(C497,'[1]Type of Record'!$A$1:$B$15,2,TRUE)</f>
        <v>User Logout Start</v>
      </c>
      <c r="E497" s="6" t="s">
        <v>69</v>
      </c>
      <c r="F497" s="5">
        <v>44714</v>
      </c>
      <c r="G497" s="14">
        <v>44714.694108796299</v>
      </c>
      <c r="H497" s="16" t="e">
        <f t="shared" si="29"/>
        <v>#N/A</v>
      </c>
      <c r="I497" s="14" t="e">
        <f t="shared" si="30"/>
        <v>#N/A</v>
      </c>
      <c r="J497" s="17" t="e">
        <f t="shared" si="31"/>
        <v>#N/A</v>
      </c>
      <c r="K497" s="14" t="e">
        <f t="shared" si="32"/>
        <v>#N/A</v>
      </c>
      <c r="L497" s="4" t="s">
        <v>19</v>
      </c>
    </row>
    <row r="498" spans="2:12" x14ac:dyDescent="0.2">
      <c r="B498" t="s">
        <v>110</v>
      </c>
      <c r="C498">
        <v>139</v>
      </c>
      <c r="D498" s="11" t="str">
        <f>VLOOKUP(C498,'[1]Type of Record'!$A$1:$B$15,2,TRUE)</f>
        <v>User Logout Start</v>
      </c>
      <c r="E498" s="6" t="s">
        <v>77</v>
      </c>
      <c r="F498" s="5">
        <v>44714</v>
      </c>
      <c r="G498" s="14">
        <v>44714.693981481498</v>
      </c>
      <c r="H498" s="16" t="e">
        <f t="shared" si="29"/>
        <v>#N/A</v>
      </c>
      <c r="I498" s="14" t="e">
        <f t="shared" si="30"/>
        <v>#N/A</v>
      </c>
      <c r="J498" s="17" t="e">
        <f t="shared" si="31"/>
        <v>#N/A</v>
      </c>
      <c r="K498" s="14" t="e">
        <f t="shared" si="32"/>
        <v>#N/A</v>
      </c>
      <c r="L498" s="4" t="s">
        <v>19</v>
      </c>
    </row>
    <row r="499" spans="2:12" x14ac:dyDescent="0.2">
      <c r="B499" t="s">
        <v>43</v>
      </c>
      <c r="C499">
        <v>149</v>
      </c>
      <c r="D499" s="11" t="str">
        <f>VLOOKUP(C499,'[1]Type of Record'!$A$1:$B$15,2,TRUE)</f>
        <v>Device Shutdown Start</v>
      </c>
      <c r="E499" s="6" t="s">
        <v>45</v>
      </c>
      <c r="F499" s="5">
        <v>44714</v>
      </c>
      <c r="G499" s="14">
        <v>44714.693969907399</v>
      </c>
      <c r="H499" s="16">
        <f t="shared" si="29"/>
        <v>144</v>
      </c>
      <c r="I499" s="14" t="str">
        <f t="shared" si="30"/>
        <v>User Logout is Good</v>
      </c>
      <c r="J499" s="17">
        <f t="shared" si="31"/>
        <v>44714</v>
      </c>
      <c r="K499" s="14">
        <f t="shared" si="32"/>
        <v>44714.693344907399</v>
      </c>
      <c r="L499" s="4" t="s">
        <v>12</v>
      </c>
    </row>
    <row r="500" spans="2:12" x14ac:dyDescent="0.2">
      <c r="B500" t="s">
        <v>14</v>
      </c>
      <c r="C500">
        <v>144</v>
      </c>
      <c r="D500" s="11" t="str">
        <f>VLOOKUP(C500,'[1]Type of Record'!$A$1:$B$15,2,TRUE)</f>
        <v>User Logout is Good</v>
      </c>
      <c r="E500" s="6" t="s">
        <v>16</v>
      </c>
      <c r="F500" s="5">
        <v>44714</v>
      </c>
      <c r="G500" s="14">
        <v>44714.693865740701</v>
      </c>
      <c r="H500" s="16">
        <f t="shared" si="29"/>
        <v>139</v>
      </c>
      <c r="I500" s="14" t="str">
        <f t="shared" si="30"/>
        <v>User Logout Start</v>
      </c>
      <c r="J500" s="17">
        <f t="shared" si="31"/>
        <v>44714</v>
      </c>
      <c r="K500" s="14">
        <f t="shared" si="32"/>
        <v>44714.692499999997</v>
      </c>
      <c r="L500" s="4" t="s">
        <v>12</v>
      </c>
    </row>
    <row r="501" spans="2:12" x14ac:dyDescent="0.2">
      <c r="B501" t="s">
        <v>95</v>
      </c>
      <c r="C501">
        <v>156</v>
      </c>
      <c r="D501" s="11" t="str">
        <f>VLOOKUP(C501,'[1]Type of Record'!$A$1:$B$15,2,TRUE)</f>
        <v>PowerDown Or Network Disconnect Discovered</v>
      </c>
      <c r="E501" s="6"/>
      <c r="F501" s="5">
        <v>44714</v>
      </c>
      <c r="G501" s="14">
        <v>44714.693460648203</v>
      </c>
      <c r="H501" s="16">
        <f t="shared" si="29"/>
        <v>144</v>
      </c>
      <c r="I501" s="14" t="str">
        <f t="shared" si="30"/>
        <v>User Logout is Good</v>
      </c>
      <c r="J501" s="17">
        <f t="shared" si="31"/>
        <v>44714</v>
      </c>
      <c r="K501" s="14">
        <f t="shared" si="32"/>
        <v>44714.693298611099</v>
      </c>
      <c r="L501" s="4" t="s">
        <v>12</v>
      </c>
    </row>
    <row r="502" spans="2:12" x14ac:dyDescent="0.2">
      <c r="B502" t="s">
        <v>43</v>
      </c>
      <c r="C502">
        <v>144</v>
      </c>
      <c r="D502" s="11" t="str">
        <f>VLOOKUP(C502,'[1]Type of Record'!$A$1:$B$15,2,TRUE)</f>
        <v>User Logout is Good</v>
      </c>
      <c r="E502" s="6" t="s">
        <v>50</v>
      </c>
      <c r="F502" s="5">
        <v>44714</v>
      </c>
      <c r="G502" s="14">
        <v>44714.693344907399</v>
      </c>
      <c r="H502" s="16">
        <f t="shared" si="29"/>
        <v>139</v>
      </c>
      <c r="I502" s="14" t="str">
        <f t="shared" si="30"/>
        <v>User Logout Start</v>
      </c>
      <c r="J502" s="17">
        <f t="shared" si="31"/>
        <v>44714</v>
      </c>
      <c r="K502" s="14">
        <f t="shared" si="32"/>
        <v>44714.6928819444</v>
      </c>
      <c r="L502" s="4" t="s">
        <v>12</v>
      </c>
    </row>
    <row r="503" spans="2:12" x14ac:dyDescent="0.2">
      <c r="B503" t="s">
        <v>95</v>
      </c>
      <c r="C503">
        <v>144</v>
      </c>
      <c r="D503" s="11" t="str">
        <f>VLOOKUP(C503,'[1]Type of Record'!$A$1:$B$15,2,TRUE)</f>
        <v>User Logout is Good</v>
      </c>
      <c r="E503" s="6" t="s">
        <v>97</v>
      </c>
      <c r="F503" s="5">
        <v>44714</v>
      </c>
      <c r="G503" s="14">
        <v>44714.693298611099</v>
      </c>
      <c r="H503" s="16">
        <f t="shared" si="29"/>
        <v>139</v>
      </c>
      <c r="I503" s="14" t="str">
        <f t="shared" si="30"/>
        <v>User Logout Start</v>
      </c>
      <c r="J503" s="17">
        <f t="shared" si="31"/>
        <v>44714</v>
      </c>
      <c r="K503" s="14">
        <f t="shared" si="32"/>
        <v>44714.692951388897</v>
      </c>
      <c r="L503" s="4" t="s">
        <v>12</v>
      </c>
    </row>
    <row r="504" spans="2:12" x14ac:dyDescent="0.2">
      <c r="B504" t="s">
        <v>95</v>
      </c>
      <c r="C504">
        <v>139</v>
      </c>
      <c r="D504" s="11" t="str">
        <f>VLOOKUP(C504,'[1]Type of Record'!$A$1:$B$15,2,TRUE)</f>
        <v>User Logout Start</v>
      </c>
      <c r="E504" s="6" t="s">
        <v>97</v>
      </c>
      <c r="F504" s="5">
        <v>44714</v>
      </c>
      <c r="G504" s="14">
        <v>44714.692951388897</v>
      </c>
      <c r="H504" s="16" t="e">
        <f t="shared" si="29"/>
        <v>#N/A</v>
      </c>
      <c r="I504" s="14" t="e">
        <f t="shared" si="30"/>
        <v>#N/A</v>
      </c>
      <c r="J504" s="17" t="e">
        <f t="shared" si="31"/>
        <v>#N/A</v>
      </c>
      <c r="K504" s="14" t="e">
        <f t="shared" si="32"/>
        <v>#N/A</v>
      </c>
      <c r="L504" s="4" t="s">
        <v>12</v>
      </c>
    </row>
    <row r="505" spans="2:12" x14ac:dyDescent="0.2">
      <c r="B505" t="s">
        <v>43</v>
      </c>
      <c r="C505">
        <v>139</v>
      </c>
      <c r="D505" s="11" t="str">
        <f>VLOOKUP(C505,'[1]Type of Record'!$A$1:$B$15,2,TRUE)</f>
        <v>User Logout Start</v>
      </c>
      <c r="E505" s="6" t="s">
        <v>53</v>
      </c>
      <c r="F505" s="5">
        <v>44714</v>
      </c>
      <c r="G505" s="14">
        <v>44714.6928819444</v>
      </c>
      <c r="H505" s="16" t="e">
        <f t="shared" si="29"/>
        <v>#N/A</v>
      </c>
      <c r="I505" s="14" t="e">
        <f t="shared" si="30"/>
        <v>#N/A</v>
      </c>
      <c r="J505" s="17" t="e">
        <f t="shared" si="31"/>
        <v>#N/A</v>
      </c>
      <c r="K505" s="14" t="e">
        <f t="shared" si="32"/>
        <v>#N/A</v>
      </c>
      <c r="L505" s="4" t="s">
        <v>12</v>
      </c>
    </row>
    <row r="506" spans="2:12" x14ac:dyDescent="0.2">
      <c r="B506" t="s">
        <v>14</v>
      </c>
      <c r="C506">
        <v>139</v>
      </c>
      <c r="D506" s="11" t="str">
        <f>VLOOKUP(C506,'[1]Type of Record'!$A$1:$B$15,2,TRUE)</f>
        <v>User Logout Start</v>
      </c>
      <c r="E506" s="6" t="s">
        <v>17</v>
      </c>
      <c r="F506" s="5">
        <v>44714</v>
      </c>
      <c r="G506" s="14">
        <v>44714.692499999997</v>
      </c>
      <c r="H506" s="16" t="e">
        <f t="shared" si="29"/>
        <v>#N/A</v>
      </c>
      <c r="I506" s="14" t="e">
        <f t="shared" si="30"/>
        <v>#N/A</v>
      </c>
      <c r="J506" s="17" t="e">
        <f t="shared" si="31"/>
        <v>#N/A</v>
      </c>
      <c r="K506" s="14" t="e">
        <f t="shared" si="32"/>
        <v>#N/A</v>
      </c>
      <c r="L506" s="4" t="s">
        <v>12</v>
      </c>
    </row>
    <row r="507" spans="2:12" x14ac:dyDescent="0.2">
      <c r="B507" t="s">
        <v>111</v>
      </c>
      <c r="C507">
        <v>156</v>
      </c>
      <c r="D507" s="11" t="str">
        <f>VLOOKUP(C507,'[1]Type of Record'!$A$1:$B$15,2,TRUE)</f>
        <v>PowerDown Or Network Disconnect Discovered</v>
      </c>
      <c r="E507" s="6"/>
      <c r="F507" s="5">
        <v>44714</v>
      </c>
      <c r="G507" s="14">
        <v>44714.692430555602</v>
      </c>
      <c r="H507" s="16">
        <f t="shared" si="29"/>
        <v>144</v>
      </c>
      <c r="I507" s="14" t="str">
        <f t="shared" si="30"/>
        <v>User Logout is Good</v>
      </c>
      <c r="J507" s="17">
        <f t="shared" si="31"/>
        <v>44714</v>
      </c>
      <c r="K507" s="14">
        <f t="shared" si="32"/>
        <v>44714.692291666703</v>
      </c>
      <c r="L507" s="4" t="s">
        <v>19</v>
      </c>
    </row>
    <row r="508" spans="2:12" x14ac:dyDescent="0.2">
      <c r="B508" t="s">
        <v>111</v>
      </c>
      <c r="C508">
        <v>144</v>
      </c>
      <c r="D508" s="11" t="str">
        <f>VLOOKUP(C508,'[1]Type of Record'!$A$1:$B$15,2,TRUE)</f>
        <v>User Logout is Good</v>
      </c>
      <c r="E508" s="6" t="s">
        <v>112</v>
      </c>
      <c r="F508" s="5">
        <v>44714</v>
      </c>
      <c r="G508" s="14">
        <v>44714.692291666703</v>
      </c>
      <c r="H508" s="16">
        <f t="shared" si="29"/>
        <v>139</v>
      </c>
      <c r="I508" s="14" t="str">
        <f t="shared" si="30"/>
        <v>User Logout Start</v>
      </c>
      <c r="J508" s="17">
        <f t="shared" si="31"/>
        <v>44714</v>
      </c>
      <c r="K508" s="14">
        <f t="shared" si="32"/>
        <v>44714.691006944398</v>
      </c>
      <c r="L508" s="4" t="s">
        <v>19</v>
      </c>
    </row>
    <row r="509" spans="2:12" x14ac:dyDescent="0.2">
      <c r="B509" t="s">
        <v>125</v>
      </c>
      <c r="C509">
        <v>156</v>
      </c>
      <c r="D509" s="11" t="str">
        <f>VLOOKUP(C509,'[1]Type of Record'!$A$1:$B$15,2,TRUE)</f>
        <v>PowerDown Or Network Disconnect Discovered</v>
      </c>
      <c r="E509" s="6"/>
      <c r="F509" s="5">
        <v>44714</v>
      </c>
      <c r="G509" s="14">
        <v>44714.691840277803</v>
      </c>
      <c r="H509" s="16">
        <f t="shared" si="29"/>
        <v>151</v>
      </c>
      <c r="I509" s="14" t="str">
        <f t="shared" si="30"/>
        <v>Device Shutdown Finish</v>
      </c>
      <c r="J509" s="17">
        <f t="shared" si="31"/>
        <v>44714</v>
      </c>
      <c r="K509" s="14">
        <f t="shared" si="32"/>
        <v>44714.691701388903</v>
      </c>
      <c r="L509" s="4" t="s">
        <v>19</v>
      </c>
    </row>
    <row r="510" spans="2:12" x14ac:dyDescent="0.2">
      <c r="B510" t="s">
        <v>125</v>
      </c>
      <c r="C510">
        <v>151</v>
      </c>
      <c r="D510" s="11" t="str">
        <f>VLOOKUP(C510,'[1]Type of Record'!$A$1:$B$15,2,TRUE)</f>
        <v>Device Shutdown Finish</v>
      </c>
      <c r="E510" s="6" t="s">
        <v>126</v>
      </c>
      <c r="F510" s="5">
        <v>44714</v>
      </c>
      <c r="G510" s="14">
        <v>44714.691701388903</v>
      </c>
      <c r="H510" s="16">
        <f t="shared" si="29"/>
        <v>149</v>
      </c>
      <c r="I510" s="14" t="str">
        <f t="shared" si="30"/>
        <v>Device Shutdown Start</v>
      </c>
      <c r="J510" s="17">
        <f t="shared" si="31"/>
        <v>44714</v>
      </c>
      <c r="K510" s="14">
        <f t="shared" si="32"/>
        <v>44714.690810185202</v>
      </c>
      <c r="L510" s="4" t="s">
        <v>19</v>
      </c>
    </row>
    <row r="511" spans="2:12" x14ac:dyDescent="0.2">
      <c r="B511" t="s">
        <v>83</v>
      </c>
      <c r="C511">
        <v>156</v>
      </c>
      <c r="D511" s="11" t="str">
        <f>VLOOKUP(C511,'[1]Type of Record'!$A$1:$B$15,2,TRUE)</f>
        <v>PowerDown Or Network Disconnect Discovered</v>
      </c>
      <c r="E511" s="6"/>
      <c r="F511" s="5">
        <v>44714</v>
      </c>
      <c r="G511" s="14">
        <v>44714.691469907397</v>
      </c>
      <c r="H511" s="16">
        <f t="shared" si="29"/>
        <v>144</v>
      </c>
      <c r="I511" s="14" t="str">
        <f t="shared" si="30"/>
        <v>User Logout is Good</v>
      </c>
      <c r="J511" s="17">
        <f t="shared" si="31"/>
        <v>44714</v>
      </c>
      <c r="K511" s="14">
        <f t="shared" si="32"/>
        <v>44714.691342592603</v>
      </c>
      <c r="L511" s="4" t="s">
        <v>19</v>
      </c>
    </row>
    <row r="512" spans="2:12" x14ac:dyDescent="0.2">
      <c r="B512" t="s">
        <v>83</v>
      </c>
      <c r="C512">
        <v>144</v>
      </c>
      <c r="D512" s="11" t="str">
        <f>VLOOKUP(C512,'[1]Type of Record'!$A$1:$B$15,2,TRUE)</f>
        <v>User Logout is Good</v>
      </c>
      <c r="E512" s="6" t="s">
        <v>47</v>
      </c>
      <c r="F512" s="5">
        <v>44714</v>
      </c>
      <c r="G512" s="14">
        <v>44714.691342592603</v>
      </c>
      <c r="H512" s="16">
        <f t="shared" si="29"/>
        <v>139</v>
      </c>
      <c r="I512" s="14" t="str">
        <f t="shared" si="30"/>
        <v>User Logout Start</v>
      </c>
      <c r="J512" s="17">
        <f t="shared" si="31"/>
        <v>44714</v>
      </c>
      <c r="K512" s="14">
        <f t="shared" si="32"/>
        <v>44714.690902777802</v>
      </c>
      <c r="L512" s="4" t="s">
        <v>19</v>
      </c>
    </row>
    <row r="513" spans="2:12" x14ac:dyDescent="0.2">
      <c r="B513" t="s">
        <v>111</v>
      </c>
      <c r="C513">
        <v>139</v>
      </c>
      <c r="D513" s="11" t="str">
        <f>VLOOKUP(C513,'[1]Type of Record'!$A$1:$B$15,2,TRUE)</f>
        <v>User Logout Start</v>
      </c>
      <c r="E513" s="6" t="s">
        <v>112</v>
      </c>
      <c r="F513" s="5">
        <v>44714</v>
      </c>
      <c r="G513" s="14">
        <v>44714.691006944398</v>
      </c>
      <c r="H513" s="16" t="e">
        <f t="shared" si="29"/>
        <v>#N/A</v>
      </c>
      <c r="I513" s="14" t="e">
        <f t="shared" si="30"/>
        <v>#N/A</v>
      </c>
      <c r="J513" s="17" t="e">
        <f t="shared" si="31"/>
        <v>#N/A</v>
      </c>
      <c r="K513" s="14" t="e">
        <f t="shared" si="32"/>
        <v>#N/A</v>
      </c>
      <c r="L513" s="4" t="s">
        <v>19</v>
      </c>
    </row>
    <row r="514" spans="2:12" x14ac:dyDescent="0.2">
      <c r="B514" t="s">
        <v>83</v>
      </c>
      <c r="C514">
        <v>139</v>
      </c>
      <c r="D514" s="11" t="str">
        <f>VLOOKUP(C514,'[1]Type of Record'!$A$1:$B$15,2,TRUE)</f>
        <v>User Logout Start</v>
      </c>
      <c r="E514" s="6" t="s">
        <v>47</v>
      </c>
      <c r="F514" s="5">
        <v>44714</v>
      </c>
      <c r="G514" s="14">
        <v>44714.690902777802</v>
      </c>
      <c r="H514" s="16" t="e">
        <f t="shared" si="29"/>
        <v>#N/A</v>
      </c>
      <c r="I514" s="14" t="e">
        <f t="shared" si="30"/>
        <v>#N/A</v>
      </c>
      <c r="J514" s="17" t="e">
        <f t="shared" si="31"/>
        <v>#N/A</v>
      </c>
      <c r="K514" s="14" t="e">
        <f t="shared" si="32"/>
        <v>#N/A</v>
      </c>
      <c r="L514" s="4" t="s">
        <v>19</v>
      </c>
    </row>
    <row r="515" spans="2:12" x14ac:dyDescent="0.2">
      <c r="B515" t="s">
        <v>125</v>
      </c>
      <c r="C515">
        <v>149</v>
      </c>
      <c r="D515" s="11" t="str">
        <f>VLOOKUP(C515,'[1]Type of Record'!$A$1:$B$15,2,TRUE)</f>
        <v>Device Shutdown Start</v>
      </c>
      <c r="E515" s="6" t="s">
        <v>126</v>
      </c>
      <c r="F515" s="5">
        <v>44714</v>
      </c>
      <c r="G515" s="14">
        <v>44714.690810185202</v>
      </c>
      <c r="H515" s="16">
        <f t="shared" si="29"/>
        <v>144</v>
      </c>
      <c r="I515" s="14" t="str">
        <f t="shared" si="30"/>
        <v>User Logout is Good</v>
      </c>
      <c r="J515" s="17">
        <f t="shared" si="31"/>
        <v>44714</v>
      </c>
      <c r="K515" s="14">
        <f t="shared" si="32"/>
        <v>44714.690532407403</v>
      </c>
      <c r="L515" s="4" t="s">
        <v>19</v>
      </c>
    </row>
    <row r="516" spans="2:12" x14ac:dyDescent="0.2">
      <c r="B516" t="s">
        <v>125</v>
      </c>
      <c r="C516">
        <v>144</v>
      </c>
      <c r="D516" s="11" t="str">
        <f>VLOOKUP(C516,'[1]Type of Record'!$A$1:$B$15,2,TRUE)</f>
        <v>User Logout is Good</v>
      </c>
      <c r="E516" s="6" t="s">
        <v>103</v>
      </c>
      <c r="F516" s="5">
        <v>44714</v>
      </c>
      <c r="G516" s="14">
        <v>44714.690532407403</v>
      </c>
      <c r="H516" s="16">
        <f t="shared" si="29"/>
        <v>139</v>
      </c>
      <c r="I516" s="14" t="str">
        <f t="shared" si="30"/>
        <v>User Logout Start</v>
      </c>
      <c r="J516" s="17">
        <f t="shared" si="31"/>
        <v>44714</v>
      </c>
      <c r="K516" s="14">
        <f t="shared" si="32"/>
        <v>44714.690115740697</v>
      </c>
      <c r="L516" s="4" t="s">
        <v>19</v>
      </c>
    </row>
    <row r="517" spans="2:12" x14ac:dyDescent="0.2">
      <c r="B517" t="s">
        <v>37</v>
      </c>
      <c r="C517">
        <v>156</v>
      </c>
      <c r="D517" s="11" t="str">
        <f>VLOOKUP(C517,'[1]Type of Record'!$A$1:$B$15,2,TRUE)</f>
        <v>PowerDown Or Network Disconnect Discovered</v>
      </c>
      <c r="E517" s="6"/>
      <c r="F517" s="5">
        <v>44714</v>
      </c>
      <c r="G517" s="14">
        <v>44714.690451388902</v>
      </c>
      <c r="H517" s="16">
        <f t="shared" ref="H517:H580" si="33">VLOOKUP(B517,B518:G533,2,FALSE)</f>
        <v>144</v>
      </c>
      <c r="I517" s="14" t="str">
        <f t="shared" ref="I517:I580" si="34">VLOOKUP(B517,B518:G533,3,FALSE)</f>
        <v>User Logout is Good</v>
      </c>
      <c r="J517" s="17">
        <f t="shared" ref="J517:J580" si="35">VLOOKUP(B517,B518:G533,5,FALSE)</f>
        <v>44714</v>
      </c>
      <c r="K517" s="14">
        <f t="shared" ref="K517:K580" si="36">VLOOKUP(B517,B518:G533,6,FALSE)</f>
        <v>44714.690300925897</v>
      </c>
      <c r="L517" s="4" t="s">
        <v>19</v>
      </c>
    </row>
    <row r="518" spans="2:12" x14ac:dyDescent="0.2">
      <c r="B518" t="s">
        <v>37</v>
      </c>
      <c r="C518">
        <v>144</v>
      </c>
      <c r="D518" s="11" t="str">
        <f>VLOOKUP(C518,'[1]Type of Record'!$A$1:$B$15,2,TRUE)</f>
        <v>User Logout is Good</v>
      </c>
      <c r="E518" s="6" t="s">
        <v>38</v>
      </c>
      <c r="F518" s="5">
        <v>44714</v>
      </c>
      <c r="G518" s="14">
        <v>44714.690300925897</v>
      </c>
      <c r="H518" s="16">
        <f t="shared" si="33"/>
        <v>139</v>
      </c>
      <c r="I518" s="14" t="str">
        <f t="shared" si="34"/>
        <v>User Logout Start</v>
      </c>
      <c r="J518" s="17">
        <f t="shared" si="35"/>
        <v>44714</v>
      </c>
      <c r="K518" s="14">
        <f t="shared" si="36"/>
        <v>44714.689872685201</v>
      </c>
      <c r="L518" s="4" t="s">
        <v>19</v>
      </c>
    </row>
    <row r="519" spans="2:12" x14ac:dyDescent="0.2">
      <c r="B519" t="s">
        <v>80</v>
      </c>
      <c r="C519">
        <v>156</v>
      </c>
      <c r="D519" s="11" t="str">
        <f>VLOOKUP(C519,'[1]Type of Record'!$A$1:$B$15,2,TRUE)</f>
        <v>PowerDown Or Network Disconnect Discovered</v>
      </c>
      <c r="E519" s="6"/>
      <c r="F519" s="5">
        <v>44714</v>
      </c>
      <c r="G519" s="14">
        <v>44714.690162037099</v>
      </c>
      <c r="H519" s="16">
        <f t="shared" si="33"/>
        <v>151</v>
      </c>
      <c r="I519" s="14" t="str">
        <f t="shared" si="34"/>
        <v>Device Shutdown Finish</v>
      </c>
      <c r="J519" s="17">
        <f t="shared" si="35"/>
        <v>44714</v>
      </c>
      <c r="K519" s="14">
        <f t="shared" si="36"/>
        <v>44714.69</v>
      </c>
      <c r="L519" s="4" t="s">
        <v>12</v>
      </c>
    </row>
    <row r="520" spans="2:12" x14ac:dyDescent="0.2">
      <c r="B520" t="s">
        <v>125</v>
      </c>
      <c r="C520">
        <v>139</v>
      </c>
      <c r="D520" s="11" t="str">
        <f>VLOOKUP(C520,'[1]Type of Record'!$A$1:$B$15,2,TRUE)</f>
        <v>User Logout Start</v>
      </c>
      <c r="E520" s="6" t="s">
        <v>128</v>
      </c>
      <c r="F520" s="5">
        <v>44714</v>
      </c>
      <c r="G520" s="14">
        <v>44714.690115740697</v>
      </c>
      <c r="H520" s="16" t="e">
        <f t="shared" si="33"/>
        <v>#N/A</v>
      </c>
      <c r="I520" s="14" t="e">
        <f t="shared" si="34"/>
        <v>#N/A</v>
      </c>
      <c r="J520" s="17" t="e">
        <f t="shared" si="35"/>
        <v>#N/A</v>
      </c>
      <c r="K520" s="14" t="e">
        <f t="shared" si="36"/>
        <v>#N/A</v>
      </c>
      <c r="L520" s="4" t="s">
        <v>19</v>
      </c>
    </row>
    <row r="521" spans="2:12" x14ac:dyDescent="0.2">
      <c r="B521" t="s">
        <v>80</v>
      </c>
      <c r="C521">
        <v>151</v>
      </c>
      <c r="D521" s="11" t="str">
        <f>VLOOKUP(C521,'[1]Type of Record'!$A$1:$B$15,2,TRUE)</f>
        <v>Device Shutdown Finish</v>
      </c>
      <c r="E521" s="6" t="s">
        <v>81</v>
      </c>
      <c r="F521" s="5">
        <v>44714</v>
      </c>
      <c r="G521" s="14">
        <v>44714.69</v>
      </c>
      <c r="H521" s="16">
        <f t="shared" si="33"/>
        <v>149</v>
      </c>
      <c r="I521" s="14" t="str">
        <f t="shared" si="34"/>
        <v>Device Shutdown Start</v>
      </c>
      <c r="J521" s="17">
        <f t="shared" si="35"/>
        <v>44714</v>
      </c>
      <c r="K521" s="14">
        <f t="shared" si="36"/>
        <v>44714.689687500002</v>
      </c>
      <c r="L521" s="4" t="s">
        <v>12</v>
      </c>
    </row>
    <row r="522" spans="2:12" x14ac:dyDescent="0.2">
      <c r="B522" t="s">
        <v>37</v>
      </c>
      <c r="C522">
        <v>139</v>
      </c>
      <c r="D522" s="11" t="str">
        <f>VLOOKUP(C522,'[1]Type of Record'!$A$1:$B$15,2,TRUE)</f>
        <v>User Logout Start</v>
      </c>
      <c r="E522" s="6" t="s">
        <v>38</v>
      </c>
      <c r="F522" s="5">
        <v>44714</v>
      </c>
      <c r="G522" s="14">
        <v>44714.689872685201</v>
      </c>
      <c r="H522" s="16" t="e">
        <f t="shared" si="33"/>
        <v>#N/A</v>
      </c>
      <c r="I522" s="14" t="e">
        <f t="shared" si="34"/>
        <v>#N/A</v>
      </c>
      <c r="J522" s="17" t="e">
        <f t="shared" si="35"/>
        <v>#N/A</v>
      </c>
      <c r="K522" s="14" t="e">
        <f t="shared" si="36"/>
        <v>#N/A</v>
      </c>
      <c r="L522" s="4" t="s">
        <v>19</v>
      </c>
    </row>
    <row r="523" spans="2:12" x14ac:dyDescent="0.2">
      <c r="B523" t="s">
        <v>80</v>
      </c>
      <c r="C523">
        <v>149</v>
      </c>
      <c r="D523" s="11" t="str">
        <f>VLOOKUP(C523,'[1]Type of Record'!$A$1:$B$15,2,TRUE)</f>
        <v>Device Shutdown Start</v>
      </c>
      <c r="E523" s="6" t="s">
        <v>81</v>
      </c>
      <c r="F523" s="5">
        <v>44714</v>
      </c>
      <c r="G523" s="14">
        <v>44714.689687500002</v>
      </c>
      <c r="H523" s="16">
        <f t="shared" si="33"/>
        <v>144</v>
      </c>
      <c r="I523" s="14" t="str">
        <f t="shared" si="34"/>
        <v>User Logout is Good</v>
      </c>
      <c r="J523" s="17">
        <f t="shared" si="35"/>
        <v>44714</v>
      </c>
      <c r="K523" s="14">
        <f t="shared" si="36"/>
        <v>44714.688912037098</v>
      </c>
      <c r="L523" s="4" t="s">
        <v>12</v>
      </c>
    </row>
    <row r="524" spans="2:12" x14ac:dyDescent="0.2">
      <c r="B524" t="s">
        <v>80</v>
      </c>
      <c r="C524">
        <v>144</v>
      </c>
      <c r="D524" s="11" t="str">
        <f>VLOOKUP(C524,'[1]Type of Record'!$A$1:$B$15,2,TRUE)</f>
        <v>User Logout is Good</v>
      </c>
      <c r="E524" s="6" t="s">
        <v>82</v>
      </c>
      <c r="F524" s="5">
        <v>44714</v>
      </c>
      <c r="G524" s="14">
        <v>44714.688912037098</v>
      </c>
      <c r="H524" s="16">
        <f t="shared" si="33"/>
        <v>139</v>
      </c>
      <c r="I524" s="14" t="str">
        <f t="shared" si="34"/>
        <v>User Logout Start</v>
      </c>
      <c r="J524" s="17">
        <f t="shared" si="35"/>
        <v>44714</v>
      </c>
      <c r="K524" s="14">
        <f t="shared" si="36"/>
        <v>44714.6884027778</v>
      </c>
      <c r="L524" s="4" t="s">
        <v>12</v>
      </c>
    </row>
    <row r="525" spans="2:12" x14ac:dyDescent="0.2">
      <c r="B525" t="s">
        <v>74</v>
      </c>
      <c r="C525">
        <v>156</v>
      </c>
      <c r="D525" s="11" t="str">
        <f>VLOOKUP(C525,'[1]Type of Record'!$A$1:$B$15,2,TRUE)</f>
        <v>PowerDown Or Network Disconnect Discovered</v>
      </c>
      <c r="E525" s="6"/>
      <c r="F525" s="5">
        <v>44714</v>
      </c>
      <c r="G525" s="14">
        <v>44714.688784722202</v>
      </c>
      <c r="H525" s="16">
        <f t="shared" si="33"/>
        <v>151</v>
      </c>
      <c r="I525" s="14" t="str">
        <f t="shared" si="34"/>
        <v>Device Shutdown Finish</v>
      </c>
      <c r="J525" s="17">
        <f t="shared" si="35"/>
        <v>44714</v>
      </c>
      <c r="K525" s="14">
        <f t="shared" si="36"/>
        <v>44714.688634259197</v>
      </c>
      <c r="L525" s="4" t="s">
        <v>19</v>
      </c>
    </row>
    <row r="526" spans="2:12" x14ac:dyDescent="0.2">
      <c r="B526" t="s">
        <v>74</v>
      </c>
      <c r="C526">
        <v>151</v>
      </c>
      <c r="D526" s="11" t="str">
        <f>VLOOKUP(C526,'[1]Type of Record'!$A$1:$B$15,2,TRUE)</f>
        <v>Device Shutdown Finish</v>
      </c>
      <c r="E526" s="6" t="s">
        <v>75</v>
      </c>
      <c r="F526" s="5">
        <v>44714</v>
      </c>
      <c r="G526" s="14">
        <v>44714.688634259197</v>
      </c>
      <c r="H526" s="16">
        <f t="shared" si="33"/>
        <v>149</v>
      </c>
      <c r="I526" s="14" t="str">
        <f t="shared" si="34"/>
        <v>Device Shutdown Start</v>
      </c>
      <c r="J526" s="17">
        <f t="shared" si="35"/>
        <v>44714</v>
      </c>
      <c r="K526" s="14">
        <f t="shared" si="36"/>
        <v>44714.687777777799</v>
      </c>
      <c r="L526" s="4" t="s">
        <v>19</v>
      </c>
    </row>
    <row r="527" spans="2:12" x14ac:dyDescent="0.2">
      <c r="B527" t="s">
        <v>80</v>
      </c>
      <c r="C527">
        <v>139</v>
      </c>
      <c r="D527" s="11" t="str">
        <f>VLOOKUP(C527,'[1]Type of Record'!$A$1:$B$15,2,TRUE)</f>
        <v>User Logout Start</v>
      </c>
      <c r="E527" s="6" t="s">
        <v>84</v>
      </c>
      <c r="F527" s="5">
        <v>44714</v>
      </c>
      <c r="G527" s="14">
        <v>44714.6884027778</v>
      </c>
      <c r="H527" s="16" t="e">
        <f t="shared" si="33"/>
        <v>#N/A</v>
      </c>
      <c r="I527" s="14" t="e">
        <f t="shared" si="34"/>
        <v>#N/A</v>
      </c>
      <c r="J527" s="17" t="e">
        <f t="shared" si="35"/>
        <v>#N/A</v>
      </c>
      <c r="K527" s="14" t="e">
        <f t="shared" si="36"/>
        <v>#N/A</v>
      </c>
      <c r="L527" s="4" t="s">
        <v>12</v>
      </c>
    </row>
    <row r="528" spans="2:12" x14ac:dyDescent="0.2">
      <c r="B528" t="s">
        <v>74</v>
      </c>
      <c r="C528">
        <v>149</v>
      </c>
      <c r="D528" s="11" t="str">
        <f>VLOOKUP(C528,'[1]Type of Record'!$A$1:$B$15,2,TRUE)</f>
        <v>Device Shutdown Start</v>
      </c>
      <c r="E528" s="6" t="s">
        <v>75</v>
      </c>
      <c r="F528" s="5">
        <v>44714</v>
      </c>
      <c r="G528" s="14">
        <v>44714.687777777799</v>
      </c>
      <c r="H528" s="16">
        <f t="shared" si="33"/>
        <v>144</v>
      </c>
      <c r="I528" s="14" t="str">
        <f t="shared" si="34"/>
        <v>User Logout is Good</v>
      </c>
      <c r="J528" s="17">
        <f t="shared" si="35"/>
        <v>44714</v>
      </c>
      <c r="K528" s="14">
        <f t="shared" si="36"/>
        <v>44714.686932870398</v>
      </c>
      <c r="L528" s="4" t="s">
        <v>19</v>
      </c>
    </row>
    <row r="529" spans="2:12" x14ac:dyDescent="0.2">
      <c r="B529" t="s">
        <v>99</v>
      </c>
      <c r="C529">
        <v>156</v>
      </c>
      <c r="D529" s="11" t="str">
        <f>VLOOKUP(C529,'[1]Type of Record'!$A$1:$B$15,2,TRUE)</f>
        <v>PowerDown Or Network Disconnect Discovered</v>
      </c>
      <c r="E529" s="6"/>
      <c r="F529" s="5">
        <v>44714</v>
      </c>
      <c r="G529" s="14">
        <v>44714.687291666698</v>
      </c>
      <c r="H529" s="16">
        <f t="shared" si="33"/>
        <v>151</v>
      </c>
      <c r="I529" s="14" t="str">
        <f t="shared" si="34"/>
        <v>Device Shutdown Finish</v>
      </c>
      <c r="J529" s="17">
        <f t="shared" si="35"/>
        <v>44714</v>
      </c>
      <c r="K529" s="14">
        <f t="shared" si="36"/>
        <v>44714.687164351802</v>
      </c>
      <c r="L529" s="4" t="s">
        <v>12</v>
      </c>
    </row>
    <row r="530" spans="2:12" x14ac:dyDescent="0.2">
      <c r="B530" t="s">
        <v>99</v>
      </c>
      <c r="C530">
        <v>151</v>
      </c>
      <c r="D530" s="11" t="str">
        <f>VLOOKUP(C530,'[1]Type of Record'!$A$1:$B$15,2,TRUE)</f>
        <v>Device Shutdown Finish</v>
      </c>
      <c r="E530" s="6" t="s">
        <v>100</v>
      </c>
      <c r="F530" s="5">
        <v>44714</v>
      </c>
      <c r="G530" s="14">
        <v>44714.687164351802</v>
      </c>
      <c r="H530" s="16">
        <f t="shared" si="33"/>
        <v>149</v>
      </c>
      <c r="I530" s="14" t="str">
        <f t="shared" si="34"/>
        <v>Device Shutdown Start</v>
      </c>
      <c r="J530" s="17">
        <f t="shared" si="35"/>
        <v>44714</v>
      </c>
      <c r="K530" s="14">
        <f t="shared" si="36"/>
        <v>44714.686296296299</v>
      </c>
      <c r="L530" s="4" t="s">
        <v>12</v>
      </c>
    </row>
    <row r="531" spans="2:12" x14ac:dyDescent="0.2">
      <c r="B531" t="s">
        <v>74</v>
      </c>
      <c r="C531">
        <v>144</v>
      </c>
      <c r="D531" s="11" t="str">
        <f>VLOOKUP(C531,'[1]Type of Record'!$A$1:$B$15,2,TRUE)</f>
        <v>User Logout is Good</v>
      </c>
      <c r="E531" s="6" t="s">
        <v>77</v>
      </c>
      <c r="F531" s="5">
        <v>44714</v>
      </c>
      <c r="G531" s="14">
        <v>44714.686932870398</v>
      </c>
      <c r="H531" s="16">
        <f t="shared" si="33"/>
        <v>139</v>
      </c>
      <c r="I531" s="14" t="str">
        <f t="shared" si="34"/>
        <v>User Logout Start</v>
      </c>
      <c r="J531" s="17">
        <f t="shared" si="35"/>
        <v>44714</v>
      </c>
      <c r="K531" s="14">
        <f t="shared" si="36"/>
        <v>44714.685590277797</v>
      </c>
      <c r="L531" s="4" t="s">
        <v>19</v>
      </c>
    </row>
    <row r="532" spans="2:12" x14ac:dyDescent="0.2">
      <c r="B532" t="s">
        <v>99</v>
      </c>
      <c r="C532">
        <v>149</v>
      </c>
      <c r="D532" s="11" t="str">
        <f>VLOOKUP(C532,'[1]Type of Record'!$A$1:$B$15,2,TRUE)</f>
        <v>Device Shutdown Start</v>
      </c>
      <c r="E532" s="6" t="s">
        <v>100</v>
      </c>
      <c r="F532" s="5">
        <v>44714</v>
      </c>
      <c r="G532" s="14">
        <v>44714.686296296299</v>
      </c>
      <c r="H532" s="16">
        <f t="shared" si="33"/>
        <v>144</v>
      </c>
      <c r="I532" s="14" t="str">
        <f t="shared" si="34"/>
        <v>User Logout is Good</v>
      </c>
      <c r="J532" s="17">
        <f t="shared" si="35"/>
        <v>44714</v>
      </c>
      <c r="K532" s="14">
        <f t="shared" si="36"/>
        <v>44714.6855208333</v>
      </c>
      <c r="L532" s="4" t="s">
        <v>12</v>
      </c>
    </row>
    <row r="533" spans="2:12" x14ac:dyDescent="0.2">
      <c r="B533" t="s">
        <v>74</v>
      </c>
      <c r="C533">
        <v>139</v>
      </c>
      <c r="D533" s="11" t="str">
        <f>VLOOKUP(C533,'[1]Type of Record'!$A$1:$B$15,2,TRUE)</f>
        <v>User Logout Start</v>
      </c>
      <c r="E533" s="6" t="s">
        <v>78</v>
      </c>
      <c r="F533" s="5">
        <v>44714</v>
      </c>
      <c r="G533" s="14">
        <v>44714.685590277797</v>
      </c>
      <c r="H533" s="16" t="e">
        <f t="shared" si="33"/>
        <v>#N/A</v>
      </c>
      <c r="I533" s="14" t="e">
        <f t="shared" si="34"/>
        <v>#N/A</v>
      </c>
      <c r="J533" s="17" t="e">
        <f t="shared" si="35"/>
        <v>#N/A</v>
      </c>
      <c r="K533" s="14" t="e">
        <f t="shared" si="36"/>
        <v>#N/A</v>
      </c>
      <c r="L533" s="4" t="s">
        <v>19</v>
      </c>
    </row>
    <row r="534" spans="2:12" x14ac:dyDescent="0.2">
      <c r="B534" t="s">
        <v>99</v>
      </c>
      <c r="C534">
        <v>144</v>
      </c>
      <c r="D534" s="11" t="str">
        <f>VLOOKUP(C534,'[1]Type of Record'!$A$1:$B$15,2,TRUE)</f>
        <v>User Logout is Good</v>
      </c>
      <c r="E534" s="6" t="s">
        <v>104</v>
      </c>
      <c r="F534" s="5">
        <v>44714</v>
      </c>
      <c r="G534" s="14">
        <v>44714.6855208333</v>
      </c>
      <c r="H534" s="16">
        <f t="shared" si="33"/>
        <v>139</v>
      </c>
      <c r="I534" s="14" t="str">
        <f t="shared" si="34"/>
        <v>User Logout Start</v>
      </c>
      <c r="J534" s="17">
        <f t="shared" si="35"/>
        <v>44714</v>
      </c>
      <c r="K534" s="14">
        <f t="shared" si="36"/>
        <v>44714.685057870403</v>
      </c>
      <c r="L534" s="4" t="s">
        <v>12</v>
      </c>
    </row>
    <row r="535" spans="2:12" x14ac:dyDescent="0.2">
      <c r="B535" t="s">
        <v>99</v>
      </c>
      <c r="C535">
        <v>139</v>
      </c>
      <c r="D535" s="11" t="str">
        <f>VLOOKUP(C535,'[1]Type of Record'!$A$1:$B$15,2,TRUE)</f>
        <v>User Logout Start</v>
      </c>
      <c r="E535" s="6" t="s">
        <v>105</v>
      </c>
      <c r="F535" s="5">
        <v>44714</v>
      </c>
      <c r="G535" s="14">
        <v>44714.685057870403</v>
      </c>
      <c r="H535" s="16" t="e">
        <f t="shared" si="33"/>
        <v>#N/A</v>
      </c>
      <c r="I535" s="14" t="e">
        <f t="shared" si="34"/>
        <v>#N/A</v>
      </c>
      <c r="J535" s="17" t="e">
        <f t="shared" si="35"/>
        <v>#N/A</v>
      </c>
      <c r="K535" s="14" t="e">
        <f t="shared" si="36"/>
        <v>#N/A</v>
      </c>
      <c r="L535" s="4" t="s">
        <v>12</v>
      </c>
    </row>
    <row r="536" spans="2:12" x14ac:dyDescent="0.2">
      <c r="B536" t="s">
        <v>96</v>
      </c>
      <c r="C536">
        <v>156</v>
      </c>
      <c r="D536" s="11" t="str">
        <f>VLOOKUP(C536,'[1]Type of Record'!$A$1:$B$15,2,TRUE)</f>
        <v>PowerDown Or Network Disconnect Discovered</v>
      </c>
      <c r="E536" s="6"/>
      <c r="F536" s="5">
        <v>44714</v>
      </c>
      <c r="G536" s="14">
        <v>44714.684606481504</v>
      </c>
      <c r="H536" s="16">
        <f t="shared" si="33"/>
        <v>144</v>
      </c>
      <c r="I536" s="14" t="str">
        <f t="shared" si="34"/>
        <v>User Logout is Good</v>
      </c>
      <c r="J536" s="17">
        <f t="shared" si="35"/>
        <v>44714</v>
      </c>
      <c r="K536" s="14">
        <f t="shared" si="36"/>
        <v>44714.684456018498</v>
      </c>
      <c r="L536" s="4" t="s">
        <v>19</v>
      </c>
    </row>
    <row r="537" spans="2:12" x14ac:dyDescent="0.2">
      <c r="B537" t="s">
        <v>96</v>
      </c>
      <c r="C537">
        <v>144</v>
      </c>
      <c r="D537" s="11" t="str">
        <f>VLOOKUP(C537,'[1]Type of Record'!$A$1:$B$15,2,TRUE)</f>
        <v>User Logout is Good</v>
      </c>
      <c r="E537" s="6" t="s">
        <v>25</v>
      </c>
      <c r="F537" s="5">
        <v>44714</v>
      </c>
      <c r="G537" s="14">
        <v>44714.684456018498</v>
      </c>
      <c r="H537" s="16">
        <f t="shared" si="33"/>
        <v>139</v>
      </c>
      <c r="I537" s="14" t="str">
        <f t="shared" si="34"/>
        <v>User Logout Start</v>
      </c>
      <c r="J537" s="17">
        <f t="shared" si="35"/>
        <v>44714</v>
      </c>
      <c r="K537" s="14">
        <f t="shared" si="36"/>
        <v>44714.683043981502</v>
      </c>
      <c r="L537" s="4" t="s">
        <v>19</v>
      </c>
    </row>
    <row r="538" spans="2:12" x14ac:dyDescent="0.2">
      <c r="B538" t="s">
        <v>132</v>
      </c>
      <c r="C538">
        <v>156</v>
      </c>
      <c r="D538" s="11" t="str">
        <f>VLOOKUP(C538,'[1]Type of Record'!$A$1:$B$15,2,TRUE)</f>
        <v>PowerDown Or Network Disconnect Discovered</v>
      </c>
      <c r="E538" s="6"/>
      <c r="F538" s="5">
        <v>44714</v>
      </c>
      <c r="G538" s="14">
        <v>44714.683483796303</v>
      </c>
      <c r="H538" s="16">
        <f t="shared" si="33"/>
        <v>144</v>
      </c>
      <c r="I538" s="14" t="str">
        <f t="shared" si="34"/>
        <v>User Logout is Good</v>
      </c>
      <c r="J538" s="17">
        <f t="shared" si="35"/>
        <v>44714</v>
      </c>
      <c r="K538" s="14">
        <f t="shared" si="36"/>
        <v>44714.683356481502</v>
      </c>
      <c r="L538" s="4" t="s">
        <v>19</v>
      </c>
    </row>
    <row r="539" spans="2:12" x14ac:dyDescent="0.2">
      <c r="B539" t="s">
        <v>132</v>
      </c>
      <c r="C539">
        <v>144</v>
      </c>
      <c r="D539" s="11" t="str">
        <f>VLOOKUP(C539,'[1]Type of Record'!$A$1:$B$15,2,TRUE)</f>
        <v>User Logout is Good</v>
      </c>
      <c r="E539" s="6" t="s">
        <v>133</v>
      </c>
      <c r="F539" s="5">
        <v>44714</v>
      </c>
      <c r="G539" s="14">
        <v>44714.683356481502</v>
      </c>
      <c r="H539" s="16">
        <f t="shared" si="33"/>
        <v>139</v>
      </c>
      <c r="I539" s="14" t="str">
        <f t="shared" si="34"/>
        <v>User Logout Start</v>
      </c>
      <c r="J539" s="17">
        <f t="shared" si="35"/>
        <v>44714</v>
      </c>
      <c r="K539" s="14">
        <f t="shared" si="36"/>
        <v>44714.682986111096</v>
      </c>
      <c r="L539" s="4" t="s">
        <v>19</v>
      </c>
    </row>
    <row r="540" spans="2:12" x14ac:dyDescent="0.2">
      <c r="B540" t="s">
        <v>96</v>
      </c>
      <c r="C540">
        <v>139</v>
      </c>
      <c r="D540" s="11" t="str">
        <f>VLOOKUP(C540,'[1]Type of Record'!$A$1:$B$15,2,TRUE)</f>
        <v>User Logout Start</v>
      </c>
      <c r="E540" s="6" t="s">
        <v>25</v>
      </c>
      <c r="F540" s="5">
        <v>44714</v>
      </c>
      <c r="G540" s="14">
        <v>44714.683043981502</v>
      </c>
      <c r="H540" s="16" t="e">
        <f t="shared" si="33"/>
        <v>#N/A</v>
      </c>
      <c r="I540" s="14" t="e">
        <f t="shared" si="34"/>
        <v>#N/A</v>
      </c>
      <c r="J540" s="17" t="e">
        <f t="shared" si="35"/>
        <v>#N/A</v>
      </c>
      <c r="K540" s="14" t="e">
        <f t="shared" si="36"/>
        <v>#N/A</v>
      </c>
      <c r="L540" s="4" t="s">
        <v>19</v>
      </c>
    </row>
    <row r="541" spans="2:12" x14ac:dyDescent="0.2">
      <c r="B541" t="s">
        <v>132</v>
      </c>
      <c r="C541">
        <v>139</v>
      </c>
      <c r="D541" s="11" t="str">
        <f>VLOOKUP(C541,'[1]Type of Record'!$A$1:$B$15,2,TRUE)</f>
        <v>User Logout Start</v>
      </c>
      <c r="E541" s="6" t="s">
        <v>133</v>
      </c>
      <c r="F541" s="5">
        <v>44714</v>
      </c>
      <c r="G541" s="14">
        <v>44714.682986111096</v>
      </c>
      <c r="H541" s="16" t="e">
        <f t="shared" si="33"/>
        <v>#N/A</v>
      </c>
      <c r="I541" s="14" t="e">
        <f t="shared" si="34"/>
        <v>#N/A</v>
      </c>
      <c r="J541" s="17" t="e">
        <f t="shared" si="35"/>
        <v>#N/A</v>
      </c>
      <c r="K541" s="14" t="e">
        <f t="shared" si="36"/>
        <v>#N/A</v>
      </c>
      <c r="L541" s="4" t="s">
        <v>19</v>
      </c>
    </row>
    <row r="542" spans="2:12" x14ac:dyDescent="0.2">
      <c r="B542" t="s">
        <v>92</v>
      </c>
      <c r="C542">
        <v>156</v>
      </c>
      <c r="D542" s="11" t="str">
        <f>VLOOKUP(C542,'[1]Type of Record'!$A$1:$B$15,2,TRUE)</f>
        <v>PowerDown Or Network Disconnect Discovered</v>
      </c>
      <c r="E542" s="6"/>
      <c r="F542" s="5">
        <v>44714</v>
      </c>
      <c r="G542" s="14">
        <v>44714.682847222197</v>
      </c>
      <c r="H542" s="16">
        <f t="shared" si="33"/>
        <v>151</v>
      </c>
      <c r="I542" s="14" t="str">
        <f t="shared" si="34"/>
        <v>Device Shutdown Finish</v>
      </c>
      <c r="J542" s="17">
        <f t="shared" si="35"/>
        <v>44714</v>
      </c>
      <c r="K542" s="14">
        <f t="shared" si="36"/>
        <v>44714.682685185202</v>
      </c>
      <c r="L542" s="4" t="s">
        <v>19</v>
      </c>
    </row>
    <row r="543" spans="2:12" x14ac:dyDescent="0.2">
      <c r="B543" t="s">
        <v>92</v>
      </c>
      <c r="C543">
        <v>151</v>
      </c>
      <c r="D543" s="11" t="str">
        <f>VLOOKUP(C543,'[1]Type of Record'!$A$1:$B$15,2,TRUE)</f>
        <v>Device Shutdown Finish</v>
      </c>
      <c r="E543" s="6" t="s">
        <v>93</v>
      </c>
      <c r="F543" s="5">
        <v>44714</v>
      </c>
      <c r="G543" s="14">
        <v>44714.682685185202</v>
      </c>
      <c r="H543" s="16">
        <f t="shared" si="33"/>
        <v>149</v>
      </c>
      <c r="I543" s="14" t="str">
        <f t="shared" si="34"/>
        <v>Device Shutdown Start</v>
      </c>
      <c r="J543" s="17">
        <f t="shared" si="35"/>
        <v>44714</v>
      </c>
      <c r="K543" s="14">
        <f t="shared" si="36"/>
        <v>44714.681944444499</v>
      </c>
      <c r="L543" s="4" t="s">
        <v>19</v>
      </c>
    </row>
    <row r="544" spans="2:12" x14ac:dyDescent="0.2">
      <c r="B544" t="s">
        <v>72</v>
      </c>
      <c r="C544">
        <v>156</v>
      </c>
      <c r="D544" s="11" t="str">
        <f>VLOOKUP(C544,'[1]Type of Record'!$A$1:$B$15,2,TRUE)</f>
        <v>PowerDown Or Network Disconnect Discovered</v>
      </c>
      <c r="E544" s="6"/>
      <c r="F544" s="5">
        <v>44714</v>
      </c>
      <c r="G544" s="14">
        <v>44714.682175925896</v>
      </c>
      <c r="H544" s="16">
        <f t="shared" si="33"/>
        <v>151</v>
      </c>
      <c r="I544" s="14" t="str">
        <f t="shared" si="34"/>
        <v>Device Shutdown Finish</v>
      </c>
      <c r="J544" s="17">
        <f t="shared" si="35"/>
        <v>44714</v>
      </c>
      <c r="K544" s="14">
        <f t="shared" si="36"/>
        <v>44714.682013888902</v>
      </c>
      <c r="L544" s="4" t="s">
        <v>12</v>
      </c>
    </row>
    <row r="545" spans="2:12" x14ac:dyDescent="0.2">
      <c r="B545" t="s">
        <v>72</v>
      </c>
      <c r="C545">
        <v>151</v>
      </c>
      <c r="D545" s="11" t="str">
        <f>VLOOKUP(C545,'[1]Type of Record'!$A$1:$B$15,2,TRUE)</f>
        <v>Device Shutdown Finish</v>
      </c>
      <c r="E545" s="6" t="s">
        <v>73</v>
      </c>
      <c r="F545" s="5">
        <v>44714</v>
      </c>
      <c r="G545" s="14">
        <v>44714.682013888902</v>
      </c>
      <c r="H545" s="16">
        <f t="shared" si="33"/>
        <v>149</v>
      </c>
      <c r="I545" s="14" t="str">
        <f t="shared" si="34"/>
        <v>Device Shutdown Start</v>
      </c>
      <c r="J545" s="17">
        <f t="shared" si="35"/>
        <v>44714</v>
      </c>
      <c r="K545" s="14">
        <f t="shared" si="36"/>
        <v>44714.681111111102</v>
      </c>
      <c r="L545" s="4" t="s">
        <v>12</v>
      </c>
    </row>
    <row r="546" spans="2:12" x14ac:dyDescent="0.2">
      <c r="B546" t="s">
        <v>92</v>
      </c>
      <c r="C546">
        <v>149</v>
      </c>
      <c r="D546" s="11" t="str">
        <f>VLOOKUP(C546,'[1]Type of Record'!$A$1:$B$15,2,TRUE)</f>
        <v>Device Shutdown Start</v>
      </c>
      <c r="E546" s="6" t="s">
        <v>93</v>
      </c>
      <c r="F546" s="5">
        <v>44714</v>
      </c>
      <c r="G546" s="14">
        <v>44714.681944444499</v>
      </c>
      <c r="H546" s="16">
        <f t="shared" si="33"/>
        <v>144</v>
      </c>
      <c r="I546" s="14" t="str">
        <f t="shared" si="34"/>
        <v>User Logout is Good</v>
      </c>
      <c r="J546" s="17">
        <f t="shared" si="35"/>
        <v>44714</v>
      </c>
      <c r="K546" s="14">
        <f t="shared" si="36"/>
        <v>44714.681111111102</v>
      </c>
      <c r="L546" s="4" t="s">
        <v>19</v>
      </c>
    </row>
    <row r="547" spans="2:12" x14ac:dyDescent="0.2">
      <c r="B547" t="s">
        <v>72</v>
      </c>
      <c r="C547">
        <v>149</v>
      </c>
      <c r="D547" s="11" t="str">
        <f>VLOOKUP(C547,'[1]Type of Record'!$A$1:$B$15,2,TRUE)</f>
        <v>Device Shutdown Start</v>
      </c>
      <c r="E547" s="6" t="s">
        <v>73</v>
      </c>
      <c r="F547" s="5">
        <v>44714</v>
      </c>
      <c r="G547" s="14">
        <v>44714.681111111102</v>
      </c>
      <c r="H547" s="16">
        <f t="shared" si="33"/>
        <v>144</v>
      </c>
      <c r="I547" s="14" t="str">
        <f t="shared" si="34"/>
        <v>User Logout is Good</v>
      </c>
      <c r="J547" s="17">
        <f t="shared" si="35"/>
        <v>44714</v>
      </c>
      <c r="K547" s="14">
        <f t="shared" si="36"/>
        <v>44714.680740740703</v>
      </c>
      <c r="L547" s="4" t="s">
        <v>12</v>
      </c>
    </row>
    <row r="548" spans="2:12" x14ac:dyDescent="0.2">
      <c r="B548" t="s">
        <v>92</v>
      </c>
      <c r="C548">
        <v>144</v>
      </c>
      <c r="D548" s="11" t="str">
        <f>VLOOKUP(C548,'[1]Type of Record'!$A$1:$B$15,2,TRUE)</f>
        <v>User Logout is Good</v>
      </c>
      <c r="E548" s="6" t="s">
        <v>98</v>
      </c>
      <c r="F548" s="5">
        <v>44714</v>
      </c>
      <c r="G548" s="14">
        <v>44714.681111111102</v>
      </c>
      <c r="H548" s="16">
        <f t="shared" si="33"/>
        <v>139</v>
      </c>
      <c r="I548" s="14" t="str">
        <f t="shared" si="34"/>
        <v>User Logout Start</v>
      </c>
      <c r="J548" s="17">
        <f t="shared" si="35"/>
        <v>44714</v>
      </c>
      <c r="K548" s="14">
        <f t="shared" si="36"/>
        <v>44714.680613425902</v>
      </c>
      <c r="L548" s="4" t="s">
        <v>19</v>
      </c>
    </row>
    <row r="549" spans="2:12" x14ac:dyDescent="0.2">
      <c r="B549" t="s">
        <v>106</v>
      </c>
      <c r="C549">
        <v>156</v>
      </c>
      <c r="D549" s="11" t="str">
        <f>VLOOKUP(C549,'[1]Type of Record'!$A$1:$B$15,2,TRUE)</f>
        <v>PowerDown Or Network Disconnect Discovered</v>
      </c>
      <c r="E549" s="6"/>
      <c r="F549" s="5">
        <v>44714</v>
      </c>
      <c r="G549" s="14">
        <v>44714.680740740703</v>
      </c>
      <c r="H549" s="16">
        <f t="shared" si="33"/>
        <v>144</v>
      </c>
      <c r="I549" s="14" t="str">
        <f t="shared" si="34"/>
        <v>User Logout is Good</v>
      </c>
      <c r="J549" s="17">
        <f t="shared" si="35"/>
        <v>44714</v>
      </c>
      <c r="K549" s="14">
        <f t="shared" si="36"/>
        <v>44714.6805902778</v>
      </c>
      <c r="L549" s="4" t="s">
        <v>19</v>
      </c>
    </row>
    <row r="550" spans="2:12" x14ac:dyDescent="0.2">
      <c r="B550" t="s">
        <v>72</v>
      </c>
      <c r="C550">
        <v>144</v>
      </c>
      <c r="D550" s="11" t="str">
        <f>VLOOKUP(C550,'[1]Type of Record'!$A$1:$B$15,2,TRUE)</f>
        <v>User Logout is Good</v>
      </c>
      <c r="E550" s="6" t="s">
        <v>76</v>
      </c>
      <c r="F550" s="5">
        <v>44714</v>
      </c>
      <c r="G550" s="14">
        <v>44714.680740740703</v>
      </c>
      <c r="H550" s="16">
        <f t="shared" si="33"/>
        <v>139</v>
      </c>
      <c r="I550" s="14" t="str">
        <f t="shared" si="34"/>
        <v>User Logout Start</v>
      </c>
      <c r="J550" s="17">
        <f t="shared" si="35"/>
        <v>44714</v>
      </c>
      <c r="K550" s="14">
        <f t="shared" si="36"/>
        <v>44714.680324074099</v>
      </c>
      <c r="L550" s="4" t="s">
        <v>12</v>
      </c>
    </row>
    <row r="551" spans="2:12" x14ac:dyDescent="0.2">
      <c r="B551" t="s">
        <v>92</v>
      </c>
      <c r="C551">
        <v>139</v>
      </c>
      <c r="D551" s="11" t="str">
        <f>VLOOKUP(C551,'[1]Type of Record'!$A$1:$B$15,2,TRUE)</f>
        <v>User Logout Start</v>
      </c>
      <c r="E551" s="6" t="s">
        <v>101</v>
      </c>
      <c r="F551" s="5">
        <v>44714</v>
      </c>
      <c r="G551" s="14">
        <v>44714.680613425902</v>
      </c>
      <c r="H551" s="16" t="e">
        <f t="shared" si="33"/>
        <v>#N/A</v>
      </c>
      <c r="I551" s="14" t="e">
        <f t="shared" si="34"/>
        <v>#N/A</v>
      </c>
      <c r="J551" s="17" t="e">
        <f t="shared" si="35"/>
        <v>#N/A</v>
      </c>
      <c r="K551" s="14" t="e">
        <f t="shared" si="36"/>
        <v>#N/A</v>
      </c>
      <c r="L551" s="4" t="s">
        <v>19</v>
      </c>
    </row>
    <row r="552" spans="2:12" x14ac:dyDescent="0.2">
      <c r="B552" t="s">
        <v>106</v>
      </c>
      <c r="C552">
        <v>144</v>
      </c>
      <c r="D552" s="11" t="str">
        <f>VLOOKUP(C552,'[1]Type of Record'!$A$1:$B$15,2,TRUE)</f>
        <v>User Logout is Good</v>
      </c>
      <c r="E552" s="6" t="s">
        <v>107</v>
      </c>
      <c r="F552" s="5">
        <v>44714</v>
      </c>
      <c r="G552" s="14">
        <v>44714.6805902778</v>
      </c>
      <c r="H552" s="16">
        <f t="shared" si="33"/>
        <v>139</v>
      </c>
      <c r="I552" s="14" t="str">
        <f t="shared" si="34"/>
        <v>User Logout Start</v>
      </c>
      <c r="J552" s="17">
        <f t="shared" si="35"/>
        <v>44714</v>
      </c>
      <c r="K552" s="14">
        <f t="shared" si="36"/>
        <v>44714.680196759298</v>
      </c>
      <c r="L552" s="4" t="s">
        <v>19</v>
      </c>
    </row>
    <row r="553" spans="2:12" x14ac:dyDescent="0.2">
      <c r="B553" t="s">
        <v>72</v>
      </c>
      <c r="C553">
        <v>139</v>
      </c>
      <c r="D553" s="11" t="str">
        <f>VLOOKUP(C553,'[1]Type of Record'!$A$1:$B$15,2,TRUE)</f>
        <v>User Logout Start</v>
      </c>
      <c r="E553" s="6" t="s">
        <v>79</v>
      </c>
      <c r="F553" s="5">
        <v>44714</v>
      </c>
      <c r="G553" s="14">
        <v>44714.680324074099</v>
      </c>
      <c r="H553" s="16" t="e">
        <f t="shared" si="33"/>
        <v>#N/A</v>
      </c>
      <c r="I553" s="14" t="e">
        <f t="shared" si="34"/>
        <v>#N/A</v>
      </c>
      <c r="J553" s="17" t="e">
        <f t="shared" si="35"/>
        <v>#N/A</v>
      </c>
      <c r="K553" s="14" t="e">
        <f t="shared" si="36"/>
        <v>#N/A</v>
      </c>
      <c r="L553" s="4" t="s">
        <v>12</v>
      </c>
    </row>
    <row r="554" spans="2:12" x14ac:dyDescent="0.2">
      <c r="B554" t="s">
        <v>106</v>
      </c>
      <c r="C554">
        <v>139</v>
      </c>
      <c r="D554" s="11" t="str">
        <f>VLOOKUP(C554,'[1]Type of Record'!$A$1:$B$15,2,TRUE)</f>
        <v>User Logout Start</v>
      </c>
      <c r="E554" s="6" t="s">
        <v>107</v>
      </c>
      <c r="F554" s="5">
        <v>44714</v>
      </c>
      <c r="G554" s="14">
        <v>44714.680196759298</v>
      </c>
      <c r="H554" s="16" t="e">
        <f t="shared" si="33"/>
        <v>#N/A</v>
      </c>
      <c r="I554" s="14" t="e">
        <f t="shared" si="34"/>
        <v>#N/A</v>
      </c>
      <c r="J554" s="17" t="e">
        <f t="shared" si="35"/>
        <v>#N/A</v>
      </c>
      <c r="K554" s="14" t="e">
        <f t="shared" si="36"/>
        <v>#N/A</v>
      </c>
      <c r="L554" s="4" t="s">
        <v>19</v>
      </c>
    </row>
    <row r="555" spans="2:12" x14ac:dyDescent="0.2">
      <c r="B555" t="s">
        <v>123</v>
      </c>
      <c r="C555">
        <v>156</v>
      </c>
      <c r="D555" s="11" t="str">
        <f>VLOOKUP(C555,'[1]Type of Record'!$A$1:$B$15,2,TRUE)</f>
        <v>PowerDown Or Network Disconnect Discovered</v>
      </c>
      <c r="E555" s="6"/>
      <c r="F555" s="5">
        <v>44714</v>
      </c>
      <c r="G555" s="14">
        <v>44714.679305555597</v>
      </c>
      <c r="H555" s="16">
        <f t="shared" si="33"/>
        <v>144</v>
      </c>
      <c r="I555" s="14" t="str">
        <f t="shared" si="34"/>
        <v>User Logout is Good</v>
      </c>
      <c r="J555" s="17">
        <f t="shared" si="35"/>
        <v>44714</v>
      </c>
      <c r="K555" s="14">
        <f t="shared" si="36"/>
        <v>44714.6791435185</v>
      </c>
      <c r="L555" s="4" t="s">
        <v>12</v>
      </c>
    </row>
    <row r="556" spans="2:12" x14ac:dyDescent="0.2">
      <c r="B556" t="s">
        <v>123</v>
      </c>
      <c r="C556">
        <v>144</v>
      </c>
      <c r="D556" s="11" t="str">
        <f>VLOOKUP(C556,'[1]Type of Record'!$A$1:$B$15,2,TRUE)</f>
        <v>User Logout is Good</v>
      </c>
      <c r="E556" s="6" t="s">
        <v>124</v>
      </c>
      <c r="F556" s="5">
        <v>44714</v>
      </c>
      <c r="G556" s="14">
        <v>44714.6791435185</v>
      </c>
      <c r="H556" s="16">
        <f t="shared" si="33"/>
        <v>139</v>
      </c>
      <c r="I556" s="14" t="str">
        <f t="shared" si="34"/>
        <v>User Logout Start</v>
      </c>
      <c r="J556" s="17">
        <f t="shared" si="35"/>
        <v>44714</v>
      </c>
      <c r="K556" s="14">
        <f t="shared" si="36"/>
        <v>44714.677951388898</v>
      </c>
      <c r="L556" s="4" t="s">
        <v>12</v>
      </c>
    </row>
    <row r="557" spans="2:12" x14ac:dyDescent="0.2">
      <c r="B557" t="s">
        <v>123</v>
      </c>
      <c r="C557">
        <v>139</v>
      </c>
      <c r="D557" s="11" t="str">
        <f>VLOOKUP(C557,'[1]Type of Record'!$A$1:$B$15,2,TRUE)</f>
        <v>User Logout Start</v>
      </c>
      <c r="E557" s="6" t="s">
        <v>124</v>
      </c>
      <c r="F557" s="5">
        <v>44714</v>
      </c>
      <c r="G557" s="14">
        <v>44714.677951388898</v>
      </c>
      <c r="H557" s="16" t="e">
        <f t="shared" si="33"/>
        <v>#N/A</v>
      </c>
      <c r="I557" s="14" t="e">
        <f t="shared" si="34"/>
        <v>#N/A</v>
      </c>
      <c r="J557" s="17" t="e">
        <f t="shared" si="35"/>
        <v>#N/A</v>
      </c>
      <c r="K557" s="14" t="e">
        <f t="shared" si="36"/>
        <v>#N/A</v>
      </c>
      <c r="L557" s="4" t="s">
        <v>12</v>
      </c>
    </row>
    <row r="558" spans="2:12" x14ac:dyDescent="0.2">
      <c r="B558" t="s">
        <v>130</v>
      </c>
      <c r="C558">
        <v>156</v>
      </c>
      <c r="D558" s="11" t="str">
        <f>VLOOKUP(C558,'[1]Type of Record'!$A$1:$B$15,2,TRUE)</f>
        <v>PowerDown Or Network Disconnect Discovered</v>
      </c>
      <c r="E558" s="6"/>
      <c r="F558" s="5">
        <v>44714</v>
      </c>
      <c r="G558" s="14">
        <v>44714.677499999998</v>
      </c>
      <c r="H558" s="16">
        <f t="shared" si="33"/>
        <v>144</v>
      </c>
      <c r="I558" s="14" t="str">
        <f t="shared" si="34"/>
        <v>User Logout is Good</v>
      </c>
      <c r="J558" s="17">
        <f t="shared" si="35"/>
        <v>44714</v>
      </c>
      <c r="K558" s="14">
        <f t="shared" si="36"/>
        <v>44714.677349537</v>
      </c>
      <c r="L558" s="4" t="s">
        <v>19</v>
      </c>
    </row>
    <row r="559" spans="2:12" x14ac:dyDescent="0.2">
      <c r="B559" t="s">
        <v>130</v>
      </c>
      <c r="C559">
        <v>144</v>
      </c>
      <c r="D559" s="11" t="str">
        <f>VLOOKUP(C559,'[1]Type of Record'!$A$1:$B$15,2,TRUE)</f>
        <v>User Logout is Good</v>
      </c>
      <c r="E559" s="6" t="s">
        <v>113</v>
      </c>
      <c r="F559" s="5">
        <v>44714</v>
      </c>
      <c r="G559" s="14">
        <v>44714.677349537</v>
      </c>
      <c r="H559" s="16">
        <f t="shared" si="33"/>
        <v>139</v>
      </c>
      <c r="I559" s="14" t="str">
        <f t="shared" si="34"/>
        <v>User Logout Start</v>
      </c>
      <c r="J559" s="17">
        <f t="shared" si="35"/>
        <v>44714</v>
      </c>
      <c r="K559" s="14">
        <f t="shared" si="36"/>
        <v>44714.676932870403</v>
      </c>
      <c r="L559" s="4" t="s">
        <v>19</v>
      </c>
    </row>
    <row r="560" spans="2:12" x14ac:dyDescent="0.2">
      <c r="B560" t="s">
        <v>115</v>
      </c>
      <c r="C560">
        <v>156</v>
      </c>
      <c r="D560" s="11" t="str">
        <f>VLOOKUP(C560,'[1]Type of Record'!$A$1:$B$15,2,TRUE)</f>
        <v>PowerDown Or Network Disconnect Discovered</v>
      </c>
      <c r="E560" s="6"/>
      <c r="F560" s="5">
        <v>44714</v>
      </c>
      <c r="G560" s="14">
        <v>44714.677187499998</v>
      </c>
      <c r="H560" s="16">
        <f t="shared" si="33"/>
        <v>144</v>
      </c>
      <c r="I560" s="14" t="str">
        <f t="shared" si="34"/>
        <v>User Logout is Good</v>
      </c>
      <c r="J560" s="17">
        <f t="shared" si="35"/>
        <v>44714</v>
      </c>
      <c r="K560" s="14">
        <f t="shared" si="36"/>
        <v>44714.677071759303</v>
      </c>
      <c r="L560" s="4" t="s">
        <v>19</v>
      </c>
    </row>
    <row r="561" spans="2:12" x14ac:dyDescent="0.2">
      <c r="B561" t="s">
        <v>115</v>
      </c>
      <c r="C561">
        <v>144</v>
      </c>
      <c r="D561" s="11" t="str">
        <f>VLOOKUP(C561,'[1]Type of Record'!$A$1:$B$15,2,TRUE)</f>
        <v>User Logout is Good</v>
      </c>
      <c r="E561" s="6" t="s">
        <v>116</v>
      </c>
      <c r="F561" s="5">
        <v>44714</v>
      </c>
      <c r="G561" s="14">
        <v>44714.677071759303</v>
      </c>
      <c r="H561" s="16">
        <f t="shared" si="33"/>
        <v>139</v>
      </c>
      <c r="I561" s="14" t="str">
        <f t="shared" si="34"/>
        <v>User Logout Start</v>
      </c>
      <c r="J561" s="17">
        <f t="shared" si="35"/>
        <v>44714</v>
      </c>
      <c r="K561" s="14">
        <f t="shared" si="36"/>
        <v>44714.676666666703</v>
      </c>
      <c r="L561" s="4" t="s">
        <v>19</v>
      </c>
    </row>
    <row r="562" spans="2:12" x14ac:dyDescent="0.2">
      <c r="B562" t="s">
        <v>130</v>
      </c>
      <c r="C562">
        <v>139</v>
      </c>
      <c r="D562" s="11" t="str">
        <f>VLOOKUP(C562,'[1]Type of Record'!$A$1:$B$15,2,TRUE)</f>
        <v>User Logout Start</v>
      </c>
      <c r="E562" s="6" t="s">
        <v>113</v>
      </c>
      <c r="F562" s="5">
        <v>44714</v>
      </c>
      <c r="G562" s="14">
        <v>44714.676932870403</v>
      </c>
      <c r="H562" s="16" t="e">
        <f t="shared" si="33"/>
        <v>#N/A</v>
      </c>
      <c r="I562" s="14" t="e">
        <f t="shared" si="34"/>
        <v>#N/A</v>
      </c>
      <c r="J562" s="17" t="e">
        <f t="shared" si="35"/>
        <v>#N/A</v>
      </c>
      <c r="K562" s="14" t="e">
        <f t="shared" si="36"/>
        <v>#N/A</v>
      </c>
      <c r="L562" s="4" t="s">
        <v>19</v>
      </c>
    </row>
    <row r="563" spans="2:12" x14ac:dyDescent="0.2">
      <c r="B563" t="s">
        <v>115</v>
      </c>
      <c r="C563">
        <v>139</v>
      </c>
      <c r="D563" s="11" t="str">
        <f>VLOOKUP(C563,'[1]Type of Record'!$A$1:$B$15,2,TRUE)</f>
        <v>User Logout Start</v>
      </c>
      <c r="E563" s="6" t="s">
        <v>116</v>
      </c>
      <c r="F563" s="5">
        <v>44714</v>
      </c>
      <c r="G563" s="14">
        <v>44714.676666666703</v>
      </c>
      <c r="H563" s="16" t="e">
        <f t="shared" si="33"/>
        <v>#N/A</v>
      </c>
      <c r="I563" s="14" t="e">
        <f t="shared" si="34"/>
        <v>#N/A</v>
      </c>
      <c r="J563" s="17" t="e">
        <f t="shared" si="35"/>
        <v>#N/A</v>
      </c>
      <c r="K563" s="14" t="e">
        <f t="shared" si="36"/>
        <v>#N/A</v>
      </c>
      <c r="L563" s="4" t="s">
        <v>19</v>
      </c>
    </row>
    <row r="564" spans="2:12" x14ac:dyDescent="0.2">
      <c r="B564" t="s">
        <v>108</v>
      </c>
      <c r="C564">
        <v>156</v>
      </c>
      <c r="D564" s="11" t="str">
        <f>VLOOKUP(C564,'[1]Type of Record'!$A$1:$B$15,2,TRUE)</f>
        <v>PowerDown Or Network Disconnect Discovered</v>
      </c>
      <c r="E564" s="6"/>
      <c r="F564" s="5">
        <v>44714</v>
      </c>
      <c r="G564" s="14">
        <v>44714.675300925897</v>
      </c>
      <c r="H564" s="16">
        <f t="shared" si="33"/>
        <v>151</v>
      </c>
      <c r="I564" s="14" t="str">
        <f t="shared" si="34"/>
        <v>Device Shutdown Finish</v>
      </c>
      <c r="J564" s="17">
        <f t="shared" si="35"/>
        <v>44714</v>
      </c>
      <c r="K564" s="14">
        <f t="shared" si="36"/>
        <v>44714.675162036998</v>
      </c>
      <c r="L564" s="4" t="s">
        <v>19</v>
      </c>
    </row>
    <row r="565" spans="2:12" x14ac:dyDescent="0.2">
      <c r="B565" t="s">
        <v>108</v>
      </c>
      <c r="C565">
        <v>151</v>
      </c>
      <c r="D565" s="11" t="str">
        <f>VLOOKUP(C565,'[1]Type of Record'!$A$1:$B$15,2,TRUE)</f>
        <v>Device Shutdown Finish</v>
      </c>
      <c r="E565" s="6" t="s">
        <v>109</v>
      </c>
      <c r="F565" s="5">
        <v>44714</v>
      </c>
      <c r="G565" s="14">
        <v>44714.675162036998</v>
      </c>
      <c r="H565" s="16">
        <f t="shared" si="33"/>
        <v>149</v>
      </c>
      <c r="I565" s="14" t="str">
        <f t="shared" si="34"/>
        <v>Device Shutdown Start</v>
      </c>
      <c r="J565" s="17">
        <f t="shared" si="35"/>
        <v>44714</v>
      </c>
      <c r="K565" s="14">
        <f t="shared" si="36"/>
        <v>44714.674305555498</v>
      </c>
      <c r="L565" s="4" t="s">
        <v>19</v>
      </c>
    </row>
    <row r="566" spans="2:12" x14ac:dyDescent="0.2">
      <c r="B566" t="s">
        <v>102</v>
      </c>
      <c r="C566">
        <v>156</v>
      </c>
      <c r="D566" s="11" t="str">
        <f>VLOOKUP(C566,'[1]Type of Record'!$A$1:$B$15,2,TRUE)</f>
        <v>PowerDown Or Network Disconnect Discovered</v>
      </c>
      <c r="E566" s="6"/>
      <c r="F566" s="5">
        <v>44714</v>
      </c>
      <c r="G566" s="14">
        <v>44714.674432870401</v>
      </c>
      <c r="H566" s="16">
        <f t="shared" si="33"/>
        <v>144</v>
      </c>
      <c r="I566" s="14" t="str">
        <f t="shared" si="34"/>
        <v>User Logout is Good</v>
      </c>
      <c r="J566" s="17">
        <f t="shared" si="35"/>
        <v>44714</v>
      </c>
      <c r="K566" s="14">
        <f t="shared" si="36"/>
        <v>44714.6743055556</v>
      </c>
      <c r="L566" s="4" t="s">
        <v>19</v>
      </c>
    </row>
    <row r="567" spans="2:12" x14ac:dyDescent="0.2">
      <c r="B567" t="s">
        <v>102</v>
      </c>
      <c r="C567">
        <v>144</v>
      </c>
      <c r="D567" s="11" t="str">
        <f>VLOOKUP(C567,'[1]Type of Record'!$A$1:$B$15,2,TRUE)</f>
        <v>User Logout is Good</v>
      </c>
      <c r="E567" s="6" t="s">
        <v>103</v>
      </c>
      <c r="F567" s="5">
        <v>44714</v>
      </c>
      <c r="G567" s="14">
        <v>44714.6743055556</v>
      </c>
      <c r="H567" s="16">
        <f t="shared" si="33"/>
        <v>139</v>
      </c>
      <c r="I567" s="14" t="str">
        <f t="shared" si="34"/>
        <v>User Logout Start</v>
      </c>
      <c r="J567" s="17">
        <f t="shared" si="35"/>
        <v>44714</v>
      </c>
      <c r="K567" s="14">
        <f t="shared" si="36"/>
        <v>44714.673958333296</v>
      </c>
      <c r="L567" s="4" t="s">
        <v>19</v>
      </c>
    </row>
    <row r="568" spans="2:12" x14ac:dyDescent="0.2">
      <c r="B568" t="s">
        <v>108</v>
      </c>
      <c r="C568">
        <v>149</v>
      </c>
      <c r="D568" s="11" t="str">
        <f>VLOOKUP(C568,'[1]Type of Record'!$A$1:$B$15,2,TRUE)</f>
        <v>Device Shutdown Start</v>
      </c>
      <c r="E568" s="6" t="s">
        <v>109</v>
      </c>
      <c r="F568" s="5">
        <v>44714</v>
      </c>
      <c r="G568" s="14">
        <v>44714.674305555498</v>
      </c>
      <c r="H568" s="16">
        <f t="shared" si="33"/>
        <v>144</v>
      </c>
      <c r="I568" s="14" t="str">
        <f t="shared" si="34"/>
        <v>User Logout is Good</v>
      </c>
      <c r="J568" s="17">
        <f t="shared" si="35"/>
        <v>44714</v>
      </c>
      <c r="K568" s="14">
        <f t="shared" si="36"/>
        <v>44714.673958333296</v>
      </c>
      <c r="L568" s="4" t="s">
        <v>19</v>
      </c>
    </row>
    <row r="569" spans="2:12" x14ac:dyDescent="0.2">
      <c r="B569" t="s">
        <v>108</v>
      </c>
      <c r="C569">
        <v>144</v>
      </c>
      <c r="D569" s="11" t="str">
        <f>VLOOKUP(C569,'[1]Type of Record'!$A$1:$B$15,2,TRUE)</f>
        <v>User Logout is Good</v>
      </c>
      <c r="E569" s="6" t="s">
        <v>113</v>
      </c>
      <c r="F569" s="5">
        <v>44714</v>
      </c>
      <c r="G569" s="14">
        <v>44714.673958333296</v>
      </c>
      <c r="H569" s="16">
        <f t="shared" si="33"/>
        <v>139</v>
      </c>
      <c r="I569" s="14" t="str">
        <f t="shared" si="34"/>
        <v>User Logout Start</v>
      </c>
      <c r="J569" s="17">
        <f t="shared" si="35"/>
        <v>44714</v>
      </c>
      <c r="K569" s="14">
        <f t="shared" si="36"/>
        <v>44714.673599537004</v>
      </c>
      <c r="L569" s="4" t="s">
        <v>19</v>
      </c>
    </row>
    <row r="570" spans="2:12" x14ac:dyDescent="0.2">
      <c r="B570" t="s">
        <v>102</v>
      </c>
      <c r="C570">
        <v>139</v>
      </c>
      <c r="D570" s="11" t="str">
        <f>VLOOKUP(C570,'[1]Type of Record'!$A$1:$B$15,2,TRUE)</f>
        <v>User Logout Start</v>
      </c>
      <c r="E570" s="6" t="s">
        <v>103</v>
      </c>
      <c r="F570" s="5">
        <v>44714</v>
      </c>
      <c r="G570" s="14">
        <v>44714.673958333296</v>
      </c>
      <c r="H570" s="16" t="e">
        <f t="shared" si="33"/>
        <v>#N/A</v>
      </c>
      <c r="I570" s="14" t="e">
        <f t="shared" si="34"/>
        <v>#N/A</v>
      </c>
      <c r="J570" s="17" t="e">
        <f t="shared" si="35"/>
        <v>#N/A</v>
      </c>
      <c r="K570" s="14" t="e">
        <f t="shared" si="36"/>
        <v>#N/A</v>
      </c>
      <c r="L570" s="4" t="s">
        <v>19</v>
      </c>
    </row>
    <row r="571" spans="2:12" x14ac:dyDescent="0.2">
      <c r="B571" t="s">
        <v>108</v>
      </c>
      <c r="C571">
        <v>139</v>
      </c>
      <c r="D571" s="11" t="str">
        <f>VLOOKUP(C571,'[1]Type of Record'!$A$1:$B$15,2,TRUE)</f>
        <v>User Logout Start</v>
      </c>
      <c r="E571" s="6" t="s">
        <v>114</v>
      </c>
      <c r="F571" s="5">
        <v>44714</v>
      </c>
      <c r="G571" s="14">
        <v>44714.673599537004</v>
      </c>
      <c r="H571" s="16" t="e">
        <f t="shared" si="33"/>
        <v>#N/A</v>
      </c>
      <c r="I571" s="14" t="e">
        <f t="shared" si="34"/>
        <v>#N/A</v>
      </c>
      <c r="J571" s="17" t="e">
        <f t="shared" si="35"/>
        <v>#N/A</v>
      </c>
      <c r="K571" s="14" t="e">
        <f t="shared" si="36"/>
        <v>#N/A</v>
      </c>
      <c r="L571" s="4" t="s">
        <v>19</v>
      </c>
    </row>
    <row r="572" spans="2:12" x14ac:dyDescent="0.2">
      <c r="B572" t="s">
        <v>139</v>
      </c>
      <c r="C572">
        <v>156</v>
      </c>
      <c r="D572" s="11" t="str">
        <f>VLOOKUP(C572,'[1]Type of Record'!$A$1:$B$15,2,TRUE)</f>
        <v>PowerDown Or Network Disconnect Discovered</v>
      </c>
      <c r="E572" s="6"/>
      <c r="F572" s="5">
        <v>44714</v>
      </c>
      <c r="G572" s="14">
        <v>44714.672673611101</v>
      </c>
      <c r="H572" s="16">
        <f t="shared" si="33"/>
        <v>144</v>
      </c>
      <c r="I572" s="14" t="str">
        <f t="shared" si="34"/>
        <v>User Logout is Good</v>
      </c>
      <c r="J572" s="17">
        <f t="shared" si="35"/>
        <v>44714</v>
      </c>
      <c r="K572" s="14">
        <f t="shared" si="36"/>
        <v>44714.672534722202</v>
      </c>
      <c r="L572" s="4" t="s">
        <v>19</v>
      </c>
    </row>
    <row r="573" spans="2:12" x14ac:dyDescent="0.2">
      <c r="B573" t="s">
        <v>139</v>
      </c>
      <c r="C573">
        <v>144</v>
      </c>
      <c r="D573" s="11" t="str">
        <f>VLOOKUP(C573,'[1]Type of Record'!$A$1:$B$15,2,TRUE)</f>
        <v>User Logout is Good</v>
      </c>
      <c r="E573" s="6" t="s">
        <v>140</v>
      </c>
      <c r="F573" s="5">
        <v>44714</v>
      </c>
      <c r="G573" s="14">
        <v>44714.672534722202</v>
      </c>
      <c r="H573" s="16">
        <f t="shared" si="33"/>
        <v>139</v>
      </c>
      <c r="I573" s="14" t="str">
        <f t="shared" si="34"/>
        <v>User Logout Start</v>
      </c>
      <c r="J573" s="17">
        <f t="shared" si="35"/>
        <v>44714</v>
      </c>
      <c r="K573" s="14">
        <f t="shared" si="36"/>
        <v>44714.672164351898</v>
      </c>
      <c r="L573" s="4" t="s">
        <v>19</v>
      </c>
    </row>
    <row r="574" spans="2:12" x14ac:dyDescent="0.2">
      <c r="B574" t="s">
        <v>139</v>
      </c>
      <c r="C574">
        <v>139</v>
      </c>
      <c r="D574" s="11" t="str">
        <f>VLOOKUP(C574,'[1]Type of Record'!$A$1:$B$15,2,TRUE)</f>
        <v>User Logout Start</v>
      </c>
      <c r="E574" s="6" t="s">
        <v>140</v>
      </c>
      <c r="F574" s="5">
        <v>44714</v>
      </c>
      <c r="G574" s="14">
        <v>44714.672164351898</v>
      </c>
      <c r="H574" s="16" t="e">
        <f t="shared" si="33"/>
        <v>#N/A</v>
      </c>
      <c r="I574" s="14" t="e">
        <f t="shared" si="34"/>
        <v>#N/A</v>
      </c>
      <c r="J574" s="17" t="e">
        <f t="shared" si="35"/>
        <v>#N/A</v>
      </c>
      <c r="K574" s="14" t="e">
        <f t="shared" si="36"/>
        <v>#N/A</v>
      </c>
      <c r="L574" s="4" t="s">
        <v>19</v>
      </c>
    </row>
    <row r="575" spans="2:12" x14ac:dyDescent="0.2">
      <c r="B575" t="s">
        <v>117</v>
      </c>
      <c r="C575">
        <v>156</v>
      </c>
      <c r="D575" s="11" t="str">
        <f>VLOOKUP(C575,'[1]Type of Record'!$A$1:$B$15,2,TRUE)</f>
        <v>PowerDown Or Network Disconnect Discovered</v>
      </c>
      <c r="E575" s="6"/>
      <c r="F575" s="5">
        <v>44714</v>
      </c>
      <c r="G575" s="14">
        <v>44714.6715162037</v>
      </c>
      <c r="H575" s="16">
        <f t="shared" si="33"/>
        <v>151</v>
      </c>
      <c r="I575" s="14" t="str">
        <f t="shared" si="34"/>
        <v>Device Shutdown Finish</v>
      </c>
      <c r="J575" s="17">
        <f t="shared" si="35"/>
        <v>44714</v>
      </c>
      <c r="K575" s="14">
        <f t="shared" si="36"/>
        <v>44714.671365740702</v>
      </c>
      <c r="L575" s="4" t="s">
        <v>12</v>
      </c>
    </row>
    <row r="576" spans="2:12" x14ac:dyDescent="0.2">
      <c r="B576" t="s">
        <v>117</v>
      </c>
      <c r="C576">
        <v>151</v>
      </c>
      <c r="D576" s="11" t="str">
        <f>VLOOKUP(C576,'[1]Type of Record'!$A$1:$B$15,2,TRUE)</f>
        <v>Device Shutdown Finish</v>
      </c>
      <c r="E576" s="6" t="s">
        <v>118</v>
      </c>
      <c r="F576" s="5">
        <v>44714</v>
      </c>
      <c r="G576" s="14">
        <v>44714.671365740702</v>
      </c>
      <c r="H576" s="16">
        <f t="shared" si="33"/>
        <v>149</v>
      </c>
      <c r="I576" s="14" t="str">
        <f t="shared" si="34"/>
        <v>Device Shutdown Start</v>
      </c>
      <c r="J576" s="17">
        <f t="shared" si="35"/>
        <v>44714</v>
      </c>
      <c r="K576" s="14">
        <f t="shared" si="36"/>
        <v>44714.670717592599</v>
      </c>
      <c r="L576" s="4" t="s">
        <v>12</v>
      </c>
    </row>
    <row r="577" spans="2:12" x14ac:dyDescent="0.2">
      <c r="B577" t="s">
        <v>117</v>
      </c>
      <c r="C577">
        <v>149</v>
      </c>
      <c r="D577" s="11" t="str">
        <f>VLOOKUP(C577,'[1]Type of Record'!$A$1:$B$15,2,TRUE)</f>
        <v>Device Shutdown Start</v>
      </c>
      <c r="E577" s="6" t="s">
        <v>118</v>
      </c>
      <c r="F577" s="5">
        <v>44714</v>
      </c>
      <c r="G577" s="14">
        <v>44714.670717592599</v>
      </c>
      <c r="H577" s="16">
        <f t="shared" si="33"/>
        <v>144</v>
      </c>
      <c r="I577" s="14" t="str">
        <f t="shared" si="34"/>
        <v>User Logout is Good</v>
      </c>
      <c r="J577" s="17">
        <f t="shared" si="35"/>
        <v>44714</v>
      </c>
      <c r="K577" s="14">
        <f t="shared" si="36"/>
        <v>44714.670358796298</v>
      </c>
      <c r="L577" s="4" t="s">
        <v>12</v>
      </c>
    </row>
    <row r="578" spans="2:12" x14ac:dyDescent="0.2">
      <c r="B578" t="s">
        <v>117</v>
      </c>
      <c r="C578">
        <v>144</v>
      </c>
      <c r="D578" s="11" t="str">
        <f>VLOOKUP(C578,'[1]Type of Record'!$A$1:$B$15,2,TRUE)</f>
        <v>User Logout is Good</v>
      </c>
      <c r="E578" s="6" t="s">
        <v>119</v>
      </c>
      <c r="F578" s="5">
        <v>44714</v>
      </c>
      <c r="G578" s="14">
        <v>44714.670358796298</v>
      </c>
      <c r="H578" s="16">
        <f t="shared" si="33"/>
        <v>139</v>
      </c>
      <c r="I578" s="14" t="str">
        <f t="shared" si="34"/>
        <v>User Logout Start</v>
      </c>
      <c r="J578" s="17">
        <f t="shared" si="35"/>
        <v>44714</v>
      </c>
      <c r="K578" s="14">
        <f t="shared" si="36"/>
        <v>44714.6698958333</v>
      </c>
      <c r="L578" s="4" t="s">
        <v>12</v>
      </c>
    </row>
    <row r="579" spans="2:12" x14ac:dyDescent="0.2">
      <c r="B579" t="s">
        <v>117</v>
      </c>
      <c r="C579">
        <v>139</v>
      </c>
      <c r="D579" s="11" t="str">
        <f>VLOOKUP(C579,'[1]Type of Record'!$A$1:$B$15,2,TRUE)</f>
        <v>User Logout Start</v>
      </c>
      <c r="E579" s="6" t="s">
        <v>122</v>
      </c>
      <c r="F579" s="5">
        <v>44714</v>
      </c>
      <c r="G579" s="14">
        <v>44714.6698958333</v>
      </c>
      <c r="H579" s="16" t="e">
        <f t="shared" si="33"/>
        <v>#N/A</v>
      </c>
      <c r="I579" s="14" t="e">
        <f t="shared" si="34"/>
        <v>#N/A</v>
      </c>
      <c r="J579" s="17" t="e">
        <f t="shared" si="35"/>
        <v>#N/A</v>
      </c>
      <c r="K579" s="14" t="e">
        <f t="shared" si="36"/>
        <v>#N/A</v>
      </c>
      <c r="L579" s="4" t="s">
        <v>12</v>
      </c>
    </row>
    <row r="580" spans="2:12" x14ac:dyDescent="0.2">
      <c r="B580" t="s">
        <v>120</v>
      </c>
      <c r="C580">
        <v>156</v>
      </c>
      <c r="D580" s="11" t="str">
        <f>VLOOKUP(C580,'[1]Type of Record'!$A$1:$B$15,2,TRUE)</f>
        <v>PowerDown Or Network Disconnect Discovered</v>
      </c>
      <c r="E580" s="6"/>
      <c r="F580" s="5">
        <v>44714</v>
      </c>
      <c r="G580" s="14">
        <v>44714.6675231482</v>
      </c>
      <c r="H580" s="16">
        <f t="shared" si="33"/>
        <v>151</v>
      </c>
      <c r="I580" s="14" t="str">
        <f t="shared" si="34"/>
        <v>Device Shutdown Finish</v>
      </c>
      <c r="J580" s="17">
        <f t="shared" si="35"/>
        <v>44714</v>
      </c>
      <c r="K580" s="14">
        <f t="shared" si="36"/>
        <v>44714.667361111096</v>
      </c>
      <c r="L580" s="4" t="s">
        <v>19</v>
      </c>
    </row>
    <row r="581" spans="2:12" x14ac:dyDescent="0.2">
      <c r="B581" t="s">
        <v>120</v>
      </c>
      <c r="C581">
        <v>151</v>
      </c>
      <c r="D581" s="11" t="str">
        <f>VLOOKUP(C581,'[1]Type of Record'!$A$1:$B$15,2,TRUE)</f>
        <v>Device Shutdown Finish</v>
      </c>
      <c r="E581" s="6" t="s">
        <v>121</v>
      </c>
      <c r="F581" s="5">
        <v>44714</v>
      </c>
      <c r="G581" s="14">
        <v>44714.667361111096</v>
      </c>
      <c r="H581" s="16">
        <f t="shared" ref="H581:H644" si="37">VLOOKUP(B581,B582:G597,2,FALSE)</f>
        <v>149</v>
      </c>
      <c r="I581" s="14" t="str">
        <f t="shared" ref="I581:I644" si="38">VLOOKUP(B581,B582:G597,3,FALSE)</f>
        <v>Device Shutdown Start</v>
      </c>
      <c r="J581" s="17">
        <f t="shared" ref="J581:J644" si="39">VLOOKUP(B581,B582:G597,5,FALSE)</f>
        <v>44714</v>
      </c>
      <c r="K581" s="14">
        <f t="shared" ref="K581:K644" si="40">VLOOKUP(B581,B582:G597,6,FALSE)</f>
        <v>44714.666782407403</v>
      </c>
      <c r="L581" s="4" t="s">
        <v>19</v>
      </c>
    </row>
    <row r="582" spans="2:12" x14ac:dyDescent="0.2">
      <c r="B582" t="s">
        <v>120</v>
      </c>
      <c r="C582">
        <v>149</v>
      </c>
      <c r="D582" s="11" t="str">
        <f>VLOOKUP(C582,'[1]Type of Record'!$A$1:$B$15,2,TRUE)</f>
        <v>Device Shutdown Start</v>
      </c>
      <c r="E582" s="6" t="s">
        <v>121</v>
      </c>
      <c r="F582" s="5">
        <v>44714</v>
      </c>
      <c r="G582" s="14">
        <v>44714.666782407403</v>
      </c>
      <c r="H582" s="16">
        <f t="shared" si="37"/>
        <v>144</v>
      </c>
      <c r="I582" s="14" t="str">
        <f t="shared" si="38"/>
        <v>User Logout is Good</v>
      </c>
      <c r="J582" s="17">
        <f t="shared" si="39"/>
        <v>44714</v>
      </c>
      <c r="K582" s="14">
        <f t="shared" si="40"/>
        <v>44714.6663541667</v>
      </c>
      <c r="L582" s="4" t="s">
        <v>19</v>
      </c>
    </row>
    <row r="583" spans="2:12" x14ac:dyDescent="0.2">
      <c r="B583" t="s">
        <v>120</v>
      </c>
      <c r="C583">
        <v>144</v>
      </c>
      <c r="D583" s="11" t="str">
        <f>VLOOKUP(C583,'[1]Type of Record'!$A$1:$B$15,2,TRUE)</f>
        <v>User Logout is Good</v>
      </c>
      <c r="E583" s="6" t="s">
        <v>127</v>
      </c>
      <c r="F583" s="5">
        <v>44714</v>
      </c>
      <c r="G583" s="14">
        <v>44714.6663541667</v>
      </c>
      <c r="H583" s="16">
        <f t="shared" si="37"/>
        <v>139</v>
      </c>
      <c r="I583" s="14" t="str">
        <f t="shared" si="38"/>
        <v>User Logout Start</v>
      </c>
      <c r="J583" s="17">
        <f t="shared" si="39"/>
        <v>44714</v>
      </c>
      <c r="K583" s="14">
        <f t="shared" si="40"/>
        <v>44714.665844907402</v>
      </c>
      <c r="L583" s="4" t="s">
        <v>19</v>
      </c>
    </row>
    <row r="584" spans="2:12" x14ac:dyDescent="0.2">
      <c r="B584" t="s">
        <v>120</v>
      </c>
      <c r="C584">
        <v>139</v>
      </c>
      <c r="D584" s="11" t="str">
        <f>VLOOKUP(C584,'[1]Type of Record'!$A$1:$B$15,2,TRUE)</f>
        <v>User Logout Start</v>
      </c>
      <c r="E584" s="6" t="s">
        <v>129</v>
      </c>
      <c r="F584" s="5">
        <v>44714</v>
      </c>
      <c r="G584" s="14">
        <v>44714.665844907402</v>
      </c>
      <c r="H584" s="16" t="e">
        <f t="shared" si="37"/>
        <v>#N/A</v>
      </c>
      <c r="I584" s="14" t="e">
        <f t="shared" si="38"/>
        <v>#N/A</v>
      </c>
      <c r="J584" s="17" t="e">
        <f t="shared" si="39"/>
        <v>#N/A</v>
      </c>
      <c r="K584" s="14" t="e">
        <f t="shared" si="40"/>
        <v>#N/A</v>
      </c>
      <c r="L584" s="4" t="s">
        <v>19</v>
      </c>
    </row>
    <row r="585" spans="2:12" x14ac:dyDescent="0.2">
      <c r="B585" t="s">
        <v>138</v>
      </c>
      <c r="C585">
        <v>156</v>
      </c>
      <c r="D585" s="11" t="str">
        <f>VLOOKUP(C585,'[1]Type of Record'!$A$1:$B$15,2,TRUE)</f>
        <v>PowerDown Or Network Disconnect Discovered</v>
      </c>
      <c r="E585" s="6"/>
      <c r="F585" s="5">
        <v>44714</v>
      </c>
      <c r="G585" s="14">
        <v>44714.662523148101</v>
      </c>
      <c r="H585" s="16">
        <f t="shared" si="37"/>
        <v>144</v>
      </c>
      <c r="I585" s="14" t="str">
        <f t="shared" si="38"/>
        <v>User Logout is Good</v>
      </c>
      <c r="J585" s="17">
        <f t="shared" si="39"/>
        <v>44714</v>
      </c>
      <c r="K585" s="14">
        <f t="shared" si="40"/>
        <v>44714.662372685198</v>
      </c>
      <c r="L585" s="4" t="s">
        <v>19</v>
      </c>
    </row>
    <row r="586" spans="2:12" x14ac:dyDescent="0.2">
      <c r="B586" t="s">
        <v>138</v>
      </c>
      <c r="C586">
        <v>144</v>
      </c>
      <c r="D586" s="11" t="str">
        <f>VLOOKUP(C586,'[1]Type of Record'!$A$1:$B$15,2,TRUE)</f>
        <v>User Logout is Good</v>
      </c>
      <c r="E586" s="6" t="s">
        <v>136</v>
      </c>
      <c r="F586" s="5">
        <v>44714</v>
      </c>
      <c r="G586" s="14">
        <v>44714.662372685198</v>
      </c>
      <c r="H586" s="16">
        <f t="shared" si="37"/>
        <v>139</v>
      </c>
      <c r="I586" s="14" t="str">
        <f t="shared" si="38"/>
        <v>User Logout Start</v>
      </c>
      <c r="J586" s="17">
        <f t="shared" si="39"/>
        <v>44714</v>
      </c>
      <c r="K586" s="14">
        <f t="shared" si="40"/>
        <v>44714.662013888897</v>
      </c>
      <c r="L586" s="4" t="s">
        <v>19</v>
      </c>
    </row>
    <row r="587" spans="2:12" x14ac:dyDescent="0.2">
      <c r="B587" t="s">
        <v>138</v>
      </c>
      <c r="C587">
        <v>139</v>
      </c>
      <c r="D587" s="11" t="str">
        <f>VLOOKUP(C587,'[1]Type of Record'!$A$1:$B$15,2,TRUE)</f>
        <v>User Logout Start</v>
      </c>
      <c r="E587" s="6" t="s">
        <v>136</v>
      </c>
      <c r="F587" s="5">
        <v>44714</v>
      </c>
      <c r="G587" s="14">
        <v>44714.662013888897</v>
      </c>
      <c r="H587" s="16" t="e">
        <f t="shared" si="37"/>
        <v>#N/A</v>
      </c>
      <c r="I587" s="14" t="e">
        <f t="shared" si="38"/>
        <v>#N/A</v>
      </c>
      <c r="J587" s="17" t="e">
        <f t="shared" si="39"/>
        <v>#N/A</v>
      </c>
      <c r="K587" s="14" t="e">
        <f t="shared" si="40"/>
        <v>#N/A</v>
      </c>
      <c r="L587" s="4" t="s">
        <v>19</v>
      </c>
    </row>
    <row r="588" spans="2:12" x14ac:dyDescent="0.2">
      <c r="B588" t="s">
        <v>131</v>
      </c>
      <c r="C588">
        <v>156</v>
      </c>
      <c r="D588" s="11" t="str">
        <f>VLOOKUP(C588,'[1]Type of Record'!$A$1:$B$15,2,TRUE)</f>
        <v>PowerDown Or Network Disconnect Discovered</v>
      </c>
      <c r="E588" s="6"/>
      <c r="F588" s="5">
        <v>44714</v>
      </c>
      <c r="G588" s="14">
        <v>44714.660034722197</v>
      </c>
      <c r="H588" s="16">
        <f t="shared" si="37"/>
        <v>144</v>
      </c>
      <c r="I588" s="14" t="str">
        <f t="shared" si="38"/>
        <v>User Logout is Good</v>
      </c>
      <c r="J588" s="17">
        <f t="shared" si="39"/>
        <v>44714</v>
      </c>
      <c r="K588" s="14">
        <f t="shared" si="40"/>
        <v>44714.659872685203</v>
      </c>
      <c r="L588" s="4" t="s">
        <v>19</v>
      </c>
    </row>
    <row r="589" spans="2:12" x14ac:dyDescent="0.2">
      <c r="B589" t="s">
        <v>131</v>
      </c>
      <c r="C589">
        <v>144</v>
      </c>
      <c r="D589" s="11" t="str">
        <f>VLOOKUP(C589,'[1]Type of Record'!$A$1:$B$15,2,TRUE)</f>
        <v>User Logout is Good</v>
      </c>
      <c r="E589" s="6" t="s">
        <v>98</v>
      </c>
      <c r="F589" s="5">
        <v>44714</v>
      </c>
      <c r="G589" s="14">
        <v>44714.659872685203</v>
      </c>
      <c r="H589" s="16">
        <f t="shared" si="37"/>
        <v>139</v>
      </c>
      <c r="I589" s="14" t="str">
        <f t="shared" si="38"/>
        <v>User Logout Start</v>
      </c>
      <c r="J589" s="17">
        <f t="shared" si="39"/>
        <v>44714</v>
      </c>
      <c r="K589" s="14">
        <f t="shared" si="40"/>
        <v>44714.659525463001</v>
      </c>
      <c r="L589" s="4" t="s">
        <v>19</v>
      </c>
    </row>
    <row r="590" spans="2:12" x14ac:dyDescent="0.2">
      <c r="B590" t="s">
        <v>131</v>
      </c>
      <c r="C590">
        <v>139</v>
      </c>
      <c r="D590" s="11" t="str">
        <f>VLOOKUP(C590,'[1]Type of Record'!$A$1:$B$15,2,TRUE)</f>
        <v>User Logout Start</v>
      </c>
      <c r="E590" s="6" t="s">
        <v>98</v>
      </c>
      <c r="F590" s="5">
        <v>44714</v>
      </c>
      <c r="G590" s="14">
        <v>44714.659525463001</v>
      </c>
      <c r="H590" s="16" t="e">
        <f t="shared" si="37"/>
        <v>#N/A</v>
      </c>
      <c r="I590" s="14" t="e">
        <f t="shared" si="38"/>
        <v>#N/A</v>
      </c>
      <c r="J590" s="17" t="e">
        <f t="shared" si="39"/>
        <v>#N/A</v>
      </c>
      <c r="K590" s="14" t="e">
        <f t="shared" si="40"/>
        <v>#N/A</v>
      </c>
      <c r="L590" s="4" t="s">
        <v>19</v>
      </c>
    </row>
    <row r="591" spans="2:12" x14ac:dyDescent="0.2">
      <c r="B591" t="s">
        <v>147</v>
      </c>
      <c r="C591">
        <v>156</v>
      </c>
      <c r="D591" s="11" t="str">
        <f>VLOOKUP(C591,'[1]Type of Record'!$A$1:$B$15,2,TRUE)</f>
        <v>PowerDown Or Network Disconnect Discovered</v>
      </c>
      <c r="E591" s="6"/>
      <c r="F591" s="5">
        <v>44714</v>
      </c>
      <c r="G591" s="14">
        <v>44714.651574074102</v>
      </c>
      <c r="H591" s="16">
        <f t="shared" si="37"/>
        <v>151</v>
      </c>
      <c r="I591" s="14" t="str">
        <f t="shared" si="38"/>
        <v>Device Shutdown Finish</v>
      </c>
      <c r="J591" s="17">
        <f t="shared" si="39"/>
        <v>44714</v>
      </c>
      <c r="K591" s="14">
        <f t="shared" si="40"/>
        <v>44714.651412036997</v>
      </c>
      <c r="L591" s="4" t="s">
        <v>19</v>
      </c>
    </row>
    <row r="592" spans="2:12" x14ac:dyDescent="0.2">
      <c r="B592" t="s">
        <v>147</v>
      </c>
      <c r="C592">
        <v>151</v>
      </c>
      <c r="D592" s="11" t="str">
        <f>VLOOKUP(C592,'[1]Type of Record'!$A$1:$B$15,2,TRUE)</f>
        <v>Device Shutdown Finish</v>
      </c>
      <c r="E592" s="6" t="s">
        <v>148</v>
      </c>
      <c r="F592" s="5">
        <v>44714</v>
      </c>
      <c r="G592" s="14">
        <v>44714.651412036997</v>
      </c>
      <c r="H592" s="16">
        <f t="shared" si="37"/>
        <v>149</v>
      </c>
      <c r="I592" s="14" t="str">
        <f t="shared" si="38"/>
        <v>Device Shutdown Start</v>
      </c>
      <c r="J592" s="17">
        <f t="shared" si="39"/>
        <v>44714</v>
      </c>
      <c r="K592" s="14">
        <f t="shared" si="40"/>
        <v>44714.650601851899</v>
      </c>
      <c r="L592" s="4" t="s">
        <v>19</v>
      </c>
    </row>
    <row r="593" spans="2:12" x14ac:dyDescent="0.2">
      <c r="B593" t="s">
        <v>147</v>
      </c>
      <c r="C593">
        <v>149</v>
      </c>
      <c r="D593" s="11" t="str">
        <f>VLOOKUP(C593,'[1]Type of Record'!$A$1:$B$15,2,TRUE)</f>
        <v>Device Shutdown Start</v>
      </c>
      <c r="E593" s="6" t="s">
        <v>148</v>
      </c>
      <c r="F593" s="5">
        <v>44714</v>
      </c>
      <c r="G593" s="14">
        <v>44714.650601851899</v>
      </c>
      <c r="H593" s="16">
        <f t="shared" si="37"/>
        <v>144</v>
      </c>
      <c r="I593" s="14" t="str">
        <f t="shared" si="38"/>
        <v>User Logout is Good</v>
      </c>
      <c r="J593" s="17">
        <f t="shared" si="39"/>
        <v>44714</v>
      </c>
      <c r="K593" s="14">
        <f t="shared" si="40"/>
        <v>44714.650254629603</v>
      </c>
      <c r="L593" s="4" t="s">
        <v>19</v>
      </c>
    </row>
    <row r="594" spans="2:12" x14ac:dyDescent="0.2">
      <c r="B594" t="s">
        <v>147</v>
      </c>
      <c r="C594">
        <v>144</v>
      </c>
      <c r="D594" s="11" t="str">
        <f>VLOOKUP(C594,'[1]Type of Record'!$A$1:$B$15,2,TRUE)</f>
        <v>User Logout is Good</v>
      </c>
      <c r="E594" s="6" t="s">
        <v>140</v>
      </c>
      <c r="F594" s="5">
        <v>44714</v>
      </c>
      <c r="G594" s="14">
        <v>44714.650254629603</v>
      </c>
      <c r="H594" s="16">
        <f t="shared" si="37"/>
        <v>139</v>
      </c>
      <c r="I594" s="14" t="str">
        <f t="shared" si="38"/>
        <v>User Logout Start</v>
      </c>
      <c r="J594" s="17">
        <f t="shared" si="39"/>
        <v>44714</v>
      </c>
      <c r="K594" s="14">
        <f t="shared" si="40"/>
        <v>44714.649768518502</v>
      </c>
      <c r="L594" s="4" t="s">
        <v>19</v>
      </c>
    </row>
    <row r="595" spans="2:12" x14ac:dyDescent="0.2">
      <c r="B595" t="s">
        <v>147</v>
      </c>
      <c r="C595">
        <v>139</v>
      </c>
      <c r="D595" s="11" t="str">
        <f>VLOOKUP(C595,'[1]Type of Record'!$A$1:$B$15,2,TRUE)</f>
        <v>User Logout Start</v>
      </c>
      <c r="E595" s="6" t="s">
        <v>149</v>
      </c>
      <c r="F595" s="5">
        <v>44714</v>
      </c>
      <c r="G595" s="14">
        <v>44714.649768518502</v>
      </c>
      <c r="H595" s="16" t="e">
        <f t="shared" si="37"/>
        <v>#N/A</v>
      </c>
      <c r="I595" s="14" t="e">
        <f t="shared" si="38"/>
        <v>#N/A</v>
      </c>
      <c r="J595" s="17" t="e">
        <f t="shared" si="39"/>
        <v>#N/A</v>
      </c>
      <c r="K595" s="14" t="e">
        <f t="shared" si="40"/>
        <v>#N/A</v>
      </c>
      <c r="L595" s="4" t="s">
        <v>19</v>
      </c>
    </row>
    <row r="596" spans="2:12" x14ac:dyDescent="0.2">
      <c r="B596" t="s">
        <v>134</v>
      </c>
      <c r="C596">
        <v>156</v>
      </c>
      <c r="D596" s="11" t="str">
        <f>VLOOKUP(C596,'[1]Type of Record'!$A$1:$B$15,2,TRUE)</f>
        <v>PowerDown Or Network Disconnect Discovered</v>
      </c>
      <c r="E596" s="6"/>
      <c r="F596" s="5">
        <v>44714</v>
      </c>
      <c r="G596" s="14">
        <v>44714.646423611099</v>
      </c>
      <c r="H596" s="16">
        <f t="shared" si="37"/>
        <v>151</v>
      </c>
      <c r="I596" s="14" t="str">
        <f t="shared" si="38"/>
        <v>Device Shutdown Finish</v>
      </c>
      <c r="J596" s="17">
        <f t="shared" si="39"/>
        <v>44714</v>
      </c>
      <c r="K596" s="14">
        <f t="shared" si="40"/>
        <v>44714.646284722199</v>
      </c>
      <c r="L596" s="4" t="s">
        <v>19</v>
      </c>
    </row>
    <row r="597" spans="2:12" x14ac:dyDescent="0.2">
      <c r="B597" t="s">
        <v>134</v>
      </c>
      <c r="C597">
        <v>151</v>
      </c>
      <c r="D597" s="11" t="str">
        <f>VLOOKUP(C597,'[1]Type of Record'!$A$1:$B$15,2,TRUE)</f>
        <v>Device Shutdown Finish</v>
      </c>
      <c r="E597" s="6" t="s">
        <v>135</v>
      </c>
      <c r="F597" s="5">
        <v>44714</v>
      </c>
      <c r="G597" s="14">
        <v>44714.646284722199</v>
      </c>
      <c r="H597" s="16">
        <f t="shared" si="37"/>
        <v>149</v>
      </c>
      <c r="I597" s="14" t="str">
        <f t="shared" si="38"/>
        <v>Device Shutdown Start</v>
      </c>
      <c r="J597" s="17">
        <f t="shared" si="39"/>
        <v>44714</v>
      </c>
      <c r="K597" s="14">
        <f t="shared" si="40"/>
        <v>44714.645370370403</v>
      </c>
      <c r="L597" s="4" t="s">
        <v>19</v>
      </c>
    </row>
    <row r="598" spans="2:12" x14ac:dyDescent="0.2">
      <c r="B598" t="s">
        <v>134</v>
      </c>
      <c r="C598">
        <v>149</v>
      </c>
      <c r="D598" s="11" t="str">
        <f>VLOOKUP(C598,'[1]Type of Record'!$A$1:$B$15,2,TRUE)</f>
        <v>Device Shutdown Start</v>
      </c>
      <c r="E598" s="6" t="s">
        <v>135</v>
      </c>
      <c r="F598" s="5">
        <v>44714</v>
      </c>
      <c r="G598" s="14">
        <v>44714.645370370403</v>
      </c>
      <c r="H598" s="16">
        <f t="shared" si="37"/>
        <v>144</v>
      </c>
      <c r="I598" s="14" t="str">
        <f t="shared" si="38"/>
        <v>User Logout is Good</v>
      </c>
      <c r="J598" s="17">
        <f t="shared" si="39"/>
        <v>44714</v>
      </c>
      <c r="K598" s="14">
        <f t="shared" si="40"/>
        <v>44714.644456018497</v>
      </c>
      <c r="L598" s="4" t="s">
        <v>19</v>
      </c>
    </row>
    <row r="599" spans="2:12" x14ac:dyDescent="0.2">
      <c r="B599" t="s">
        <v>143</v>
      </c>
      <c r="C599">
        <v>156</v>
      </c>
      <c r="D599" s="11" t="str">
        <f>VLOOKUP(C599,'[1]Type of Record'!$A$1:$B$15,2,TRUE)</f>
        <v>PowerDown Or Network Disconnect Discovered</v>
      </c>
      <c r="E599" s="6"/>
      <c r="F599" s="5">
        <v>44714</v>
      </c>
      <c r="G599" s="14">
        <v>44714.645138888904</v>
      </c>
      <c r="H599" s="16">
        <f t="shared" si="37"/>
        <v>151</v>
      </c>
      <c r="I599" s="14" t="str">
        <f t="shared" si="38"/>
        <v>Device Shutdown Finish</v>
      </c>
      <c r="J599" s="17">
        <f t="shared" si="39"/>
        <v>44714</v>
      </c>
      <c r="K599" s="14">
        <f t="shared" si="40"/>
        <v>44714.645023148201</v>
      </c>
      <c r="L599" s="4" t="s">
        <v>12</v>
      </c>
    </row>
    <row r="600" spans="2:12" x14ac:dyDescent="0.2">
      <c r="B600" t="s">
        <v>143</v>
      </c>
      <c r="C600">
        <v>151</v>
      </c>
      <c r="D600" s="11" t="str">
        <f>VLOOKUP(C600,'[1]Type of Record'!$A$1:$B$15,2,TRUE)</f>
        <v>Device Shutdown Finish</v>
      </c>
      <c r="E600" s="6" t="s">
        <v>144</v>
      </c>
      <c r="F600" s="5">
        <v>44714</v>
      </c>
      <c r="G600" s="14">
        <v>44714.645023148201</v>
      </c>
      <c r="H600" s="16">
        <f t="shared" si="37"/>
        <v>149</v>
      </c>
      <c r="I600" s="14" t="str">
        <f t="shared" si="38"/>
        <v>Device Shutdown Start</v>
      </c>
      <c r="J600" s="17">
        <f t="shared" si="39"/>
        <v>44714</v>
      </c>
      <c r="K600" s="14">
        <f t="shared" si="40"/>
        <v>44714.644502314797</v>
      </c>
      <c r="L600" s="4" t="s">
        <v>12</v>
      </c>
    </row>
    <row r="601" spans="2:12" x14ac:dyDescent="0.2">
      <c r="B601" t="s">
        <v>143</v>
      </c>
      <c r="C601">
        <v>149</v>
      </c>
      <c r="D601" s="11" t="str">
        <f>VLOOKUP(C601,'[1]Type of Record'!$A$1:$B$15,2,TRUE)</f>
        <v>Device Shutdown Start</v>
      </c>
      <c r="E601" s="6" t="s">
        <v>144</v>
      </c>
      <c r="F601" s="5">
        <v>44714</v>
      </c>
      <c r="G601" s="14">
        <v>44714.644502314797</v>
      </c>
      <c r="H601" s="16">
        <f t="shared" si="37"/>
        <v>144</v>
      </c>
      <c r="I601" s="14" t="str">
        <f t="shared" si="38"/>
        <v>User Logout is Good</v>
      </c>
      <c r="J601" s="17">
        <f t="shared" si="39"/>
        <v>44714</v>
      </c>
      <c r="K601" s="14">
        <f t="shared" si="40"/>
        <v>44714.644004629597</v>
      </c>
      <c r="L601" s="4" t="s">
        <v>12</v>
      </c>
    </row>
    <row r="602" spans="2:12" x14ac:dyDescent="0.2">
      <c r="B602" t="s">
        <v>134</v>
      </c>
      <c r="C602">
        <v>144</v>
      </c>
      <c r="D602" s="11" t="str">
        <f>VLOOKUP(C602,'[1]Type of Record'!$A$1:$B$15,2,TRUE)</f>
        <v>User Logout is Good</v>
      </c>
      <c r="E602" s="6" t="s">
        <v>136</v>
      </c>
      <c r="F602" s="5">
        <v>44714</v>
      </c>
      <c r="G602" s="14">
        <v>44714.644456018497</v>
      </c>
      <c r="H602" s="16">
        <f t="shared" si="37"/>
        <v>139</v>
      </c>
      <c r="I602" s="14" t="str">
        <f t="shared" si="38"/>
        <v>User Logout Start</v>
      </c>
      <c r="J602" s="17">
        <f t="shared" si="39"/>
        <v>44714</v>
      </c>
      <c r="K602" s="14">
        <f t="shared" si="40"/>
        <v>44714.644074074102</v>
      </c>
      <c r="L602" s="4" t="s">
        <v>19</v>
      </c>
    </row>
    <row r="603" spans="2:12" x14ac:dyDescent="0.2">
      <c r="B603" t="s">
        <v>134</v>
      </c>
      <c r="C603">
        <v>139</v>
      </c>
      <c r="D603" s="11" t="str">
        <f>VLOOKUP(C603,'[1]Type of Record'!$A$1:$B$15,2,TRUE)</f>
        <v>User Logout Start</v>
      </c>
      <c r="E603" s="6" t="s">
        <v>137</v>
      </c>
      <c r="F603" s="5">
        <v>44714</v>
      </c>
      <c r="G603" s="14">
        <v>44714.644074074102</v>
      </c>
      <c r="H603" s="16" t="e">
        <f t="shared" si="37"/>
        <v>#N/A</v>
      </c>
      <c r="I603" s="14" t="e">
        <f t="shared" si="38"/>
        <v>#N/A</v>
      </c>
      <c r="J603" s="17" t="e">
        <f t="shared" si="39"/>
        <v>#N/A</v>
      </c>
      <c r="K603" s="14" t="e">
        <f t="shared" si="40"/>
        <v>#N/A</v>
      </c>
      <c r="L603" s="4" t="s">
        <v>19</v>
      </c>
    </row>
    <row r="604" spans="2:12" x14ac:dyDescent="0.2">
      <c r="B604" t="s">
        <v>143</v>
      </c>
      <c r="C604">
        <v>144</v>
      </c>
      <c r="D604" s="11" t="str">
        <f>VLOOKUP(C604,'[1]Type of Record'!$A$1:$B$15,2,TRUE)</f>
        <v>User Logout is Good</v>
      </c>
      <c r="E604" s="6" t="s">
        <v>145</v>
      </c>
      <c r="F604" s="5">
        <v>44714</v>
      </c>
      <c r="G604" s="14">
        <v>44714.644004629597</v>
      </c>
      <c r="H604" s="16">
        <f t="shared" si="37"/>
        <v>139</v>
      </c>
      <c r="I604" s="14" t="str">
        <f t="shared" si="38"/>
        <v>User Logout Start</v>
      </c>
      <c r="J604" s="17">
        <f t="shared" si="39"/>
        <v>44714</v>
      </c>
      <c r="K604" s="14">
        <f t="shared" si="40"/>
        <v>44714.642766203702</v>
      </c>
      <c r="L604" s="4" t="s">
        <v>12</v>
      </c>
    </row>
    <row r="605" spans="2:12" x14ac:dyDescent="0.2">
      <c r="B605" t="s">
        <v>143</v>
      </c>
      <c r="C605">
        <v>139</v>
      </c>
      <c r="D605" s="11" t="str">
        <f>VLOOKUP(C605,'[1]Type of Record'!$A$1:$B$15,2,TRUE)</f>
        <v>User Logout Start</v>
      </c>
      <c r="E605" s="6" t="s">
        <v>146</v>
      </c>
      <c r="F605" s="5">
        <v>44714</v>
      </c>
      <c r="G605" s="14">
        <v>44714.642766203702</v>
      </c>
      <c r="H605" s="16" t="e">
        <f t="shared" si="37"/>
        <v>#N/A</v>
      </c>
      <c r="I605" s="14" t="e">
        <f t="shared" si="38"/>
        <v>#N/A</v>
      </c>
      <c r="J605" s="17" t="e">
        <f t="shared" si="39"/>
        <v>#N/A</v>
      </c>
      <c r="K605" s="14" t="e">
        <f t="shared" si="40"/>
        <v>#N/A</v>
      </c>
      <c r="L605" s="4" t="s">
        <v>12</v>
      </c>
    </row>
    <row r="606" spans="2:12" x14ac:dyDescent="0.2">
      <c r="B606" t="s">
        <v>141</v>
      </c>
      <c r="C606">
        <v>156</v>
      </c>
      <c r="D606" s="11" t="str">
        <f>VLOOKUP(C606,'[1]Type of Record'!$A$1:$B$15,2,TRUE)</f>
        <v>PowerDown Or Network Disconnect Discovered</v>
      </c>
      <c r="E606" s="6"/>
      <c r="F606" s="5">
        <v>44714</v>
      </c>
      <c r="G606" s="14">
        <v>44714.635185185201</v>
      </c>
      <c r="H606" s="16">
        <f t="shared" si="37"/>
        <v>144</v>
      </c>
      <c r="I606" s="14" t="str">
        <f t="shared" si="38"/>
        <v>User Logout is Good</v>
      </c>
      <c r="J606" s="17">
        <f t="shared" si="39"/>
        <v>44714</v>
      </c>
      <c r="K606" s="14">
        <f t="shared" si="40"/>
        <v>44714.6350578704</v>
      </c>
      <c r="L606" s="4" t="s">
        <v>19</v>
      </c>
    </row>
    <row r="607" spans="2:12" x14ac:dyDescent="0.2">
      <c r="B607" t="s">
        <v>141</v>
      </c>
      <c r="C607">
        <v>144</v>
      </c>
      <c r="D607" s="11" t="str">
        <f>VLOOKUP(C607,'[1]Type of Record'!$A$1:$B$15,2,TRUE)</f>
        <v>User Logout is Good</v>
      </c>
      <c r="E607" s="6" t="s">
        <v>142</v>
      </c>
      <c r="F607" s="5">
        <v>44714</v>
      </c>
      <c r="G607" s="14">
        <v>44714.6350578704</v>
      </c>
      <c r="H607" s="16">
        <f t="shared" si="37"/>
        <v>139</v>
      </c>
      <c r="I607" s="14" t="str">
        <f t="shared" si="38"/>
        <v>User Logout Start</v>
      </c>
      <c r="J607" s="17">
        <f t="shared" si="39"/>
        <v>44714</v>
      </c>
      <c r="K607" s="14">
        <f t="shared" si="40"/>
        <v>44714.6346990741</v>
      </c>
      <c r="L607" s="4" t="s">
        <v>19</v>
      </c>
    </row>
    <row r="608" spans="2:12" x14ac:dyDescent="0.2">
      <c r="B608" t="s">
        <v>141</v>
      </c>
      <c r="C608">
        <v>139</v>
      </c>
      <c r="D608" s="11" t="str">
        <f>VLOOKUP(C608,'[1]Type of Record'!$A$1:$B$15,2,TRUE)</f>
        <v>User Logout Start</v>
      </c>
      <c r="E608" s="6" t="s">
        <v>142</v>
      </c>
      <c r="F608" s="5">
        <v>44714</v>
      </c>
      <c r="G608" s="14">
        <v>44714.6346990741</v>
      </c>
      <c r="H608" s="16" t="e">
        <f t="shared" si="37"/>
        <v>#N/A</v>
      </c>
      <c r="I608" s="14" t="e">
        <f t="shared" si="38"/>
        <v>#N/A</v>
      </c>
      <c r="J608" s="17" t="e">
        <f t="shared" si="39"/>
        <v>#N/A</v>
      </c>
      <c r="K608" s="14" t="e">
        <f t="shared" si="40"/>
        <v>#N/A</v>
      </c>
      <c r="L608" s="4" t="s">
        <v>19</v>
      </c>
    </row>
    <row r="609" spans="2:12" x14ac:dyDescent="0.2">
      <c r="B609" t="s">
        <v>18</v>
      </c>
      <c r="C609">
        <v>123</v>
      </c>
      <c r="D609" s="11" t="str">
        <f>VLOOKUP(C609,'[1]Type of Record'!$A$1:$B$15,2,TRUE)</f>
        <v>User Login Start is Good</v>
      </c>
      <c r="E609" s="6" t="s">
        <v>20</v>
      </c>
      <c r="F609" s="5">
        <v>44714</v>
      </c>
      <c r="G609" s="14">
        <v>44714.339317129597</v>
      </c>
      <c r="H609" s="16">
        <f t="shared" si="37"/>
        <v>113</v>
      </c>
      <c r="I609" s="14" t="str">
        <f t="shared" si="38"/>
        <v>User Login Start</v>
      </c>
      <c r="J609" s="17">
        <f t="shared" si="39"/>
        <v>44714</v>
      </c>
      <c r="K609" s="14">
        <f t="shared" si="40"/>
        <v>44714.339259259301</v>
      </c>
      <c r="L609" s="4" t="s">
        <v>19</v>
      </c>
    </row>
    <row r="610" spans="2:12" x14ac:dyDescent="0.2">
      <c r="B610" t="s">
        <v>18</v>
      </c>
      <c r="C610">
        <v>113</v>
      </c>
      <c r="D610" s="11" t="str">
        <f>VLOOKUP(C610,'[1]Type of Record'!$A$1:$B$15,2,TRUE)</f>
        <v>User Login Start</v>
      </c>
      <c r="E610" s="6" t="s">
        <v>20</v>
      </c>
      <c r="F610" s="5">
        <v>44714</v>
      </c>
      <c r="G610" s="14">
        <v>44714.339259259301</v>
      </c>
      <c r="H610" s="16" t="e">
        <f t="shared" si="37"/>
        <v>#N/A</v>
      </c>
      <c r="I610" s="14" t="e">
        <f t="shared" si="38"/>
        <v>#N/A</v>
      </c>
      <c r="J610" s="17" t="e">
        <f t="shared" si="39"/>
        <v>#N/A</v>
      </c>
      <c r="K610" s="14" t="e">
        <f t="shared" si="40"/>
        <v>#N/A</v>
      </c>
      <c r="L610" s="4" t="s">
        <v>19</v>
      </c>
    </row>
    <row r="611" spans="2:12" x14ac:dyDescent="0.2">
      <c r="B611" t="s">
        <v>27</v>
      </c>
      <c r="C611">
        <v>123</v>
      </c>
      <c r="D611" s="11" t="str">
        <f>VLOOKUP(C611,'[1]Type of Record'!$A$1:$B$15,2,TRUE)</f>
        <v>User Login Start is Good</v>
      </c>
      <c r="E611" s="6" t="s">
        <v>29</v>
      </c>
      <c r="F611" s="5">
        <v>44714</v>
      </c>
      <c r="G611" s="14">
        <v>44714.335625</v>
      </c>
      <c r="H611" s="16">
        <f t="shared" si="37"/>
        <v>113</v>
      </c>
      <c r="I611" s="14" t="str">
        <f t="shared" si="38"/>
        <v>User Login Start</v>
      </c>
      <c r="J611" s="17">
        <f t="shared" si="39"/>
        <v>44714</v>
      </c>
      <c r="K611" s="14">
        <f t="shared" si="40"/>
        <v>44714.335613425901</v>
      </c>
      <c r="L611" s="4" t="s">
        <v>12</v>
      </c>
    </row>
    <row r="612" spans="2:12" x14ac:dyDescent="0.2">
      <c r="B612" t="s">
        <v>27</v>
      </c>
      <c r="C612">
        <v>113</v>
      </c>
      <c r="D612" s="11" t="str">
        <f>VLOOKUP(C612,'[1]Type of Record'!$A$1:$B$15,2,TRUE)</f>
        <v>User Login Start</v>
      </c>
      <c r="E612" s="6" t="s">
        <v>30</v>
      </c>
      <c r="F612" s="5">
        <v>44714</v>
      </c>
      <c r="G612" s="14">
        <v>44714.335613425901</v>
      </c>
      <c r="H612" s="16">
        <f t="shared" si="37"/>
        <v>112</v>
      </c>
      <c r="I612" s="14" t="str">
        <f t="shared" si="38"/>
        <v>Device Connect Network</v>
      </c>
      <c r="J612" s="17">
        <f t="shared" si="39"/>
        <v>44714</v>
      </c>
      <c r="K612" s="14">
        <f t="shared" si="40"/>
        <v>44714.3351273148</v>
      </c>
      <c r="L612" s="4" t="s">
        <v>12</v>
      </c>
    </row>
    <row r="613" spans="2:12" x14ac:dyDescent="0.2">
      <c r="B613" t="s">
        <v>27</v>
      </c>
      <c r="C613">
        <v>112</v>
      </c>
      <c r="D613" s="11" t="str">
        <f>VLOOKUP(C613,'[1]Type of Record'!$A$1:$B$15,2,TRUE)</f>
        <v>Device Connect Network</v>
      </c>
      <c r="E613" s="6" t="s">
        <v>28</v>
      </c>
      <c r="F613" s="5">
        <v>44714</v>
      </c>
      <c r="G613" s="14">
        <v>44714.3351273148</v>
      </c>
      <c r="H613" s="16">
        <f t="shared" si="37"/>
        <v>106</v>
      </c>
      <c r="I613" s="14" t="str">
        <f t="shared" si="38"/>
        <v>Device Start is Good</v>
      </c>
      <c r="J613" s="17">
        <f t="shared" si="39"/>
        <v>44714</v>
      </c>
      <c r="K613" s="14">
        <f t="shared" si="40"/>
        <v>44714.335023148204</v>
      </c>
      <c r="L613" s="4" t="s">
        <v>12</v>
      </c>
    </row>
    <row r="614" spans="2:12" x14ac:dyDescent="0.2">
      <c r="B614" t="s">
        <v>58</v>
      </c>
      <c r="C614">
        <v>123</v>
      </c>
      <c r="D614" s="11" t="str">
        <f>VLOOKUP(C614,'[1]Type of Record'!$A$1:$B$15,2,TRUE)</f>
        <v>User Login Start is Good</v>
      </c>
      <c r="E614" s="6" t="s">
        <v>60</v>
      </c>
      <c r="F614" s="5">
        <v>44714</v>
      </c>
      <c r="G614" s="14">
        <v>44714.335069444402</v>
      </c>
      <c r="H614" s="16">
        <f t="shared" si="37"/>
        <v>113</v>
      </c>
      <c r="I614" s="14" t="str">
        <f t="shared" si="38"/>
        <v>User Login Start</v>
      </c>
      <c r="J614" s="17">
        <f t="shared" si="39"/>
        <v>44714</v>
      </c>
      <c r="K614" s="14">
        <f t="shared" si="40"/>
        <v>44714.334930555597</v>
      </c>
      <c r="L614" s="4" t="s">
        <v>19</v>
      </c>
    </row>
    <row r="615" spans="2:12" x14ac:dyDescent="0.2">
      <c r="B615" t="s">
        <v>27</v>
      </c>
      <c r="C615">
        <v>106</v>
      </c>
      <c r="D615" s="11" t="str">
        <f>VLOOKUP(C615,'[1]Type of Record'!$A$1:$B$15,2,TRUE)</f>
        <v>Device Start is Good</v>
      </c>
      <c r="E615" s="6" t="s">
        <v>28</v>
      </c>
      <c r="F615" s="5">
        <v>44714</v>
      </c>
      <c r="G615" s="14">
        <v>44714.335023148204</v>
      </c>
      <c r="H615" s="16">
        <f t="shared" si="37"/>
        <v>102</v>
      </c>
      <c r="I615" s="14" t="str">
        <f t="shared" si="38"/>
        <v>Device Start</v>
      </c>
      <c r="J615" s="17">
        <f t="shared" si="39"/>
        <v>44714</v>
      </c>
      <c r="K615" s="14">
        <f t="shared" si="40"/>
        <v>44714.334062499998</v>
      </c>
      <c r="L615" s="4" t="s">
        <v>12</v>
      </c>
    </row>
    <row r="616" spans="2:12" x14ac:dyDescent="0.2">
      <c r="B616" t="s">
        <v>58</v>
      </c>
      <c r="C616">
        <v>113</v>
      </c>
      <c r="D616" s="11" t="str">
        <f>VLOOKUP(C616,'[1]Type of Record'!$A$1:$B$15,2,TRUE)</f>
        <v>User Login Start</v>
      </c>
      <c r="E616" s="6" t="s">
        <v>63</v>
      </c>
      <c r="F616" s="5">
        <v>44714</v>
      </c>
      <c r="G616" s="14">
        <v>44714.334930555597</v>
      </c>
      <c r="H616" s="16">
        <f t="shared" si="37"/>
        <v>135</v>
      </c>
      <c r="I616" s="14" t="str">
        <f t="shared" si="38"/>
        <v>User Login Start Fail</v>
      </c>
      <c r="J616" s="17">
        <f t="shared" si="39"/>
        <v>44714</v>
      </c>
      <c r="K616" s="14">
        <f t="shared" si="40"/>
        <v>44714.332326388903</v>
      </c>
      <c r="L616" s="4" t="s">
        <v>19</v>
      </c>
    </row>
    <row r="617" spans="2:12" x14ac:dyDescent="0.2">
      <c r="B617" t="s">
        <v>21</v>
      </c>
      <c r="C617">
        <v>123</v>
      </c>
      <c r="D617" s="11" t="str">
        <f>VLOOKUP(C617,'[1]Type of Record'!$A$1:$B$15,2,TRUE)</f>
        <v>User Login Start is Good</v>
      </c>
      <c r="E617" s="6" t="s">
        <v>22</v>
      </c>
      <c r="F617" s="5">
        <v>44714</v>
      </c>
      <c r="G617" s="14">
        <v>44714.334236111099</v>
      </c>
      <c r="H617" s="16">
        <f t="shared" si="37"/>
        <v>113</v>
      </c>
      <c r="I617" s="14" t="str">
        <f t="shared" si="38"/>
        <v>User Login Start</v>
      </c>
      <c r="J617" s="17">
        <f t="shared" si="39"/>
        <v>44714</v>
      </c>
      <c r="K617" s="14">
        <f t="shared" si="40"/>
        <v>44714.334085648101</v>
      </c>
      <c r="L617" s="4" t="s">
        <v>19</v>
      </c>
    </row>
    <row r="618" spans="2:12" x14ac:dyDescent="0.2">
      <c r="B618" t="s">
        <v>31</v>
      </c>
      <c r="C618">
        <v>123</v>
      </c>
      <c r="D618" s="11" t="str">
        <f>VLOOKUP(C618,'[1]Type of Record'!$A$1:$B$15,2,TRUE)</f>
        <v>User Login Start is Good</v>
      </c>
      <c r="E618" s="6" t="s">
        <v>33</v>
      </c>
      <c r="F618" s="5">
        <v>44714</v>
      </c>
      <c r="G618" s="14">
        <v>44714.334131944503</v>
      </c>
      <c r="H618" s="16">
        <f t="shared" si="37"/>
        <v>113</v>
      </c>
      <c r="I618" s="14" t="str">
        <f t="shared" si="38"/>
        <v>User Login Start</v>
      </c>
      <c r="J618" s="17">
        <f t="shared" si="39"/>
        <v>44714</v>
      </c>
      <c r="K618" s="14">
        <f t="shared" si="40"/>
        <v>44714.334016203698</v>
      </c>
      <c r="L618" s="4" t="s">
        <v>12</v>
      </c>
    </row>
    <row r="619" spans="2:12" x14ac:dyDescent="0.2">
      <c r="B619" t="s">
        <v>21</v>
      </c>
      <c r="C619">
        <v>113</v>
      </c>
      <c r="D619" s="11" t="str">
        <f>VLOOKUP(C619,'[1]Type of Record'!$A$1:$B$15,2,TRUE)</f>
        <v>User Login Start</v>
      </c>
      <c r="E619" s="6" t="s">
        <v>22</v>
      </c>
      <c r="F619" s="5">
        <v>44714</v>
      </c>
      <c r="G619" s="14">
        <v>44714.334085648101</v>
      </c>
      <c r="H619" s="16" t="e">
        <f t="shared" si="37"/>
        <v>#N/A</v>
      </c>
      <c r="I619" s="14" t="e">
        <f t="shared" si="38"/>
        <v>#N/A</v>
      </c>
      <c r="J619" s="17" t="e">
        <f t="shared" si="39"/>
        <v>#N/A</v>
      </c>
      <c r="K619" s="14" t="e">
        <f t="shared" si="40"/>
        <v>#N/A</v>
      </c>
      <c r="L619" s="4" t="s">
        <v>19</v>
      </c>
    </row>
    <row r="620" spans="2:12" x14ac:dyDescent="0.2">
      <c r="B620" t="s">
        <v>27</v>
      </c>
      <c r="C620">
        <v>102</v>
      </c>
      <c r="D620" s="11" t="str">
        <f>VLOOKUP(C620,'[1]Type of Record'!$A$1:$B$15,2,TRUE)</f>
        <v>Device Start</v>
      </c>
      <c r="E620" s="6" t="s">
        <v>28</v>
      </c>
      <c r="F620" s="5">
        <v>44714</v>
      </c>
      <c r="G620" s="14">
        <v>44714.334062499998</v>
      </c>
      <c r="H620" s="16" t="e">
        <f t="shared" si="37"/>
        <v>#N/A</v>
      </c>
      <c r="I620" s="14" t="e">
        <f t="shared" si="38"/>
        <v>#N/A</v>
      </c>
      <c r="J620" s="17" t="e">
        <f t="shared" si="39"/>
        <v>#N/A</v>
      </c>
      <c r="K620" s="14" t="e">
        <f t="shared" si="40"/>
        <v>#N/A</v>
      </c>
      <c r="L620" s="4" t="s">
        <v>12</v>
      </c>
    </row>
    <row r="621" spans="2:12" x14ac:dyDescent="0.2">
      <c r="B621" t="s">
        <v>31</v>
      </c>
      <c r="C621">
        <v>113</v>
      </c>
      <c r="D621" s="11" t="str">
        <f>VLOOKUP(C621,'[1]Type of Record'!$A$1:$B$15,2,TRUE)</f>
        <v>User Login Start</v>
      </c>
      <c r="E621" s="6" t="s">
        <v>34</v>
      </c>
      <c r="F621" s="5">
        <v>44714</v>
      </c>
      <c r="G621" s="14">
        <v>44714.334016203698</v>
      </c>
      <c r="H621" s="16">
        <f t="shared" si="37"/>
        <v>112</v>
      </c>
      <c r="I621" s="14" t="str">
        <f t="shared" si="38"/>
        <v>Device Connect Network</v>
      </c>
      <c r="J621" s="17">
        <f t="shared" si="39"/>
        <v>44714</v>
      </c>
      <c r="K621" s="14">
        <f t="shared" si="40"/>
        <v>44714.333124999997</v>
      </c>
      <c r="L621" s="4" t="s">
        <v>12</v>
      </c>
    </row>
    <row r="622" spans="2:12" x14ac:dyDescent="0.2">
      <c r="B622" t="s">
        <v>31</v>
      </c>
      <c r="C622">
        <v>112</v>
      </c>
      <c r="D622" s="11" t="str">
        <f>VLOOKUP(C622,'[1]Type of Record'!$A$1:$B$15,2,TRUE)</f>
        <v>Device Connect Network</v>
      </c>
      <c r="E622" s="6" t="s">
        <v>32</v>
      </c>
      <c r="F622" s="5">
        <v>44714</v>
      </c>
      <c r="G622" s="14">
        <v>44714.333124999997</v>
      </c>
      <c r="H622" s="16">
        <f t="shared" si="37"/>
        <v>106</v>
      </c>
      <c r="I622" s="14" t="str">
        <f t="shared" si="38"/>
        <v>Device Start is Good</v>
      </c>
      <c r="J622" s="17">
        <f t="shared" si="39"/>
        <v>44714</v>
      </c>
      <c r="K622" s="14">
        <f t="shared" si="40"/>
        <v>44714.333020833299</v>
      </c>
      <c r="L622" s="4" t="s">
        <v>12</v>
      </c>
    </row>
    <row r="623" spans="2:12" x14ac:dyDescent="0.2">
      <c r="B623" t="s">
        <v>31</v>
      </c>
      <c r="C623">
        <v>106</v>
      </c>
      <c r="D623" s="11" t="str">
        <f>VLOOKUP(C623,'[1]Type of Record'!$A$1:$B$15,2,TRUE)</f>
        <v>Device Start is Good</v>
      </c>
      <c r="E623" s="6" t="s">
        <v>32</v>
      </c>
      <c r="F623" s="5">
        <v>44714</v>
      </c>
      <c r="G623" s="14">
        <v>44714.333020833299</v>
      </c>
      <c r="H623" s="16">
        <f t="shared" si="37"/>
        <v>102</v>
      </c>
      <c r="I623" s="14" t="str">
        <f t="shared" si="38"/>
        <v>Device Start</v>
      </c>
      <c r="J623" s="17">
        <f t="shared" si="39"/>
        <v>44714</v>
      </c>
      <c r="K623" s="14">
        <f t="shared" si="40"/>
        <v>44714.332129629598</v>
      </c>
      <c r="L623" s="4" t="s">
        <v>12</v>
      </c>
    </row>
    <row r="624" spans="2:12" x14ac:dyDescent="0.2">
      <c r="B624" t="s">
        <v>58</v>
      </c>
      <c r="C624">
        <v>135</v>
      </c>
      <c r="D624" s="11" t="str">
        <f>VLOOKUP(C624,'[1]Type of Record'!$A$1:$B$15,2,TRUE)</f>
        <v>User Login Start Fail</v>
      </c>
      <c r="E624" s="6" t="s">
        <v>60</v>
      </c>
      <c r="F624" s="5">
        <v>44714</v>
      </c>
      <c r="G624" s="14">
        <v>44714.332326388903</v>
      </c>
      <c r="H624" s="16">
        <f t="shared" si="37"/>
        <v>113</v>
      </c>
      <c r="I624" s="14" t="str">
        <f t="shared" si="38"/>
        <v>User Login Start</v>
      </c>
      <c r="J624" s="17">
        <f t="shared" si="39"/>
        <v>44714</v>
      </c>
      <c r="K624" s="14">
        <f t="shared" si="40"/>
        <v>44714.332314814797</v>
      </c>
      <c r="L624" s="4" t="s">
        <v>19</v>
      </c>
    </row>
    <row r="625" spans="2:12" x14ac:dyDescent="0.2">
      <c r="B625" t="s">
        <v>58</v>
      </c>
      <c r="C625">
        <v>113</v>
      </c>
      <c r="D625" s="11" t="str">
        <f>VLOOKUP(C625,'[1]Type of Record'!$A$1:$B$15,2,TRUE)</f>
        <v>User Login Start</v>
      </c>
      <c r="E625" s="6" t="s">
        <v>63</v>
      </c>
      <c r="F625" s="5">
        <v>44714</v>
      </c>
      <c r="G625" s="14">
        <v>44714.332314814797</v>
      </c>
      <c r="H625" s="16">
        <f t="shared" si="37"/>
        <v>112</v>
      </c>
      <c r="I625" s="14" t="str">
        <f t="shared" si="38"/>
        <v>Device Connect Network</v>
      </c>
      <c r="J625" s="17">
        <f t="shared" si="39"/>
        <v>44714</v>
      </c>
      <c r="K625" s="14">
        <f t="shared" si="40"/>
        <v>44714.331851851901</v>
      </c>
      <c r="L625" s="4" t="s">
        <v>19</v>
      </c>
    </row>
    <row r="626" spans="2:12" x14ac:dyDescent="0.2">
      <c r="B626" t="s">
        <v>31</v>
      </c>
      <c r="C626">
        <v>102</v>
      </c>
      <c r="D626" s="11" t="str">
        <f>VLOOKUP(C626,'[1]Type of Record'!$A$1:$B$15,2,TRUE)</f>
        <v>Device Start</v>
      </c>
      <c r="E626" s="6" t="s">
        <v>32</v>
      </c>
      <c r="F626" s="5">
        <v>44714</v>
      </c>
      <c r="G626" s="14">
        <v>44714.332129629598</v>
      </c>
      <c r="H626" s="16" t="e">
        <f t="shared" si="37"/>
        <v>#N/A</v>
      </c>
      <c r="I626" s="14" t="e">
        <f t="shared" si="38"/>
        <v>#N/A</v>
      </c>
      <c r="J626" s="17" t="e">
        <f t="shared" si="39"/>
        <v>#N/A</v>
      </c>
      <c r="K626" s="14" t="e">
        <f t="shared" si="40"/>
        <v>#N/A</v>
      </c>
      <c r="L626" s="4" t="s">
        <v>12</v>
      </c>
    </row>
    <row r="627" spans="2:12" x14ac:dyDescent="0.2">
      <c r="B627" t="s">
        <v>58</v>
      </c>
      <c r="C627">
        <v>112</v>
      </c>
      <c r="D627" s="11" t="str">
        <f>VLOOKUP(C627,'[1]Type of Record'!$A$1:$B$15,2,TRUE)</f>
        <v>Device Connect Network</v>
      </c>
      <c r="E627" s="6" t="s">
        <v>59</v>
      </c>
      <c r="F627" s="5">
        <v>44714</v>
      </c>
      <c r="G627" s="14">
        <v>44714.331851851901</v>
      </c>
      <c r="H627" s="16">
        <f t="shared" si="37"/>
        <v>106</v>
      </c>
      <c r="I627" s="14" t="str">
        <f t="shared" si="38"/>
        <v>Device Start is Good</v>
      </c>
      <c r="J627" s="17">
        <f t="shared" si="39"/>
        <v>44714</v>
      </c>
      <c r="K627" s="14">
        <f t="shared" si="40"/>
        <v>44714.331747685203</v>
      </c>
      <c r="L627" s="4" t="s">
        <v>19</v>
      </c>
    </row>
    <row r="628" spans="2:12" x14ac:dyDescent="0.2">
      <c r="B628" t="s">
        <v>58</v>
      </c>
      <c r="C628">
        <v>106</v>
      </c>
      <c r="D628" s="11" t="str">
        <f>VLOOKUP(C628,'[1]Type of Record'!$A$1:$B$15,2,TRUE)</f>
        <v>Device Start is Good</v>
      </c>
      <c r="E628" s="6" t="s">
        <v>59</v>
      </c>
      <c r="F628" s="5">
        <v>44714</v>
      </c>
      <c r="G628" s="14">
        <v>44714.331747685203</v>
      </c>
      <c r="H628" s="16">
        <f t="shared" si="37"/>
        <v>102</v>
      </c>
      <c r="I628" s="14" t="str">
        <f t="shared" si="38"/>
        <v>Device Start</v>
      </c>
      <c r="J628" s="17">
        <f t="shared" si="39"/>
        <v>44714</v>
      </c>
      <c r="K628" s="14">
        <f t="shared" si="40"/>
        <v>44714.3308217593</v>
      </c>
      <c r="L628" s="4" t="s">
        <v>19</v>
      </c>
    </row>
    <row r="629" spans="2:12" x14ac:dyDescent="0.2">
      <c r="B629" t="s">
        <v>35</v>
      </c>
      <c r="C629">
        <v>123</v>
      </c>
      <c r="D629" s="11" t="str">
        <f>VLOOKUP(C629,'[1]Type of Record'!$A$1:$B$15,2,TRUE)</f>
        <v>User Login Start is Good</v>
      </c>
      <c r="E629" s="6" t="s">
        <v>39</v>
      </c>
      <c r="F629" s="5">
        <v>44714</v>
      </c>
      <c r="G629" s="14">
        <v>44714.331597222197</v>
      </c>
      <c r="H629" s="16">
        <f t="shared" si="37"/>
        <v>113</v>
      </c>
      <c r="I629" s="14" t="str">
        <f t="shared" si="38"/>
        <v>User Login Start</v>
      </c>
      <c r="J629" s="17">
        <f t="shared" si="39"/>
        <v>44714</v>
      </c>
      <c r="K629" s="14">
        <f t="shared" si="40"/>
        <v>44714.331493055601</v>
      </c>
      <c r="L629" s="4" t="s">
        <v>12</v>
      </c>
    </row>
    <row r="630" spans="2:12" x14ac:dyDescent="0.2">
      <c r="B630" t="s">
        <v>35</v>
      </c>
      <c r="C630">
        <v>113</v>
      </c>
      <c r="D630" s="11" t="str">
        <f>VLOOKUP(C630,'[1]Type of Record'!$A$1:$B$15,2,TRUE)</f>
        <v>User Login Start</v>
      </c>
      <c r="E630" s="6" t="s">
        <v>40</v>
      </c>
      <c r="F630" s="5">
        <v>44714</v>
      </c>
      <c r="G630" s="14">
        <v>44714.331493055601</v>
      </c>
      <c r="H630" s="16">
        <f t="shared" si="37"/>
        <v>112</v>
      </c>
      <c r="I630" s="14" t="str">
        <f t="shared" si="38"/>
        <v>Device Connect Network</v>
      </c>
      <c r="J630" s="17">
        <f t="shared" si="39"/>
        <v>44714</v>
      </c>
      <c r="K630" s="14">
        <f t="shared" si="40"/>
        <v>44714.330405092602</v>
      </c>
      <c r="L630" s="4" t="s">
        <v>12</v>
      </c>
    </row>
    <row r="631" spans="2:12" x14ac:dyDescent="0.2">
      <c r="B631" t="s">
        <v>58</v>
      </c>
      <c r="C631">
        <v>102</v>
      </c>
      <c r="D631" s="11" t="str">
        <f>VLOOKUP(C631,'[1]Type of Record'!$A$1:$B$15,2,TRUE)</f>
        <v>Device Start</v>
      </c>
      <c r="E631" s="6" t="s">
        <v>59</v>
      </c>
      <c r="F631" s="5">
        <v>44714</v>
      </c>
      <c r="G631" s="14">
        <v>44714.3308217593</v>
      </c>
      <c r="H631" s="16" t="e">
        <f t="shared" si="37"/>
        <v>#N/A</v>
      </c>
      <c r="I631" s="14" t="e">
        <f t="shared" si="38"/>
        <v>#N/A</v>
      </c>
      <c r="J631" s="17" t="e">
        <f t="shared" si="39"/>
        <v>#N/A</v>
      </c>
      <c r="K631" s="14" t="e">
        <f t="shared" si="40"/>
        <v>#N/A</v>
      </c>
      <c r="L631" s="4" t="s">
        <v>19</v>
      </c>
    </row>
    <row r="632" spans="2:12" x14ac:dyDescent="0.2">
      <c r="B632" t="s">
        <v>35</v>
      </c>
      <c r="C632">
        <v>112</v>
      </c>
      <c r="D632" s="11" t="str">
        <f>VLOOKUP(C632,'[1]Type of Record'!$A$1:$B$15,2,TRUE)</f>
        <v>Device Connect Network</v>
      </c>
      <c r="E632" s="6" t="s">
        <v>36</v>
      </c>
      <c r="F632" s="5">
        <v>44714</v>
      </c>
      <c r="G632" s="14">
        <v>44714.330405092602</v>
      </c>
      <c r="H632" s="16">
        <f t="shared" si="37"/>
        <v>106</v>
      </c>
      <c r="I632" s="14" t="str">
        <f t="shared" si="38"/>
        <v>Device Start is Good</v>
      </c>
      <c r="J632" s="17">
        <f t="shared" si="39"/>
        <v>44714</v>
      </c>
      <c r="K632" s="14">
        <f t="shared" si="40"/>
        <v>44714.330300925903</v>
      </c>
      <c r="L632" s="4" t="s">
        <v>12</v>
      </c>
    </row>
    <row r="633" spans="2:12" x14ac:dyDescent="0.2">
      <c r="B633" t="s">
        <v>35</v>
      </c>
      <c r="C633">
        <v>106</v>
      </c>
      <c r="D633" s="11" t="str">
        <f>VLOOKUP(C633,'[1]Type of Record'!$A$1:$B$15,2,TRUE)</f>
        <v>Device Start is Good</v>
      </c>
      <c r="E633" s="6" t="s">
        <v>36</v>
      </c>
      <c r="F633" s="5">
        <v>44714</v>
      </c>
      <c r="G633" s="14">
        <v>44714.330300925903</v>
      </c>
      <c r="H633" s="16">
        <f t="shared" si="37"/>
        <v>102</v>
      </c>
      <c r="I633" s="14" t="str">
        <f t="shared" si="38"/>
        <v>Device Start</v>
      </c>
      <c r="J633" s="17">
        <f t="shared" si="39"/>
        <v>44714</v>
      </c>
      <c r="K633" s="14">
        <f t="shared" si="40"/>
        <v>44714.329409722202</v>
      </c>
      <c r="L633" s="4" t="s">
        <v>12</v>
      </c>
    </row>
    <row r="634" spans="2:12" x14ac:dyDescent="0.2">
      <c r="B634" t="s">
        <v>41</v>
      </c>
      <c r="C634">
        <v>123</v>
      </c>
      <c r="D634" s="11" t="str">
        <f>VLOOKUP(C634,'[1]Type of Record'!$A$1:$B$15,2,TRUE)</f>
        <v>User Login Start is Good</v>
      </c>
      <c r="E634" s="6" t="s">
        <v>42</v>
      </c>
      <c r="F634" s="5">
        <v>44714</v>
      </c>
      <c r="G634" s="14">
        <v>44714.330254629604</v>
      </c>
      <c r="H634" s="16">
        <f t="shared" si="37"/>
        <v>113</v>
      </c>
      <c r="I634" s="14" t="str">
        <f t="shared" si="38"/>
        <v>User Login Start</v>
      </c>
      <c r="J634" s="17">
        <f t="shared" si="39"/>
        <v>44714</v>
      </c>
      <c r="K634" s="14">
        <f t="shared" si="40"/>
        <v>44714.330104166598</v>
      </c>
      <c r="L634" s="4" t="s">
        <v>19</v>
      </c>
    </row>
    <row r="635" spans="2:12" x14ac:dyDescent="0.2">
      <c r="B635" t="s">
        <v>41</v>
      </c>
      <c r="C635">
        <v>113</v>
      </c>
      <c r="D635" s="11" t="str">
        <f>VLOOKUP(C635,'[1]Type of Record'!$A$1:$B$15,2,TRUE)</f>
        <v>User Login Start</v>
      </c>
      <c r="E635" s="6" t="s">
        <v>42</v>
      </c>
      <c r="F635" s="5">
        <v>44714</v>
      </c>
      <c r="G635" s="14">
        <v>44714.330104166598</v>
      </c>
      <c r="H635" s="16">
        <f t="shared" si="37"/>
        <v>112</v>
      </c>
      <c r="I635" s="14" t="str">
        <f t="shared" si="38"/>
        <v>Device Connect Network</v>
      </c>
      <c r="J635" s="17">
        <f t="shared" si="39"/>
        <v>44714</v>
      </c>
      <c r="K635" s="14">
        <f t="shared" si="40"/>
        <v>44714.325509259201</v>
      </c>
      <c r="L635" s="4" t="s">
        <v>19</v>
      </c>
    </row>
    <row r="636" spans="2:12" x14ac:dyDescent="0.2">
      <c r="B636" t="s">
        <v>35</v>
      </c>
      <c r="C636">
        <v>102</v>
      </c>
      <c r="D636" s="11" t="str">
        <f>VLOOKUP(C636,'[1]Type of Record'!$A$1:$B$15,2,TRUE)</f>
        <v>Device Start</v>
      </c>
      <c r="E636" s="6" t="s">
        <v>36</v>
      </c>
      <c r="F636" s="5">
        <v>44714</v>
      </c>
      <c r="G636" s="14">
        <v>44714.329409722202</v>
      </c>
      <c r="H636" s="16" t="e">
        <f t="shared" si="37"/>
        <v>#N/A</v>
      </c>
      <c r="I636" s="14" t="e">
        <f t="shared" si="38"/>
        <v>#N/A</v>
      </c>
      <c r="J636" s="17" t="e">
        <f t="shared" si="39"/>
        <v>#N/A</v>
      </c>
      <c r="K636" s="14" t="e">
        <f t="shared" si="40"/>
        <v>#N/A</v>
      </c>
      <c r="L636" s="4" t="s">
        <v>12</v>
      </c>
    </row>
    <row r="637" spans="2:12" x14ac:dyDescent="0.2">
      <c r="B637" t="s">
        <v>18</v>
      </c>
      <c r="C637">
        <v>112</v>
      </c>
      <c r="D637" s="11" t="str">
        <f>VLOOKUP(C637,'[1]Type of Record'!$A$1:$B$15,2,TRUE)</f>
        <v>Device Connect Network</v>
      </c>
      <c r="E637" s="6" t="s">
        <v>151</v>
      </c>
      <c r="F637" s="5">
        <v>44714</v>
      </c>
      <c r="G637" s="14">
        <v>44714.328634259298</v>
      </c>
      <c r="H637" s="16" t="e">
        <f t="shared" si="37"/>
        <v>#N/A</v>
      </c>
      <c r="I637" s="14" t="e">
        <f t="shared" si="38"/>
        <v>#N/A</v>
      </c>
      <c r="J637" s="17" t="e">
        <f t="shared" si="39"/>
        <v>#N/A</v>
      </c>
      <c r="K637" s="14" t="e">
        <f t="shared" si="40"/>
        <v>#N/A</v>
      </c>
      <c r="L637" s="4" t="s">
        <v>19</v>
      </c>
    </row>
    <row r="638" spans="2:12" x14ac:dyDescent="0.2">
      <c r="B638" t="s">
        <v>21</v>
      </c>
      <c r="C638">
        <v>112</v>
      </c>
      <c r="D638" s="11" t="str">
        <f>VLOOKUP(C638,'[1]Type of Record'!$A$1:$B$15,2,TRUE)</f>
        <v>Device Connect Network</v>
      </c>
      <c r="E638" s="6" t="s">
        <v>150</v>
      </c>
      <c r="F638" s="5">
        <v>44714</v>
      </c>
      <c r="G638" s="14">
        <v>44714.328495370399</v>
      </c>
      <c r="H638" s="16" t="e">
        <f t="shared" si="37"/>
        <v>#N/A</v>
      </c>
      <c r="I638" s="14" t="e">
        <f t="shared" si="38"/>
        <v>#N/A</v>
      </c>
      <c r="J638" s="17" t="e">
        <f t="shared" si="39"/>
        <v>#N/A</v>
      </c>
      <c r="K638" s="14" t="e">
        <f t="shared" si="40"/>
        <v>#N/A</v>
      </c>
      <c r="L638" s="4" t="s">
        <v>19</v>
      </c>
    </row>
    <row r="639" spans="2:12" x14ac:dyDescent="0.2">
      <c r="B639" t="s">
        <v>51</v>
      </c>
      <c r="C639">
        <v>123</v>
      </c>
      <c r="D639" s="11" t="str">
        <f>VLOOKUP(C639,'[1]Type of Record'!$A$1:$B$15,2,TRUE)</f>
        <v>User Login Start is Good</v>
      </c>
      <c r="E639" s="6" t="s">
        <v>13</v>
      </c>
      <c r="F639" s="5">
        <v>44714</v>
      </c>
      <c r="G639" s="14">
        <v>44714.325613425899</v>
      </c>
      <c r="H639" s="16">
        <f t="shared" si="37"/>
        <v>113</v>
      </c>
      <c r="I639" s="14" t="str">
        <f t="shared" si="38"/>
        <v>User Login Start</v>
      </c>
      <c r="J639" s="17">
        <f t="shared" si="39"/>
        <v>44714</v>
      </c>
      <c r="K639" s="14">
        <f t="shared" si="40"/>
        <v>44714.325590277796</v>
      </c>
      <c r="L639" s="4" t="s">
        <v>12</v>
      </c>
    </row>
    <row r="640" spans="2:12" x14ac:dyDescent="0.2">
      <c r="B640" t="s">
        <v>51</v>
      </c>
      <c r="C640">
        <v>113</v>
      </c>
      <c r="D640" s="11" t="str">
        <f>VLOOKUP(C640,'[1]Type of Record'!$A$1:$B$15,2,TRUE)</f>
        <v>User Login Start</v>
      </c>
      <c r="E640" s="6" t="s">
        <v>56</v>
      </c>
      <c r="F640" s="5">
        <v>44714</v>
      </c>
      <c r="G640" s="14">
        <v>44714.325590277796</v>
      </c>
      <c r="H640" s="16">
        <f t="shared" si="37"/>
        <v>112</v>
      </c>
      <c r="I640" s="14" t="str">
        <f t="shared" si="38"/>
        <v>Device Connect Network</v>
      </c>
      <c r="J640" s="17">
        <f t="shared" si="39"/>
        <v>44714</v>
      </c>
      <c r="K640" s="14">
        <f t="shared" si="40"/>
        <v>44714.325509259303</v>
      </c>
      <c r="L640" s="4" t="s">
        <v>12</v>
      </c>
    </row>
    <row r="641" spans="2:12" x14ac:dyDescent="0.2">
      <c r="B641" t="s">
        <v>51</v>
      </c>
      <c r="C641">
        <v>112</v>
      </c>
      <c r="D641" s="11" t="str">
        <f>VLOOKUP(C641,'[1]Type of Record'!$A$1:$B$15,2,TRUE)</f>
        <v>Device Connect Network</v>
      </c>
      <c r="E641" s="6" t="s">
        <v>52</v>
      </c>
      <c r="F641" s="5">
        <v>44714</v>
      </c>
      <c r="G641" s="14">
        <v>44714.325509259303</v>
      </c>
      <c r="H641" s="16">
        <f t="shared" si="37"/>
        <v>106</v>
      </c>
      <c r="I641" s="14" t="str">
        <f t="shared" si="38"/>
        <v>Device Start is Good</v>
      </c>
      <c r="J641" s="17">
        <f t="shared" si="39"/>
        <v>44714</v>
      </c>
      <c r="K641" s="14">
        <f t="shared" si="40"/>
        <v>44714.325405092597</v>
      </c>
      <c r="L641" s="4" t="s">
        <v>12</v>
      </c>
    </row>
    <row r="642" spans="2:12" x14ac:dyDescent="0.2">
      <c r="B642" t="s">
        <v>41</v>
      </c>
      <c r="C642">
        <v>112</v>
      </c>
      <c r="D642" s="11" t="str">
        <f>VLOOKUP(C642,'[1]Type of Record'!$A$1:$B$15,2,TRUE)</f>
        <v>Device Connect Network</v>
      </c>
      <c r="E642" s="6" t="s">
        <v>152</v>
      </c>
      <c r="F642" s="5">
        <v>44714</v>
      </c>
      <c r="G642" s="14">
        <v>44714.325509259201</v>
      </c>
      <c r="H642" s="16" t="e">
        <f t="shared" si="37"/>
        <v>#N/A</v>
      </c>
      <c r="I642" s="14" t="e">
        <f t="shared" si="38"/>
        <v>#N/A</v>
      </c>
      <c r="J642" s="17" t="e">
        <f t="shared" si="39"/>
        <v>#N/A</v>
      </c>
      <c r="K642" s="14" t="e">
        <f t="shared" si="40"/>
        <v>#N/A</v>
      </c>
      <c r="L642" s="4" t="s">
        <v>19</v>
      </c>
    </row>
    <row r="643" spans="2:12" x14ac:dyDescent="0.2">
      <c r="B643" t="s">
        <v>37</v>
      </c>
      <c r="C643">
        <v>123</v>
      </c>
      <c r="D643" s="11" t="str">
        <f>VLOOKUP(C643,'[1]Type of Record'!$A$1:$B$15,2,TRUE)</f>
        <v>User Login Start is Good</v>
      </c>
      <c r="E643" s="6" t="s">
        <v>38</v>
      </c>
      <c r="F643" s="5">
        <v>44714</v>
      </c>
      <c r="G643" s="14">
        <v>44714.3254282407</v>
      </c>
      <c r="H643" s="16">
        <f t="shared" si="37"/>
        <v>113</v>
      </c>
      <c r="I643" s="14" t="str">
        <f t="shared" si="38"/>
        <v>User Login Start</v>
      </c>
      <c r="J643" s="17">
        <f t="shared" si="39"/>
        <v>44714</v>
      </c>
      <c r="K643" s="14">
        <f t="shared" si="40"/>
        <v>44714.325312499997</v>
      </c>
      <c r="L643" s="4" t="s">
        <v>19</v>
      </c>
    </row>
    <row r="644" spans="2:12" x14ac:dyDescent="0.2">
      <c r="B644" t="s">
        <v>51</v>
      </c>
      <c r="C644">
        <v>106</v>
      </c>
      <c r="D644" s="11" t="str">
        <f>VLOOKUP(C644,'[1]Type of Record'!$A$1:$B$15,2,TRUE)</f>
        <v>Device Start is Good</v>
      </c>
      <c r="E644" s="6" t="s">
        <v>52</v>
      </c>
      <c r="F644" s="5">
        <v>44714</v>
      </c>
      <c r="G644" s="14">
        <v>44714.325405092597</v>
      </c>
      <c r="H644" s="16">
        <f t="shared" si="37"/>
        <v>102</v>
      </c>
      <c r="I644" s="14" t="str">
        <f t="shared" si="38"/>
        <v>Device Start</v>
      </c>
      <c r="J644" s="17">
        <f t="shared" si="39"/>
        <v>44714</v>
      </c>
      <c r="K644" s="14">
        <f t="shared" si="40"/>
        <v>44714.324803240699</v>
      </c>
      <c r="L644" s="4" t="s">
        <v>12</v>
      </c>
    </row>
    <row r="645" spans="2:12" x14ac:dyDescent="0.2">
      <c r="B645" t="s">
        <v>37</v>
      </c>
      <c r="C645">
        <v>113</v>
      </c>
      <c r="D645" s="11" t="str">
        <f>VLOOKUP(C645,'[1]Type of Record'!$A$1:$B$15,2,TRUE)</f>
        <v>User Login Start</v>
      </c>
      <c r="E645" s="6" t="s">
        <v>38</v>
      </c>
      <c r="F645" s="5">
        <v>44714</v>
      </c>
      <c r="G645" s="14">
        <v>44714.325312499997</v>
      </c>
      <c r="H645" s="16" t="e">
        <f t="shared" ref="H645:H708" si="41">VLOOKUP(B645,B646:G661,2,FALSE)</f>
        <v>#N/A</v>
      </c>
      <c r="I645" s="14" t="e">
        <f t="shared" ref="I645:I708" si="42">VLOOKUP(B645,B646:G661,3,FALSE)</f>
        <v>#N/A</v>
      </c>
      <c r="J645" s="17" t="e">
        <f t="shared" ref="J645:J708" si="43">VLOOKUP(B645,B646:G661,5,FALSE)</f>
        <v>#N/A</v>
      </c>
      <c r="K645" s="14" t="e">
        <f t="shared" ref="K645:K708" si="44">VLOOKUP(B645,B646:G661,6,FALSE)</f>
        <v>#N/A</v>
      </c>
      <c r="L645" s="4" t="s">
        <v>19</v>
      </c>
    </row>
    <row r="646" spans="2:12" x14ac:dyDescent="0.2">
      <c r="B646" t="s">
        <v>61</v>
      </c>
      <c r="C646">
        <v>123</v>
      </c>
      <c r="D646" s="11" t="str">
        <f>VLOOKUP(C646,'[1]Type of Record'!$A$1:$B$15,2,TRUE)</f>
        <v>User Login Start is Good</v>
      </c>
      <c r="E646" s="6" t="s">
        <v>38</v>
      </c>
      <c r="F646" s="5">
        <v>44714</v>
      </c>
      <c r="G646" s="14">
        <v>44714.325289351902</v>
      </c>
      <c r="H646" s="16">
        <f t="shared" si="41"/>
        <v>113</v>
      </c>
      <c r="I646" s="14" t="str">
        <f t="shared" si="42"/>
        <v>User Login Start</v>
      </c>
      <c r="J646" s="17">
        <f t="shared" si="43"/>
        <v>44714</v>
      </c>
      <c r="K646" s="14">
        <f t="shared" si="44"/>
        <v>44714.325185185196</v>
      </c>
      <c r="L646" s="4" t="s">
        <v>19</v>
      </c>
    </row>
    <row r="647" spans="2:12" x14ac:dyDescent="0.2">
      <c r="B647" t="s">
        <v>61</v>
      </c>
      <c r="C647">
        <v>113</v>
      </c>
      <c r="D647" s="11" t="str">
        <f>VLOOKUP(C647,'[1]Type of Record'!$A$1:$B$15,2,TRUE)</f>
        <v>User Login Start</v>
      </c>
      <c r="E647" s="6" t="s">
        <v>67</v>
      </c>
      <c r="F647" s="5">
        <v>44714</v>
      </c>
      <c r="G647" s="14">
        <v>44714.325185185196</v>
      </c>
      <c r="H647" s="16">
        <f t="shared" si="41"/>
        <v>112</v>
      </c>
      <c r="I647" s="14" t="str">
        <f t="shared" si="42"/>
        <v>Device Connect Network</v>
      </c>
      <c r="J647" s="17">
        <f t="shared" si="43"/>
        <v>44714</v>
      </c>
      <c r="K647" s="14">
        <f t="shared" si="44"/>
        <v>44714.324930555602</v>
      </c>
      <c r="L647" s="4" t="s">
        <v>19</v>
      </c>
    </row>
    <row r="648" spans="2:12" x14ac:dyDescent="0.2">
      <c r="B648" t="s">
        <v>44</v>
      </c>
      <c r="C648">
        <v>123</v>
      </c>
      <c r="D648" s="11" t="str">
        <f>VLOOKUP(C648,'[1]Type of Record'!$A$1:$B$15,2,TRUE)</f>
        <v>User Login Start is Good</v>
      </c>
      <c r="E648" s="6" t="s">
        <v>47</v>
      </c>
      <c r="F648" s="5">
        <v>44714</v>
      </c>
      <c r="G648" s="14">
        <v>44714.325162036999</v>
      </c>
      <c r="H648" s="16">
        <f t="shared" si="41"/>
        <v>113</v>
      </c>
      <c r="I648" s="14" t="str">
        <f t="shared" si="42"/>
        <v>User Login Start</v>
      </c>
      <c r="J648" s="17">
        <f t="shared" si="43"/>
        <v>44714</v>
      </c>
      <c r="K648" s="14">
        <f t="shared" si="44"/>
        <v>44714.325104166703</v>
      </c>
      <c r="L648" s="4" t="s">
        <v>19</v>
      </c>
    </row>
    <row r="649" spans="2:12" x14ac:dyDescent="0.2">
      <c r="B649" t="s">
        <v>44</v>
      </c>
      <c r="C649">
        <v>113</v>
      </c>
      <c r="D649" s="11" t="str">
        <f>VLOOKUP(C649,'[1]Type of Record'!$A$1:$B$15,2,TRUE)</f>
        <v>User Login Start</v>
      </c>
      <c r="E649" s="6" t="s">
        <v>54</v>
      </c>
      <c r="F649" s="5">
        <v>44714</v>
      </c>
      <c r="G649" s="14">
        <v>44714.325104166703</v>
      </c>
      <c r="H649" s="16">
        <f t="shared" si="41"/>
        <v>112</v>
      </c>
      <c r="I649" s="14" t="str">
        <f t="shared" si="42"/>
        <v>Device Connect Network</v>
      </c>
      <c r="J649" s="17">
        <f t="shared" si="43"/>
        <v>44714</v>
      </c>
      <c r="K649" s="14">
        <f t="shared" si="44"/>
        <v>44714.324606481503</v>
      </c>
      <c r="L649" s="4" t="s">
        <v>19</v>
      </c>
    </row>
    <row r="650" spans="2:12" x14ac:dyDescent="0.2">
      <c r="B650" t="s">
        <v>11</v>
      </c>
      <c r="C650">
        <v>123</v>
      </c>
      <c r="D650" s="11" t="str">
        <f>VLOOKUP(C650,'[1]Type of Record'!$A$1:$B$15,2,TRUE)</f>
        <v>User Login Start is Good</v>
      </c>
      <c r="E650" s="6" t="s">
        <v>13</v>
      </c>
      <c r="F650" s="5">
        <v>44714</v>
      </c>
      <c r="G650" s="14">
        <v>44714.325046296297</v>
      </c>
      <c r="H650" s="16">
        <f t="shared" si="41"/>
        <v>113</v>
      </c>
      <c r="I650" s="14" t="str">
        <f t="shared" si="42"/>
        <v>User Login Start</v>
      </c>
      <c r="J650" s="17">
        <f t="shared" si="43"/>
        <v>44714</v>
      </c>
      <c r="K650" s="14">
        <f t="shared" si="44"/>
        <v>44714.3250231481</v>
      </c>
      <c r="L650" s="4" t="s">
        <v>12</v>
      </c>
    </row>
    <row r="651" spans="2:12" x14ac:dyDescent="0.2">
      <c r="B651" t="s">
        <v>11</v>
      </c>
      <c r="C651">
        <v>113</v>
      </c>
      <c r="D651" s="11" t="str">
        <f>VLOOKUP(C651,'[1]Type of Record'!$A$1:$B$15,2,TRUE)</f>
        <v>User Login Start</v>
      </c>
      <c r="E651" s="6" t="s">
        <v>13</v>
      </c>
      <c r="F651" s="5">
        <v>44714</v>
      </c>
      <c r="G651" s="14">
        <v>44714.3250231481</v>
      </c>
      <c r="H651" s="16" t="e">
        <f t="shared" si="41"/>
        <v>#N/A</v>
      </c>
      <c r="I651" s="14" t="e">
        <f t="shared" si="42"/>
        <v>#N/A</v>
      </c>
      <c r="J651" s="17" t="e">
        <f t="shared" si="43"/>
        <v>#N/A</v>
      </c>
      <c r="K651" s="14" t="e">
        <f t="shared" si="44"/>
        <v>#N/A</v>
      </c>
      <c r="L651" s="4" t="s">
        <v>12</v>
      </c>
    </row>
    <row r="652" spans="2:12" x14ac:dyDescent="0.2">
      <c r="B652" t="s">
        <v>61</v>
      </c>
      <c r="C652">
        <v>112</v>
      </c>
      <c r="D652" s="11" t="str">
        <f>VLOOKUP(C652,'[1]Type of Record'!$A$1:$B$15,2,TRUE)</f>
        <v>Device Connect Network</v>
      </c>
      <c r="E652" s="6" t="s">
        <v>62</v>
      </c>
      <c r="F652" s="5">
        <v>44714</v>
      </c>
      <c r="G652" s="14">
        <v>44714.324930555602</v>
      </c>
      <c r="H652" s="16">
        <f t="shared" si="41"/>
        <v>106</v>
      </c>
      <c r="I652" s="14" t="str">
        <f t="shared" si="42"/>
        <v>Device Start is Good</v>
      </c>
      <c r="J652" s="17">
        <f t="shared" si="43"/>
        <v>44714</v>
      </c>
      <c r="K652" s="14">
        <f t="shared" si="44"/>
        <v>44714.324826388904</v>
      </c>
      <c r="L652" s="4" t="s">
        <v>19</v>
      </c>
    </row>
    <row r="653" spans="2:12" x14ac:dyDescent="0.2">
      <c r="B653" t="s">
        <v>61</v>
      </c>
      <c r="C653">
        <v>106</v>
      </c>
      <c r="D653" s="11" t="str">
        <f>VLOOKUP(C653,'[1]Type of Record'!$A$1:$B$15,2,TRUE)</f>
        <v>Device Start is Good</v>
      </c>
      <c r="E653" s="6" t="s">
        <v>62</v>
      </c>
      <c r="F653" s="5">
        <v>44714</v>
      </c>
      <c r="G653" s="14">
        <v>44714.324826388904</v>
      </c>
      <c r="H653" s="16">
        <f t="shared" si="41"/>
        <v>102</v>
      </c>
      <c r="I653" s="14" t="str">
        <f t="shared" si="42"/>
        <v>Device Start</v>
      </c>
      <c r="J653" s="17">
        <f t="shared" si="43"/>
        <v>44714</v>
      </c>
      <c r="K653" s="14">
        <f t="shared" si="44"/>
        <v>44714.323981481502</v>
      </c>
      <c r="L653" s="4" t="s">
        <v>19</v>
      </c>
    </row>
    <row r="654" spans="2:12" x14ac:dyDescent="0.2">
      <c r="B654" t="s">
        <v>51</v>
      </c>
      <c r="C654">
        <v>102</v>
      </c>
      <c r="D654" s="11" t="str">
        <f>VLOOKUP(C654,'[1]Type of Record'!$A$1:$B$15,2,TRUE)</f>
        <v>Device Start</v>
      </c>
      <c r="E654" s="6" t="s">
        <v>52</v>
      </c>
      <c r="F654" s="5">
        <v>44714</v>
      </c>
      <c r="G654" s="14">
        <v>44714.324803240699</v>
      </c>
      <c r="H654" s="16" t="e">
        <f t="shared" si="41"/>
        <v>#N/A</v>
      </c>
      <c r="I654" s="14" t="e">
        <f t="shared" si="42"/>
        <v>#N/A</v>
      </c>
      <c r="J654" s="17" t="e">
        <f t="shared" si="43"/>
        <v>#N/A</v>
      </c>
      <c r="K654" s="14" t="e">
        <f t="shared" si="44"/>
        <v>#N/A</v>
      </c>
      <c r="L654" s="4" t="s">
        <v>12</v>
      </c>
    </row>
    <row r="655" spans="2:12" x14ac:dyDescent="0.2">
      <c r="B655" t="s">
        <v>44</v>
      </c>
      <c r="C655">
        <v>112</v>
      </c>
      <c r="D655" s="11" t="str">
        <f>VLOOKUP(C655,'[1]Type of Record'!$A$1:$B$15,2,TRUE)</f>
        <v>Device Connect Network</v>
      </c>
      <c r="E655" s="6" t="s">
        <v>46</v>
      </c>
      <c r="F655" s="5">
        <v>44714</v>
      </c>
      <c r="G655" s="14">
        <v>44714.324606481503</v>
      </c>
      <c r="H655" s="16">
        <f t="shared" si="41"/>
        <v>106</v>
      </c>
      <c r="I655" s="14" t="str">
        <f t="shared" si="42"/>
        <v>Device Start is Good</v>
      </c>
      <c r="J655" s="17">
        <f t="shared" si="43"/>
        <v>44714</v>
      </c>
      <c r="K655" s="14">
        <f t="shared" si="44"/>
        <v>44714.324502314797</v>
      </c>
      <c r="L655" s="4" t="s">
        <v>19</v>
      </c>
    </row>
    <row r="656" spans="2:12" x14ac:dyDescent="0.2">
      <c r="B656" t="s">
        <v>44</v>
      </c>
      <c r="C656">
        <v>106</v>
      </c>
      <c r="D656" s="11" t="str">
        <f>VLOOKUP(C656,'[1]Type of Record'!$A$1:$B$15,2,TRUE)</f>
        <v>Device Start is Good</v>
      </c>
      <c r="E656" s="6" t="s">
        <v>46</v>
      </c>
      <c r="F656" s="5">
        <v>44714</v>
      </c>
      <c r="G656" s="14">
        <v>44714.324502314797</v>
      </c>
      <c r="H656" s="16">
        <f t="shared" si="41"/>
        <v>102</v>
      </c>
      <c r="I656" s="14" t="str">
        <f t="shared" si="42"/>
        <v>Device Start</v>
      </c>
      <c r="J656" s="17">
        <f t="shared" si="43"/>
        <v>44714</v>
      </c>
      <c r="K656" s="14">
        <f t="shared" si="44"/>
        <v>44714.323680555601</v>
      </c>
      <c r="L656" s="4" t="s">
        <v>19</v>
      </c>
    </row>
    <row r="657" spans="2:12" x14ac:dyDescent="0.2">
      <c r="B657" t="s">
        <v>153</v>
      </c>
      <c r="C657">
        <v>156</v>
      </c>
      <c r="D657" s="11" t="str">
        <f>VLOOKUP(C657,'[1]Type of Record'!$A$1:$B$15,2,TRUE)</f>
        <v>PowerDown Or Network Disconnect Discovered</v>
      </c>
      <c r="E657" s="6"/>
      <c r="F657" s="5">
        <v>44714</v>
      </c>
      <c r="G657" s="14">
        <v>44714.324432870402</v>
      </c>
      <c r="H657" s="16">
        <f t="shared" si="41"/>
        <v>123</v>
      </c>
      <c r="I657" s="14" t="str">
        <f t="shared" si="42"/>
        <v>User Login Start is Good</v>
      </c>
      <c r="J657" s="17">
        <f t="shared" si="43"/>
        <v>44714</v>
      </c>
      <c r="K657" s="14">
        <f t="shared" si="44"/>
        <v>44714.324270833298</v>
      </c>
      <c r="L657" s="4" t="s">
        <v>12</v>
      </c>
    </row>
    <row r="658" spans="2:12" x14ac:dyDescent="0.2">
      <c r="B658" t="s">
        <v>153</v>
      </c>
      <c r="C658">
        <v>123</v>
      </c>
      <c r="D658" s="11" t="str">
        <f>VLOOKUP(C658,'[1]Type of Record'!$A$1:$B$15,2,TRUE)</f>
        <v>User Login Start is Good</v>
      </c>
      <c r="E658" s="6" t="s">
        <v>154</v>
      </c>
      <c r="F658" s="5">
        <v>44714</v>
      </c>
      <c r="G658" s="14">
        <v>44714.324270833298</v>
      </c>
      <c r="H658" s="16">
        <f t="shared" si="41"/>
        <v>113</v>
      </c>
      <c r="I658" s="14" t="str">
        <f t="shared" si="42"/>
        <v>User Login Start</v>
      </c>
      <c r="J658" s="17">
        <f t="shared" si="43"/>
        <v>44714</v>
      </c>
      <c r="K658" s="14">
        <f t="shared" si="44"/>
        <v>44714.324155092603</v>
      </c>
      <c r="L658" s="4" t="s">
        <v>12</v>
      </c>
    </row>
    <row r="659" spans="2:12" x14ac:dyDescent="0.2">
      <c r="B659" t="s">
        <v>153</v>
      </c>
      <c r="C659">
        <v>113</v>
      </c>
      <c r="D659" s="11" t="str">
        <f>VLOOKUP(C659,'[1]Type of Record'!$A$1:$B$15,2,TRUE)</f>
        <v>User Login Start</v>
      </c>
      <c r="E659" s="6" t="s">
        <v>154</v>
      </c>
      <c r="F659" s="5">
        <v>44714</v>
      </c>
      <c r="G659" s="14">
        <v>44714.324155092603</v>
      </c>
      <c r="H659" s="16" t="e">
        <f t="shared" si="41"/>
        <v>#N/A</v>
      </c>
      <c r="I659" s="14" t="e">
        <f t="shared" si="42"/>
        <v>#N/A</v>
      </c>
      <c r="J659" s="17" t="e">
        <f t="shared" si="43"/>
        <v>#N/A</v>
      </c>
      <c r="K659" s="14" t="e">
        <f t="shared" si="44"/>
        <v>#N/A</v>
      </c>
      <c r="L659" s="4" t="s">
        <v>12</v>
      </c>
    </row>
    <row r="660" spans="2:12" x14ac:dyDescent="0.2">
      <c r="B660" t="s">
        <v>61</v>
      </c>
      <c r="C660">
        <v>102</v>
      </c>
      <c r="D660" s="11" t="str">
        <f>VLOOKUP(C660,'[1]Type of Record'!$A$1:$B$15,2,TRUE)</f>
        <v>Device Start</v>
      </c>
      <c r="E660" s="6" t="s">
        <v>62</v>
      </c>
      <c r="F660" s="5">
        <v>44714</v>
      </c>
      <c r="G660" s="14">
        <v>44714.323981481502</v>
      </c>
      <c r="H660" s="16" t="e">
        <f t="shared" si="41"/>
        <v>#N/A</v>
      </c>
      <c r="I660" s="14" t="e">
        <f t="shared" si="42"/>
        <v>#N/A</v>
      </c>
      <c r="J660" s="17" t="e">
        <f t="shared" si="43"/>
        <v>#N/A</v>
      </c>
      <c r="K660" s="14" t="e">
        <f t="shared" si="44"/>
        <v>#N/A</v>
      </c>
      <c r="L660" s="4" t="s">
        <v>19</v>
      </c>
    </row>
    <row r="661" spans="2:12" x14ac:dyDescent="0.2">
      <c r="B661" t="s">
        <v>48</v>
      </c>
      <c r="C661">
        <v>123</v>
      </c>
      <c r="D661" s="11" t="str">
        <f>VLOOKUP(C661,'[1]Type of Record'!$A$1:$B$15,2,TRUE)</f>
        <v>User Login Start is Good</v>
      </c>
      <c r="E661" s="6" t="s">
        <v>55</v>
      </c>
      <c r="F661" s="5">
        <v>44714</v>
      </c>
      <c r="G661" s="14">
        <v>44714.323842592603</v>
      </c>
      <c r="H661" s="16">
        <f t="shared" si="41"/>
        <v>113</v>
      </c>
      <c r="I661" s="14" t="str">
        <f t="shared" si="42"/>
        <v>User Login Start</v>
      </c>
      <c r="J661" s="17">
        <f t="shared" si="43"/>
        <v>44714</v>
      </c>
      <c r="K661" s="14">
        <f t="shared" si="44"/>
        <v>44714.323831018497</v>
      </c>
      <c r="L661" s="4" t="s">
        <v>12</v>
      </c>
    </row>
    <row r="662" spans="2:12" x14ac:dyDescent="0.2">
      <c r="B662" t="s">
        <v>48</v>
      </c>
      <c r="C662">
        <v>113</v>
      </c>
      <c r="D662" s="11" t="str">
        <f>VLOOKUP(C662,'[1]Type of Record'!$A$1:$B$15,2,TRUE)</f>
        <v>User Login Start</v>
      </c>
      <c r="E662" s="6" t="s">
        <v>57</v>
      </c>
      <c r="F662" s="5">
        <v>44714</v>
      </c>
      <c r="G662" s="14">
        <v>44714.323831018497</v>
      </c>
      <c r="H662" s="16">
        <f t="shared" si="41"/>
        <v>112</v>
      </c>
      <c r="I662" s="14" t="str">
        <f t="shared" si="42"/>
        <v>Device Connect Network</v>
      </c>
      <c r="J662" s="17">
        <f t="shared" si="43"/>
        <v>44714</v>
      </c>
      <c r="K662" s="14">
        <f t="shared" si="44"/>
        <v>44714.323078703703</v>
      </c>
      <c r="L662" s="4" t="s">
        <v>12</v>
      </c>
    </row>
    <row r="663" spans="2:12" x14ac:dyDescent="0.2">
      <c r="B663" t="s">
        <v>44</v>
      </c>
      <c r="C663">
        <v>102</v>
      </c>
      <c r="D663" s="11" t="str">
        <f>VLOOKUP(C663,'[1]Type of Record'!$A$1:$B$15,2,TRUE)</f>
        <v>Device Start</v>
      </c>
      <c r="E663" s="6" t="s">
        <v>46</v>
      </c>
      <c r="F663" s="5">
        <v>44714</v>
      </c>
      <c r="G663" s="14">
        <v>44714.323680555601</v>
      </c>
      <c r="H663" s="16" t="e">
        <f t="shared" si="41"/>
        <v>#N/A</v>
      </c>
      <c r="I663" s="14" t="e">
        <f t="shared" si="42"/>
        <v>#N/A</v>
      </c>
      <c r="J663" s="17" t="e">
        <f t="shared" si="43"/>
        <v>#N/A</v>
      </c>
      <c r="K663" s="14" t="e">
        <f t="shared" si="44"/>
        <v>#N/A</v>
      </c>
      <c r="L663" s="4" t="s">
        <v>19</v>
      </c>
    </row>
    <row r="664" spans="2:12" x14ac:dyDescent="0.2">
      <c r="B664" t="s">
        <v>83</v>
      </c>
      <c r="C664">
        <v>123</v>
      </c>
      <c r="D664" s="11" t="str">
        <f>VLOOKUP(C664,'[1]Type of Record'!$A$1:$B$15,2,TRUE)</f>
        <v>User Login Start is Good</v>
      </c>
      <c r="E664" s="6" t="s">
        <v>47</v>
      </c>
      <c r="F664" s="5">
        <v>44714</v>
      </c>
      <c r="G664" s="14">
        <v>44714.323680555601</v>
      </c>
      <c r="H664" s="16">
        <f t="shared" si="41"/>
        <v>113</v>
      </c>
      <c r="I664" s="14" t="str">
        <f t="shared" si="42"/>
        <v>User Login Start</v>
      </c>
      <c r="J664" s="17">
        <f t="shared" si="43"/>
        <v>44714</v>
      </c>
      <c r="K664" s="14">
        <f t="shared" si="44"/>
        <v>44714.323622685202</v>
      </c>
      <c r="L664" s="4" t="s">
        <v>19</v>
      </c>
    </row>
    <row r="665" spans="2:12" x14ac:dyDescent="0.2">
      <c r="B665" t="s">
        <v>83</v>
      </c>
      <c r="C665">
        <v>113</v>
      </c>
      <c r="D665" s="11" t="str">
        <f>VLOOKUP(C665,'[1]Type of Record'!$A$1:$B$15,2,TRUE)</f>
        <v>User Login Start</v>
      </c>
      <c r="E665" s="6" t="s">
        <v>47</v>
      </c>
      <c r="F665" s="5">
        <v>44714</v>
      </c>
      <c r="G665" s="14">
        <v>44714.323622685202</v>
      </c>
      <c r="H665" s="16" t="e">
        <f t="shared" si="41"/>
        <v>#N/A</v>
      </c>
      <c r="I665" s="14" t="e">
        <f t="shared" si="42"/>
        <v>#N/A</v>
      </c>
      <c r="J665" s="17" t="e">
        <f t="shared" si="43"/>
        <v>#N/A</v>
      </c>
      <c r="K665" s="14" t="e">
        <f t="shared" si="44"/>
        <v>#N/A</v>
      </c>
      <c r="L665" s="4" t="s">
        <v>19</v>
      </c>
    </row>
    <row r="666" spans="2:12" x14ac:dyDescent="0.2">
      <c r="B666" t="s">
        <v>48</v>
      </c>
      <c r="C666">
        <v>112</v>
      </c>
      <c r="D666" s="11" t="str">
        <f>VLOOKUP(C666,'[1]Type of Record'!$A$1:$B$15,2,TRUE)</f>
        <v>Device Connect Network</v>
      </c>
      <c r="E666" s="6" t="s">
        <v>49</v>
      </c>
      <c r="F666" s="5">
        <v>44714</v>
      </c>
      <c r="G666" s="14">
        <v>44714.323078703703</v>
      </c>
      <c r="H666" s="16">
        <f t="shared" si="41"/>
        <v>106</v>
      </c>
      <c r="I666" s="14" t="str">
        <f t="shared" si="42"/>
        <v>Device Start is Good</v>
      </c>
      <c r="J666" s="17">
        <f t="shared" si="43"/>
        <v>44714</v>
      </c>
      <c r="K666" s="14">
        <f t="shared" si="44"/>
        <v>44714.322974536997</v>
      </c>
      <c r="L666" s="4" t="s">
        <v>12</v>
      </c>
    </row>
    <row r="667" spans="2:12" x14ac:dyDescent="0.2">
      <c r="B667" t="s">
        <v>48</v>
      </c>
      <c r="C667">
        <v>106</v>
      </c>
      <c r="D667" s="11" t="str">
        <f>VLOOKUP(C667,'[1]Type of Record'!$A$1:$B$15,2,TRUE)</f>
        <v>Device Start is Good</v>
      </c>
      <c r="E667" s="6" t="s">
        <v>49</v>
      </c>
      <c r="F667" s="5">
        <v>44714</v>
      </c>
      <c r="G667" s="14">
        <v>44714.322974536997</v>
      </c>
      <c r="H667" s="16">
        <f t="shared" si="41"/>
        <v>102</v>
      </c>
      <c r="I667" s="14" t="str">
        <f t="shared" si="42"/>
        <v>Device Start</v>
      </c>
      <c r="J667" s="17">
        <f t="shared" si="43"/>
        <v>44714</v>
      </c>
      <c r="K667" s="14">
        <f t="shared" si="44"/>
        <v>44714.322013888901</v>
      </c>
      <c r="L667" s="4" t="s">
        <v>12</v>
      </c>
    </row>
    <row r="668" spans="2:12" x14ac:dyDescent="0.2">
      <c r="B668" t="s">
        <v>68</v>
      </c>
      <c r="C668">
        <v>123</v>
      </c>
      <c r="D668" s="11" t="str">
        <f>VLOOKUP(C668,'[1]Type of Record'!$A$1:$B$15,2,TRUE)</f>
        <v>User Login Start is Good</v>
      </c>
      <c r="E668" s="6" t="s">
        <v>69</v>
      </c>
      <c r="F668" s="5">
        <v>44714</v>
      </c>
      <c r="G668" s="14">
        <v>44714.322268518503</v>
      </c>
      <c r="H668" s="16">
        <f t="shared" si="41"/>
        <v>113</v>
      </c>
      <c r="I668" s="14" t="str">
        <f t="shared" si="42"/>
        <v>User Login Start</v>
      </c>
      <c r="J668" s="17">
        <f t="shared" si="43"/>
        <v>44714</v>
      </c>
      <c r="K668" s="14">
        <f t="shared" si="44"/>
        <v>44714.322118055599</v>
      </c>
      <c r="L668" s="4" t="s">
        <v>19</v>
      </c>
    </row>
    <row r="669" spans="2:12" x14ac:dyDescent="0.2">
      <c r="B669" t="s">
        <v>68</v>
      </c>
      <c r="C669">
        <v>113</v>
      </c>
      <c r="D669" s="11" t="str">
        <f>VLOOKUP(C669,'[1]Type of Record'!$A$1:$B$15,2,TRUE)</f>
        <v>User Login Start</v>
      </c>
      <c r="E669" s="6" t="s">
        <v>69</v>
      </c>
      <c r="F669" s="5">
        <v>44714</v>
      </c>
      <c r="G669" s="14">
        <v>44714.322118055599</v>
      </c>
      <c r="H669" s="16" t="e">
        <f t="shared" si="41"/>
        <v>#N/A</v>
      </c>
      <c r="I669" s="14" t="e">
        <f t="shared" si="42"/>
        <v>#N/A</v>
      </c>
      <c r="J669" s="17" t="e">
        <f t="shared" si="43"/>
        <v>#N/A</v>
      </c>
      <c r="K669" s="14" t="e">
        <f t="shared" si="44"/>
        <v>#N/A</v>
      </c>
      <c r="L669" s="4" t="s">
        <v>19</v>
      </c>
    </row>
    <row r="670" spans="2:12" x14ac:dyDescent="0.2">
      <c r="B670" t="s">
        <v>48</v>
      </c>
      <c r="C670">
        <v>102</v>
      </c>
      <c r="D670" s="11" t="str">
        <f>VLOOKUP(C670,'[1]Type of Record'!$A$1:$B$15,2,TRUE)</f>
        <v>Device Start</v>
      </c>
      <c r="E670" s="6" t="s">
        <v>49</v>
      </c>
      <c r="F670" s="5">
        <v>44714</v>
      </c>
      <c r="G670" s="14">
        <v>44714.322013888901</v>
      </c>
      <c r="H670" s="16" t="e">
        <f t="shared" si="41"/>
        <v>#N/A</v>
      </c>
      <c r="I670" s="14" t="e">
        <f t="shared" si="42"/>
        <v>#N/A</v>
      </c>
      <c r="J670" s="17" t="e">
        <f t="shared" si="43"/>
        <v>#N/A</v>
      </c>
      <c r="K670" s="14" t="e">
        <f t="shared" si="44"/>
        <v>#N/A</v>
      </c>
      <c r="L670" s="4" t="s">
        <v>12</v>
      </c>
    </row>
    <row r="671" spans="2:12" x14ac:dyDescent="0.2">
      <c r="B671" t="s">
        <v>80</v>
      </c>
      <c r="C671">
        <v>123</v>
      </c>
      <c r="D671" s="11" t="str">
        <f>VLOOKUP(C671,'[1]Type of Record'!$A$1:$B$15,2,TRUE)</f>
        <v>User Login Start is Good</v>
      </c>
      <c r="E671" s="6" t="s">
        <v>82</v>
      </c>
      <c r="F671" s="5">
        <v>44714</v>
      </c>
      <c r="G671" s="14">
        <v>44714.321597222202</v>
      </c>
      <c r="H671" s="16">
        <f t="shared" si="41"/>
        <v>113</v>
      </c>
      <c r="I671" s="14" t="str">
        <f t="shared" si="42"/>
        <v>User Login Start</v>
      </c>
      <c r="J671" s="17">
        <f t="shared" si="43"/>
        <v>44714</v>
      </c>
      <c r="K671" s="14">
        <f t="shared" si="44"/>
        <v>44714.321458333303</v>
      </c>
      <c r="L671" s="4" t="s">
        <v>12</v>
      </c>
    </row>
    <row r="672" spans="2:12" x14ac:dyDescent="0.2">
      <c r="B672" t="s">
        <v>80</v>
      </c>
      <c r="C672">
        <v>113</v>
      </c>
      <c r="D672" s="11" t="str">
        <f>VLOOKUP(C672,'[1]Type of Record'!$A$1:$B$15,2,TRUE)</f>
        <v>User Login Start</v>
      </c>
      <c r="E672" s="6" t="s">
        <v>84</v>
      </c>
      <c r="F672" s="5">
        <v>44714</v>
      </c>
      <c r="G672" s="14">
        <v>44714.321458333303</v>
      </c>
      <c r="H672" s="16">
        <f t="shared" si="41"/>
        <v>112</v>
      </c>
      <c r="I672" s="14" t="str">
        <f t="shared" si="42"/>
        <v>Device Connect Network</v>
      </c>
      <c r="J672" s="17">
        <f t="shared" si="43"/>
        <v>44714</v>
      </c>
      <c r="K672" s="14">
        <f t="shared" si="44"/>
        <v>44714.320613425902</v>
      </c>
      <c r="L672" s="4" t="s">
        <v>12</v>
      </c>
    </row>
    <row r="673" spans="2:12" x14ac:dyDescent="0.2">
      <c r="B673" t="s">
        <v>43</v>
      </c>
      <c r="C673">
        <v>123</v>
      </c>
      <c r="D673" s="11" t="str">
        <f>VLOOKUP(C673,'[1]Type of Record'!$A$1:$B$15,2,TRUE)</f>
        <v>User Login Start is Good</v>
      </c>
      <c r="E673" s="6" t="s">
        <v>50</v>
      </c>
      <c r="F673" s="5">
        <v>44714</v>
      </c>
      <c r="G673" s="14">
        <v>44714.320937500001</v>
      </c>
      <c r="H673" s="16">
        <f t="shared" si="41"/>
        <v>113</v>
      </c>
      <c r="I673" s="14" t="str">
        <f t="shared" si="42"/>
        <v>User Login Start</v>
      </c>
      <c r="J673" s="17">
        <f t="shared" si="43"/>
        <v>44714</v>
      </c>
      <c r="K673" s="14">
        <f t="shared" si="44"/>
        <v>44714.320798611101</v>
      </c>
      <c r="L673" s="4" t="s">
        <v>12</v>
      </c>
    </row>
    <row r="674" spans="2:12" x14ac:dyDescent="0.2">
      <c r="B674" t="s">
        <v>43</v>
      </c>
      <c r="C674">
        <v>113</v>
      </c>
      <c r="D674" s="11" t="str">
        <f>VLOOKUP(C674,'[1]Type of Record'!$A$1:$B$15,2,TRUE)</f>
        <v>User Login Start</v>
      </c>
      <c r="E674" s="6" t="s">
        <v>53</v>
      </c>
      <c r="F674" s="5">
        <v>44714</v>
      </c>
      <c r="G674" s="14">
        <v>44714.320798611101</v>
      </c>
      <c r="H674" s="16">
        <f t="shared" si="41"/>
        <v>112</v>
      </c>
      <c r="I674" s="14" t="str">
        <f t="shared" si="42"/>
        <v>Device Connect Network</v>
      </c>
      <c r="J674" s="17">
        <f t="shared" si="43"/>
        <v>44714</v>
      </c>
      <c r="K674" s="14">
        <f t="shared" si="44"/>
        <v>44714.3194560185</v>
      </c>
      <c r="L674" s="4" t="s">
        <v>12</v>
      </c>
    </row>
    <row r="675" spans="2:12" x14ac:dyDescent="0.2">
      <c r="B675" t="s">
        <v>64</v>
      </c>
      <c r="C675">
        <v>123</v>
      </c>
      <c r="D675" s="11" t="str">
        <f>VLOOKUP(C675,'[1]Type of Record'!$A$1:$B$15,2,TRUE)</f>
        <v>User Login Start is Good</v>
      </c>
      <c r="E675" s="6" t="s">
        <v>65</v>
      </c>
      <c r="F675" s="5">
        <v>44714</v>
      </c>
      <c r="G675" s="14">
        <v>44714.320740740703</v>
      </c>
      <c r="H675" s="16">
        <f t="shared" si="41"/>
        <v>113</v>
      </c>
      <c r="I675" s="14" t="str">
        <f t="shared" si="42"/>
        <v>User Login Start</v>
      </c>
      <c r="J675" s="17">
        <f t="shared" si="43"/>
        <v>44714</v>
      </c>
      <c r="K675" s="14">
        <f t="shared" si="44"/>
        <v>44714.320648148198</v>
      </c>
      <c r="L675" s="4" t="s">
        <v>19</v>
      </c>
    </row>
    <row r="676" spans="2:12" x14ac:dyDescent="0.2">
      <c r="B676" t="s">
        <v>64</v>
      </c>
      <c r="C676">
        <v>113</v>
      </c>
      <c r="D676" s="11" t="str">
        <f>VLOOKUP(C676,'[1]Type of Record'!$A$1:$B$15,2,TRUE)</f>
        <v>User Login Start</v>
      </c>
      <c r="E676" s="6" t="s">
        <v>65</v>
      </c>
      <c r="F676" s="5">
        <v>44714</v>
      </c>
      <c r="G676" s="14">
        <v>44714.320648148198</v>
      </c>
      <c r="H676" s="16" t="e">
        <f t="shared" si="41"/>
        <v>#N/A</v>
      </c>
      <c r="I676" s="14" t="e">
        <f t="shared" si="42"/>
        <v>#N/A</v>
      </c>
      <c r="J676" s="17" t="e">
        <f t="shared" si="43"/>
        <v>#N/A</v>
      </c>
      <c r="K676" s="14" t="e">
        <f t="shared" si="44"/>
        <v>#N/A</v>
      </c>
      <c r="L676" s="4" t="s">
        <v>19</v>
      </c>
    </row>
    <row r="677" spans="2:12" x14ac:dyDescent="0.2">
      <c r="B677" t="s">
        <v>80</v>
      </c>
      <c r="C677">
        <v>112</v>
      </c>
      <c r="D677" s="11" t="str">
        <f>VLOOKUP(C677,'[1]Type of Record'!$A$1:$B$15,2,TRUE)</f>
        <v>Device Connect Network</v>
      </c>
      <c r="E677" s="6" t="s">
        <v>81</v>
      </c>
      <c r="F677" s="5">
        <v>44714</v>
      </c>
      <c r="G677" s="14">
        <v>44714.320613425902</v>
      </c>
      <c r="H677" s="16">
        <f t="shared" si="41"/>
        <v>106</v>
      </c>
      <c r="I677" s="14" t="str">
        <f t="shared" si="42"/>
        <v>Device Start is Good</v>
      </c>
      <c r="J677" s="17">
        <f t="shared" si="43"/>
        <v>44714</v>
      </c>
      <c r="K677" s="14">
        <f t="shared" si="44"/>
        <v>44714.320509259298</v>
      </c>
      <c r="L677" s="4" t="s">
        <v>12</v>
      </c>
    </row>
    <row r="678" spans="2:12" x14ac:dyDescent="0.2">
      <c r="B678" t="s">
        <v>80</v>
      </c>
      <c r="C678">
        <v>106</v>
      </c>
      <c r="D678" s="11" t="str">
        <f>VLOOKUP(C678,'[1]Type of Record'!$A$1:$B$15,2,TRUE)</f>
        <v>Device Start is Good</v>
      </c>
      <c r="E678" s="6" t="s">
        <v>81</v>
      </c>
      <c r="F678" s="5">
        <v>44714</v>
      </c>
      <c r="G678" s="14">
        <v>44714.320509259298</v>
      </c>
      <c r="H678" s="16">
        <f t="shared" si="41"/>
        <v>102</v>
      </c>
      <c r="I678" s="14" t="str">
        <f t="shared" si="42"/>
        <v>Device Start</v>
      </c>
      <c r="J678" s="17">
        <f t="shared" si="43"/>
        <v>44714</v>
      </c>
      <c r="K678" s="14">
        <f t="shared" si="44"/>
        <v>44714.3199074074</v>
      </c>
      <c r="L678" s="4" t="s">
        <v>12</v>
      </c>
    </row>
    <row r="679" spans="2:12" x14ac:dyDescent="0.2">
      <c r="B679" t="s">
        <v>11</v>
      </c>
      <c r="C679">
        <v>112</v>
      </c>
      <c r="D679" s="11" t="str">
        <f>VLOOKUP(C679,'[1]Type of Record'!$A$1:$B$15,2,TRUE)</f>
        <v>Device Connect Network</v>
      </c>
      <c r="E679" s="6" t="s">
        <v>155</v>
      </c>
      <c r="F679" s="5">
        <v>44714</v>
      </c>
      <c r="G679" s="14">
        <v>44714.3199537037</v>
      </c>
      <c r="H679" s="16" t="e">
        <f t="shared" si="41"/>
        <v>#N/A</v>
      </c>
      <c r="I679" s="14" t="e">
        <f t="shared" si="42"/>
        <v>#N/A</v>
      </c>
      <c r="J679" s="17" t="e">
        <f t="shared" si="43"/>
        <v>#N/A</v>
      </c>
      <c r="K679" s="14" t="e">
        <f t="shared" si="44"/>
        <v>#N/A</v>
      </c>
      <c r="L679" s="4" t="s">
        <v>12</v>
      </c>
    </row>
    <row r="680" spans="2:12" x14ac:dyDescent="0.2">
      <c r="B680" t="s">
        <v>80</v>
      </c>
      <c r="C680">
        <v>102</v>
      </c>
      <c r="D680" s="11" t="str">
        <f>VLOOKUP(C680,'[1]Type of Record'!$A$1:$B$15,2,TRUE)</f>
        <v>Device Start</v>
      </c>
      <c r="E680" s="6" t="s">
        <v>81</v>
      </c>
      <c r="F680" s="5">
        <v>44714</v>
      </c>
      <c r="G680" s="14">
        <v>44714.3199074074</v>
      </c>
      <c r="H680" s="16" t="e">
        <f t="shared" si="41"/>
        <v>#N/A</v>
      </c>
      <c r="I680" s="14" t="e">
        <f t="shared" si="42"/>
        <v>#N/A</v>
      </c>
      <c r="J680" s="17" t="e">
        <f t="shared" si="43"/>
        <v>#N/A</v>
      </c>
      <c r="K680" s="14" t="e">
        <f t="shared" si="44"/>
        <v>#N/A</v>
      </c>
      <c r="L680" s="4" t="s">
        <v>12</v>
      </c>
    </row>
    <row r="681" spans="2:12" x14ac:dyDescent="0.2">
      <c r="B681" t="s">
        <v>37</v>
      </c>
      <c r="C681">
        <v>112</v>
      </c>
      <c r="D681" s="11" t="str">
        <f>VLOOKUP(C681,'[1]Type of Record'!$A$1:$B$15,2,TRUE)</f>
        <v>Device Connect Network</v>
      </c>
      <c r="E681" s="6" t="s">
        <v>156</v>
      </c>
      <c r="F681" s="5">
        <v>44714</v>
      </c>
      <c r="G681" s="14">
        <v>44714.319884259297</v>
      </c>
      <c r="H681" s="16" t="e">
        <f t="shared" si="41"/>
        <v>#N/A</v>
      </c>
      <c r="I681" s="14" t="e">
        <f t="shared" si="42"/>
        <v>#N/A</v>
      </c>
      <c r="J681" s="17" t="e">
        <f t="shared" si="43"/>
        <v>#N/A</v>
      </c>
      <c r="K681" s="14" t="e">
        <f t="shared" si="44"/>
        <v>#N/A</v>
      </c>
      <c r="L681" s="4" t="s">
        <v>19</v>
      </c>
    </row>
    <row r="682" spans="2:12" x14ac:dyDescent="0.2">
      <c r="B682" t="s">
        <v>87</v>
      </c>
      <c r="C682">
        <v>123</v>
      </c>
      <c r="D682" s="11" t="str">
        <f>VLOOKUP(C682,'[1]Type of Record'!$A$1:$B$15,2,TRUE)</f>
        <v>User Login Start is Good</v>
      </c>
      <c r="E682" s="6" t="s">
        <v>90</v>
      </c>
      <c r="F682" s="5">
        <v>44714</v>
      </c>
      <c r="G682" s="14">
        <v>44714.319583333301</v>
      </c>
      <c r="H682" s="16">
        <f t="shared" si="41"/>
        <v>113</v>
      </c>
      <c r="I682" s="14" t="str">
        <f t="shared" si="42"/>
        <v>User Login Start</v>
      </c>
      <c r="J682" s="17">
        <f t="shared" si="43"/>
        <v>44714</v>
      </c>
      <c r="K682" s="14">
        <f t="shared" si="44"/>
        <v>44714.319560185198</v>
      </c>
      <c r="L682" s="4" t="s">
        <v>19</v>
      </c>
    </row>
    <row r="683" spans="2:12" x14ac:dyDescent="0.2">
      <c r="B683" t="s">
        <v>87</v>
      </c>
      <c r="C683">
        <v>113</v>
      </c>
      <c r="D683" s="11" t="str">
        <f>VLOOKUP(C683,'[1]Type of Record'!$A$1:$B$15,2,TRUE)</f>
        <v>User Login Start</v>
      </c>
      <c r="E683" s="6" t="s">
        <v>94</v>
      </c>
      <c r="F683" s="5">
        <v>44714</v>
      </c>
      <c r="G683" s="14">
        <v>44714.319560185198</v>
      </c>
      <c r="H683" s="16">
        <f t="shared" si="41"/>
        <v>112</v>
      </c>
      <c r="I683" s="14" t="str">
        <f t="shared" si="42"/>
        <v>Device Connect Network</v>
      </c>
      <c r="J683" s="17">
        <f t="shared" si="43"/>
        <v>44714</v>
      </c>
      <c r="K683" s="14">
        <f t="shared" si="44"/>
        <v>44714.319027777798</v>
      </c>
      <c r="L683" s="4" t="s">
        <v>19</v>
      </c>
    </row>
    <row r="684" spans="2:12" x14ac:dyDescent="0.2">
      <c r="B684" t="s">
        <v>43</v>
      </c>
      <c r="C684">
        <v>112</v>
      </c>
      <c r="D684" s="11" t="str">
        <f>VLOOKUP(C684,'[1]Type of Record'!$A$1:$B$15,2,TRUE)</f>
        <v>Device Connect Network</v>
      </c>
      <c r="E684" s="6" t="s">
        <v>45</v>
      </c>
      <c r="F684" s="5">
        <v>44714</v>
      </c>
      <c r="G684" s="14">
        <v>44714.3194560185</v>
      </c>
      <c r="H684" s="16">
        <f t="shared" si="41"/>
        <v>106</v>
      </c>
      <c r="I684" s="14" t="str">
        <f t="shared" si="42"/>
        <v>Device Start is Good</v>
      </c>
      <c r="J684" s="17">
        <f t="shared" si="43"/>
        <v>44714</v>
      </c>
      <c r="K684" s="14">
        <f t="shared" si="44"/>
        <v>44714.319351851802</v>
      </c>
      <c r="L684" s="4" t="s">
        <v>12</v>
      </c>
    </row>
    <row r="685" spans="2:12" x14ac:dyDescent="0.2">
      <c r="B685" t="s">
        <v>43</v>
      </c>
      <c r="C685">
        <v>106</v>
      </c>
      <c r="D685" s="11" t="str">
        <f>VLOOKUP(C685,'[1]Type of Record'!$A$1:$B$15,2,TRUE)</f>
        <v>Device Start is Good</v>
      </c>
      <c r="E685" s="6" t="s">
        <v>45</v>
      </c>
      <c r="F685" s="5">
        <v>44714</v>
      </c>
      <c r="G685" s="14">
        <v>44714.319351851802</v>
      </c>
      <c r="H685" s="16">
        <f t="shared" si="41"/>
        <v>102</v>
      </c>
      <c r="I685" s="14" t="str">
        <f t="shared" si="42"/>
        <v>Device Start</v>
      </c>
      <c r="J685" s="17">
        <f t="shared" si="43"/>
        <v>44714</v>
      </c>
      <c r="K685" s="14">
        <f t="shared" si="44"/>
        <v>44714.318506944401</v>
      </c>
      <c r="L685" s="4" t="s">
        <v>12</v>
      </c>
    </row>
    <row r="686" spans="2:12" x14ac:dyDescent="0.2">
      <c r="B686" t="s">
        <v>95</v>
      </c>
      <c r="C686">
        <v>113</v>
      </c>
      <c r="D686" s="11" t="str">
        <f>VLOOKUP(C686,'[1]Type of Record'!$A$1:$B$15,2,TRUE)</f>
        <v>User Login Start</v>
      </c>
      <c r="E686" s="6" t="s">
        <v>97</v>
      </c>
      <c r="F686" s="5">
        <v>44714</v>
      </c>
      <c r="G686" s="14">
        <v>44714.319074074097</v>
      </c>
      <c r="H686" s="16">
        <f t="shared" si="41"/>
        <v>123</v>
      </c>
      <c r="I686" s="14" t="str">
        <f t="shared" si="42"/>
        <v>User Login Start is Good</v>
      </c>
      <c r="J686" s="17">
        <f t="shared" si="43"/>
        <v>44714</v>
      </c>
      <c r="K686" s="14">
        <f t="shared" si="44"/>
        <v>44714.319074074097</v>
      </c>
      <c r="L686" s="4" t="s">
        <v>12</v>
      </c>
    </row>
    <row r="687" spans="2:12" x14ac:dyDescent="0.2">
      <c r="B687" t="s">
        <v>95</v>
      </c>
      <c r="C687">
        <v>123</v>
      </c>
      <c r="D687" s="11" t="str">
        <f>VLOOKUP(C687,'[1]Type of Record'!$A$1:$B$15,2,TRUE)</f>
        <v>User Login Start is Good</v>
      </c>
      <c r="E687" s="6" t="s">
        <v>97</v>
      </c>
      <c r="F687" s="5">
        <v>44714</v>
      </c>
      <c r="G687" s="14">
        <v>44714.319074074097</v>
      </c>
      <c r="H687" s="16" t="e">
        <f t="shared" si="41"/>
        <v>#N/A</v>
      </c>
      <c r="I687" s="14" t="e">
        <f t="shared" si="42"/>
        <v>#N/A</v>
      </c>
      <c r="J687" s="17" t="e">
        <f t="shared" si="43"/>
        <v>#N/A</v>
      </c>
      <c r="K687" s="14" t="e">
        <f t="shared" si="44"/>
        <v>#N/A</v>
      </c>
      <c r="L687" s="4" t="s">
        <v>12</v>
      </c>
    </row>
    <row r="688" spans="2:12" x14ac:dyDescent="0.2">
      <c r="B688" t="s">
        <v>87</v>
      </c>
      <c r="C688">
        <v>112</v>
      </c>
      <c r="D688" s="11" t="str">
        <f>VLOOKUP(C688,'[1]Type of Record'!$A$1:$B$15,2,TRUE)</f>
        <v>Device Connect Network</v>
      </c>
      <c r="E688" s="6" t="s">
        <v>88</v>
      </c>
      <c r="F688" s="5">
        <v>44714</v>
      </c>
      <c r="G688" s="14">
        <v>44714.319027777798</v>
      </c>
      <c r="H688" s="16">
        <f t="shared" si="41"/>
        <v>106</v>
      </c>
      <c r="I688" s="14" t="str">
        <f t="shared" si="42"/>
        <v>Device Start is Good</v>
      </c>
      <c r="J688" s="17">
        <f t="shared" si="43"/>
        <v>44714</v>
      </c>
      <c r="K688" s="14">
        <f t="shared" si="44"/>
        <v>44714.318923611099</v>
      </c>
      <c r="L688" s="4" t="s">
        <v>19</v>
      </c>
    </row>
    <row r="689" spans="2:12" x14ac:dyDescent="0.2">
      <c r="B689" t="s">
        <v>153</v>
      </c>
      <c r="C689">
        <v>112</v>
      </c>
      <c r="D689" s="11" t="str">
        <f>VLOOKUP(C689,'[1]Type of Record'!$A$1:$B$15,2,TRUE)</f>
        <v>Device Connect Network</v>
      </c>
      <c r="E689" s="6" t="s">
        <v>158</v>
      </c>
      <c r="F689" s="5">
        <v>44714</v>
      </c>
      <c r="G689" s="14">
        <v>44714.318935185198</v>
      </c>
      <c r="H689" s="16" t="e">
        <f t="shared" si="41"/>
        <v>#N/A</v>
      </c>
      <c r="I689" s="14" t="e">
        <f t="shared" si="42"/>
        <v>#N/A</v>
      </c>
      <c r="J689" s="17" t="e">
        <f t="shared" si="43"/>
        <v>#N/A</v>
      </c>
      <c r="K689" s="14" t="e">
        <f t="shared" si="44"/>
        <v>#N/A</v>
      </c>
      <c r="L689" s="4" t="s">
        <v>12</v>
      </c>
    </row>
    <row r="690" spans="2:12" x14ac:dyDescent="0.2">
      <c r="B690" t="s">
        <v>87</v>
      </c>
      <c r="C690">
        <v>106</v>
      </c>
      <c r="D690" s="11" t="str">
        <f>VLOOKUP(C690,'[1]Type of Record'!$A$1:$B$15,2,TRUE)</f>
        <v>Device Start is Good</v>
      </c>
      <c r="E690" s="6" t="s">
        <v>88</v>
      </c>
      <c r="F690" s="5">
        <v>44714</v>
      </c>
      <c r="G690" s="14">
        <v>44714.318923611099</v>
      </c>
      <c r="H690" s="16">
        <f t="shared" si="41"/>
        <v>102</v>
      </c>
      <c r="I690" s="14" t="str">
        <f t="shared" si="42"/>
        <v>Device Start</v>
      </c>
      <c r="J690" s="17">
        <f t="shared" si="43"/>
        <v>44714</v>
      </c>
      <c r="K690" s="14">
        <f t="shared" si="44"/>
        <v>44714.317962963003</v>
      </c>
      <c r="L690" s="4" t="s">
        <v>19</v>
      </c>
    </row>
    <row r="691" spans="2:12" x14ac:dyDescent="0.2">
      <c r="B691" t="s">
        <v>83</v>
      </c>
      <c r="C691">
        <v>112</v>
      </c>
      <c r="D691" s="11" t="str">
        <f>VLOOKUP(C691,'[1]Type of Record'!$A$1:$B$15,2,TRUE)</f>
        <v>Device Connect Network</v>
      </c>
      <c r="E691" s="6" t="s">
        <v>157</v>
      </c>
      <c r="F691" s="5">
        <v>44714</v>
      </c>
      <c r="G691" s="14">
        <v>44714.318923611099</v>
      </c>
      <c r="H691" s="16" t="e">
        <f t="shared" si="41"/>
        <v>#N/A</v>
      </c>
      <c r="I691" s="14" t="e">
        <f t="shared" si="42"/>
        <v>#N/A</v>
      </c>
      <c r="J691" s="17" t="e">
        <f t="shared" si="43"/>
        <v>#N/A</v>
      </c>
      <c r="K691" s="14" t="e">
        <f t="shared" si="44"/>
        <v>#N/A</v>
      </c>
      <c r="L691" s="4" t="s">
        <v>19</v>
      </c>
    </row>
    <row r="692" spans="2:12" x14ac:dyDescent="0.2">
      <c r="B692" t="s">
        <v>110</v>
      </c>
      <c r="C692">
        <v>123</v>
      </c>
      <c r="D692" s="11" t="str">
        <f>VLOOKUP(C692,'[1]Type of Record'!$A$1:$B$15,2,TRUE)</f>
        <v>User Login Start is Good</v>
      </c>
      <c r="E692" s="6" t="s">
        <v>77</v>
      </c>
      <c r="F692" s="5">
        <v>44714</v>
      </c>
      <c r="G692" s="14">
        <v>44714.3186458333</v>
      </c>
      <c r="H692" s="16">
        <f t="shared" si="41"/>
        <v>113</v>
      </c>
      <c r="I692" s="14" t="str">
        <f t="shared" si="42"/>
        <v>User Login Start</v>
      </c>
      <c r="J692" s="17">
        <f t="shared" si="43"/>
        <v>44714</v>
      </c>
      <c r="K692" s="14">
        <f t="shared" si="44"/>
        <v>44714.318564814799</v>
      </c>
      <c r="L692" s="4" t="s">
        <v>19</v>
      </c>
    </row>
    <row r="693" spans="2:12" x14ac:dyDescent="0.2">
      <c r="B693" t="s">
        <v>70</v>
      </c>
      <c r="C693">
        <v>123</v>
      </c>
      <c r="D693" s="11" t="str">
        <f>VLOOKUP(C693,'[1]Type of Record'!$A$1:$B$15,2,TRUE)</f>
        <v>User Login Start is Good</v>
      </c>
      <c r="E693" s="6" t="s">
        <v>71</v>
      </c>
      <c r="F693" s="5">
        <v>44714</v>
      </c>
      <c r="G693" s="14">
        <v>44714.318611111099</v>
      </c>
      <c r="H693" s="16">
        <f t="shared" si="41"/>
        <v>113</v>
      </c>
      <c r="I693" s="14" t="str">
        <f t="shared" si="42"/>
        <v>User Login Start</v>
      </c>
      <c r="J693" s="17">
        <f t="shared" si="43"/>
        <v>44714</v>
      </c>
      <c r="K693" s="14">
        <f t="shared" si="44"/>
        <v>44714.318472222199</v>
      </c>
      <c r="L693" s="4" t="s">
        <v>12</v>
      </c>
    </row>
    <row r="694" spans="2:12" x14ac:dyDescent="0.2">
      <c r="B694" t="s">
        <v>110</v>
      </c>
      <c r="C694">
        <v>113</v>
      </c>
      <c r="D694" s="11" t="str">
        <f>VLOOKUP(C694,'[1]Type of Record'!$A$1:$B$15,2,TRUE)</f>
        <v>User Login Start</v>
      </c>
      <c r="E694" s="6" t="s">
        <v>77</v>
      </c>
      <c r="F694" s="5">
        <v>44714</v>
      </c>
      <c r="G694" s="14">
        <v>44714.318564814799</v>
      </c>
      <c r="H694" s="16" t="e">
        <f t="shared" si="41"/>
        <v>#N/A</v>
      </c>
      <c r="I694" s="14" t="e">
        <f t="shared" si="42"/>
        <v>#N/A</v>
      </c>
      <c r="J694" s="17" t="e">
        <f t="shared" si="43"/>
        <v>#N/A</v>
      </c>
      <c r="K694" s="14" t="e">
        <f t="shared" si="44"/>
        <v>#N/A</v>
      </c>
      <c r="L694" s="4" t="s">
        <v>19</v>
      </c>
    </row>
    <row r="695" spans="2:12" x14ac:dyDescent="0.2">
      <c r="B695" t="s">
        <v>43</v>
      </c>
      <c r="C695">
        <v>102</v>
      </c>
      <c r="D695" s="11" t="str">
        <f>VLOOKUP(C695,'[1]Type of Record'!$A$1:$B$15,2,TRUE)</f>
        <v>Device Start</v>
      </c>
      <c r="E695" s="6" t="s">
        <v>45</v>
      </c>
      <c r="F695" s="5">
        <v>44714</v>
      </c>
      <c r="G695" s="14">
        <v>44714.318506944401</v>
      </c>
      <c r="H695" s="16" t="e">
        <f t="shared" si="41"/>
        <v>#N/A</v>
      </c>
      <c r="I695" s="14" t="e">
        <f t="shared" si="42"/>
        <v>#N/A</v>
      </c>
      <c r="J695" s="17" t="e">
        <f t="shared" si="43"/>
        <v>#N/A</v>
      </c>
      <c r="K695" s="14" t="e">
        <f t="shared" si="44"/>
        <v>#N/A</v>
      </c>
      <c r="L695" s="4" t="s">
        <v>12</v>
      </c>
    </row>
    <row r="696" spans="2:12" x14ac:dyDescent="0.2">
      <c r="B696" t="s">
        <v>70</v>
      </c>
      <c r="C696">
        <v>113</v>
      </c>
      <c r="D696" s="11" t="str">
        <f>VLOOKUP(C696,'[1]Type of Record'!$A$1:$B$15,2,TRUE)</f>
        <v>User Login Start</v>
      </c>
      <c r="E696" s="6" t="s">
        <v>71</v>
      </c>
      <c r="F696" s="5">
        <v>44714</v>
      </c>
      <c r="G696" s="14">
        <v>44714.318472222199</v>
      </c>
      <c r="H696" s="16">
        <f t="shared" si="41"/>
        <v>112</v>
      </c>
      <c r="I696" s="14" t="str">
        <f t="shared" si="42"/>
        <v>Device Connect Network</v>
      </c>
      <c r="J696" s="17">
        <f t="shared" si="43"/>
        <v>44714</v>
      </c>
      <c r="K696" s="14">
        <f t="shared" si="44"/>
        <v>44714.314039351797</v>
      </c>
      <c r="L696" s="4" t="s">
        <v>12</v>
      </c>
    </row>
    <row r="697" spans="2:12" x14ac:dyDescent="0.2">
      <c r="B697" t="s">
        <v>66</v>
      </c>
      <c r="C697">
        <v>123</v>
      </c>
      <c r="D697" s="11" t="str">
        <f>VLOOKUP(C697,'[1]Type of Record'!$A$1:$B$15,2,TRUE)</f>
        <v>User Login Start is Good</v>
      </c>
      <c r="E697" s="6" t="s">
        <v>50</v>
      </c>
      <c r="F697" s="5">
        <v>44714</v>
      </c>
      <c r="G697" s="14">
        <v>44714.318136574097</v>
      </c>
      <c r="H697" s="16">
        <f t="shared" si="41"/>
        <v>113</v>
      </c>
      <c r="I697" s="14" t="str">
        <f t="shared" si="42"/>
        <v>User Login Start</v>
      </c>
      <c r="J697" s="17">
        <f t="shared" si="43"/>
        <v>44714</v>
      </c>
      <c r="K697" s="14">
        <f t="shared" si="44"/>
        <v>44714.318078703698</v>
      </c>
      <c r="L697" s="4" t="s">
        <v>12</v>
      </c>
    </row>
    <row r="698" spans="2:12" x14ac:dyDescent="0.2">
      <c r="B698" t="s">
        <v>66</v>
      </c>
      <c r="C698">
        <v>113</v>
      </c>
      <c r="D698" s="11" t="str">
        <f>VLOOKUP(C698,'[1]Type of Record'!$A$1:$B$15,2,TRUE)</f>
        <v>User Login Start</v>
      </c>
      <c r="E698" s="6" t="s">
        <v>50</v>
      </c>
      <c r="F698" s="5">
        <v>44714</v>
      </c>
      <c r="G698" s="14">
        <v>44714.318078703698</v>
      </c>
      <c r="H698" s="16">
        <f t="shared" si="41"/>
        <v>112</v>
      </c>
      <c r="I698" s="14" t="str">
        <f t="shared" si="42"/>
        <v>Device Connect Network</v>
      </c>
      <c r="J698" s="17">
        <f t="shared" si="43"/>
        <v>44714</v>
      </c>
      <c r="K698" s="14">
        <f t="shared" si="44"/>
        <v>44714.313460648104</v>
      </c>
      <c r="L698" s="4" t="s">
        <v>12</v>
      </c>
    </row>
    <row r="699" spans="2:12" x14ac:dyDescent="0.2">
      <c r="B699" t="s">
        <v>87</v>
      </c>
      <c r="C699">
        <v>102</v>
      </c>
      <c r="D699" s="11" t="str">
        <f>VLOOKUP(C699,'[1]Type of Record'!$A$1:$B$15,2,TRUE)</f>
        <v>Device Start</v>
      </c>
      <c r="E699" s="6" t="s">
        <v>88</v>
      </c>
      <c r="F699" s="5">
        <v>44714</v>
      </c>
      <c r="G699" s="14">
        <v>44714.317962963003</v>
      </c>
      <c r="H699" s="16" t="e">
        <f t="shared" si="41"/>
        <v>#N/A</v>
      </c>
      <c r="I699" s="14" t="e">
        <f t="shared" si="42"/>
        <v>#N/A</v>
      </c>
      <c r="J699" s="17" t="e">
        <f t="shared" si="43"/>
        <v>#N/A</v>
      </c>
      <c r="K699" s="14" t="e">
        <f t="shared" si="44"/>
        <v>#N/A</v>
      </c>
      <c r="L699" s="4" t="s">
        <v>19</v>
      </c>
    </row>
    <row r="700" spans="2:12" x14ac:dyDescent="0.2">
      <c r="B700" t="s">
        <v>68</v>
      </c>
      <c r="C700">
        <v>112</v>
      </c>
      <c r="D700" s="11" t="str">
        <f>VLOOKUP(C700,'[1]Type of Record'!$A$1:$B$15,2,TRUE)</f>
        <v>Device Connect Network</v>
      </c>
      <c r="E700" s="6" t="s">
        <v>159</v>
      </c>
      <c r="F700" s="5">
        <v>44714</v>
      </c>
      <c r="G700" s="14">
        <v>44714.317546296297</v>
      </c>
      <c r="H700" s="16" t="e">
        <f t="shared" si="41"/>
        <v>#N/A</v>
      </c>
      <c r="I700" s="14" t="e">
        <f t="shared" si="42"/>
        <v>#N/A</v>
      </c>
      <c r="J700" s="17" t="e">
        <f t="shared" si="43"/>
        <v>#N/A</v>
      </c>
      <c r="K700" s="14" t="e">
        <f t="shared" si="44"/>
        <v>#N/A</v>
      </c>
      <c r="L700" s="4" t="s">
        <v>19</v>
      </c>
    </row>
    <row r="701" spans="2:12" x14ac:dyDescent="0.2">
      <c r="B701" t="s">
        <v>74</v>
      </c>
      <c r="C701">
        <v>123</v>
      </c>
      <c r="D701" s="11" t="str">
        <f>VLOOKUP(C701,'[1]Type of Record'!$A$1:$B$15,2,TRUE)</f>
        <v>User Login Start is Good</v>
      </c>
      <c r="E701" s="6" t="s">
        <v>77</v>
      </c>
      <c r="F701" s="5">
        <v>44714</v>
      </c>
      <c r="G701" s="14">
        <v>44714.317268518498</v>
      </c>
      <c r="H701" s="16">
        <f t="shared" si="41"/>
        <v>113</v>
      </c>
      <c r="I701" s="14" t="str">
        <f t="shared" si="42"/>
        <v>User Login Start</v>
      </c>
      <c r="J701" s="17">
        <f t="shared" si="43"/>
        <v>44714</v>
      </c>
      <c r="K701" s="14">
        <f t="shared" si="44"/>
        <v>44714.317268518498</v>
      </c>
      <c r="L701" s="4" t="s">
        <v>19</v>
      </c>
    </row>
    <row r="702" spans="2:12" x14ac:dyDescent="0.2">
      <c r="B702" t="s">
        <v>74</v>
      </c>
      <c r="C702">
        <v>113</v>
      </c>
      <c r="D702" s="11" t="str">
        <f>VLOOKUP(C702,'[1]Type of Record'!$A$1:$B$15,2,TRUE)</f>
        <v>User Login Start</v>
      </c>
      <c r="E702" s="6" t="s">
        <v>78</v>
      </c>
      <c r="F702" s="5">
        <v>44714</v>
      </c>
      <c r="G702" s="14">
        <v>44714.317268518498</v>
      </c>
      <c r="H702" s="16">
        <f t="shared" si="41"/>
        <v>112</v>
      </c>
      <c r="I702" s="14" t="str">
        <f t="shared" si="42"/>
        <v>Device Connect Network</v>
      </c>
      <c r="J702" s="17">
        <f t="shared" si="43"/>
        <v>44714</v>
      </c>
      <c r="K702" s="14">
        <f t="shared" si="44"/>
        <v>44714.316504629598</v>
      </c>
      <c r="L702" s="4" t="s">
        <v>19</v>
      </c>
    </row>
    <row r="703" spans="2:12" x14ac:dyDescent="0.2">
      <c r="B703" t="s">
        <v>74</v>
      </c>
      <c r="C703">
        <v>112</v>
      </c>
      <c r="D703" s="11" t="str">
        <f>VLOOKUP(C703,'[1]Type of Record'!$A$1:$B$15,2,TRUE)</f>
        <v>Device Connect Network</v>
      </c>
      <c r="E703" s="6" t="s">
        <v>75</v>
      </c>
      <c r="F703" s="5">
        <v>44714</v>
      </c>
      <c r="G703" s="14">
        <v>44714.316504629598</v>
      </c>
      <c r="H703" s="16">
        <f t="shared" si="41"/>
        <v>106</v>
      </c>
      <c r="I703" s="14" t="str">
        <f t="shared" si="42"/>
        <v>Device Start is Good</v>
      </c>
      <c r="J703" s="17">
        <f t="shared" si="43"/>
        <v>44714</v>
      </c>
      <c r="K703" s="14">
        <f t="shared" si="44"/>
        <v>44714.316400463002</v>
      </c>
      <c r="L703" s="4" t="s">
        <v>19</v>
      </c>
    </row>
    <row r="704" spans="2:12" x14ac:dyDescent="0.2">
      <c r="B704" t="s">
        <v>74</v>
      </c>
      <c r="C704">
        <v>106</v>
      </c>
      <c r="D704" s="11" t="str">
        <f>VLOOKUP(C704,'[1]Type of Record'!$A$1:$B$15,2,TRUE)</f>
        <v>Device Start is Good</v>
      </c>
      <c r="E704" s="6" t="s">
        <v>75</v>
      </c>
      <c r="F704" s="5">
        <v>44714</v>
      </c>
      <c r="G704" s="14">
        <v>44714.316400463002</v>
      </c>
      <c r="H704" s="16">
        <f t="shared" si="41"/>
        <v>102</v>
      </c>
      <c r="I704" s="14" t="str">
        <f t="shared" si="42"/>
        <v>Device Start</v>
      </c>
      <c r="J704" s="17">
        <f t="shared" si="43"/>
        <v>44714</v>
      </c>
      <c r="K704" s="14">
        <f t="shared" si="44"/>
        <v>44714.314317129603</v>
      </c>
      <c r="L704" s="4" t="s">
        <v>19</v>
      </c>
    </row>
    <row r="705" spans="2:12" x14ac:dyDescent="0.2">
      <c r="B705" t="s">
        <v>64</v>
      </c>
      <c r="C705">
        <v>112</v>
      </c>
      <c r="D705" s="11" t="str">
        <f>VLOOKUP(C705,'[1]Type of Record'!$A$1:$B$15,2,TRUE)</f>
        <v>Device Connect Network</v>
      </c>
      <c r="E705" s="6" t="s">
        <v>160</v>
      </c>
      <c r="F705" s="5">
        <v>44714</v>
      </c>
      <c r="G705" s="14">
        <v>44714.315416666701</v>
      </c>
      <c r="H705" s="16" t="e">
        <f t="shared" si="41"/>
        <v>#N/A</v>
      </c>
      <c r="I705" s="14" t="e">
        <f t="shared" si="42"/>
        <v>#N/A</v>
      </c>
      <c r="J705" s="17" t="e">
        <f t="shared" si="43"/>
        <v>#N/A</v>
      </c>
      <c r="K705" s="14" t="e">
        <f t="shared" si="44"/>
        <v>#N/A</v>
      </c>
      <c r="L705" s="4" t="s">
        <v>19</v>
      </c>
    </row>
    <row r="706" spans="2:12" x14ac:dyDescent="0.2">
      <c r="B706" t="s">
        <v>85</v>
      </c>
      <c r="C706">
        <v>123</v>
      </c>
      <c r="D706" s="11" t="str">
        <f>VLOOKUP(C706,'[1]Type of Record'!$A$1:$B$15,2,TRUE)</f>
        <v>User Login Start is Good</v>
      </c>
      <c r="E706" s="6" t="s">
        <v>89</v>
      </c>
      <c r="F706" s="5">
        <v>44714</v>
      </c>
      <c r="G706" s="14">
        <v>44714.314664351899</v>
      </c>
      <c r="H706" s="16">
        <f t="shared" si="41"/>
        <v>113</v>
      </c>
      <c r="I706" s="14" t="str">
        <f t="shared" si="42"/>
        <v>User Login Start</v>
      </c>
      <c r="J706" s="17">
        <f t="shared" si="43"/>
        <v>44714</v>
      </c>
      <c r="K706" s="14">
        <f t="shared" si="44"/>
        <v>44714.314502314803</v>
      </c>
      <c r="L706" s="4" t="s">
        <v>19</v>
      </c>
    </row>
    <row r="707" spans="2:12" x14ac:dyDescent="0.2">
      <c r="B707" t="s">
        <v>85</v>
      </c>
      <c r="C707">
        <v>113</v>
      </c>
      <c r="D707" s="11" t="str">
        <f>VLOOKUP(C707,'[1]Type of Record'!$A$1:$B$15,2,TRUE)</f>
        <v>User Login Start</v>
      </c>
      <c r="E707" s="6" t="s">
        <v>91</v>
      </c>
      <c r="F707" s="5">
        <v>44714</v>
      </c>
      <c r="G707" s="14">
        <v>44714.314502314803</v>
      </c>
      <c r="H707" s="16">
        <f t="shared" si="41"/>
        <v>112</v>
      </c>
      <c r="I707" s="14" t="str">
        <f t="shared" si="42"/>
        <v>Device Connect Network</v>
      </c>
      <c r="J707" s="17">
        <f t="shared" si="43"/>
        <v>44714</v>
      </c>
      <c r="K707" s="14">
        <f t="shared" si="44"/>
        <v>44714.314131944499</v>
      </c>
      <c r="L707" s="4" t="s">
        <v>19</v>
      </c>
    </row>
    <row r="708" spans="2:12" x14ac:dyDescent="0.2">
      <c r="B708" t="s">
        <v>74</v>
      </c>
      <c r="C708">
        <v>102</v>
      </c>
      <c r="D708" s="11" t="str">
        <f>VLOOKUP(C708,'[1]Type of Record'!$A$1:$B$15,2,TRUE)</f>
        <v>Device Start</v>
      </c>
      <c r="E708" s="6" t="s">
        <v>75</v>
      </c>
      <c r="F708" s="5">
        <v>44714</v>
      </c>
      <c r="G708" s="14">
        <v>44714.314317129603</v>
      </c>
      <c r="H708" s="16" t="e">
        <f t="shared" si="41"/>
        <v>#N/A</v>
      </c>
      <c r="I708" s="14" t="e">
        <f t="shared" si="42"/>
        <v>#N/A</v>
      </c>
      <c r="J708" s="17" t="e">
        <f t="shared" si="43"/>
        <v>#N/A</v>
      </c>
      <c r="K708" s="14" t="e">
        <f t="shared" si="44"/>
        <v>#N/A</v>
      </c>
      <c r="L708" s="4" t="s">
        <v>19</v>
      </c>
    </row>
    <row r="709" spans="2:12" x14ac:dyDescent="0.2">
      <c r="B709" t="s">
        <v>85</v>
      </c>
      <c r="C709">
        <v>112</v>
      </c>
      <c r="D709" s="11" t="str">
        <f>VLOOKUP(C709,'[1]Type of Record'!$A$1:$B$15,2,TRUE)</f>
        <v>Device Connect Network</v>
      </c>
      <c r="E709" s="6" t="s">
        <v>86</v>
      </c>
      <c r="F709" s="5">
        <v>44714</v>
      </c>
      <c r="G709" s="14">
        <v>44714.314131944499</v>
      </c>
      <c r="H709" s="16">
        <f t="shared" ref="H709:H772" si="45">VLOOKUP(B709,B710:G725,2,FALSE)</f>
        <v>106</v>
      </c>
      <c r="I709" s="14" t="str">
        <f t="shared" ref="I709:I772" si="46">VLOOKUP(B709,B710:G725,3,FALSE)</f>
        <v>Device Start is Good</v>
      </c>
      <c r="J709" s="17">
        <f t="shared" ref="J709:J772" si="47">VLOOKUP(B709,B710:G725,5,FALSE)</f>
        <v>44714</v>
      </c>
      <c r="K709" s="14">
        <f t="shared" ref="K709:K772" si="48">VLOOKUP(B709,B710:G725,6,FALSE)</f>
        <v>44714.3140277778</v>
      </c>
      <c r="L709" s="4" t="s">
        <v>19</v>
      </c>
    </row>
    <row r="710" spans="2:12" x14ac:dyDescent="0.2">
      <c r="B710" t="s">
        <v>72</v>
      </c>
      <c r="C710">
        <v>113</v>
      </c>
      <c r="D710" s="11" t="str">
        <f>VLOOKUP(C710,'[1]Type of Record'!$A$1:$B$15,2,TRUE)</f>
        <v>User Login Start</v>
      </c>
      <c r="E710" s="6" t="s">
        <v>79</v>
      </c>
      <c r="F710" s="5">
        <v>44714</v>
      </c>
      <c r="G710" s="14">
        <v>44714.314039351899</v>
      </c>
      <c r="H710" s="16">
        <f t="shared" si="45"/>
        <v>123</v>
      </c>
      <c r="I710" s="14" t="str">
        <f t="shared" si="46"/>
        <v>User Login Start is Good</v>
      </c>
      <c r="J710" s="17">
        <f t="shared" si="47"/>
        <v>44714</v>
      </c>
      <c r="K710" s="14">
        <f t="shared" si="48"/>
        <v>44714.314039351899</v>
      </c>
      <c r="L710" s="4" t="s">
        <v>12</v>
      </c>
    </row>
    <row r="711" spans="2:12" x14ac:dyDescent="0.2">
      <c r="B711" t="s">
        <v>72</v>
      </c>
      <c r="C711">
        <v>123</v>
      </c>
      <c r="D711" s="11" t="str">
        <f>VLOOKUP(C711,'[1]Type of Record'!$A$1:$B$15,2,TRUE)</f>
        <v>User Login Start is Good</v>
      </c>
      <c r="E711" s="6" t="s">
        <v>76</v>
      </c>
      <c r="F711" s="5">
        <v>44714</v>
      </c>
      <c r="G711" s="14">
        <v>44714.314039351899</v>
      </c>
      <c r="H711" s="16">
        <f t="shared" si="45"/>
        <v>113</v>
      </c>
      <c r="I711" s="14" t="str">
        <f t="shared" si="46"/>
        <v>User Login Start</v>
      </c>
      <c r="J711" s="17">
        <f t="shared" si="47"/>
        <v>44714</v>
      </c>
      <c r="K711" s="14">
        <f t="shared" si="48"/>
        <v>44714.313067129602</v>
      </c>
      <c r="L711" s="4" t="s">
        <v>12</v>
      </c>
    </row>
    <row r="712" spans="2:12" x14ac:dyDescent="0.2">
      <c r="B712" t="s">
        <v>70</v>
      </c>
      <c r="C712">
        <v>112</v>
      </c>
      <c r="D712" s="11" t="str">
        <f>VLOOKUP(C712,'[1]Type of Record'!$A$1:$B$15,2,TRUE)</f>
        <v>Device Connect Network</v>
      </c>
      <c r="E712" s="6" t="s">
        <v>162</v>
      </c>
      <c r="F712" s="5">
        <v>44714</v>
      </c>
      <c r="G712" s="14">
        <v>44714.314039351797</v>
      </c>
      <c r="H712" s="16" t="e">
        <f t="shared" si="45"/>
        <v>#N/A</v>
      </c>
      <c r="I712" s="14" t="e">
        <f t="shared" si="46"/>
        <v>#N/A</v>
      </c>
      <c r="J712" s="17" t="e">
        <f t="shared" si="47"/>
        <v>#N/A</v>
      </c>
      <c r="K712" s="14" t="e">
        <f t="shared" si="48"/>
        <v>#N/A</v>
      </c>
      <c r="L712" s="4" t="s">
        <v>12</v>
      </c>
    </row>
    <row r="713" spans="2:12" x14ac:dyDescent="0.2">
      <c r="B713" t="s">
        <v>85</v>
      </c>
      <c r="C713">
        <v>106</v>
      </c>
      <c r="D713" s="11" t="str">
        <f>VLOOKUP(C713,'[1]Type of Record'!$A$1:$B$15,2,TRUE)</f>
        <v>Device Start is Good</v>
      </c>
      <c r="E713" s="6" t="s">
        <v>86</v>
      </c>
      <c r="F713" s="5">
        <v>44714</v>
      </c>
      <c r="G713" s="14">
        <v>44714.3140277778</v>
      </c>
      <c r="H713" s="16">
        <f t="shared" si="45"/>
        <v>102</v>
      </c>
      <c r="I713" s="14" t="str">
        <f t="shared" si="46"/>
        <v>Device Start</v>
      </c>
      <c r="J713" s="17">
        <f t="shared" si="47"/>
        <v>44714</v>
      </c>
      <c r="K713" s="14">
        <f t="shared" si="48"/>
        <v>44714.313078703701</v>
      </c>
      <c r="L713" s="4" t="s">
        <v>19</v>
      </c>
    </row>
    <row r="714" spans="2:12" x14ac:dyDescent="0.2">
      <c r="B714" t="s">
        <v>66</v>
      </c>
      <c r="C714">
        <v>112</v>
      </c>
      <c r="D714" s="11" t="str">
        <f>VLOOKUP(C714,'[1]Type of Record'!$A$1:$B$15,2,TRUE)</f>
        <v>Device Connect Network</v>
      </c>
      <c r="E714" s="6" t="s">
        <v>161</v>
      </c>
      <c r="F714" s="5">
        <v>44714</v>
      </c>
      <c r="G714" s="14">
        <v>44714.313460648104</v>
      </c>
      <c r="H714" s="16" t="e">
        <f t="shared" si="45"/>
        <v>#N/A</v>
      </c>
      <c r="I714" s="14" t="e">
        <f t="shared" si="46"/>
        <v>#N/A</v>
      </c>
      <c r="J714" s="17" t="e">
        <f t="shared" si="47"/>
        <v>#N/A</v>
      </c>
      <c r="K714" s="14" t="e">
        <f t="shared" si="48"/>
        <v>#N/A</v>
      </c>
      <c r="L714" s="4" t="s">
        <v>12</v>
      </c>
    </row>
    <row r="715" spans="2:12" x14ac:dyDescent="0.2">
      <c r="B715" t="s">
        <v>85</v>
      </c>
      <c r="C715">
        <v>102</v>
      </c>
      <c r="D715" s="11" t="str">
        <f>VLOOKUP(C715,'[1]Type of Record'!$A$1:$B$15,2,TRUE)</f>
        <v>Device Start</v>
      </c>
      <c r="E715" s="6" t="s">
        <v>86</v>
      </c>
      <c r="F715" s="5">
        <v>44714</v>
      </c>
      <c r="G715" s="14">
        <v>44714.313078703701</v>
      </c>
      <c r="H715" s="16" t="e">
        <f t="shared" si="45"/>
        <v>#N/A</v>
      </c>
      <c r="I715" s="14" t="e">
        <f t="shared" si="46"/>
        <v>#N/A</v>
      </c>
      <c r="J715" s="17" t="e">
        <f t="shared" si="47"/>
        <v>#N/A</v>
      </c>
      <c r="K715" s="14" t="e">
        <f t="shared" si="48"/>
        <v>#N/A</v>
      </c>
      <c r="L715" s="4" t="s">
        <v>19</v>
      </c>
    </row>
    <row r="716" spans="2:12" x14ac:dyDescent="0.2">
      <c r="B716" t="s">
        <v>72</v>
      </c>
      <c r="C716">
        <v>113</v>
      </c>
      <c r="D716" s="11" t="str">
        <f>VLOOKUP(C716,'[1]Type of Record'!$A$1:$B$15,2,TRUE)</f>
        <v>User Login Start</v>
      </c>
      <c r="E716" s="6" t="s">
        <v>79</v>
      </c>
      <c r="F716" s="5">
        <v>44714</v>
      </c>
      <c r="G716" s="14">
        <v>44714.313067129602</v>
      </c>
      <c r="H716" s="16">
        <f t="shared" si="45"/>
        <v>135</v>
      </c>
      <c r="I716" s="14" t="str">
        <f t="shared" si="46"/>
        <v>User Login Start Fail</v>
      </c>
      <c r="J716" s="17">
        <f t="shared" si="47"/>
        <v>44714</v>
      </c>
      <c r="K716" s="14">
        <f t="shared" si="48"/>
        <v>44714.313067129602</v>
      </c>
      <c r="L716" s="4" t="s">
        <v>12</v>
      </c>
    </row>
    <row r="717" spans="2:12" x14ac:dyDescent="0.2">
      <c r="B717" t="s">
        <v>72</v>
      </c>
      <c r="C717">
        <v>135</v>
      </c>
      <c r="D717" s="11" t="str">
        <f>VLOOKUP(C717,'[1]Type of Record'!$A$1:$B$15,2,TRUE)</f>
        <v>User Login Start Fail</v>
      </c>
      <c r="E717" s="6" t="s">
        <v>76</v>
      </c>
      <c r="F717" s="5">
        <v>44714</v>
      </c>
      <c r="G717" s="14">
        <v>44714.313067129602</v>
      </c>
      <c r="H717" s="16">
        <f t="shared" si="45"/>
        <v>112</v>
      </c>
      <c r="I717" s="14" t="str">
        <f t="shared" si="46"/>
        <v>Device Connect Network</v>
      </c>
      <c r="J717" s="17">
        <f t="shared" si="47"/>
        <v>44714</v>
      </c>
      <c r="K717" s="14">
        <f t="shared" si="48"/>
        <v>44714.312488425901</v>
      </c>
      <c r="L717" s="4" t="s">
        <v>12</v>
      </c>
    </row>
    <row r="718" spans="2:12" x14ac:dyDescent="0.2">
      <c r="B718" t="s">
        <v>111</v>
      </c>
      <c r="C718">
        <v>123</v>
      </c>
      <c r="D718" s="11" t="str">
        <f>VLOOKUP(C718,'[1]Type of Record'!$A$1:$B$15,2,TRUE)</f>
        <v>User Login Start is Good</v>
      </c>
      <c r="E718" s="6" t="s">
        <v>112</v>
      </c>
      <c r="F718" s="5">
        <v>44714</v>
      </c>
      <c r="G718" s="14">
        <v>44714.312928240703</v>
      </c>
      <c r="H718" s="16">
        <f t="shared" si="45"/>
        <v>113</v>
      </c>
      <c r="I718" s="14" t="str">
        <f t="shared" si="46"/>
        <v>User Login Start</v>
      </c>
      <c r="J718" s="17">
        <f t="shared" si="47"/>
        <v>44714</v>
      </c>
      <c r="K718" s="14">
        <f t="shared" si="48"/>
        <v>44714.3127662037</v>
      </c>
      <c r="L718" s="4" t="s">
        <v>19</v>
      </c>
    </row>
    <row r="719" spans="2:12" x14ac:dyDescent="0.2">
      <c r="B719" t="s">
        <v>111</v>
      </c>
      <c r="C719">
        <v>113</v>
      </c>
      <c r="D719" s="11" t="str">
        <f>VLOOKUP(C719,'[1]Type of Record'!$A$1:$B$15,2,TRUE)</f>
        <v>User Login Start</v>
      </c>
      <c r="E719" s="6" t="s">
        <v>112</v>
      </c>
      <c r="F719" s="5">
        <v>44714</v>
      </c>
      <c r="G719" s="14">
        <v>44714.3127662037</v>
      </c>
      <c r="H719" s="16">
        <f t="shared" si="45"/>
        <v>112</v>
      </c>
      <c r="I719" s="14" t="str">
        <f t="shared" si="46"/>
        <v>Device Connect Network</v>
      </c>
      <c r="J719" s="17">
        <f t="shared" si="47"/>
        <v>44714</v>
      </c>
      <c r="K719" s="14">
        <f t="shared" si="48"/>
        <v>44714.307939814797</v>
      </c>
      <c r="L719" s="4" t="s">
        <v>19</v>
      </c>
    </row>
    <row r="720" spans="2:12" x14ac:dyDescent="0.2">
      <c r="B720" t="s">
        <v>72</v>
      </c>
      <c r="C720">
        <v>112</v>
      </c>
      <c r="D720" s="11" t="str">
        <f>VLOOKUP(C720,'[1]Type of Record'!$A$1:$B$15,2,TRUE)</f>
        <v>Device Connect Network</v>
      </c>
      <c r="E720" s="6" t="s">
        <v>73</v>
      </c>
      <c r="F720" s="5">
        <v>44714</v>
      </c>
      <c r="G720" s="14">
        <v>44714.312488425901</v>
      </c>
      <c r="H720" s="16">
        <f t="shared" si="45"/>
        <v>106</v>
      </c>
      <c r="I720" s="14" t="str">
        <f t="shared" si="46"/>
        <v>Device Start is Good</v>
      </c>
      <c r="J720" s="17">
        <f t="shared" si="47"/>
        <v>44714</v>
      </c>
      <c r="K720" s="14">
        <f t="shared" si="48"/>
        <v>44714.312384259298</v>
      </c>
      <c r="L720" s="4" t="s">
        <v>12</v>
      </c>
    </row>
    <row r="721" spans="2:12" x14ac:dyDescent="0.2">
      <c r="B721" t="s">
        <v>72</v>
      </c>
      <c r="C721">
        <v>106</v>
      </c>
      <c r="D721" s="11" t="str">
        <f>VLOOKUP(C721,'[1]Type of Record'!$A$1:$B$15,2,TRUE)</f>
        <v>Device Start is Good</v>
      </c>
      <c r="E721" s="6" t="s">
        <v>73</v>
      </c>
      <c r="F721" s="5">
        <v>44714</v>
      </c>
      <c r="G721" s="14">
        <v>44714.312384259298</v>
      </c>
      <c r="H721" s="16">
        <f t="shared" si="45"/>
        <v>102</v>
      </c>
      <c r="I721" s="14" t="str">
        <f t="shared" si="46"/>
        <v>Device Start</v>
      </c>
      <c r="J721" s="17">
        <f t="shared" si="47"/>
        <v>44714</v>
      </c>
      <c r="K721" s="14">
        <f t="shared" si="48"/>
        <v>44714.311712962997</v>
      </c>
      <c r="L721" s="4" t="s">
        <v>12</v>
      </c>
    </row>
    <row r="722" spans="2:12" x14ac:dyDescent="0.2">
      <c r="B722" t="s">
        <v>72</v>
      </c>
      <c r="C722">
        <v>102</v>
      </c>
      <c r="D722" s="11" t="str">
        <f>VLOOKUP(C722,'[1]Type of Record'!$A$1:$B$15,2,TRUE)</f>
        <v>Device Start</v>
      </c>
      <c r="E722" s="6" t="s">
        <v>73</v>
      </c>
      <c r="F722" s="5">
        <v>44714</v>
      </c>
      <c r="G722" s="14">
        <v>44714.311712962997</v>
      </c>
      <c r="H722" s="16" t="e">
        <f t="shared" si="45"/>
        <v>#N/A</v>
      </c>
      <c r="I722" s="14" t="e">
        <f t="shared" si="46"/>
        <v>#N/A</v>
      </c>
      <c r="J722" s="17" t="e">
        <f t="shared" si="47"/>
        <v>#N/A</v>
      </c>
      <c r="K722" s="14" t="e">
        <f t="shared" si="48"/>
        <v>#N/A</v>
      </c>
      <c r="L722" s="4" t="s">
        <v>12</v>
      </c>
    </row>
    <row r="723" spans="2:12" x14ac:dyDescent="0.2">
      <c r="B723" t="s">
        <v>23</v>
      </c>
      <c r="C723">
        <v>123</v>
      </c>
      <c r="D723" s="11" t="str">
        <f>VLOOKUP(C723,'[1]Type of Record'!$A$1:$B$15,2,TRUE)</f>
        <v>User Login Start is Good</v>
      </c>
      <c r="E723" s="6" t="s">
        <v>25</v>
      </c>
      <c r="F723" s="5">
        <v>44714</v>
      </c>
      <c r="G723" s="14">
        <v>44714.308842592603</v>
      </c>
      <c r="H723" s="16">
        <f t="shared" si="45"/>
        <v>113</v>
      </c>
      <c r="I723" s="14" t="str">
        <f t="shared" si="46"/>
        <v>User Login Start</v>
      </c>
      <c r="J723" s="17">
        <f t="shared" si="47"/>
        <v>44714</v>
      </c>
      <c r="K723" s="14">
        <f t="shared" si="48"/>
        <v>44714.308703703697</v>
      </c>
      <c r="L723" s="4" t="s">
        <v>19</v>
      </c>
    </row>
    <row r="724" spans="2:12" x14ac:dyDescent="0.2">
      <c r="B724" t="s">
        <v>23</v>
      </c>
      <c r="C724">
        <v>113</v>
      </c>
      <c r="D724" s="11" t="str">
        <f>VLOOKUP(C724,'[1]Type of Record'!$A$1:$B$15,2,TRUE)</f>
        <v>User Login Start</v>
      </c>
      <c r="E724" s="6" t="s">
        <v>26</v>
      </c>
      <c r="F724" s="5">
        <v>44714</v>
      </c>
      <c r="G724" s="14">
        <v>44714.308703703697</v>
      </c>
      <c r="H724" s="16">
        <f t="shared" si="45"/>
        <v>112</v>
      </c>
      <c r="I724" s="14" t="str">
        <f t="shared" si="46"/>
        <v>Device Connect Network</v>
      </c>
      <c r="J724" s="17">
        <f t="shared" si="47"/>
        <v>44714</v>
      </c>
      <c r="K724" s="14">
        <f t="shared" si="48"/>
        <v>44714.308148148099</v>
      </c>
      <c r="L724" s="4" t="s">
        <v>19</v>
      </c>
    </row>
    <row r="725" spans="2:12" x14ac:dyDescent="0.2">
      <c r="B725" t="s">
        <v>125</v>
      </c>
      <c r="C725">
        <v>123</v>
      </c>
      <c r="D725" s="11" t="str">
        <f>VLOOKUP(C725,'[1]Type of Record'!$A$1:$B$15,2,TRUE)</f>
        <v>User Login Start is Good</v>
      </c>
      <c r="E725" s="6" t="s">
        <v>103</v>
      </c>
      <c r="F725" s="5">
        <v>44714</v>
      </c>
      <c r="G725" s="14">
        <v>44714.308506944501</v>
      </c>
      <c r="H725" s="16">
        <f t="shared" si="45"/>
        <v>113</v>
      </c>
      <c r="I725" s="14" t="str">
        <f t="shared" si="46"/>
        <v>User Login Start</v>
      </c>
      <c r="J725" s="17">
        <f t="shared" si="47"/>
        <v>44714</v>
      </c>
      <c r="K725" s="14">
        <f t="shared" si="48"/>
        <v>44714.308402777802</v>
      </c>
      <c r="L725" s="4" t="s">
        <v>19</v>
      </c>
    </row>
    <row r="726" spans="2:12" x14ac:dyDescent="0.2">
      <c r="B726" t="s">
        <v>125</v>
      </c>
      <c r="C726">
        <v>113</v>
      </c>
      <c r="D726" s="11" t="str">
        <f>VLOOKUP(C726,'[1]Type of Record'!$A$1:$B$15,2,TRUE)</f>
        <v>User Login Start</v>
      </c>
      <c r="E726" s="6" t="s">
        <v>128</v>
      </c>
      <c r="F726" s="5">
        <v>44714</v>
      </c>
      <c r="G726" s="14">
        <v>44714.308402777802</v>
      </c>
      <c r="H726" s="16">
        <f t="shared" si="45"/>
        <v>112</v>
      </c>
      <c r="I726" s="14" t="str">
        <f t="shared" si="46"/>
        <v>Device Connect Network</v>
      </c>
      <c r="J726" s="17">
        <f t="shared" si="47"/>
        <v>44714</v>
      </c>
      <c r="K726" s="14">
        <f t="shared" si="48"/>
        <v>44714.308217592603</v>
      </c>
      <c r="L726" s="4" t="s">
        <v>19</v>
      </c>
    </row>
    <row r="727" spans="2:12" x14ac:dyDescent="0.2">
      <c r="B727" t="s">
        <v>95</v>
      </c>
      <c r="C727">
        <v>112</v>
      </c>
      <c r="D727" s="11" t="str">
        <f>VLOOKUP(C727,'[1]Type of Record'!$A$1:$B$15,2,TRUE)</f>
        <v>Device Connect Network</v>
      </c>
      <c r="E727" s="6" t="s">
        <v>165</v>
      </c>
      <c r="F727" s="5">
        <v>44714</v>
      </c>
      <c r="G727" s="14">
        <v>44714.308310185203</v>
      </c>
      <c r="H727" s="16" t="e">
        <f t="shared" si="45"/>
        <v>#N/A</v>
      </c>
      <c r="I727" s="14" t="e">
        <f t="shared" si="46"/>
        <v>#N/A</v>
      </c>
      <c r="J727" s="17" t="e">
        <f t="shared" si="47"/>
        <v>#N/A</v>
      </c>
      <c r="K727" s="14" t="e">
        <f t="shared" si="48"/>
        <v>#N/A</v>
      </c>
      <c r="L727" s="4" t="s">
        <v>12</v>
      </c>
    </row>
    <row r="728" spans="2:12" x14ac:dyDescent="0.2">
      <c r="B728" t="s">
        <v>110</v>
      </c>
      <c r="C728">
        <v>112</v>
      </c>
      <c r="D728" s="11" t="str">
        <f>VLOOKUP(C728,'[1]Type of Record'!$A$1:$B$15,2,TRUE)</f>
        <v>Device Connect Network</v>
      </c>
      <c r="E728" s="6" t="s">
        <v>164</v>
      </c>
      <c r="F728" s="5">
        <v>44714</v>
      </c>
      <c r="G728" s="14">
        <v>44714.308252314797</v>
      </c>
      <c r="H728" s="16" t="e">
        <f t="shared" si="45"/>
        <v>#N/A</v>
      </c>
      <c r="I728" s="14" t="e">
        <f t="shared" si="46"/>
        <v>#N/A</v>
      </c>
      <c r="J728" s="17" t="e">
        <f t="shared" si="47"/>
        <v>#N/A</v>
      </c>
      <c r="K728" s="14" t="e">
        <f t="shared" si="48"/>
        <v>#N/A</v>
      </c>
      <c r="L728" s="4" t="s">
        <v>19</v>
      </c>
    </row>
    <row r="729" spans="2:12" x14ac:dyDescent="0.2">
      <c r="B729" t="s">
        <v>125</v>
      </c>
      <c r="C729">
        <v>112</v>
      </c>
      <c r="D729" s="11" t="str">
        <f>VLOOKUP(C729,'[1]Type of Record'!$A$1:$B$15,2,TRUE)</f>
        <v>Device Connect Network</v>
      </c>
      <c r="E729" s="6" t="s">
        <v>126</v>
      </c>
      <c r="F729" s="5">
        <v>44714</v>
      </c>
      <c r="G729" s="14">
        <v>44714.308217592603</v>
      </c>
      <c r="H729" s="16">
        <f t="shared" si="45"/>
        <v>106</v>
      </c>
      <c r="I729" s="14" t="str">
        <f t="shared" si="46"/>
        <v>Device Start is Good</v>
      </c>
      <c r="J729" s="17">
        <f t="shared" si="47"/>
        <v>44714</v>
      </c>
      <c r="K729" s="14">
        <f t="shared" si="48"/>
        <v>44714.308113425897</v>
      </c>
      <c r="L729" s="4" t="s">
        <v>19</v>
      </c>
    </row>
    <row r="730" spans="2:12" x14ac:dyDescent="0.2">
      <c r="B730" t="s">
        <v>23</v>
      </c>
      <c r="C730">
        <v>112</v>
      </c>
      <c r="D730" s="11" t="str">
        <f>VLOOKUP(C730,'[1]Type of Record'!$A$1:$B$15,2,TRUE)</f>
        <v>Device Connect Network</v>
      </c>
      <c r="E730" s="6" t="s">
        <v>24</v>
      </c>
      <c r="F730" s="5">
        <v>44714</v>
      </c>
      <c r="G730" s="14">
        <v>44714.308148148099</v>
      </c>
      <c r="H730" s="16">
        <f t="shared" si="45"/>
        <v>106</v>
      </c>
      <c r="I730" s="14" t="str">
        <f t="shared" si="46"/>
        <v>Device Start is Good</v>
      </c>
      <c r="J730" s="17">
        <f t="shared" si="47"/>
        <v>44714</v>
      </c>
      <c r="K730" s="14">
        <f t="shared" si="48"/>
        <v>44714.308043981502</v>
      </c>
      <c r="L730" s="4" t="s">
        <v>19</v>
      </c>
    </row>
    <row r="731" spans="2:12" x14ac:dyDescent="0.2">
      <c r="B731" t="s">
        <v>125</v>
      </c>
      <c r="C731">
        <v>106</v>
      </c>
      <c r="D731" s="11" t="str">
        <f>VLOOKUP(C731,'[1]Type of Record'!$A$1:$B$15,2,TRUE)</f>
        <v>Device Start is Good</v>
      </c>
      <c r="E731" s="6" t="s">
        <v>126</v>
      </c>
      <c r="F731" s="5">
        <v>44714</v>
      </c>
      <c r="G731" s="14">
        <v>44714.308113425897</v>
      </c>
      <c r="H731" s="16">
        <f t="shared" si="45"/>
        <v>102</v>
      </c>
      <c r="I731" s="14" t="str">
        <f t="shared" si="46"/>
        <v>Device Start</v>
      </c>
      <c r="J731" s="17">
        <f t="shared" si="47"/>
        <v>44714</v>
      </c>
      <c r="K731" s="14">
        <f t="shared" si="48"/>
        <v>44714.307280092602</v>
      </c>
      <c r="L731" s="4" t="s">
        <v>19</v>
      </c>
    </row>
    <row r="732" spans="2:12" x14ac:dyDescent="0.2">
      <c r="B732" t="s">
        <v>23</v>
      </c>
      <c r="C732">
        <v>106</v>
      </c>
      <c r="D732" s="11" t="str">
        <f>VLOOKUP(C732,'[1]Type of Record'!$A$1:$B$15,2,TRUE)</f>
        <v>Device Start is Good</v>
      </c>
      <c r="E732" s="6" t="s">
        <v>24</v>
      </c>
      <c r="F732" s="5">
        <v>44714</v>
      </c>
      <c r="G732" s="14">
        <v>44714.308043981502</v>
      </c>
      <c r="H732" s="16">
        <f t="shared" si="45"/>
        <v>102</v>
      </c>
      <c r="I732" s="14" t="str">
        <f t="shared" si="46"/>
        <v>Device Start</v>
      </c>
      <c r="J732" s="17">
        <f t="shared" si="47"/>
        <v>44714</v>
      </c>
      <c r="K732" s="14">
        <f t="shared" si="48"/>
        <v>44714.307476851798</v>
      </c>
      <c r="L732" s="4" t="s">
        <v>19</v>
      </c>
    </row>
    <row r="733" spans="2:12" x14ac:dyDescent="0.2">
      <c r="B733" t="s">
        <v>111</v>
      </c>
      <c r="C733">
        <v>112</v>
      </c>
      <c r="D733" s="11" t="str">
        <f>VLOOKUP(C733,'[1]Type of Record'!$A$1:$B$15,2,TRUE)</f>
        <v>Device Connect Network</v>
      </c>
      <c r="E733" s="6" t="s">
        <v>163</v>
      </c>
      <c r="F733" s="5">
        <v>44714</v>
      </c>
      <c r="G733" s="14">
        <v>44714.307939814797</v>
      </c>
      <c r="H733" s="16" t="e">
        <f t="shared" si="45"/>
        <v>#N/A</v>
      </c>
      <c r="I733" s="14" t="e">
        <f t="shared" si="46"/>
        <v>#N/A</v>
      </c>
      <c r="J733" s="17" t="e">
        <f t="shared" si="47"/>
        <v>#N/A</v>
      </c>
      <c r="K733" s="14" t="e">
        <f t="shared" si="48"/>
        <v>#N/A</v>
      </c>
      <c r="L733" s="4" t="s">
        <v>19</v>
      </c>
    </row>
    <row r="734" spans="2:12" x14ac:dyDescent="0.2">
      <c r="B734" t="s">
        <v>96</v>
      </c>
      <c r="C734">
        <v>123</v>
      </c>
      <c r="D734" s="11" t="str">
        <f>VLOOKUP(C734,'[1]Type of Record'!$A$1:$B$15,2,TRUE)</f>
        <v>User Login Start is Good</v>
      </c>
      <c r="E734" s="6" t="s">
        <v>25</v>
      </c>
      <c r="F734" s="5">
        <v>44714</v>
      </c>
      <c r="G734" s="14">
        <v>44714.307835648098</v>
      </c>
      <c r="H734" s="16">
        <f t="shared" si="45"/>
        <v>113</v>
      </c>
      <c r="I734" s="14" t="str">
        <f t="shared" si="46"/>
        <v>User Login Start</v>
      </c>
      <c r="J734" s="17">
        <f t="shared" si="47"/>
        <v>44714</v>
      </c>
      <c r="K734" s="14">
        <f t="shared" si="48"/>
        <v>44714.307673611103</v>
      </c>
      <c r="L734" s="4" t="s">
        <v>19</v>
      </c>
    </row>
    <row r="735" spans="2:12" x14ac:dyDescent="0.2">
      <c r="B735" t="s">
        <v>96</v>
      </c>
      <c r="C735">
        <v>113</v>
      </c>
      <c r="D735" s="11" t="str">
        <f>VLOOKUP(C735,'[1]Type of Record'!$A$1:$B$15,2,TRUE)</f>
        <v>User Login Start</v>
      </c>
      <c r="E735" s="6" t="s">
        <v>25</v>
      </c>
      <c r="F735" s="5">
        <v>44714</v>
      </c>
      <c r="G735" s="14">
        <v>44714.307673611103</v>
      </c>
      <c r="H735" s="16">
        <f t="shared" si="45"/>
        <v>112</v>
      </c>
      <c r="I735" s="14" t="str">
        <f t="shared" si="46"/>
        <v>Device Connect Network</v>
      </c>
      <c r="J735" s="17">
        <f t="shared" si="47"/>
        <v>44714</v>
      </c>
      <c r="K735" s="14">
        <f t="shared" si="48"/>
        <v>44714.302627314799</v>
      </c>
      <c r="L735" s="4" t="s">
        <v>19</v>
      </c>
    </row>
    <row r="736" spans="2:12" x14ac:dyDescent="0.2">
      <c r="B736" t="s">
        <v>23</v>
      </c>
      <c r="C736">
        <v>102</v>
      </c>
      <c r="D736" s="11" t="str">
        <f>VLOOKUP(C736,'[1]Type of Record'!$A$1:$B$15,2,TRUE)</f>
        <v>Device Start</v>
      </c>
      <c r="E736" s="6" t="s">
        <v>24</v>
      </c>
      <c r="F736" s="5">
        <v>44714</v>
      </c>
      <c r="G736" s="14">
        <v>44714.307476851798</v>
      </c>
      <c r="H736" s="16" t="e">
        <f t="shared" si="45"/>
        <v>#N/A</v>
      </c>
      <c r="I736" s="14" t="e">
        <f t="shared" si="46"/>
        <v>#N/A</v>
      </c>
      <c r="J736" s="17" t="e">
        <f t="shared" si="47"/>
        <v>#N/A</v>
      </c>
      <c r="K736" s="14" t="e">
        <f t="shared" si="48"/>
        <v>#N/A</v>
      </c>
      <c r="L736" s="4" t="s">
        <v>19</v>
      </c>
    </row>
    <row r="737" spans="2:12" x14ac:dyDescent="0.2">
      <c r="B737" t="s">
        <v>125</v>
      </c>
      <c r="C737">
        <v>102</v>
      </c>
      <c r="D737" s="11" t="str">
        <f>VLOOKUP(C737,'[1]Type of Record'!$A$1:$B$15,2,TRUE)</f>
        <v>Device Start</v>
      </c>
      <c r="E737" s="6" t="s">
        <v>126</v>
      </c>
      <c r="F737" s="5">
        <v>44714</v>
      </c>
      <c r="G737" s="14">
        <v>44714.307280092602</v>
      </c>
      <c r="H737" s="16" t="e">
        <f t="shared" si="45"/>
        <v>#N/A</v>
      </c>
      <c r="I737" s="14" t="e">
        <f t="shared" si="46"/>
        <v>#N/A</v>
      </c>
      <c r="J737" s="17" t="e">
        <f t="shared" si="47"/>
        <v>#N/A</v>
      </c>
      <c r="K737" s="14" t="e">
        <f t="shared" si="48"/>
        <v>#N/A</v>
      </c>
      <c r="L737" s="4" t="s">
        <v>19</v>
      </c>
    </row>
    <row r="738" spans="2:12" x14ac:dyDescent="0.2">
      <c r="B738" t="s">
        <v>14</v>
      </c>
      <c r="C738">
        <v>113</v>
      </c>
      <c r="D738" s="11" t="str">
        <f>VLOOKUP(C738,'[1]Type of Record'!$A$1:$B$15,2,TRUE)</f>
        <v>User Login Start</v>
      </c>
      <c r="E738" s="6" t="s">
        <v>17</v>
      </c>
      <c r="F738" s="5">
        <v>44714</v>
      </c>
      <c r="G738" s="14">
        <v>44714.306099537003</v>
      </c>
      <c r="H738" s="16">
        <f t="shared" si="45"/>
        <v>123</v>
      </c>
      <c r="I738" s="14" t="str">
        <f t="shared" si="46"/>
        <v>User Login Start is Good</v>
      </c>
      <c r="J738" s="17">
        <f t="shared" si="47"/>
        <v>44714</v>
      </c>
      <c r="K738" s="14">
        <f t="shared" si="48"/>
        <v>44714.306099537003</v>
      </c>
      <c r="L738" s="4" t="s">
        <v>12</v>
      </c>
    </row>
    <row r="739" spans="2:12" x14ac:dyDescent="0.2">
      <c r="B739" t="s">
        <v>14</v>
      </c>
      <c r="C739">
        <v>123</v>
      </c>
      <c r="D739" s="11" t="str">
        <f>VLOOKUP(C739,'[1]Type of Record'!$A$1:$B$15,2,TRUE)</f>
        <v>User Login Start is Good</v>
      </c>
      <c r="E739" s="6" t="s">
        <v>16</v>
      </c>
      <c r="F739" s="5">
        <v>44714</v>
      </c>
      <c r="G739" s="14">
        <v>44714.306099537003</v>
      </c>
      <c r="H739" s="16">
        <f t="shared" si="45"/>
        <v>112</v>
      </c>
      <c r="I739" s="14" t="str">
        <f t="shared" si="46"/>
        <v>Device Connect Network</v>
      </c>
      <c r="J739" s="17">
        <f t="shared" si="47"/>
        <v>44714</v>
      </c>
      <c r="K739" s="14">
        <f t="shared" si="48"/>
        <v>44714.305729166699</v>
      </c>
      <c r="L739" s="4" t="s">
        <v>12</v>
      </c>
    </row>
    <row r="740" spans="2:12" x14ac:dyDescent="0.2">
      <c r="B740" t="s">
        <v>14</v>
      </c>
      <c r="C740">
        <v>112</v>
      </c>
      <c r="D740" s="11" t="str">
        <f>VLOOKUP(C740,'[1]Type of Record'!$A$1:$B$15,2,TRUE)</f>
        <v>Device Connect Network</v>
      </c>
      <c r="E740" s="6" t="s">
        <v>15</v>
      </c>
      <c r="F740" s="5">
        <v>44714</v>
      </c>
      <c r="G740" s="14">
        <v>44714.305729166699</v>
      </c>
      <c r="H740" s="16">
        <f t="shared" si="45"/>
        <v>106</v>
      </c>
      <c r="I740" s="14" t="str">
        <f t="shared" si="46"/>
        <v>Device Start is Good</v>
      </c>
      <c r="J740" s="17">
        <f t="shared" si="47"/>
        <v>44714</v>
      </c>
      <c r="K740" s="14">
        <f t="shared" si="48"/>
        <v>44714.305625000001</v>
      </c>
      <c r="L740" s="4" t="s">
        <v>12</v>
      </c>
    </row>
    <row r="741" spans="2:12" x14ac:dyDescent="0.2">
      <c r="B741" t="s">
        <v>102</v>
      </c>
      <c r="C741">
        <v>123</v>
      </c>
      <c r="D741" s="11" t="str">
        <f>VLOOKUP(C741,'[1]Type of Record'!$A$1:$B$15,2,TRUE)</f>
        <v>User Login Start is Good</v>
      </c>
      <c r="E741" s="6" t="s">
        <v>103</v>
      </c>
      <c r="F741" s="5">
        <v>44714</v>
      </c>
      <c r="G741" s="14">
        <v>44714.305729166699</v>
      </c>
      <c r="H741" s="16">
        <f t="shared" si="45"/>
        <v>113</v>
      </c>
      <c r="I741" s="14" t="str">
        <f t="shared" si="46"/>
        <v>User Login Start</v>
      </c>
      <c r="J741" s="17">
        <f t="shared" si="47"/>
        <v>44714</v>
      </c>
      <c r="K741" s="14">
        <f t="shared" si="48"/>
        <v>44714.305625000001</v>
      </c>
      <c r="L741" s="4" t="s">
        <v>19</v>
      </c>
    </row>
    <row r="742" spans="2:12" x14ac:dyDescent="0.2">
      <c r="B742" t="s">
        <v>14</v>
      </c>
      <c r="C742">
        <v>106</v>
      </c>
      <c r="D742" s="11" t="str">
        <f>VLOOKUP(C742,'[1]Type of Record'!$A$1:$B$15,2,TRUE)</f>
        <v>Device Start is Good</v>
      </c>
      <c r="E742" s="6" t="s">
        <v>15</v>
      </c>
      <c r="F742" s="5">
        <v>44714</v>
      </c>
      <c r="G742" s="14">
        <v>44714.305625000001</v>
      </c>
      <c r="H742" s="16">
        <f t="shared" si="45"/>
        <v>102</v>
      </c>
      <c r="I742" s="14" t="str">
        <f t="shared" si="46"/>
        <v>Device Start</v>
      </c>
      <c r="J742" s="17">
        <f t="shared" si="47"/>
        <v>44714</v>
      </c>
      <c r="K742" s="14">
        <f t="shared" si="48"/>
        <v>44714.304872685199</v>
      </c>
      <c r="L742" s="4" t="s">
        <v>12</v>
      </c>
    </row>
    <row r="743" spans="2:12" x14ac:dyDescent="0.2">
      <c r="B743" t="s">
        <v>102</v>
      </c>
      <c r="C743">
        <v>113</v>
      </c>
      <c r="D743" s="11" t="str">
        <f>VLOOKUP(C743,'[1]Type of Record'!$A$1:$B$15,2,TRUE)</f>
        <v>User Login Start</v>
      </c>
      <c r="E743" s="6" t="s">
        <v>103</v>
      </c>
      <c r="F743" s="5">
        <v>44714</v>
      </c>
      <c r="G743" s="14">
        <v>44714.305625000001</v>
      </c>
      <c r="H743" s="16">
        <f t="shared" si="45"/>
        <v>112</v>
      </c>
      <c r="I743" s="14" t="str">
        <f t="shared" si="46"/>
        <v>Device Connect Network</v>
      </c>
      <c r="J743" s="17">
        <f t="shared" si="47"/>
        <v>44714</v>
      </c>
      <c r="K743" s="14">
        <f t="shared" si="48"/>
        <v>44714.300821759301</v>
      </c>
      <c r="L743" s="4" t="s">
        <v>19</v>
      </c>
    </row>
    <row r="744" spans="2:12" x14ac:dyDescent="0.2">
      <c r="B744" t="s">
        <v>106</v>
      </c>
      <c r="C744">
        <v>123</v>
      </c>
      <c r="D744" s="11" t="str">
        <f>VLOOKUP(C744,'[1]Type of Record'!$A$1:$B$15,2,TRUE)</f>
        <v>User Login Start is Good</v>
      </c>
      <c r="E744" s="6" t="s">
        <v>107</v>
      </c>
      <c r="F744" s="5">
        <v>44714</v>
      </c>
      <c r="G744" s="14">
        <v>44714.304884259298</v>
      </c>
      <c r="H744" s="16">
        <f t="shared" si="45"/>
        <v>113</v>
      </c>
      <c r="I744" s="14" t="str">
        <f t="shared" si="46"/>
        <v>User Login Start</v>
      </c>
      <c r="J744" s="17">
        <f t="shared" si="47"/>
        <v>44714</v>
      </c>
      <c r="K744" s="14">
        <f t="shared" si="48"/>
        <v>44714.3048263889</v>
      </c>
      <c r="L744" s="4" t="s">
        <v>19</v>
      </c>
    </row>
    <row r="745" spans="2:12" x14ac:dyDescent="0.2">
      <c r="B745" t="s">
        <v>14</v>
      </c>
      <c r="C745">
        <v>102</v>
      </c>
      <c r="D745" s="11" t="str">
        <f>VLOOKUP(C745,'[1]Type of Record'!$A$1:$B$15,2,TRUE)</f>
        <v>Device Start</v>
      </c>
      <c r="E745" s="6" t="s">
        <v>15</v>
      </c>
      <c r="F745" s="5">
        <v>44714</v>
      </c>
      <c r="G745" s="14">
        <v>44714.304872685199</v>
      </c>
      <c r="H745" s="16" t="e">
        <f t="shared" si="45"/>
        <v>#N/A</v>
      </c>
      <c r="I745" s="14" t="e">
        <f t="shared" si="46"/>
        <v>#N/A</v>
      </c>
      <c r="J745" s="17" t="e">
        <f t="shared" si="47"/>
        <v>#N/A</v>
      </c>
      <c r="K745" s="14" t="e">
        <f t="shared" si="48"/>
        <v>#N/A</v>
      </c>
      <c r="L745" s="4" t="s">
        <v>12</v>
      </c>
    </row>
    <row r="746" spans="2:12" x14ac:dyDescent="0.2">
      <c r="B746" t="s">
        <v>106</v>
      </c>
      <c r="C746">
        <v>113</v>
      </c>
      <c r="D746" s="11" t="str">
        <f>VLOOKUP(C746,'[1]Type of Record'!$A$1:$B$15,2,TRUE)</f>
        <v>User Login Start</v>
      </c>
      <c r="E746" s="6" t="s">
        <v>107</v>
      </c>
      <c r="F746" s="5">
        <v>44714</v>
      </c>
      <c r="G746" s="14">
        <v>44714.3048263889</v>
      </c>
      <c r="H746" s="16">
        <f t="shared" si="45"/>
        <v>112</v>
      </c>
      <c r="I746" s="14" t="str">
        <f t="shared" si="46"/>
        <v>Device Connect Network</v>
      </c>
      <c r="J746" s="17">
        <f t="shared" si="47"/>
        <v>44714</v>
      </c>
      <c r="K746" s="14">
        <f t="shared" si="48"/>
        <v>44714.299791666701</v>
      </c>
      <c r="L746" s="4" t="s">
        <v>19</v>
      </c>
    </row>
    <row r="747" spans="2:12" x14ac:dyDescent="0.2">
      <c r="B747" t="s">
        <v>96</v>
      </c>
      <c r="C747">
        <v>112</v>
      </c>
      <c r="D747" s="11" t="str">
        <f>VLOOKUP(C747,'[1]Type of Record'!$A$1:$B$15,2,TRUE)</f>
        <v>Device Connect Network</v>
      </c>
      <c r="E747" s="6" t="s">
        <v>166</v>
      </c>
      <c r="F747" s="5">
        <v>44714</v>
      </c>
      <c r="G747" s="14">
        <v>44714.302627314799</v>
      </c>
      <c r="H747" s="16" t="e">
        <f t="shared" si="45"/>
        <v>#N/A</v>
      </c>
      <c r="I747" s="14" t="e">
        <f t="shared" si="46"/>
        <v>#N/A</v>
      </c>
      <c r="J747" s="17" t="e">
        <f t="shared" si="47"/>
        <v>#N/A</v>
      </c>
      <c r="K747" s="14" t="e">
        <f t="shared" si="48"/>
        <v>#N/A</v>
      </c>
      <c r="L747" s="4" t="s">
        <v>19</v>
      </c>
    </row>
    <row r="748" spans="2:12" x14ac:dyDescent="0.2">
      <c r="B748" t="s">
        <v>99</v>
      </c>
      <c r="C748">
        <v>123</v>
      </c>
      <c r="D748" s="11" t="str">
        <f>VLOOKUP(C748,'[1]Type of Record'!$A$1:$B$15,2,TRUE)</f>
        <v>User Login Start is Good</v>
      </c>
      <c r="E748" s="6" t="s">
        <v>104</v>
      </c>
      <c r="F748" s="5">
        <v>44714</v>
      </c>
      <c r="G748" s="14">
        <v>44714.301770833299</v>
      </c>
      <c r="H748" s="16">
        <f t="shared" si="45"/>
        <v>113</v>
      </c>
      <c r="I748" s="14" t="str">
        <f t="shared" si="46"/>
        <v>User Login Start</v>
      </c>
      <c r="J748" s="17">
        <f t="shared" si="47"/>
        <v>44714</v>
      </c>
      <c r="K748" s="14">
        <f t="shared" si="48"/>
        <v>44714.301701388897</v>
      </c>
      <c r="L748" s="4" t="s">
        <v>12</v>
      </c>
    </row>
    <row r="749" spans="2:12" x14ac:dyDescent="0.2">
      <c r="B749" t="s">
        <v>99</v>
      </c>
      <c r="C749">
        <v>113</v>
      </c>
      <c r="D749" s="11" t="str">
        <f>VLOOKUP(C749,'[1]Type of Record'!$A$1:$B$15,2,TRUE)</f>
        <v>User Login Start</v>
      </c>
      <c r="E749" s="6" t="s">
        <v>105</v>
      </c>
      <c r="F749" s="5">
        <v>44714</v>
      </c>
      <c r="G749" s="14">
        <v>44714.301701388897</v>
      </c>
      <c r="H749" s="16">
        <f t="shared" si="45"/>
        <v>112</v>
      </c>
      <c r="I749" s="14" t="str">
        <f t="shared" si="46"/>
        <v>Device Connect Network</v>
      </c>
      <c r="J749" s="17">
        <f t="shared" si="47"/>
        <v>44714</v>
      </c>
      <c r="K749" s="14">
        <f t="shared" si="48"/>
        <v>44714.300833333298</v>
      </c>
      <c r="L749" s="4" t="s">
        <v>12</v>
      </c>
    </row>
    <row r="750" spans="2:12" x14ac:dyDescent="0.2">
      <c r="B750" t="s">
        <v>99</v>
      </c>
      <c r="C750">
        <v>112</v>
      </c>
      <c r="D750" s="11" t="str">
        <f>VLOOKUP(C750,'[1]Type of Record'!$A$1:$B$15,2,TRUE)</f>
        <v>Device Connect Network</v>
      </c>
      <c r="E750" s="6" t="s">
        <v>100</v>
      </c>
      <c r="F750" s="5">
        <v>44714</v>
      </c>
      <c r="G750" s="14">
        <v>44714.300833333298</v>
      </c>
      <c r="H750" s="16">
        <f t="shared" si="45"/>
        <v>106</v>
      </c>
      <c r="I750" s="14" t="str">
        <f t="shared" si="46"/>
        <v>Device Start is Good</v>
      </c>
      <c r="J750" s="17">
        <f t="shared" si="47"/>
        <v>44714</v>
      </c>
      <c r="K750" s="14">
        <f t="shared" si="48"/>
        <v>44714.300729166702</v>
      </c>
      <c r="L750" s="4" t="s">
        <v>12</v>
      </c>
    </row>
    <row r="751" spans="2:12" x14ac:dyDescent="0.2">
      <c r="B751" t="s">
        <v>102</v>
      </c>
      <c r="C751">
        <v>112</v>
      </c>
      <c r="D751" s="11" t="str">
        <f>VLOOKUP(C751,'[1]Type of Record'!$A$1:$B$15,2,TRUE)</f>
        <v>Device Connect Network</v>
      </c>
      <c r="E751" s="6" t="s">
        <v>167</v>
      </c>
      <c r="F751" s="5">
        <v>44714</v>
      </c>
      <c r="G751" s="14">
        <v>44714.300821759301</v>
      </c>
      <c r="H751" s="16" t="e">
        <f t="shared" si="45"/>
        <v>#N/A</v>
      </c>
      <c r="I751" s="14" t="e">
        <f t="shared" si="46"/>
        <v>#N/A</v>
      </c>
      <c r="J751" s="17" t="e">
        <f t="shared" si="47"/>
        <v>#N/A</v>
      </c>
      <c r="K751" s="14" t="e">
        <f t="shared" si="48"/>
        <v>#N/A</v>
      </c>
      <c r="L751" s="4" t="s">
        <v>19</v>
      </c>
    </row>
    <row r="752" spans="2:12" x14ac:dyDescent="0.2">
      <c r="B752" t="s">
        <v>92</v>
      </c>
      <c r="C752">
        <v>123</v>
      </c>
      <c r="D752" s="11" t="str">
        <f>VLOOKUP(C752,'[1]Type of Record'!$A$1:$B$15,2,TRUE)</f>
        <v>User Login Start is Good</v>
      </c>
      <c r="E752" s="6" t="s">
        <v>98</v>
      </c>
      <c r="F752" s="5">
        <v>44714</v>
      </c>
      <c r="G752" s="14">
        <v>44714.300798611097</v>
      </c>
      <c r="H752" s="16">
        <f t="shared" si="45"/>
        <v>113</v>
      </c>
      <c r="I752" s="14" t="str">
        <f t="shared" si="46"/>
        <v>User Login Start</v>
      </c>
      <c r="J752" s="17">
        <f t="shared" si="47"/>
        <v>44714</v>
      </c>
      <c r="K752" s="14">
        <f t="shared" si="48"/>
        <v>44714.300659722197</v>
      </c>
      <c r="L752" s="4" t="s">
        <v>19</v>
      </c>
    </row>
    <row r="753" spans="2:12" x14ac:dyDescent="0.2">
      <c r="B753" t="s">
        <v>99</v>
      </c>
      <c r="C753">
        <v>106</v>
      </c>
      <c r="D753" s="11" t="str">
        <f>VLOOKUP(C753,'[1]Type of Record'!$A$1:$B$15,2,TRUE)</f>
        <v>Device Start is Good</v>
      </c>
      <c r="E753" s="6" t="s">
        <v>100</v>
      </c>
      <c r="F753" s="5">
        <v>44714</v>
      </c>
      <c r="G753" s="14">
        <v>44714.300729166702</v>
      </c>
      <c r="H753" s="16">
        <f t="shared" si="45"/>
        <v>102</v>
      </c>
      <c r="I753" s="14" t="str">
        <f t="shared" si="46"/>
        <v>Device Start</v>
      </c>
      <c r="J753" s="17">
        <f t="shared" si="47"/>
        <v>44714</v>
      </c>
      <c r="K753" s="14">
        <f t="shared" si="48"/>
        <v>44714.300196759301</v>
      </c>
      <c r="L753" s="4" t="s">
        <v>12</v>
      </c>
    </row>
    <row r="754" spans="2:12" x14ac:dyDescent="0.2">
      <c r="B754" t="s">
        <v>115</v>
      </c>
      <c r="C754">
        <v>123</v>
      </c>
      <c r="D754" s="11" t="str">
        <f>VLOOKUP(C754,'[1]Type of Record'!$A$1:$B$15,2,TRUE)</f>
        <v>User Login Start is Good</v>
      </c>
      <c r="E754" s="6" t="s">
        <v>116</v>
      </c>
      <c r="F754" s="5">
        <v>44714</v>
      </c>
      <c r="G754" s="14">
        <v>44714.300717592603</v>
      </c>
      <c r="H754" s="16">
        <f t="shared" si="45"/>
        <v>113</v>
      </c>
      <c r="I754" s="14" t="str">
        <f t="shared" si="46"/>
        <v>User Login Start</v>
      </c>
      <c r="J754" s="17">
        <f t="shared" si="47"/>
        <v>44714</v>
      </c>
      <c r="K754" s="14">
        <f t="shared" si="48"/>
        <v>44714.300613425898</v>
      </c>
      <c r="L754" s="4" t="s">
        <v>19</v>
      </c>
    </row>
    <row r="755" spans="2:12" x14ac:dyDescent="0.2">
      <c r="B755" t="s">
        <v>92</v>
      </c>
      <c r="C755">
        <v>113</v>
      </c>
      <c r="D755" s="11" t="str">
        <f>VLOOKUP(C755,'[1]Type of Record'!$A$1:$B$15,2,TRUE)</f>
        <v>User Login Start</v>
      </c>
      <c r="E755" s="6" t="s">
        <v>101</v>
      </c>
      <c r="F755" s="5">
        <v>44714</v>
      </c>
      <c r="G755" s="14">
        <v>44714.300659722197</v>
      </c>
      <c r="H755" s="16">
        <f t="shared" si="45"/>
        <v>112</v>
      </c>
      <c r="I755" s="14" t="str">
        <f t="shared" si="46"/>
        <v>Device Connect Network</v>
      </c>
      <c r="J755" s="17">
        <f t="shared" si="47"/>
        <v>44714</v>
      </c>
      <c r="K755" s="14">
        <f t="shared" si="48"/>
        <v>44714.300347222197</v>
      </c>
      <c r="L755" s="4" t="s">
        <v>19</v>
      </c>
    </row>
    <row r="756" spans="2:12" x14ac:dyDescent="0.2">
      <c r="B756" t="s">
        <v>115</v>
      </c>
      <c r="C756">
        <v>113</v>
      </c>
      <c r="D756" s="11" t="str">
        <f>VLOOKUP(C756,'[1]Type of Record'!$A$1:$B$15,2,TRUE)</f>
        <v>User Login Start</v>
      </c>
      <c r="E756" s="6" t="s">
        <v>116</v>
      </c>
      <c r="F756" s="5">
        <v>44714</v>
      </c>
      <c r="G756" s="14">
        <v>44714.300613425898</v>
      </c>
      <c r="H756" s="16">
        <f t="shared" si="45"/>
        <v>112</v>
      </c>
      <c r="I756" s="14" t="str">
        <f t="shared" si="46"/>
        <v>Device Connect Network</v>
      </c>
      <c r="J756" s="17">
        <f t="shared" si="47"/>
        <v>44714</v>
      </c>
      <c r="K756" s="14">
        <f t="shared" si="48"/>
        <v>44714.296006944402</v>
      </c>
      <c r="L756" s="4" t="s">
        <v>19</v>
      </c>
    </row>
    <row r="757" spans="2:12" x14ac:dyDescent="0.2">
      <c r="B757" t="s">
        <v>92</v>
      </c>
      <c r="C757">
        <v>112</v>
      </c>
      <c r="D757" s="11" t="str">
        <f>VLOOKUP(C757,'[1]Type of Record'!$A$1:$B$15,2,TRUE)</f>
        <v>Device Connect Network</v>
      </c>
      <c r="E757" s="6" t="s">
        <v>93</v>
      </c>
      <c r="F757" s="5">
        <v>44714</v>
      </c>
      <c r="G757" s="14">
        <v>44714.300347222197</v>
      </c>
      <c r="H757" s="16">
        <f t="shared" si="45"/>
        <v>106</v>
      </c>
      <c r="I757" s="14" t="str">
        <f t="shared" si="46"/>
        <v>Device Start is Good</v>
      </c>
      <c r="J757" s="17">
        <f t="shared" si="47"/>
        <v>44714</v>
      </c>
      <c r="K757" s="14">
        <f t="shared" si="48"/>
        <v>44714.300243055601</v>
      </c>
      <c r="L757" s="4" t="s">
        <v>19</v>
      </c>
    </row>
    <row r="758" spans="2:12" x14ac:dyDescent="0.2">
      <c r="B758" t="s">
        <v>92</v>
      </c>
      <c r="C758">
        <v>106</v>
      </c>
      <c r="D758" s="11" t="str">
        <f>VLOOKUP(C758,'[1]Type of Record'!$A$1:$B$15,2,TRUE)</f>
        <v>Device Start is Good</v>
      </c>
      <c r="E758" s="6" t="s">
        <v>93</v>
      </c>
      <c r="F758" s="5">
        <v>44714</v>
      </c>
      <c r="G758" s="14">
        <v>44714.300243055601</v>
      </c>
      <c r="H758" s="16">
        <f t="shared" si="45"/>
        <v>102</v>
      </c>
      <c r="I758" s="14" t="str">
        <f t="shared" si="46"/>
        <v>Device Start</v>
      </c>
      <c r="J758" s="17">
        <f t="shared" si="47"/>
        <v>44714</v>
      </c>
      <c r="K758" s="14">
        <f t="shared" si="48"/>
        <v>44714.2979513889</v>
      </c>
      <c r="L758" s="4" t="s">
        <v>19</v>
      </c>
    </row>
    <row r="759" spans="2:12" x14ac:dyDescent="0.2">
      <c r="B759" t="s">
        <v>99</v>
      </c>
      <c r="C759">
        <v>102</v>
      </c>
      <c r="D759" s="11" t="str">
        <f>VLOOKUP(C759,'[1]Type of Record'!$A$1:$B$15,2,TRUE)</f>
        <v>Device Start</v>
      </c>
      <c r="E759" s="6" t="s">
        <v>100</v>
      </c>
      <c r="F759" s="5">
        <v>44714</v>
      </c>
      <c r="G759" s="14">
        <v>44714.300196759301</v>
      </c>
      <c r="H759" s="16" t="e">
        <f t="shared" si="45"/>
        <v>#N/A</v>
      </c>
      <c r="I759" s="14" t="e">
        <f t="shared" si="46"/>
        <v>#N/A</v>
      </c>
      <c r="J759" s="17" t="e">
        <f t="shared" si="47"/>
        <v>#N/A</v>
      </c>
      <c r="K759" s="14" t="e">
        <f t="shared" si="48"/>
        <v>#N/A</v>
      </c>
      <c r="L759" s="4" t="s">
        <v>12</v>
      </c>
    </row>
    <row r="760" spans="2:12" x14ac:dyDescent="0.2">
      <c r="B760" t="s">
        <v>106</v>
      </c>
      <c r="C760">
        <v>112</v>
      </c>
      <c r="D760" s="11" t="str">
        <f>VLOOKUP(C760,'[1]Type of Record'!$A$1:$B$15,2,TRUE)</f>
        <v>Device Connect Network</v>
      </c>
      <c r="E760" s="6" t="s">
        <v>168</v>
      </c>
      <c r="F760" s="5">
        <v>44714</v>
      </c>
      <c r="G760" s="14">
        <v>44714.299791666701</v>
      </c>
      <c r="H760" s="16" t="e">
        <f t="shared" si="45"/>
        <v>#N/A</v>
      </c>
      <c r="I760" s="14" t="e">
        <f t="shared" si="46"/>
        <v>#N/A</v>
      </c>
      <c r="J760" s="17" t="e">
        <f t="shared" si="47"/>
        <v>#N/A</v>
      </c>
      <c r="K760" s="14" t="e">
        <f t="shared" si="48"/>
        <v>#N/A</v>
      </c>
      <c r="L760" s="4" t="s">
        <v>19</v>
      </c>
    </row>
    <row r="761" spans="2:12" x14ac:dyDescent="0.2">
      <c r="B761" t="s">
        <v>92</v>
      </c>
      <c r="C761">
        <v>102</v>
      </c>
      <c r="D761" s="11" t="str">
        <f>VLOOKUP(C761,'[1]Type of Record'!$A$1:$B$15,2,TRUE)</f>
        <v>Device Start</v>
      </c>
      <c r="E761" s="6" t="s">
        <v>93</v>
      </c>
      <c r="F761" s="5">
        <v>44714</v>
      </c>
      <c r="G761" s="14">
        <v>44714.2979513889</v>
      </c>
      <c r="H761" s="16">
        <f t="shared" si="45"/>
        <v>107</v>
      </c>
      <c r="I761" s="14" t="str">
        <f t="shared" si="46"/>
        <v>Device Start Fail</v>
      </c>
      <c r="J761" s="17">
        <f t="shared" si="47"/>
        <v>44714</v>
      </c>
      <c r="K761" s="14">
        <f t="shared" si="48"/>
        <v>44714.2973263889</v>
      </c>
      <c r="L761" s="4" t="s">
        <v>19</v>
      </c>
    </row>
    <row r="762" spans="2:12" x14ac:dyDescent="0.2">
      <c r="B762" t="s">
        <v>92</v>
      </c>
      <c r="C762">
        <v>107</v>
      </c>
      <c r="D762" s="11" t="str">
        <f>VLOOKUP(C762,'[1]Type of Record'!$A$1:$B$15,2,TRUE)</f>
        <v>Device Start Fail</v>
      </c>
      <c r="E762" s="6" t="s">
        <v>93</v>
      </c>
      <c r="F762" s="5">
        <v>44714</v>
      </c>
      <c r="G762" s="14">
        <v>44714.2973263889</v>
      </c>
      <c r="H762" s="16">
        <f t="shared" si="45"/>
        <v>102</v>
      </c>
      <c r="I762" s="14" t="str">
        <f t="shared" si="46"/>
        <v>Device Start</v>
      </c>
      <c r="J762" s="17">
        <f t="shared" si="47"/>
        <v>44714</v>
      </c>
      <c r="K762" s="14">
        <f t="shared" si="48"/>
        <v>44714.294305555602</v>
      </c>
      <c r="L762" s="4" t="s">
        <v>19</v>
      </c>
    </row>
    <row r="763" spans="2:12" x14ac:dyDescent="0.2">
      <c r="B763" t="s">
        <v>108</v>
      </c>
      <c r="C763">
        <v>123</v>
      </c>
      <c r="D763" s="11" t="str">
        <f>VLOOKUP(C763,'[1]Type of Record'!$A$1:$B$15,2,TRUE)</f>
        <v>User Login Start is Good</v>
      </c>
      <c r="E763" s="6" t="s">
        <v>113</v>
      </c>
      <c r="F763" s="5">
        <v>44714</v>
      </c>
      <c r="G763" s="14">
        <v>44714.2971875</v>
      </c>
      <c r="H763" s="16">
        <f t="shared" si="45"/>
        <v>113</v>
      </c>
      <c r="I763" s="14" t="str">
        <f t="shared" si="46"/>
        <v>User Login Start</v>
      </c>
      <c r="J763" s="17">
        <f t="shared" si="47"/>
        <v>44714</v>
      </c>
      <c r="K763" s="14">
        <f t="shared" si="48"/>
        <v>44714.297152777799</v>
      </c>
      <c r="L763" s="4" t="s">
        <v>19</v>
      </c>
    </row>
    <row r="764" spans="2:12" x14ac:dyDescent="0.2">
      <c r="B764" t="s">
        <v>108</v>
      </c>
      <c r="C764">
        <v>113</v>
      </c>
      <c r="D764" s="11" t="str">
        <f>VLOOKUP(C764,'[1]Type of Record'!$A$1:$B$15,2,TRUE)</f>
        <v>User Login Start</v>
      </c>
      <c r="E764" s="6" t="s">
        <v>114</v>
      </c>
      <c r="F764" s="5">
        <v>44714</v>
      </c>
      <c r="G764" s="14">
        <v>44714.297152777799</v>
      </c>
      <c r="H764" s="16">
        <f t="shared" si="45"/>
        <v>112</v>
      </c>
      <c r="I764" s="14" t="str">
        <f t="shared" si="46"/>
        <v>Device Connect Network</v>
      </c>
      <c r="J764" s="17">
        <f t="shared" si="47"/>
        <v>44714</v>
      </c>
      <c r="K764" s="14">
        <f t="shared" si="48"/>
        <v>44714.2960185185</v>
      </c>
      <c r="L764" s="4" t="s">
        <v>19</v>
      </c>
    </row>
    <row r="765" spans="2:12" x14ac:dyDescent="0.2">
      <c r="B765" t="s">
        <v>108</v>
      </c>
      <c r="C765">
        <v>112</v>
      </c>
      <c r="D765" s="11" t="str">
        <f>VLOOKUP(C765,'[1]Type of Record'!$A$1:$B$15,2,TRUE)</f>
        <v>Device Connect Network</v>
      </c>
      <c r="E765" s="6" t="s">
        <v>109</v>
      </c>
      <c r="F765" s="5">
        <v>44714</v>
      </c>
      <c r="G765" s="14">
        <v>44714.2960185185</v>
      </c>
      <c r="H765" s="16">
        <f t="shared" si="45"/>
        <v>106</v>
      </c>
      <c r="I765" s="14" t="str">
        <f t="shared" si="46"/>
        <v>Device Start is Good</v>
      </c>
      <c r="J765" s="17">
        <f t="shared" si="47"/>
        <v>44714</v>
      </c>
      <c r="K765" s="14">
        <f t="shared" si="48"/>
        <v>44714.295914351802</v>
      </c>
      <c r="L765" s="4" t="s">
        <v>19</v>
      </c>
    </row>
    <row r="766" spans="2:12" x14ac:dyDescent="0.2">
      <c r="B766" t="s">
        <v>115</v>
      </c>
      <c r="C766">
        <v>112</v>
      </c>
      <c r="D766" s="11" t="str">
        <f>VLOOKUP(C766,'[1]Type of Record'!$A$1:$B$15,2,TRUE)</f>
        <v>Device Connect Network</v>
      </c>
      <c r="E766" s="6" t="s">
        <v>169</v>
      </c>
      <c r="F766" s="5">
        <v>44714</v>
      </c>
      <c r="G766" s="14">
        <v>44714.296006944402</v>
      </c>
      <c r="H766" s="16" t="e">
        <f t="shared" si="45"/>
        <v>#N/A</v>
      </c>
      <c r="I766" s="14" t="e">
        <f t="shared" si="46"/>
        <v>#N/A</v>
      </c>
      <c r="J766" s="17" t="e">
        <f t="shared" si="47"/>
        <v>#N/A</v>
      </c>
      <c r="K766" s="14" t="e">
        <f t="shared" si="48"/>
        <v>#N/A</v>
      </c>
      <c r="L766" s="4" t="s">
        <v>19</v>
      </c>
    </row>
    <row r="767" spans="2:12" x14ac:dyDescent="0.2">
      <c r="B767" t="s">
        <v>108</v>
      </c>
      <c r="C767">
        <v>106</v>
      </c>
      <c r="D767" s="11" t="str">
        <f>VLOOKUP(C767,'[1]Type of Record'!$A$1:$B$15,2,TRUE)</f>
        <v>Device Start is Good</v>
      </c>
      <c r="E767" s="6" t="s">
        <v>109</v>
      </c>
      <c r="F767" s="5">
        <v>44714</v>
      </c>
      <c r="G767" s="14">
        <v>44714.295914351802</v>
      </c>
      <c r="H767" s="16">
        <f t="shared" si="45"/>
        <v>102</v>
      </c>
      <c r="I767" s="14" t="str">
        <f t="shared" si="46"/>
        <v>Device Start</v>
      </c>
      <c r="J767" s="17">
        <f t="shared" si="47"/>
        <v>44714</v>
      </c>
      <c r="K767" s="14">
        <f t="shared" si="48"/>
        <v>44714.295138888898</v>
      </c>
      <c r="L767" s="4" t="s">
        <v>19</v>
      </c>
    </row>
    <row r="768" spans="2:12" x14ac:dyDescent="0.2">
      <c r="B768" t="s">
        <v>130</v>
      </c>
      <c r="C768">
        <v>123</v>
      </c>
      <c r="D768" s="11" t="str">
        <f>VLOOKUP(C768,'[1]Type of Record'!$A$1:$B$15,2,TRUE)</f>
        <v>User Login Start is Good</v>
      </c>
      <c r="E768" s="6" t="s">
        <v>113</v>
      </c>
      <c r="F768" s="5">
        <v>44714</v>
      </c>
      <c r="G768" s="14">
        <v>44714.295243055501</v>
      </c>
      <c r="H768" s="16">
        <f t="shared" si="45"/>
        <v>113</v>
      </c>
      <c r="I768" s="14" t="str">
        <f t="shared" si="46"/>
        <v>User Login Start</v>
      </c>
      <c r="J768" s="17">
        <f t="shared" si="47"/>
        <v>44714</v>
      </c>
      <c r="K768" s="14">
        <f t="shared" si="48"/>
        <v>44714.2952083333</v>
      </c>
      <c r="L768" s="4" t="s">
        <v>19</v>
      </c>
    </row>
    <row r="769" spans="2:12" x14ac:dyDescent="0.2">
      <c r="B769" t="s">
        <v>130</v>
      </c>
      <c r="C769">
        <v>113</v>
      </c>
      <c r="D769" s="11" t="str">
        <f>VLOOKUP(C769,'[1]Type of Record'!$A$1:$B$15,2,TRUE)</f>
        <v>User Login Start</v>
      </c>
      <c r="E769" s="6" t="s">
        <v>113</v>
      </c>
      <c r="F769" s="5">
        <v>44714</v>
      </c>
      <c r="G769" s="14">
        <v>44714.2952083333</v>
      </c>
      <c r="H769" s="16">
        <f t="shared" si="45"/>
        <v>112</v>
      </c>
      <c r="I769" s="14" t="str">
        <f t="shared" si="46"/>
        <v>Device Connect Network</v>
      </c>
      <c r="J769" s="17">
        <f t="shared" si="47"/>
        <v>44714</v>
      </c>
      <c r="K769" s="14">
        <f t="shared" si="48"/>
        <v>44714.290625000001</v>
      </c>
      <c r="L769" s="4" t="s">
        <v>19</v>
      </c>
    </row>
    <row r="770" spans="2:12" x14ac:dyDescent="0.2">
      <c r="B770" t="s">
        <v>108</v>
      </c>
      <c r="C770">
        <v>102</v>
      </c>
      <c r="D770" s="11" t="str">
        <f>VLOOKUP(C770,'[1]Type of Record'!$A$1:$B$15,2,TRUE)</f>
        <v>Device Start</v>
      </c>
      <c r="E770" s="6" t="s">
        <v>109</v>
      </c>
      <c r="F770" s="5">
        <v>44714</v>
      </c>
      <c r="G770" s="14">
        <v>44714.295138888898</v>
      </c>
      <c r="H770" s="16" t="e">
        <f t="shared" si="45"/>
        <v>#N/A</v>
      </c>
      <c r="I770" s="14" t="e">
        <f t="shared" si="46"/>
        <v>#N/A</v>
      </c>
      <c r="J770" s="17" t="e">
        <f t="shared" si="47"/>
        <v>#N/A</v>
      </c>
      <c r="K770" s="14" t="e">
        <f t="shared" si="48"/>
        <v>#N/A</v>
      </c>
      <c r="L770" s="4" t="s">
        <v>19</v>
      </c>
    </row>
    <row r="771" spans="2:12" x14ac:dyDescent="0.2">
      <c r="B771" t="s">
        <v>131</v>
      </c>
      <c r="C771">
        <v>123</v>
      </c>
      <c r="D771" s="11" t="str">
        <f>VLOOKUP(C771,'[1]Type of Record'!$A$1:$B$15,2,TRUE)</f>
        <v>User Login Start is Good</v>
      </c>
      <c r="E771" s="6" t="s">
        <v>98</v>
      </c>
      <c r="F771" s="5">
        <v>44714</v>
      </c>
      <c r="G771" s="14">
        <v>44714.294479166703</v>
      </c>
      <c r="H771" s="16">
        <f t="shared" si="45"/>
        <v>113</v>
      </c>
      <c r="I771" s="14" t="str">
        <f t="shared" si="46"/>
        <v>User Login Start</v>
      </c>
      <c r="J771" s="17">
        <f t="shared" si="47"/>
        <v>44714</v>
      </c>
      <c r="K771" s="14">
        <f t="shared" si="48"/>
        <v>44714.294363425899</v>
      </c>
      <c r="L771" s="4" t="s">
        <v>19</v>
      </c>
    </row>
    <row r="772" spans="2:12" x14ac:dyDescent="0.2">
      <c r="B772" t="s">
        <v>131</v>
      </c>
      <c r="C772">
        <v>113</v>
      </c>
      <c r="D772" s="11" t="str">
        <f>VLOOKUP(C772,'[1]Type of Record'!$A$1:$B$15,2,TRUE)</f>
        <v>User Login Start</v>
      </c>
      <c r="E772" s="6" t="s">
        <v>98</v>
      </c>
      <c r="F772" s="5">
        <v>44714</v>
      </c>
      <c r="G772" s="14">
        <v>44714.294363425899</v>
      </c>
      <c r="H772" s="16">
        <f t="shared" si="45"/>
        <v>112</v>
      </c>
      <c r="I772" s="14" t="str">
        <f t="shared" si="46"/>
        <v>Device Connect Network</v>
      </c>
      <c r="J772" s="17">
        <f t="shared" si="47"/>
        <v>44714</v>
      </c>
      <c r="K772" s="14">
        <f t="shared" si="48"/>
        <v>44714.289583333302</v>
      </c>
      <c r="L772" s="4" t="s">
        <v>19</v>
      </c>
    </row>
    <row r="773" spans="2:12" x14ac:dyDescent="0.2">
      <c r="B773" t="s">
        <v>92</v>
      </c>
      <c r="C773">
        <v>102</v>
      </c>
      <c r="D773" s="11" t="str">
        <f>VLOOKUP(C773,'[1]Type of Record'!$A$1:$B$15,2,TRUE)</f>
        <v>Device Start</v>
      </c>
      <c r="E773" s="6" t="s">
        <v>93</v>
      </c>
      <c r="F773" s="5">
        <v>44714</v>
      </c>
      <c r="G773" s="14">
        <v>44714.294305555602</v>
      </c>
      <c r="H773" s="16" t="e">
        <f t="shared" ref="H773:H836" si="49">VLOOKUP(B773,B774:G789,2,FALSE)</f>
        <v>#N/A</v>
      </c>
      <c r="I773" s="14" t="e">
        <f t="shared" ref="I773:I836" si="50">VLOOKUP(B773,B774:G789,3,FALSE)</f>
        <v>#N/A</v>
      </c>
      <c r="J773" s="17" t="e">
        <f t="shared" ref="J773:J836" si="51">VLOOKUP(B773,B774:G789,5,FALSE)</f>
        <v>#N/A</v>
      </c>
      <c r="K773" s="14" t="e">
        <f t="shared" ref="K773:K836" si="52">VLOOKUP(B773,B774:G789,6,FALSE)</f>
        <v>#N/A</v>
      </c>
      <c r="L773" s="4" t="s">
        <v>19</v>
      </c>
    </row>
    <row r="774" spans="2:12" x14ac:dyDescent="0.2">
      <c r="B774" t="s">
        <v>120</v>
      </c>
      <c r="C774">
        <v>123</v>
      </c>
      <c r="D774" s="11" t="str">
        <f>VLOOKUP(C774,'[1]Type of Record'!$A$1:$B$15,2,TRUE)</f>
        <v>User Login Start is Good</v>
      </c>
      <c r="E774" s="6" t="s">
        <v>127</v>
      </c>
      <c r="F774" s="5">
        <v>44714</v>
      </c>
      <c r="G774" s="14">
        <v>44714.291250000002</v>
      </c>
      <c r="H774" s="16">
        <f t="shared" si="49"/>
        <v>113</v>
      </c>
      <c r="I774" s="14" t="str">
        <f t="shared" si="50"/>
        <v>User Login Start</v>
      </c>
      <c r="J774" s="17">
        <f t="shared" si="51"/>
        <v>44714</v>
      </c>
      <c r="K774" s="14">
        <f t="shared" si="52"/>
        <v>44714.291145833296</v>
      </c>
      <c r="L774" s="4" t="s">
        <v>19</v>
      </c>
    </row>
    <row r="775" spans="2:12" x14ac:dyDescent="0.2">
      <c r="B775" t="s">
        <v>120</v>
      </c>
      <c r="C775">
        <v>113</v>
      </c>
      <c r="D775" s="11" t="str">
        <f>VLOOKUP(C775,'[1]Type of Record'!$A$1:$B$15,2,TRUE)</f>
        <v>User Login Start</v>
      </c>
      <c r="E775" s="6" t="s">
        <v>129</v>
      </c>
      <c r="F775" s="5">
        <v>44714</v>
      </c>
      <c r="G775" s="14">
        <v>44714.291145833296</v>
      </c>
      <c r="H775" s="16">
        <f t="shared" si="49"/>
        <v>112</v>
      </c>
      <c r="I775" s="14" t="str">
        <f t="shared" si="50"/>
        <v>Device Connect Network</v>
      </c>
      <c r="J775" s="17">
        <f t="shared" si="51"/>
        <v>44714</v>
      </c>
      <c r="K775" s="14">
        <f t="shared" si="52"/>
        <v>44714.290162037003</v>
      </c>
      <c r="L775" s="4" t="s">
        <v>19</v>
      </c>
    </row>
    <row r="776" spans="2:12" x14ac:dyDescent="0.2">
      <c r="B776" t="s">
        <v>123</v>
      </c>
      <c r="C776">
        <v>123</v>
      </c>
      <c r="D776" s="11" t="str">
        <f>VLOOKUP(C776,'[1]Type of Record'!$A$1:$B$15,2,TRUE)</f>
        <v>User Login Start is Good</v>
      </c>
      <c r="E776" s="6" t="s">
        <v>124</v>
      </c>
      <c r="F776" s="5">
        <v>44714</v>
      </c>
      <c r="G776" s="14">
        <v>44714.291053240697</v>
      </c>
      <c r="H776" s="16">
        <f t="shared" si="49"/>
        <v>113</v>
      </c>
      <c r="I776" s="14" t="str">
        <f t="shared" si="50"/>
        <v>User Login Start</v>
      </c>
      <c r="J776" s="17">
        <f t="shared" si="51"/>
        <v>44714</v>
      </c>
      <c r="K776" s="14">
        <f t="shared" si="52"/>
        <v>44714.290925925903</v>
      </c>
      <c r="L776" s="4" t="s">
        <v>12</v>
      </c>
    </row>
    <row r="777" spans="2:12" x14ac:dyDescent="0.2">
      <c r="B777" t="s">
        <v>117</v>
      </c>
      <c r="C777">
        <v>123</v>
      </c>
      <c r="D777" s="11" t="str">
        <f>VLOOKUP(C777,'[1]Type of Record'!$A$1:$B$15,2,TRUE)</f>
        <v>User Login Start is Good</v>
      </c>
      <c r="E777" s="6" t="s">
        <v>119</v>
      </c>
      <c r="F777" s="5">
        <v>44714</v>
      </c>
      <c r="G777" s="14">
        <v>44714.290983796302</v>
      </c>
      <c r="H777" s="16">
        <f t="shared" si="49"/>
        <v>113</v>
      </c>
      <c r="I777" s="14" t="str">
        <f t="shared" si="50"/>
        <v>User Login Start</v>
      </c>
      <c r="J777" s="17">
        <f t="shared" si="51"/>
        <v>44714</v>
      </c>
      <c r="K777" s="14">
        <f t="shared" si="52"/>
        <v>44714.290868055599</v>
      </c>
      <c r="L777" s="4" t="s">
        <v>12</v>
      </c>
    </row>
    <row r="778" spans="2:12" x14ac:dyDescent="0.2">
      <c r="B778" t="s">
        <v>123</v>
      </c>
      <c r="C778">
        <v>113</v>
      </c>
      <c r="D778" s="11" t="str">
        <f>VLOOKUP(C778,'[1]Type of Record'!$A$1:$B$15,2,TRUE)</f>
        <v>User Login Start</v>
      </c>
      <c r="E778" s="6" t="s">
        <v>124</v>
      </c>
      <c r="F778" s="5">
        <v>44714</v>
      </c>
      <c r="G778" s="14">
        <v>44714.290925925903</v>
      </c>
      <c r="H778" s="16">
        <f t="shared" si="49"/>
        <v>112</v>
      </c>
      <c r="I778" s="14" t="str">
        <f t="shared" si="50"/>
        <v>Device Connect Network</v>
      </c>
      <c r="J778" s="17">
        <f t="shared" si="51"/>
        <v>44714</v>
      </c>
      <c r="K778" s="14">
        <f t="shared" si="52"/>
        <v>44714.285671296297</v>
      </c>
      <c r="L778" s="4" t="s">
        <v>12</v>
      </c>
    </row>
    <row r="779" spans="2:12" x14ac:dyDescent="0.2">
      <c r="B779" t="s">
        <v>117</v>
      </c>
      <c r="C779">
        <v>113</v>
      </c>
      <c r="D779" s="11" t="str">
        <f>VLOOKUP(C779,'[1]Type of Record'!$A$1:$B$15,2,TRUE)</f>
        <v>User Login Start</v>
      </c>
      <c r="E779" s="6" t="s">
        <v>122</v>
      </c>
      <c r="F779" s="5">
        <v>44714</v>
      </c>
      <c r="G779" s="14">
        <v>44714.290868055599</v>
      </c>
      <c r="H779" s="16">
        <f t="shared" si="49"/>
        <v>112</v>
      </c>
      <c r="I779" s="14" t="str">
        <f t="shared" si="50"/>
        <v>Device Connect Network</v>
      </c>
      <c r="J779" s="17">
        <f t="shared" si="51"/>
        <v>44714</v>
      </c>
      <c r="K779" s="14">
        <f t="shared" si="52"/>
        <v>44714.2897337963</v>
      </c>
      <c r="L779" s="4" t="s">
        <v>12</v>
      </c>
    </row>
    <row r="780" spans="2:12" x14ac:dyDescent="0.2">
      <c r="B780" t="s">
        <v>130</v>
      </c>
      <c r="C780">
        <v>112</v>
      </c>
      <c r="D780" s="11" t="str">
        <f>VLOOKUP(C780,'[1]Type of Record'!$A$1:$B$15,2,TRUE)</f>
        <v>Device Connect Network</v>
      </c>
      <c r="E780" s="6" t="s">
        <v>170</v>
      </c>
      <c r="F780" s="5">
        <v>44714</v>
      </c>
      <c r="G780" s="14">
        <v>44714.290625000001</v>
      </c>
      <c r="H780" s="16" t="e">
        <f t="shared" si="49"/>
        <v>#N/A</v>
      </c>
      <c r="I780" s="14" t="e">
        <f t="shared" si="50"/>
        <v>#N/A</v>
      </c>
      <c r="J780" s="17" t="e">
        <f t="shared" si="51"/>
        <v>#N/A</v>
      </c>
      <c r="K780" s="14" t="e">
        <f t="shared" si="52"/>
        <v>#N/A</v>
      </c>
      <c r="L780" s="4" t="s">
        <v>19</v>
      </c>
    </row>
    <row r="781" spans="2:12" x14ac:dyDescent="0.2">
      <c r="B781" t="s">
        <v>120</v>
      </c>
      <c r="C781">
        <v>112</v>
      </c>
      <c r="D781" s="11" t="str">
        <f>VLOOKUP(C781,'[1]Type of Record'!$A$1:$B$15,2,TRUE)</f>
        <v>Device Connect Network</v>
      </c>
      <c r="E781" s="6" t="s">
        <v>121</v>
      </c>
      <c r="F781" s="5">
        <v>44714</v>
      </c>
      <c r="G781" s="14">
        <v>44714.290162037003</v>
      </c>
      <c r="H781" s="16">
        <f t="shared" si="49"/>
        <v>106</v>
      </c>
      <c r="I781" s="14" t="str">
        <f t="shared" si="50"/>
        <v>Device Start is Good</v>
      </c>
      <c r="J781" s="17">
        <f t="shared" si="51"/>
        <v>44714</v>
      </c>
      <c r="K781" s="14">
        <f t="shared" si="52"/>
        <v>44714.290057870399</v>
      </c>
      <c r="L781" s="4" t="s">
        <v>19</v>
      </c>
    </row>
    <row r="782" spans="2:12" x14ac:dyDescent="0.2">
      <c r="B782" t="s">
        <v>120</v>
      </c>
      <c r="C782">
        <v>106</v>
      </c>
      <c r="D782" s="11" t="str">
        <f>VLOOKUP(C782,'[1]Type of Record'!$A$1:$B$15,2,TRUE)</f>
        <v>Device Start is Good</v>
      </c>
      <c r="E782" s="6" t="s">
        <v>121</v>
      </c>
      <c r="F782" s="5">
        <v>44714</v>
      </c>
      <c r="G782" s="14">
        <v>44714.290057870399</v>
      </c>
      <c r="H782" s="16">
        <f t="shared" si="49"/>
        <v>102</v>
      </c>
      <c r="I782" s="14" t="str">
        <f t="shared" si="50"/>
        <v>Device Start</v>
      </c>
      <c r="J782" s="17">
        <f t="shared" si="51"/>
        <v>44714</v>
      </c>
      <c r="K782" s="14">
        <f t="shared" si="52"/>
        <v>44714.289178240702</v>
      </c>
      <c r="L782" s="4" t="s">
        <v>19</v>
      </c>
    </row>
    <row r="783" spans="2:12" x14ac:dyDescent="0.2">
      <c r="B783" t="s">
        <v>117</v>
      </c>
      <c r="C783">
        <v>112</v>
      </c>
      <c r="D783" s="11" t="str">
        <f>VLOOKUP(C783,'[1]Type of Record'!$A$1:$B$15,2,TRUE)</f>
        <v>Device Connect Network</v>
      </c>
      <c r="E783" s="6" t="s">
        <v>118</v>
      </c>
      <c r="F783" s="5">
        <v>44714</v>
      </c>
      <c r="G783" s="14">
        <v>44714.2897337963</v>
      </c>
      <c r="H783" s="16">
        <f t="shared" si="49"/>
        <v>106</v>
      </c>
      <c r="I783" s="14" t="str">
        <f t="shared" si="50"/>
        <v>Device Start is Good</v>
      </c>
      <c r="J783" s="17">
        <f t="shared" si="51"/>
        <v>44714</v>
      </c>
      <c r="K783" s="14">
        <f t="shared" si="52"/>
        <v>44714.289629629602</v>
      </c>
      <c r="L783" s="4" t="s">
        <v>12</v>
      </c>
    </row>
    <row r="784" spans="2:12" x14ac:dyDescent="0.2">
      <c r="B784" t="s">
        <v>117</v>
      </c>
      <c r="C784">
        <v>106</v>
      </c>
      <c r="D784" s="11" t="str">
        <f>VLOOKUP(C784,'[1]Type of Record'!$A$1:$B$15,2,TRUE)</f>
        <v>Device Start is Good</v>
      </c>
      <c r="E784" s="6" t="s">
        <v>118</v>
      </c>
      <c r="F784" s="5">
        <v>44714</v>
      </c>
      <c r="G784" s="14">
        <v>44714.289629629602</v>
      </c>
      <c r="H784" s="16">
        <f t="shared" si="49"/>
        <v>102</v>
      </c>
      <c r="I784" s="14" t="str">
        <f t="shared" si="50"/>
        <v>Device Start</v>
      </c>
      <c r="J784" s="17">
        <f t="shared" si="51"/>
        <v>44714</v>
      </c>
      <c r="K784" s="14">
        <f t="shared" si="52"/>
        <v>44714.288715277798</v>
      </c>
      <c r="L784" s="4" t="s">
        <v>12</v>
      </c>
    </row>
    <row r="785" spans="2:12" x14ac:dyDescent="0.2">
      <c r="B785" t="s">
        <v>131</v>
      </c>
      <c r="C785">
        <v>112</v>
      </c>
      <c r="D785" s="11" t="str">
        <f>VLOOKUP(C785,'[1]Type of Record'!$A$1:$B$15,2,TRUE)</f>
        <v>Device Connect Network</v>
      </c>
      <c r="E785" s="6" t="s">
        <v>171</v>
      </c>
      <c r="F785" s="5">
        <v>44714</v>
      </c>
      <c r="G785" s="14">
        <v>44714.289583333302</v>
      </c>
      <c r="H785" s="16" t="e">
        <f t="shared" si="49"/>
        <v>#N/A</v>
      </c>
      <c r="I785" s="14" t="e">
        <f t="shared" si="50"/>
        <v>#N/A</v>
      </c>
      <c r="J785" s="17" t="e">
        <f t="shared" si="51"/>
        <v>#N/A</v>
      </c>
      <c r="K785" s="14" t="e">
        <f t="shared" si="52"/>
        <v>#N/A</v>
      </c>
      <c r="L785" s="4" t="s">
        <v>19</v>
      </c>
    </row>
    <row r="786" spans="2:12" x14ac:dyDescent="0.2">
      <c r="B786" t="s">
        <v>120</v>
      </c>
      <c r="C786">
        <v>102</v>
      </c>
      <c r="D786" s="11" t="str">
        <f>VLOOKUP(C786,'[1]Type of Record'!$A$1:$B$15,2,TRUE)</f>
        <v>Device Start</v>
      </c>
      <c r="E786" s="6" t="s">
        <v>121</v>
      </c>
      <c r="F786" s="5">
        <v>44714</v>
      </c>
      <c r="G786" s="14">
        <v>44714.289178240702</v>
      </c>
      <c r="H786" s="16" t="e">
        <f t="shared" si="49"/>
        <v>#N/A</v>
      </c>
      <c r="I786" s="14" t="e">
        <f t="shared" si="50"/>
        <v>#N/A</v>
      </c>
      <c r="J786" s="17" t="e">
        <f t="shared" si="51"/>
        <v>#N/A</v>
      </c>
      <c r="K786" s="14" t="e">
        <f t="shared" si="52"/>
        <v>#N/A</v>
      </c>
      <c r="L786" s="4" t="s">
        <v>19</v>
      </c>
    </row>
    <row r="787" spans="2:12" x14ac:dyDescent="0.2">
      <c r="B787" t="s">
        <v>117</v>
      </c>
      <c r="C787">
        <v>102</v>
      </c>
      <c r="D787" s="11" t="str">
        <f>VLOOKUP(C787,'[1]Type of Record'!$A$1:$B$15,2,TRUE)</f>
        <v>Device Start</v>
      </c>
      <c r="E787" s="6" t="s">
        <v>118</v>
      </c>
      <c r="F787" s="5">
        <v>44714</v>
      </c>
      <c r="G787" s="14">
        <v>44714.288715277798</v>
      </c>
      <c r="H787" s="16" t="e">
        <f t="shared" si="49"/>
        <v>#N/A</v>
      </c>
      <c r="I787" s="14" t="e">
        <f t="shared" si="50"/>
        <v>#N/A</v>
      </c>
      <c r="J787" s="17" t="e">
        <f t="shared" si="51"/>
        <v>#N/A</v>
      </c>
      <c r="K787" s="14" t="e">
        <f t="shared" si="52"/>
        <v>#N/A</v>
      </c>
      <c r="L787" s="4" t="s">
        <v>12</v>
      </c>
    </row>
    <row r="788" spans="2:12" x14ac:dyDescent="0.2">
      <c r="B788" t="s">
        <v>132</v>
      </c>
      <c r="C788">
        <v>123</v>
      </c>
      <c r="D788" s="11" t="str">
        <f>VLOOKUP(C788,'[1]Type of Record'!$A$1:$B$15,2,TRUE)</f>
        <v>User Login Start is Good</v>
      </c>
      <c r="E788" s="6" t="s">
        <v>133</v>
      </c>
      <c r="F788" s="5">
        <v>44714</v>
      </c>
      <c r="G788" s="14">
        <v>44714.288321759297</v>
      </c>
      <c r="H788" s="16">
        <f t="shared" si="49"/>
        <v>113</v>
      </c>
      <c r="I788" s="14" t="str">
        <f t="shared" si="50"/>
        <v>User Login Start</v>
      </c>
      <c r="J788" s="17">
        <f t="shared" si="51"/>
        <v>44714</v>
      </c>
      <c r="K788" s="14">
        <f t="shared" si="52"/>
        <v>44714.2882523148</v>
      </c>
      <c r="L788" s="4" t="s">
        <v>19</v>
      </c>
    </row>
    <row r="789" spans="2:12" x14ac:dyDescent="0.2">
      <c r="B789" t="s">
        <v>132</v>
      </c>
      <c r="C789">
        <v>113</v>
      </c>
      <c r="D789" s="11" t="str">
        <f>VLOOKUP(C789,'[1]Type of Record'!$A$1:$B$15,2,TRUE)</f>
        <v>User Login Start</v>
      </c>
      <c r="E789" s="6" t="s">
        <v>133</v>
      </c>
      <c r="F789" s="5">
        <v>44714</v>
      </c>
      <c r="G789" s="14">
        <v>44714.2882523148</v>
      </c>
      <c r="H789" s="16">
        <f t="shared" si="49"/>
        <v>112</v>
      </c>
      <c r="I789" s="14" t="str">
        <f t="shared" si="50"/>
        <v>Device Connect Network</v>
      </c>
      <c r="J789" s="17">
        <f t="shared" si="51"/>
        <v>44714</v>
      </c>
      <c r="K789" s="14">
        <f t="shared" si="52"/>
        <v>44714.284155092602</v>
      </c>
      <c r="L789" s="4" t="s">
        <v>19</v>
      </c>
    </row>
    <row r="790" spans="2:12" x14ac:dyDescent="0.2">
      <c r="B790" t="s">
        <v>123</v>
      </c>
      <c r="C790">
        <v>112</v>
      </c>
      <c r="D790" s="11" t="str">
        <f>VLOOKUP(C790,'[1]Type of Record'!$A$1:$B$15,2,TRUE)</f>
        <v>Device Connect Network</v>
      </c>
      <c r="E790" s="6" t="s">
        <v>172</v>
      </c>
      <c r="F790" s="5">
        <v>44714</v>
      </c>
      <c r="G790" s="14">
        <v>44714.285671296297</v>
      </c>
      <c r="H790" s="16" t="e">
        <f t="shared" si="49"/>
        <v>#N/A</v>
      </c>
      <c r="I790" s="14" t="e">
        <f t="shared" si="50"/>
        <v>#N/A</v>
      </c>
      <c r="J790" s="17" t="e">
        <f t="shared" si="51"/>
        <v>#N/A</v>
      </c>
      <c r="K790" s="14" t="e">
        <f t="shared" si="52"/>
        <v>#N/A</v>
      </c>
      <c r="L790" s="4" t="s">
        <v>12</v>
      </c>
    </row>
    <row r="791" spans="2:12" x14ac:dyDescent="0.2">
      <c r="B791" t="s">
        <v>132</v>
      </c>
      <c r="C791">
        <v>112</v>
      </c>
      <c r="D791" s="11" t="str">
        <f>VLOOKUP(C791,'[1]Type of Record'!$A$1:$B$15,2,TRUE)</f>
        <v>Device Connect Network</v>
      </c>
      <c r="E791" s="6" t="s">
        <v>173</v>
      </c>
      <c r="F791" s="5">
        <v>44714</v>
      </c>
      <c r="G791" s="14">
        <v>44714.284155092602</v>
      </c>
      <c r="H791" s="16" t="e">
        <f t="shared" si="49"/>
        <v>#N/A</v>
      </c>
      <c r="I791" s="14" t="e">
        <f t="shared" si="50"/>
        <v>#N/A</v>
      </c>
      <c r="J791" s="17" t="e">
        <f t="shared" si="51"/>
        <v>#N/A</v>
      </c>
      <c r="K791" s="14" t="e">
        <f t="shared" si="52"/>
        <v>#N/A</v>
      </c>
      <c r="L791" s="4" t="s">
        <v>19</v>
      </c>
    </row>
    <row r="792" spans="2:12" x14ac:dyDescent="0.2">
      <c r="B792" t="s">
        <v>134</v>
      </c>
      <c r="C792">
        <v>123</v>
      </c>
      <c r="D792" s="11" t="str">
        <f>VLOOKUP(C792,'[1]Type of Record'!$A$1:$B$15,2,TRUE)</f>
        <v>User Login Start is Good</v>
      </c>
      <c r="E792" s="6" t="s">
        <v>136</v>
      </c>
      <c r="F792" s="5">
        <v>44714</v>
      </c>
      <c r="G792" s="14">
        <v>44714.278611111098</v>
      </c>
      <c r="H792" s="16">
        <f t="shared" si="49"/>
        <v>113</v>
      </c>
      <c r="I792" s="14" t="str">
        <f t="shared" si="50"/>
        <v>User Login Start</v>
      </c>
      <c r="J792" s="17">
        <f t="shared" si="51"/>
        <v>44714</v>
      </c>
      <c r="K792" s="14">
        <f t="shared" si="52"/>
        <v>44714.278541666703</v>
      </c>
      <c r="L792" s="4" t="s">
        <v>19</v>
      </c>
    </row>
    <row r="793" spans="2:12" x14ac:dyDescent="0.2">
      <c r="B793" t="s">
        <v>134</v>
      </c>
      <c r="C793">
        <v>113</v>
      </c>
      <c r="D793" s="11" t="str">
        <f>VLOOKUP(C793,'[1]Type of Record'!$A$1:$B$15,2,TRUE)</f>
        <v>User Login Start</v>
      </c>
      <c r="E793" s="6" t="s">
        <v>137</v>
      </c>
      <c r="F793" s="5">
        <v>44714</v>
      </c>
      <c r="G793" s="14">
        <v>44714.278541666703</v>
      </c>
      <c r="H793" s="16">
        <f t="shared" si="49"/>
        <v>112</v>
      </c>
      <c r="I793" s="14" t="str">
        <f t="shared" si="50"/>
        <v>Device Connect Network</v>
      </c>
      <c r="J793" s="17">
        <f t="shared" si="51"/>
        <v>44714</v>
      </c>
      <c r="K793" s="14">
        <f t="shared" si="52"/>
        <v>44714.277928240699</v>
      </c>
      <c r="L793" s="4" t="s">
        <v>19</v>
      </c>
    </row>
    <row r="794" spans="2:12" x14ac:dyDescent="0.2">
      <c r="B794" t="s">
        <v>134</v>
      </c>
      <c r="C794">
        <v>112</v>
      </c>
      <c r="D794" s="11" t="str">
        <f>VLOOKUP(C794,'[1]Type of Record'!$A$1:$B$15,2,TRUE)</f>
        <v>Device Connect Network</v>
      </c>
      <c r="E794" s="6" t="s">
        <v>135</v>
      </c>
      <c r="F794" s="5">
        <v>44714</v>
      </c>
      <c r="G794" s="14">
        <v>44714.277928240699</v>
      </c>
      <c r="H794" s="16">
        <f t="shared" si="49"/>
        <v>106</v>
      </c>
      <c r="I794" s="14" t="str">
        <f t="shared" si="50"/>
        <v>Device Start is Good</v>
      </c>
      <c r="J794" s="17">
        <f t="shared" si="51"/>
        <v>44714</v>
      </c>
      <c r="K794" s="14">
        <f t="shared" si="52"/>
        <v>44714.277824074103</v>
      </c>
      <c r="L794" s="4" t="s">
        <v>19</v>
      </c>
    </row>
    <row r="795" spans="2:12" x14ac:dyDescent="0.2">
      <c r="B795" t="s">
        <v>134</v>
      </c>
      <c r="C795">
        <v>106</v>
      </c>
      <c r="D795" s="11" t="str">
        <f>VLOOKUP(C795,'[1]Type of Record'!$A$1:$B$15,2,TRUE)</f>
        <v>Device Start is Good</v>
      </c>
      <c r="E795" s="6" t="s">
        <v>135</v>
      </c>
      <c r="F795" s="5">
        <v>44714</v>
      </c>
      <c r="G795" s="14">
        <v>44714.277824074103</v>
      </c>
      <c r="H795" s="16">
        <f t="shared" si="49"/>
        <v>102</v>
      </c>
      <c r="I795" s="14" t="str">
        <f t="shared" si="50"/>
        <v>Device Start</v>
      </c>
      <c r="J795" s="17">
        <f t="shared" si="51"/>
        <v>44714</v>
      </c>
      <c r="K795" s="14">
        <f t="shared" si="52"/>
        <v>44714.277129629598</v>
      </c>
      <c r="L795" s="4" t="s">
        <v>19</v>
      </c>
    </row>
    <row r="796" spans="2:12" x14ac:dyDescent="0.2">
      <c r="B796" t="s">
        <v>134</v>
      </c>
      <c r="C796">
        <v>102</v>
      </c>
      <c r="D796" s="11" t="str">
        <f>VLOOKUP(C796,'[1]Type of Record'!$A$1:$B$15,2,TRUE)</f>
        <v>Device Start</v>
      </c>
      <c r="E796" s="6" t="s">
        <v>135</v>
      </c>
      <c r="F796" s="5">
        <v>44714</v>
      </c>
      <c r="G796" s="14">
        <v>44714.277129629598</v>
      </c>
      <c r="H796" s="16" t="e">
        <f t="shared" si="49"/>
        <v>#N/A</v>
      </c>
      <c r="I796" s="14" t="e">
        <f t="shared" si="50"/>
        <v>#N/A</v>
      </c>
      <c r="J796" s="17" t="e">
        <f t="shared" si="51"/>
        <v>#N/A</v>
      </c>
      <c r="K796" s="14" t="e">
        <f t="shared" si="52"/>
        <v>#N/A</v>
      </c>
      <c r="L796" s="4" t="s">
        <v>19</v>
      </c>
    </row>
    <row r="797" spans="2:12" x14ac:dyDescent="0.2">
      <c r="B797" t="s">
        <v>138</v>
      </c>
      <c r="C797">
        <v>123</v>
      </c>
      <c r="D797" s="11" t="str">
        <f>VLOOKUP(C797,'[1]Type of Record'!$A$1:$B$15,2,TRUE)</f>
        <v>User Login Start is Good</v>
      </c>
      <c r="E797" s="6" t="s">
        <v>136</v>
      </c>
      <c r="F797" s="5">
        <v>44714</v>
      </c>
      <c r="G797" s="14">
        <v>44714.276238425897</v>
      </c>
      <c r="H797" s="16">
        <f t="shared" si="49"/>
        <v>113</v>
      </c>
      <c r="I797" s="14" t="str">
        <f t="shared" si="50"/>
        <v>User Login Start</v>
      </c>
      <c r="J797" s="17">
        <f t="shared" si="51"/>
        <v>44714</v>
      </c>
      <c r="K797" s="14">
        <f t="shared" si="52"/>
        <v>44714.2761805556</v>
      </c>
      <c r="L797" s="4" t="s">
        <v>19</v>
      </c>
    </row>
    <row r="798" spans="2:12" x14ac:dyDescent="0.2">
      <c r="B798" t="s">
        <v>138</v>
      </c>
      <c r="C798">
        <v>113</v>
      </c>
      <c r="D798" s="11" t="str">
        <f>VLOOKUP(C798,'[1]Type of Record'!$A$1:$B$15,2,TRUE)</f>
        <v>User Login Start</v>
      </c>
      <c r="E798" s="6" t="s">
        <v>136</v>
      </c>
      <c r="F798" s="5">
        <v>44714</v>
      </c>
      <c r="G798" s="14">
        <v>44714.2761805556</v>
      </c>
      <c r="H798" s="16">
        <f t="shared" si="49"/>
        <v>112</v>
      </c>
      <c r="I798" s="14" t="str">
        <f t="shared" si="50"/>
        <v>Device Connect Network</v>
      </c>
      <c r="J798" s="17">
        <f t="shared" si="51"/>
        <v>44714</v>
      </c>
      <c r="K798" s="14">
        <f t="shared" si="52"/>
        <v>44714.272094907399</v>
      </c>
      <c r="L798" s="4" t="s">
        <v>19</v>
      </c>
    </row>
    <row r="799" spans="2:12" x14ac:dyDescent="0.2">
      <c r="B799" t="s">
        <v>147</v>
      </c>
      <c r="C799">
        <v>123</v>
      </c>
      <c r="D799" s="11" t="str">
        <f>VLOOKUP(C799,'[1]Type of Record'!$A$1:$B$15,2,TRUE)</f>
        <v>User Login Start is Good</v>
      </c>
      <c r="E799" s="6" t="s">
        <v>140</v>
      </c>
      <c r="F799" s="5">
        <v>44714</v>
      </c>
      <c r="G799" s="14">
        <v>44714.275115740696</v>
      </c>
      <c r="H799" s="16">
        <f t="shared" si="49"/>
        <v>113</v>
      </c>
      <c r="I799" s="14" t="str">
        <f t="shared" si="50"/>
        <v>User Login Start</v>
      </c>
      <c r="J799" s="17">
        <f t="shared" si="51"/>
        <v>44714</v>
      </c>
      <c r="K799" s="14">
        <f t="shared" si="52"/>
        <v>44714.274953703702</v>
      </c>
      <c r="L799" s="4" t="s">
        <v>19</v>
      </c>
    </row>
    <row r="800" spans="2:12" x14ac:dyDescent="0.2">
      <c r="B800" t="s">
        <v>147</v>
      </c>
      <c r="C800">
        <v>113</v>
      </c>
      <c r="D800" s="11" t="str">
        <f>VLOOKUP(C800,'[1]Type of Record'!$A$1:$B$15,2,TRUE)</f>
        <v>User Login Start</v>
      </c>
      <c r="E800" s="6" t="s">
        <v>149</v>
      </c>
      <c r="F800" s="5">
        <v>44714</v>
      </c>
      <c r="G800" s="14">
        <v>44714.274953703702</v>
      </c>
      <c r="H800" s="16">
        <f t="shared" si="49"/>
        <v>113</v>
      </c>
      <c r="I800" s="14" t="str">
        <f t="shared" si="50"/>
        <v>User Login Start</v>
      </c>
      <c r="J800" s="17">
        <f t="shared" si="51"/>
        <v>44714</v>
      </c>
      <c r="K800" s="14">
        <f t="shared" si="52"/>
        <v>44714.272442129601</v>
      </c>
      <c r="L800" s="4" t="s">
        <v>19</v>
      </c>
    </row>
    <row r="801" spans="2:12" x14ac:dyDescent="0.2">
      <c r="B801" t="s">
        <v>147</v>
      </c>
      <c r="C801">
        <v>113</v>
      </c>
      <c r="D801" s="11" t="str">
        <f>VLOOKUP(C801,'[1]Type of Record'!$A$1:$B$15,2,TRUE)</f>
        <v>User Login Start</v>
      </c>
      <c r="E801" s="6" t="s">
        <v>149</v>
      </c>
      <c r="F801" s="5">
        <v>44714</v>
      </c>
      <c r="G801" s="14">
        <v>44714.272442129601</v>
      </c>
      <c r="H801" s="16">
        <f t="shared" si="49"/>
        <v>135</v>
      </c>
      <c r="I801" s="14" t="str">
        <f t="shared" si="50"/>
        <v>User Login Start Fail</v>
      </c>
      <c r="J801" s="17">
        <f t="shared" si="51"/>
        <v>44714</v>
      </c>
      <c r="K801" s="14">
        <f t="shared" si="52"/>
        <v>44714.272442129601</v>
      </c>
      <c r="L801" s="4" t="s">
        <v>19</v>
      </c>
    </row>
    <row r="802" spans="2:12" x14ac:dyDescent="0.2">
      <c r="B802" t="s">
        <v>147</v>
      </c>
      <c r="C802">
        <v>135</v>
      </c>
      <c r="D802" s="11" t="str">
        <f>VLOOKUP(C802,'[1]Type of Record'!$A$1:$B$15,2,TRUE)</f>
        <v>User Login Start Fail</v>
      </c>
      <c r="E802" s="6" t="s">
        <v>140</v>
      </c>
      <c r="F802" s="5">
        <v>44714</v>
      </c>
      <c r="G802" s="14">
        <v>44714.272442129601</v>
      </c>
      <c r="H802" s="16">
        <f t="shared" si="49"/>
        <v>112</v>
      </c>
      <c r="I802" s="14" t="str">
        <f t="shared" si="50"/>
        <v>Device Connect Network</v>
      </c>
      <c r="J802" s="17">
        <f t="shared" si="51"/>
        <v>44714</v>
      </c>
      <c r="K802" s="14">
        <f t="shared" si="52"/>
        <v>44714.271805555603</v>
      </c>
      <c r="L802" s="4" t="s">
        <v>19</v>
      </c>
    </row>
    <row r="803" spans="2:12" x14ac:dyDescent="0.2">
      <c r="B803" t="s">
        <v>138</v>
      </c>
      <c r="C803">
        <v>112</v>
      </c>
      <c r="D803" s="11" t="str">
        <f>VLOOKUP(C803,'[1]Type of Record'!$A$1:$B$15,2,TRUE)</f>
        <v>Device Connect Network</v>
      </c>
      <c r="E803" s="6" t="s">
        <v>174</v>
      </c>
      <c r="F803" s="5">
        <v>44714</v>
      </c>
      <c r="G803" s="14">
        <v>44714.272094907399</v>
      </c>
      <c r="H803" s="16" t="e">
        <f t="shared" si="49"/>
        <v>#N/A</v>
      </c>
      <c r="I803" s="14" t="e">
        <f t="shared" si="50"/>
        <v>#N/A</v>
      </c>
      <c r="J803" s="17" t="e">
        <f t="shared" si="51"/>
        <v>#N/A</v>
      </c>
      <c r="K803" s="14" t="e">
        <f t="shared" si="52"/>
        <v>#N/A</v>
      </c>
      <c r="L803" s="4" t="s">
        <v>19</v>
      </c>
    </row>
    <row r="804" spans="2:12" x14ac:dyDescent="0.2">
      <c r="B804" t="s">
        <v>147</v>
      </c>
      <c r="C804">
        <v>112</v>
      </c>
      <c r="D804" s="11" t="str">
        <f>VLOOKUP(C804,'[1]Type of Record'!$A$1:$B$15,2,TRUE)</f>
        <v>Device Connect Network</v>
      </c>
      <c r="E804" s="6" t="s">
        <v>148</v>
      </c>
      <c r="F804" s="5">
        <v>44714</v>
      </c>
      <c r="G804" s="14">
        <v>44714.271805555603</v>
      </c>
      <c r="H804" s="16">
        <f t="shared" si="49"/>
        <v>106</v>
      </c>
      <c r="I804" s="14" t="str">
        <f t="shared" si="50"/>
        <v>Device Start is Good</v>
      </c>
      <c r="J804" s="17">
        <f t="shared" si="51"/>
        <v>44714</v>
      </c>
      <c r="K804" s="14">
        <f t="shared" si="52"/>
        <v>44714.271701388898</v>
      </c>
      <c r="L804" s="4" t="s">
        <v>19</v>
      </c>
    </row>
    <row r="805" spans="2:12" x14ac:dyDescent="0.2">
      <c r="B805" t="s">
        <v>147</v>
      </c>
      <c r="C805">
        <v>106</v>
      </c>
      <c r="D805" s="11" t="str">
        <f>VLOOKUP(C805,'[1]Type of Record'!$A$1:$B$15,2,TRUE)</f>
        <v>Device Start is Good</v>
      </c>
      <c r="E805" s="6" t="s">
        <v>148</v>
      </c>
      <c r="F805" s="5">
        <v>44714</v>
      </c>
      <c r="G805" s="14">
        <v>44714.271701388898</v>
      </c>
      <c r="H805" s="16">
        <f t="shared" si="49"/>
        <v>102</v>
      </c>
      <c r="I805" s="14" t="str">
        <f t="shared" si="50"/>
        <v>Device Start</v>
      </c>
      <c r="J805" s="17">
        <f t="shared" si="51"/>
        <v>44714</v>
      </c>
      <c r="K805" s="14">
        <f t="shared" si="52"/>
        <v>44714.270937499998</v>
      </c>
      <c r="L805" s="4" t="s">
        <v>19</v>
      </c>
    </row>
    <row r="806" spans="2:12" x14ac:dyDescent="0.2">
      <c r="B806" t="s">
        <v>139</v>
      </c>
      <c r="C806">
        <v>123</v>
      </c>
      <c r="D806" s="11" t="str">
        <f>VLOOKUP(C806,'[1]Type of Record'!$A$1:$B$15,2,TRUE)</f>
        <v>User Login Start is Good</v>
      </c>
      <c r="E806" s="6" t="s">
        <v>140</v>
      </c>
      <c r="F806" s="5">
        <v>44714</v>
      </c>
      <c r="G806" s="14">
        <v>44714.271215277797</v>
      </c>
      <c r="H806" s="16">
        <f t="shared" si="49"/>
        <v>113</v>
      </c>
      <c r="I806" s="14" t="str">
        <f t="shared" si="50"/>
        <v>User Login Start</v>
      </c>
      <c r="J806" s="17">
        <f t="shared" si="51"/>
        <v>44714</v>
      </c>
      <c r="K806" s="14">
        <f t="shared" si="52"/>
        <v>44714.2711921296</v>
      </c>
      <c r="L806" s="4" t="s">
        <v>19</v>
      </c>
    </row>
    <row r="807" spans="2:12" x14ac:dyDescent="0.2">
      <c r="B807" t="s">
        <v>139</v>
      </c>
      <c r="C807">
        <v>113</v>
      </c>
      <c r="D807" s="11" t="str">
        <f>VLOOKUP(C807,'[1]Type of Record'!$A$1:$B$15,2,TRUE)</f>
        <v>User Login Start</v>
      </c>
      <c r="E807" s="6" t="s">
        <v>140</v>
      </c>
      <c r="F807" s="5">
        <v>44714</v>
      </c>
      <c r="G807" s="14">
        <v>44714.2711921296</v>
      </c>
      <c r="H807" s="16">
        <f t="shared" si="49"/>
        <v>112</v>
      </c>
      <c r="I807" s="14" t="str">
        <f t="shared" si="50"/>
        <v>Device Connect Network</v>
      </c>
      <c r="J807" s="17">
        <f t="shared" si="51"/>
        <v>44714</v>
      </c>
      <c r="K807" s="14">
        <f t="shared" si="52"/>
        <v>44714.2663888889</v>
      </c>
      <c r="L807" s="4" t="s">
        <v>19</v>
      </c>
    </row>
    <row r="808" spans="2:12" x14ac:dyDescent="0.2">
      <c r="B808" t="s">
        <v>147</v>
      </c>
      <c r="C808">
        <v>102</v>
      </c>
      <c r="D808" s="11" t="str">
        <f>VLOOKUP(C808,'[1]Type of Record'!$A$1:$B$15,2,TRUE)</f>
        <v>Device Start</v>
      </c>
      <c r="E808" s="6" t="s">
        <v>148</v>
      </c>
      <c r="F808" s="5">
        <v>44714</v>
      </c>
      <c r="G808" s="14">
        <v>44714.270937499998</v>
      </c>
      <c r="H808" s="16" t="e">
        <f t="shared" si="49"/>
        <v>#N/A</v>
      </c>
      <c r="I808" s="14" t="e">
        <f t="shared" si="50"/>
        <v>#N/A</v>
      </c>
      <c r="J808" s="17" t="e">
        <f t="shared" si="51"/>
        <v>#N/A</v>
      </c>
      <c r="K808" s="14" t="e">
        <f t="shared" si="52"/>
        <v>#N/A</v>
      </c>
      <c r="L808" s="4" t="s">
        <v>19</v>
      </c>
    </row>
    <row r="809" spans="2:12" x14ac:dyDescent="0.2">
      <c r="B809" t="s">
        <v>139</v>
      </c>
      <c r="C809">
        <v>112</v>
      </c>
      <c r="D809" s="11" t="str">
        <f>VLOOKUP(C809,'[1]Type of Record'!$A$1:$B$15,2,TRUE)</f>
        <v>Device Connect Network</v>
      </c>
      <c r="E809" s="6" t="s">
        <v>175</v>
      </c>
      <c r="F809" s="5">
        <v>44714</v>
      </c>
      <c r="G809" s="14">
        <v>44714.2663888889</v>
      </c>
      <c r="H809" s="16" t="e">
        <f t="shared" si="49"/>
        <v>#N/A</v>
      </c>
      <c r="I809" s="14" t="e">
        <f t="shared" si="50"/>
        <v>#N/A</v>
      </c>
      <c r="J809" s="17" t="e">
        <f t="shared" si="51"/>
        <v>#N/A</v>
      </c>
      <c r="K809" s="14" t="e">
        <f t="shared" si="52"/>
        <v>#N/A</v>
      </c>
      <c r="L809" s="4" t="s">
        <v>19</v>
      </c>
    </row>
    <row r="810" spans="2:12" x14ac:dyDescent="0.2">
      <c r="B810" t="s">
        <v>143</v>
      </c>
      <c r="C810">
        <v>123</v>
      </c>
      <c r="D810" s="11" t="str">
        <f>VLOOKUP(C810,'[1]Type of Record'!$A$1:$B$15,2,TRUE)</f>
        <v>User Login Start is Good</v>
      </c>
      <c r="E810" s="6" t="s">
        <v>145</v>
      </c>
      <c r="F810" s="5">
        <v>44714</v>
      </c>
      <c r="G810" s="14">
        <v>44714.262650463003</v>
      </c>
      <c r="H810" s="16">
        <f t="shared" si="49"/>
        <v>113</v>
      </c>
      <c r="I810" s="14" t="str">
        <f t="shared" si="50"/>
        <v>User Login Start</v>
      </c>
      <c r="J810" s="17">
        <f t="shared" si="51"/>
        <v>44714</v>
      </c>
      <c r="K810" s="14">
        <f t="shared" si="52"/>
        <v>44714.262523148202</v>
      </c>
      <c r="L810" s="4" t="s">
        <v>12</v>
      </c>
    </row>
    <row r="811" spans="2:12" x14ac:dyDescent="0.2">
      <c r="B811" t="s">
        <v>143</v>
      </c>
      <c r="C811">
        <v>113</v>
      </c>
      <c r="D811" s="11" t="str">
        <f>VLOOKUP(C811,'[1]Type of Record'!$A$1:$B$15,2,TRUE)</f>
        <v>User Login Start</v>
      </c>
      <c r="E811" s="6" t="s">
        <v>146</v>
      </c>
      <c r="F811" s="5">
        <v>44714</v>
      </c>
      <c r="G811" s="14">
        <v>44714.262523148202</v>
      </c>
      <c r="H811" s="16">
        <f t="shared" si="49"/>
        <v>112</v>
      </c>
      <c r="I811" s="14" t="str">
        <f t="shared" si="50"/>
        <v>Device Connect Network</v>
      </c>
      <c r="J811" s="17">
        <f t="shared" si="51"/>
        <v>44714</v>
      </c>
      <c r="K811" s="14">
        <f t="shared" si="52"/>
        <v>44714.262013888903</v>
      </c>
      <c r="L811" s="4" t="s">
        <v>12</v>
      </c>
    </row>
    <row r="812" spans="2:12" x14ac:dyDescent="0.2">
      <c r="B812" t="s">
        <v>143</v>
      </c>
      <c r="C812">
        <v>112</v>
      </c>
      <c r="D812" s="11" t="str">
        <f>VLOOKUP(C812,'[1]Type of Record'!$A$1:$B$15,2,TRUE)</f>
        <v>Device Connect Network</v>
      </c>
      <c r="E812" s="6" t="s">
        <v>144</v>
      </c>
      <c r="F812" s="5">
        <v>44714</v>
      </c>
      <c r="G812" s="14">
        <v>44714.262013888903</v>
      </c>
      <c r="H812" s="16">
        <f t="shared" si="49"/>
        <v>106</v>
      </c>
      <c r="I812" s="14" t="str">
        <f t="shared" si="50"/>
        <v>Device Start is Good</v>
      </c>
      <c r="J812" s="17">
        <f t="shared" si="51"/>
        <v>44714</v>
      </c>
      <c r="K812" s="14">
        <f t="shared" si="52"/>
        <v>44714.261909722198</v>
      </c>
      <c r="L812" s="4" t="s">
        <v>12</v>
      </c>
    </row>
    <row r="813" spans="2:12" x14ac:dyDescent="0.2">
      <c r="B813" t="s">
        <v>143</v>
      </c>
      <c r="C813">
        <v>106</v>
      </c>
      <c r="D813" s="11" t="str">
        <f>VLOOKUP(C813,'[1]Type of Record'!$A$1:$B$15,2,TRUE)</f>
        <v>Device Start is Good</v>
      </c>
      <c r="E813" s="6" t="s">
        <v>144</v>
      </c>
      <c r="F813" s="5">
        <v>44714</v>
      </c>
      <c r="G813" s="14">
        <v>44714.261909722198</v>
      </c>
      <c r="H813" s="16">
        <f t="shared" si="49"/>
        <v>102</v>
      </c>
      <c r="I813" s="14" t="str">
        <f t="shared" si="50"/>
        <v>Device Start</v>
      </c>
      <c r="J813" s="17">
        <f t="shared" si="51"/>
        <v>44714</v>
      </c>
      <c r="K813" s="14">
        <f t="shared" si="52"/>
        <v>44714.260995370401</v>
      </c>
      <c r="L813" s="4" t="s">
        <v>12</v>
      </c>
    </row>
    <row r="814" spans="2:12" x14ac:dyDescent="0.2">
      <c r="B814" t="s">
        <v>141</v>
      </c>
      <c r="C814">
        <v>123</v>
      </c>
      <c r="D814" s="11" t="str">
        <f>VLOOKUP(C814,'[1]Type of Record'!$A$1:$B$15,2,TRUE)</f>
        <v>User Login Start is Good</v>
      </c>
      <c r="E814" s="6" t="s">
        <v>142</v>
      </c>
      <c r="F814" s="5">
        <v>44714</v>
      </c>
      <c r="G814" s="14">
        <v>44714.261851851799</v>
      </c>
      <c r="H814" s="16">
        <f t="shared" si="49"/>
        <v>113</v>
      </c>
      <c r="I814" s="14" t="str">
        <f t="shared" si="50"/>
        <v>User Login Start</v>
      </c>
      <c r="J814" s="17">
        <f t="shared" si="51"/>
        <v>44714</v>
      </c>
      <c r="K814" s="14">
        <f t="shared" si="52"/>
        <v>44714.261770833298</v>
      </c>
      <c r="L814" s="4" t="s">
        <v>19</v>
      </c>
    </row>
    <row r="815" spans="2:12" x14ac:dyDescent="0.2">
      <c r="B815" t="s">
        <v>141</v>
      </c>
      <c r="C815">
        <v>113</v>
      </c>
      <c r="D815" s="11" t="str">
        <f>VLOOKUP(C815,'[1]Type of Record'!$A$1:$B$15,2,TRUE)</f>
        <v>User Login Start</v>
      </c>
      <c r="E815" s="6" t="s">
        <v>142</v>
      </c>
      <c r="F815" s="5">
        <v>44714</v>
      </c>
      <c r="G815" s="14">
        <v>44714.261770833298</v>
      </c>
      <c r="H815" s="16">
        <f t="shared" si="49"/>
        <v>112</v>
      </c>
      <c r="I815" s="14" t="str">
        <f t="shared" si="50"/>
        <v>Device Connect Network</v>
      </c>
      <c r="J815" s="17">
        <f t="shared" si="51"/>
        <v>44714</v>
      </c>
      <c r="K815" s="14">
        <f t="shared" si="52"/>
        <v>44714.257245370398</v>
      </c>
      <c r="L815" s="4" t="s">
        <v>19</v>
      </c>
    </row>
    <row r="816" spans="2:12" x14ac:dyDescent="0.2">
      <c r="B816" t="s">
        <v>143</v>
      </c>
      <c r="C816">
        <v>102</v>
      </c>
      <c r="D816" s="11" t="str">
        <f>VLOOKUP(C816,'[1]Type of Record'!$A$1:$B$15,2,TRUE)</f>
        <v>Device Start</v>
      </c>
      <c r="E816" s="6" t="s">
        <v>144</v>
      </c>
      <c r="F816" s="5">
        <v>44714</v>
      </c>
      <c r="G816" s="14">
        <v>44714.260995370401</v>
      </c>
      <c r="H816" s="16" t="e">
        <f t="shared" si="49"/>
        <v>#N/A</v>
      </c>
      <c r="I816" s="14" t="e">
        <f t="shared" si="50"/>
        <v>#N/A</v>
      </c>
      <c r="J816" s="17" t="e">
        <f t="shared" si="51"/>
        <v>#N/A</v>
      </c>
      <c r="K816" s="14" t="e">
        <f t="shared" si="52"/>
        <v>#N/A</v>
      </c>
      <c r="L816" s="4" t="s">
        <v>12</v>
      </c>
    </row>
    <row r="817" spans="2:12" x14ac:dyDescent="0.2">
      <c r="B817" t="s">
        <v>141</v>
      </c>
      <c r="C817">
        <v>112</v>
      </c>
      <c r="D817" s="11" t="str">
        <f>VLOOKUP(C817,'[1]Type of Record'!$A$1:$B$15,2,TRUE)</f>
        <v>Device Connect Network</v>
      </c>
      <c r="E817" s="6" t="s">
        <v>176</v>
      </c>
      <c r="F817" s="5">
        <v>44714</v>
      </c>
      <c r="G817" s="14">
        <v>44714.257245370398</v>
      </c>
      <c r="H817" s="16" t="e">
        <f t="shared" si="49"/>
        <v>#N/A</v>
      </c>
      <c r="I817" s="14" t="e">
        <f t="shared" si="50"/>
        <v>#N/A</v>
      </c>
      <c r="J817" s="17" t="e">
        <f t="shared" si="51"/>
        <v>#N/A</v>
      </c>
      <c r="K817" s="14" t="e">
        <f t="shared" si="52"/>
        <v>#N/A</v>
      </c>
      <c r="L817" s="4" t="s">
        <v>19</v>
      </c>
    </row>
    <row r="818" spans="2:12" x14ac:dyDescent="0.2">
      <c r="B818" t="s">
        <v>27</v>
      </c>
      <c r="C818">
        <v>156</v>
      </c>
      <c r="D818" s="11" t="str">
        <f>VLOOKUP(C818,'[1]Type of Record'!$A$1:$B$15,2,TRUE)</f>
        <v>PowerDown Or Network Disconnect Discovered</v>
      </c>
      <c r="E818" s="6"/>
      <c r="F818" s="5">
        <v>44713</v>
      </c>
      <c r="G818" s="14">
        <v>44713.769641203697</v>
      </c>
      <c r="H818" s="16">
        <f t="shared" si="49"/>
        <v>151</v>
      </c>
      <c r="I818" s="14" t="str">
        <f t="shared" si="50"/>
        <v>Device Shutdown Finish</v>
      </c>
      <c r="J818" s="17">
        <f t="shared" si="51"/>
        <v>44713</v>
      </c>
      <c r="K818" s="14">
        <f t="shared" si="52"/>
        <v>44713.769479166702</v>
      </c>
      <c r="L818" s="4" t="s">
        <v>12</v>
      </c>
    </row>
    <row r="819" spans="2:12" x14ac:dyDescent="0.2">
      <c r="B819" t="s">
        <v>27</v>
      </c>
      <c r="C819">
        <v>151</v>
      </c>
      <c r="D819" s="11" t="str">
        <f>VLOOKUP(C819,'[1]Type of Record'!$A$1:$B$15,2,TRUE)</f>
        <v>Device Shutdown Finish</v>
      </c>
      <c r="E819" s="6" t="s">
        <v>28</v>
      </c>
      <c r="F819" s="5">
        <v>44713</v>
      </c>
      <c r="G819" s="14">
        <v>44713.769479166702</v>
      </c>
      <c r="H819" s="16">
        <f t="shared" si="49"/>
        <v>149</v>
      </c>
      <c r="I819" s="14" t="str">
        <f t="shared" si="50"/>
        <v>Device Shutdown Start</v>
      </c>
      <c r="J819" s="17">
        <f t="shared" si="51"/>
        <v>44713</v>
      </c>
      <c r="K819" s="14">
        <f t="shared" si="52"/>
        <v>44713.768750000003</v>
      </c>
      <c r="L819" s="4" t="s">
        <v>12</v>
      </c>
    </row>
    <row r="820" spans="2:12" x14ac:dyDescent="0.2">
      <c r="B820" t="s">
        <v>27</v>
      </c>
      <c r="C820">
        <v>149</v>
      </c>
      <c r="D820" s="11" t="str">
        <f>VLOOKUP(C820,'[1]Type of Record'!$A$1:$B$15,2,TRUE)</f>
        <v>Device Shutdown Start</v>
      </c>
      <c r="E820" s="6" t="s">
        <v>28</v>
      </c>
      <c r="F820" s="5">
        <v>44713</v>
      </c>
      <c r="G820" s="14">
        <v>44713.768750000003</v>
      </c>
      <c r="H820" s="16">
        <f t="shared" si="49"/>
        <v>144</v>
      </c>
      <c r="I820" s="14" t="str">
        <f t="shared" si="50"/>
        <v>User Logout is Good</v>
      </c>
      <c r="J820" s="17">
        <f t="shared" si="51"/>
        <v>44713</v>
      </c>
      <c r="K820" s="14">
        <f t="shared" si="52"/>
        <v>44713.768402777801</v>
      </c>
      <c r="L820" s="4" t="s">
        <v>12</v>
      </c>
    </row>
    <row r="821" spans="2:12" x14ac:dyDescent="0.2">
      <c r="B821" t="s">
        <v>27</v>
      </c>
      <c r="C821">
        <v>144</v>
      </c>
      <c r="D821" s="11" t="str">
        <f>VLOOKUP(C821,'[1]Type of Record'!$A$1:$B$15,2,TRUE)</f>
        <v>User Logout is Good</v>
      </c>
      <c r="E821" s="6" t="s">
        <v>29</v>
      </c>
      <c r="F821" s="5">
        <v>44713</v>
      </c>
      <c r="G821" s="14">
        <v>44713.768402777801</v>
      </c>
      <c r="H821" s="16">
        <f t="shared" si="49"/>
        <v>139</v>
      </c>
      <c r="I821" s="14" t="str">
        <f t="shared" si="50"/>
        <v>User Logout Start</v>
      </c>
      <c r="J821" s="17">
        <f t="shared" si="51"/>
        <v>44713</v>
      </c>
      <c r="K821" s="14">
        <f t="shared" si="52"/>
        <v>44713.767083333303</v>
      </c>
      <c r="L821" s="4" t="s">
        <v>12</v>
      </c>
    </row>
    <row r="822" spans="2:12" x14ac:dyDescent="0.2">
      <c r="B822" t="s">
        <v>27</v>
      </c>
      <c r="C822">
        <v>139</v>
      </c>
      <c r="D822" s="11" t="str">
        <f>VLOOKUP(C822,'[1]Type of Record'!$A$1:$B$15,2,TRUE)</f>
        <v>User Logout Start</v>
      </c>
      <c r="E822" s="6" t="s">
        <v>30</v>
      </c>
      <c r="F822" s="5">
        <v>44713</v>
      </c>
      <c r="G822" s="14">
        <v>44713.767083333303</v>
      </c>
      <c r="H822" s="16" t="e">
        <f t="shared" si="49"/>
        <v>#N/A</v>
      </c>
      <c r="I822" s="14" t="e">
        <f t="shared" si="50"/>
        <v>#N/A</v>
      </c>
      <c r="J822" s="17" t="e">
        <f t="shared" si="51"/>
        <v>#N/A</v>
      </c>
      <c r="K822" s="14" t="e">
        <f t="shared" si="52"/>
        <v>#N/A</v>
      </c>
      <c r="L822" s="4" t="s">
        <v>12</v>
      </c>
    </row>
    <row r="823" spans="2:12" x14ac:dyDescent="0.2">
      <c r="B823" t="s">
        <v>51</v>
      </c>
      <c r="C823">
        <v>156</v>
      </c>
      <c r="D823" s="11" t="str">
        <f>VLOOKUP(C823,'[1]Type of Record'!$A$1:$B$15,2,TRUE)</f>
        <v>PowerDown Or Network Disconnect Discovered</v>
      </c>
      <c r="E823" s="6"/>
      <c r="F823" s="5">
        <v>44713</v>
      </c>
      <c r="G823" s="14">
        <v>44713.734768518501</v>
      </c>
      <c r="H823" s="16">
        <f t="shared" si="49"/>
        <v>151</v>
      </c>
      <c r="I823" s="14" t="str">
        <f t="shared" si="50"/>
        <v>Device Shutdown Finish</v>
      </c>
      <c r="J823" s="17">
        <f t="shared" si="51"/>
        <v>44713</v>
      </c>
      <c r="K823" s="14">
        <f t="shared" si="52"/>
        <v>44713.7346412037</v>
      </c>
      <c r="L823" s="4" t="s">
        <v>12</v>
      </c>
    </row>
    <row r="824" spans="2:12" x14ac:dyDescent="0.2">
      <c r="B824" t="s">
        <v>51</v>
      </c>
      <c r="C824">
        <v>151</v>
      </c>
      <c r="D824" s="11" t="str">
        <f>VLOOKUP(C824,'[1]Type of Record'!$A$1:$B$15,2,TRUE)</f>
        <v>Device Shutdown Finish</v>
      </c>
      <c r="E824" s="6" t="s">
        <v>52</v>
      </c>
      <c r="F824" s="5">
        <v>44713</v>
      </c>
      <c r="G824" s="14">
        <v>44713.7346412037</v>
      </c>
      <c r="H824" s="16">
        <f t="shared" si="49"/>
        <v>149</v>
      </c>
      <c r="I824" s="14" t="str">
        <f t="shared" si="50"/>
        <v>Device Shutdown Start</v>
      </c>
      <c r="J824" s="17">
        <f t="shared" si="51"/>
        <v>44713</v>
      </c>
      <c r="K824" s="14">
        <f t="shared" si="52"/>
        <v>44713.734120370398</v>
      </c>
      <c r="L824" s="4" t="s">
        <v>12</v>
      </c>
    </row>
    <row r="825" spans="2:12" x14ac:dyDescent="0.2">
      <c r="B825" t="s">
        <v>51</v>
      </c>
      <c r="C825">
        <v>149</v>
      </c>
      <c r="D825" s="11" t="str">
        <f>VLOOKUP(C825,'[1]Type of Record'!$A$1:$B$15,2,TRUE)</f>
        <v>Device Shutdown Start</v>
      </c>
      <c r="E825" s="6" t="s">
        <v>52</v>
      </c>
      <c r="F825" s="5">
        <v>44713</v>
      </c>
      <c r="G825" s="14">
        <v>44713.734120370398</v>
      </c>
      <c r="H825" s="16">
        <f t="shared" si="49"/>
        <v>144</v>
      </c>
      <c r="I825" s="14" t="str">
        <f t="shared" si="50"/>
        <v>User Logout is Good</v>
      </c>
      <c r="J825" s="17">
        <f t="shared" si="51"/>
        <v>44713</v>
      </c>
      <c r="K825" s="14">
        <f t="shared" si="52"/>
        <v>44713.7332523148</v>
      </c>
      <c r="L825" s="4" t="s">
        <v>12</v>
      </c>
    </row>
    <row r="826" spans="2:12" x14ac:dyDescent="0.2">
      <c r="B826" t="s">
        <v>51</v>
      </c>
      <c r="C826">
        <v>144</v>
      </c>
      <c r="D826" s="11" t="str">
        <f>VLOOKUP(C826,'[1]Type of Record'!$A$1:$B$15,2,TRUE)</f>
        <v>User Logout is Good</v>
      </c>
      <c r="E826" s="6" t="s">
        <v>13</v>
      </c>
      <c r="F826" s="5">
        <v>44713</v>
      </c>
      <c r="G826" s="14">
        <v>44713.7332523148</v>
      </c>
      <c r="H826" s="16">
        <f t="shared" si="49"/>
        <v>139</v>
      </c>
      <c r="I826" s="14" t="str">
        <f t="shared" si="50"/>
        <v>User Logout Start</v>
      </c>
      <c r="J826" s="17">
        <f t="shared" si="51"/>
        <v>44713</v>
      </c>
      <c r="K826" s="14">
        <f t="shared" si="52"/>
        <v>44713.732858796298</v>
      </c>
      <c r="L826" s="4" t="s">
        <v>12</v>
      </c>
    </row>
    <row r="827" spans="2:12" x14ac:dyDescent="0.2">
      <c r="B827" t="s">
        <v>51</v>
      </c>
      <c r="C827">
        <v>139</v>
      </c>
      <c r="D827" s="11" t="str">
        <f>VLOOKUP(C827,'[1]Type of Record'!$A$1:$B$15,2,TRUE)</f>
        <v>User Logout Start</v>
      </c>
      <c r="E827" s="6" t="s">
        <v>56</v>
      </c>
      <c r="F827" s="5">
        <v>44713</v>
      </c>
      <c r="G827" s="14">
        <v>44713.732858796298</v>
      </c>
      <c r="H827" s="16" t="e">
        <f t="shared" si="49"/>
        <v>#N/A</v>
      </c>
      <c r="I827" s="14" t="e">
        <f t="shared" si="50"/>
        <v>#N/A</v>
      </c>
      <c r="J827" s="17" t="e">
        <f t="shared" si="51"/>
        <v>#N/A</v>
      </c>
      <c r="K827" s="14" t="e">
        <f t="shared" si="52"/>
        <v>#N/A</v>
      </c>
      <c r="L827" s="4" t="s">
        <v>12</v>
      </c>
    </row>
    <row r="828" spans="2:12" x14ac:dyDescent="0.2">
      <c r="B828" t="s">
        <v>58</v>
      </c>
      <c r="C828">
        <v>156</v>
      </c>
      <c r="D828" s="11" t="str">
        <f>VLOOKUP(C828,'[1]Type of Record'!$A$1:$B$15,2,TRUE)</f>
        <v>PowerDown Or Network Disconnect Discovered</v>
      </c>
      <c r="E828" s="6"/>
      <c r="F828" s="5">
        <v>44713</v>
      </c>
      <c r="G828" s="14">
        <v>44713.717141203699</v>
      </c>
      <c r="H828" s="16">
        <f t="shared" si="49"/>
        <v>151</v>
      </c>
      <c r="I828" s="14" t="str">
        <f t="shared" si="50"/>
        <v>Device Shutdown Finish</v>
      </c>
      <c r="J828" s="17">
        <f t="shared" si="51"/>
        <v>44713</v>
      </c>
      <c r="K828" s="14">
        <f t="shared" si="52"/>
        <v>44713.716979166697</v>
      </c>
      <c r="L828" s="4" t="s">
        <v>19</v>
      </c>
    </row>
    <row r="829" spans="2:12" x14ac:dyDescent="0.2">
      <c r="B829" t="s">
        <v>58</v>
      </c>
      <c r="C829">
        <v>151</v>
      </c>
      <c r="D829" s="11" t="str">
        <f>VLOOKUP(C829,'[1]Type of Record'!$A$1:$B$15,2,TRUE)</f>
        <v>Device Shutdown Finish</v>
      </c>
      <c r="E829" s="6" t="s">
        <v>59</v>
      </c>
      <c r="F829" s="5">
        <v>44713</v>
      </c>
      <c r="G829" s="14">
        <v>44713.716979166697</v>
      </c>
      <c r="H829" s="16">
        <f t="shared" si="49"/>
        <v>149</v>
      </c>
      <c r="I829" s="14" t="str">
        <f t="shared" si="50"/>
        <v>Device Shutdown Start</v>
      </c>
      <c r="J829" s="17">
        <f t="shared" si="51"/>
        <v>44713</v>
      </c>
      <c r="K829" s="14">
        <f t="shared" si="52"/>
        <v>44713.716712963003</v>
      </c>
      <c r="L829" s="4" t="s">
        <v>19</v>
      </c>
    </row>
    <row r="830" spans="2:12" x14ac:dyDescent="0.2">
      <c r="B830" t="s">
        <v>58</v>
      </c>
      <c r="C830">
        <v>149</v>
      </c>
      <c r="D830" s="11" t="str">
        <f>VLOOKUP(C830,'[1]Type of Record'!$A$1:$B$15,2,TRUE)</f>
        <v>Device Shutdown Start</v>
      </c>
      <c r="E830" s="6" t="s">
        <v>59</v>
      </c>
      <c r="F830" s="5">
        <v>44713</v>
      </c>
      <c r="G830" s="14">
        <v>44713.716712963003</v>
      </c>
      <c r="H830" s="16">
        <f t="shared" si="49"/>
        <v>144</v>
      </c>
      <c r="I830" s="14" t="str">
        <f t="shared" si="50"/>
        <v>User Logout is Good</v>
      </c>
      <c r="J830" s="17">
        <f t="shared" si="51"/>
        <v>44713</v>
      </c>
      <c r="K830" s="14">
        <f t="shared" si="52"/>
        <v>44713.715902777803</v>
      </c>
      <c r="L830" s="4" t="s">
        <v>19</v>
      </c>
    </row>
    <row r="831" spans="2:12" x14ac:dyDescent="0.2">
      <c r="B831" t="s">
        <v>58</v>
      </c>
      <c r="C831">
        <v>144</v>
      </c>
      <c r="D831" s="11" t="str">
        <f>VLOOKUP(C831,'[1]Type of Record'!$A$1:$B$15,2,TRUE)</f>
        <v>User Logout is Good</v>
      </c>
      <c r="E831" s="6" t="s">
        <v>60</v>
      </c>
      <c r="F831" s="5">
        <v>44713</v>
      </c>
      <c r="G831" s="14">
        <v>44713.715902777803</v>
      </c>
      <c r="H831" s="16">
        <f t="shared" si="49"/>
        <v>139</v>
      </c>
      <c r="I831" s="14" t="str">
        <f t="shared" si="50"/>
        <v>User Logout Start</v>
      </c>
      <c r="J831" s="17">
        <f t="shared" si="51"/>
        <v>44713</v>
      </c>
      <c r="K831" s="14">
        <f t="shared" si="52"/>
        <v>44713.715474536999</v>
      </c>
      <c r="L831" s="4" t="s">
        <v>19</v>
      </c>
    </row>
    <row r="832" spans="2:12" x14ac:dyDescent="0.2">
      <c r="B832" t="s">
        <v>58</v>
      </c>
      <c r="C832">
        <v>139</v>
      </c>
      <c r="D832" s="11" t="str">
        <f>VLOOKUP(C832,'[1]Type of Record'!$A$1:$B$15,2,TRUE)</f>
        <v>User Logout Start</v>
      </c>
      <c r="E832" s="6" t="s">
        <v>63</v>
      </c>
      <c r="F832" s="5">
        <v>44713</v>
      </c>
      <c r="G832" s="14">
        <v>44713.715474536999</v>
      </c>
      <c r="H832" s="16" t="e">
        <f t="shared" si="49"/>
        <v>#N/A</v>
      </c>
      <c r="I832" s="14" t="e">
        <f t="shared" si="50"/>
        <v>#N/A</v>
      </c>
      <c r="J832" s="17" t="e">
        <f t="shared" si="51"/>
        <v>#N/A</v>
      </c>
      <c r="K832" s="14" t="e">
        <f t="shared" si="52"/>
        <v>#N/A</v>
      </c>
      <c r="L832" s="4" t="s">
        <v>19</v>
      </c>
    </row>
    <row r="833" spans="2:12" x14ac:dyDescent="0.2">
      <c r="B833" t="s">
        <v>68</v>
      </c>
      <c r="C833">
        <v>156</v>
      </c>
      <c r="D833" s="11" t="str">
        <f>VLOOKUP(C833,'[1]Type of Record'!$A$1:$B$15,2,TRUE)</f>
        <v>PowerDown Or Network Disconnect Discovered</v>
      </c>
      <c r="E833" s="6"/>
      <c r="F833" s="5">
        <v>44713</v>
      </c>
      <c r="G833" s="14">
        <v>44713.712210648097</v>
      </c>
      <c r="H833" s="16">
        <f t="shared" si="49"/>
        <v>144</v>
      </c>
      <c r="I833" s="14" t="str">
        <f t="shared" si="50"/>
        <v>User Logout is Good</v>
      </c>
      <c r="J833" s="17">
        <f t="shared" si="51"/>
        <v>44713</v>
      </c>
      <c r="K833" s="14">
        <f t="shared" si="52"/>
        <v>44713.7120601852</v>
      </c>
      <c r="L833" s="4" t="s">
        <v>19</v>
      </c>
    </row>
    <row r="834" spans="2:12" x14ac:dyDescent="0.2">
      <c r="B834" t="s">
        <v>68</v>
      </c>
      <c r="C834">
        <v>144</v>
      </c>
      <c r="D834" s="11" t="str">
        <f>VLOOKUP(C834,'[1]Type of Record'!$A$1:$B$15,2,TRUE)</f>
        <v>User Logout is Good</v>
      </c>
      <c r="E834" s="6" t="s">
        <v>69</v>
      </c>
      <c r="F834" s="5">
        <v>44713</v>
      </c>
      <c r="G834" s="14">
        <v>44713.7120601852</v>
      </c>
      <c r="H834" s="16">
        <f t="shared" si="49"/>
        <v>139</v>
      </c>
      <c r="I834" s="14" t="str">
        <f t="shared" si="50"/>
        <v>User Logout Start</v>
      </c>
      <c r="J834" s="17">
        <f t="shared" si="51"/>
        <v>44713</v>
      </c>
      <c r="K834" s="14">
        <f t="shared" si="52"/>
        <v>44713.711643518502</v>
      </c>
      <c r="L834" s="4" t="s">
        <v>19</v>
      </c>
    </row>
    <row r="835" spans="2:12" x14ac:dyDescent="0.2">
      <c r="B835" t="s">
        <v>68</v>
      </c>
      <c r="C835">
        <v>139</v>
      </c>
      <c r="D835" s="11" t="str">
        <f>VLOOKUP(C835,'[1]Type of Record'!$A$1:$B$15,2,TRUE)</f>
        <v>User Logout Start</v>
      </c>
      <c r="E835" s="6" t="s">
        <v>69</v>
      </c>
      <c r="F835" s="5">
        <v>44713</v>
      </c>
      <c r="G835" s="14">
        <v>44713.711643518502</v>
      </c>
      <c r="H835" s="16" t="e">
        <f t="shared" si="49"/>
        <v>#N/A</v>
      </c>
      <c r="I835" s="14" t="e">
        <f t="shared" si="50"/>
        <v>#N/A</v>
      </c>
      <c r="J835" s="17" t="e">
        <f t="shared" si="51"/>
        <v>#N/A</v>
      </c>
      <c r="K835" s="14" t="e">
        <f t="shared" si="52"/>
        <v>#N/A</v>
      </c>
      <c r="L835" s="4" t="s">
        <v>19</v>
      </c>
    </row>
    <row r="836" spans="2:12" x14ac:dyDescent="0.2">
      <c r="B836" t="s">
        <v>21</v>
      </c>
      <c r="C836">
        <v>156</v>
      </c>
      <c r="D836" s="11" t="str">
        <f>VLOOKUP(C836,'[1]Type of Record'!$A$1:$B$15,2,TRUE)</f>
        <v>PowerDown Or Network Disconnect Discovered</v>
      </c>
      <c r="E836" s="6"/>
      <c r="F836" s="5">
        <v>44713</v>
      </c>
      <c r="G836" s="14">
        <v>44713.711516203701</v>
      </c>
      <c r="H836" s="16">
        <f t="shared" si="49"/>
        <v>144</v>
      </c>
      <c r="I836" s="14" t="str">
        <f t="shared" si="50"/>
        <v>User Logout is Good</v>
      </c>
      <c r="J836" s="17">
        <f t="shared" si="51"/>
        <v>44713</v>
      </c>
      <c r="K836" s="14">
        <f t="shared" si="52"/>
        <v>44713.711377314801</v>
      </c>
      <c r="L836" s="4" t="s">
        <v>19</v>
      </c>
    </row>
    <row r="837" spans="2:12" x14ac:dyDescent="0.2">
      <c r="B837" t="s">
        <v>21</v>
      </c>
      <c r="C837">
        <v>144</v>
      </c>
      <c r="D837" s="11" t="str">
        <f>VLOOKUP(C837,'[1]Type of Record'!$A$1:$B$15,2,TRUE)</f>
        <v>User Logout is Good</v>
      </c>
      <c r="E837" s="6" t="s">
        <v>22</v>
      </c>
      <c r="F837" s="5">
        <v>44713</v>
      </c>
      <c r="G837" s="14">
        <v>44713.711377314801</v>
      </c>
      <c r="H837" s="16">
        <f t="shared" ref="H837:H900" si="53">VLOOKUP(B837,B838:G853,2,FALSE)</f>
        <v>139</v>
      </c>
      <c r="I837" s="14" t="str">
        <f t="shared" ref="I837:I900" si="54">VLOOKUP(B837,B838:G853,3,FALSE)</f>
        <v>User Logout Start</v>
      </c>
      <c r="J837" s="17">
        <f t="shared" ref="J837:J900" si="55">VLOOKUP(B837,B838:G853,5,FALSE)</f>
        <v>44713</v>
      </c>
      <c r="K837" s="14">
        <f t="shared" ref="K837:K900" si="56">VLOOKUP(B837,B838:G853,6,FALSE)</f>
        <v>44713.710902777799</v>
      </c>
      <c r="L837" s="4" t="s">
        <v>19</v>
      </c>
    </row>
    <row r="838" spans="2:12" x14ac:dyDescent="0.2">
      <c r="B838" t="s">
        <v>21</v>
      </c>
      <c r="C838">
        <v>139</v>
      </c>
      <c r="D838" s="11" t="str">
        <f>VLOOKUP(C838,'[1]Type of Record'!$A$1:$B$15,2,TRUE)</f>
        <v>User Logout Start</v>
      </c>
      <c r="E838" s="6" t="s">
        <v>22</v>
      </c>
      <c r="F838" s="5">
        <v>44713</v>
      </c>
      <c r="G838" s="14">
        <v>44713.710902777799</v>
      </c>
      <c r="H838" s="16" t="e">
        <f t="shared" si="53"/>
        <v>#N/A</v>
      </c>
      <c r="I838" s="14" t="e">
        <f t="shared" si="54"/>
        <v>#N/A</v>
      </c>
      <c r="J838" s="17" t="e">
        <f t="shared" si="55"/>
        <v>#N/A</v>
      </c>
      <c r="K838" s="14" t="e">
        <f t="shared" si="56"/>
        <v>#N/A</v>
      </c>
      <c r="L838" s="4" t="s">
        <v>19</v>
      </c>
    </row>
    <row r="839" spans="2:12" x14ac:dyDescent="0.2">
      <c r="B839" t="s">
        <v>44</v>
      </c>
      <c r="C839">
        <v>156</v>
      </c>
      <c r="D839" s="11" t="str">
        <f>VLOOKUP(C839,'[1]Type of Record'!$A$1:$B$15,2,TRUE)</f>
        <v>PowerDown Or Network Disconnect Discovered</v>
      </c>
      <c r="E839" s="6"/>
      <c r="F839" s="5">
        <v>44713</v>
      </c>
      <c r="G839" s="14">
        <v>44713.7100810185</v>
      </c>
      <c r="H839" s="16">
        <f t="shared" si="53"/>
        <v>151</v>
      </c>
      <c r="I839" s="14" t="str">
        <f t="shared" si="54"/>
        <v>Device Shutdown Finish</v>
      </c>
      <c r="J839" s="17">
        <f t="shared" si="55"/>
        <v>44713</v>
      </c>
      <c r="K839" s="14">
        <f t="shared" si="56"/>
        <v>44713.709953703699</v>
      </c>
      <c r="L839" s="4" t="s">
        <v>19</v>
      </c>
    </row>
    <row r="840" spans="2:12" x14ac:dyDescent="0.2">
      <c r="B840" t="s">
        <v>44</v>
      </c>
      <c r="C840">
        <v>151</v>
      </c>
      <c r="D840" s="11" t="str">
        <f>VLOOKUP(C840,'[1]Type of Record'!$A$1:$B$15,2,TRUE)</f>
        <v>Device Shutdown Finish</v>
      </c>
      <c r="E840" s="6" t="s">
        <v>46</v>
      </c>
      <c r="F840" s="5">
        <v>44713</v>
      </c>
      <c r="G840" s="14">
        <v>44713.709953703699</v>
      </c>
      <c r="H840" s="16">
        <f t="shared" si="53"/>
        <v>149</v>
      </c>
      <c r="I840" s="14" t="str">
        <f t="shared" si="54"/>
        <v>Device Shutdown Start</v>
      </c>
      <c r="J840" s="17">
        <f t="shared" si="55"/>
        <v>44713</v>
      </c>
      <c r="K840" s="14">
        <f t="shared" si="56"/>
        <v>44713.709699074097</v>
      </c>
      <c r="L840" s="4" t="s">
        <v>19</v>
      </c>
    </row>
    <row r="841" spans="2:12" x14ac:dyDescent="0.2">
      <c r="B841" t="s">
        <v>44</v>
      </c>
      <c r="C841">
        <v>149</v>
      </c>
      <c r="D841" s="11" t="str">
        <f>VLOOKUP(C841,'[1]Type of Record'!$A$1:$B$15,2,TRUE)</f>
        <v>Device Shutdown Start</v>
      </c>
      <c r="E841" s="6" t="s">
        <v>46</v>
      </c>
      <c r="F841" s="5">
        <v>44713</v>
      </c>
      <c r="G841" s="14">
        <v>44713.709699074097</v>
      </c>
      <c r="H841" s="16">
        <f t="shared" si="53"/>
        <v>144</v>
      </c>
      <c r="I841" s="14" t="str">
        <f t="shared" si="54"/>
        <v>User Logout is Good</v>
      </c>
      <c r="J841" s="17">
        <f t="shared" si="55"/>
        <v>44713</v>
      </c>
      <c r="K841" s="14">
        <f t="shared" si="56"/>
        <v>44713.709432870397</v>
      </c>
      <c r="L841" s="4" t="s">
        <v>19</v>
      </c>
    </row>
    <row r="842" spans="2:12" x14ac:dyDescent="0.2">
      <c r="B842" t="s">
        <v>44</v>
      </c>
      <c r="C842">
        <v>144</v>
      </c>
      <c r="D842" s="11" t="str">
        <f>VLOOKUP(C842,'[1]Type of Record'!$A$1:$B$15,2,TRUE)</f>
        <v>User Logout is Good</v>
      </c>
      <c r="E842" s="6" t="s">
        <v>47</v>
      </c>
      <c r="F842" s="5">
        <v>44713</v>
      </c>
      <c r="G842" s="14">
        <v>44713.709432870397</v>
      </c>
      <c r="H842" s="16">
        <f t="shared" si="53"/>
        <v>139</v>
      </c>
      <c r="I842" s="14" t="str">
        <f t="shared" si="54"/>
        <v>User Logout Start</v>
      </c>
      <c r="J842" s="17">
        <f t="shared" si="55"/>
        <v>44713</v>
      </c>
      <c r="K842" s="14">
        <f t="shared" si="56"/>
        <v>44713.709039351903</v>
      </c>
      <c r="L842" s="4" t="s">
        <v>19</v>
      </c>
    </row>
    <row r="843" spans="2:12" x14ac:dyDescent="0.2">
      <c r="B843" t="s">
        <v>80</v>
      </c>
      <c r="C843">
        <v>156</v>
      </c>
      <c r="D843" s="11" t="str">
        <f>VLOOKUP(C843,'[1]Type of Record'!$A$1:$B$15,2,TRUE)</f>
        <v>PowerDown Or Network Disconnect Discovered</v>
      </c>
      <c r="E843" s="6"/>
      <c r="F843" s="5">
        <v>44713</v>
      </c>
      <c r="G843" s="14">
        <v>44713.709097222199</v>
      </c>
      <c r="H843" s="16">
        <f t="shared" si="53"/>
        <v>151</v>
      </c>
      <c r="I843" s="14" t="str">
        <f t="shared" si="54"/>
        <v>Device Shutdown Finish</v>
      </c>
      <c r="J843" s="17">
        <f t="shared" si="55"/>
        <v>44713</v>
      </c>
      <c r="K843" s="14">
        <f t="shared" si="56"/>
        <v>44713.708981481497</v>
      </c>
      <c r="L843" s="4" t="s">
        <v>12</v>
      </c>
    </row>
    <row r="844" spans="2:12" x14ac:dyDescent="0.2">
      <c r="B844" t="s">
        <v>87</v>
      </c>
      <c r="C844">
        <v>156</v>
      </c>
      <c r="D844" s="11" t="str">
        <f>VLOOKUP(C844,'[1]Type of Record'!$A$1:$B$15,2,TRUE)</f>
        <v>PowerDown Or Network Disconnect Discovered</v>
      </c>
      <c r="E844" s="6"/>
      <c r="F844" s="5">
        <v>44713</v>
      </c>
      <c r="G844" s="14">
        <v>44713.709074074097</v>
      </c>
      <c r="H844" s="16">
        <f t="shared" si="53"/>
        <v>151</v>
      </c>
      <c r="I844" s="14" t="str">
        <f t="shared" si="54"/>
        <v>Device Shutdown Finish</v>
      </c>
      <c r="J844" s="17">
        <f t="shared" si="55"/>
        <v>44713</v>
      </c>
      <c r="K844" s="14">
        <f t="shared" si="56"/>
        <v>44713.708946759303</v>
      </c>
      <c r="L844" s="4" t="s">
        <v>19</v>
      </c>
    </row>
    <row r="845" spans="2:12" x14ac:dyDescent="0.2">
      <c r="B845" t="s">
        <v>44</v>
      </c>
      <c r="C845">
        <v>139</v>
      </c>
      <c r="D845" s="11" t="str">
        <f>VLOOKUP(C845,'[1]Type of Record'!$A$1:$B$15,2,TRUE)</f>
        <v>User Logout Start</v>
      </c>
      <c r="E845" s="6" t="s">
        <v>54</v>
      </c>
      <c r="F845" s="5">
        <v>44713</v>
      </c>
      <c r="G845" s="14">
        <v>44713.709039351903</v>
      </c>
      <c r="H845" s="16" t="e">
        <f t="shared" si="53"/>
        <v>#N/A</v>
      </c>
      <c r="I845" s="14" t="e">
        <f t="shared" si="54"/>
        <v>#N/A</v>
      </c>
      <c r="J845" s="17" t="e">
        <f t="shared" si="55"/>
        <v>#N/A</v>
      </c>
      <c r="K845" s="14" t="e">
        <f t="shared" si="56"/>
        <v>#N/A</v>
      </c>
      <c r="L845" s="4" t="s">
        <v>19</v>
      </c>
    </row>
    <row r="846" spans="2:12" x14ac:dyDescent="0.2">
      <c r="B846" t="s">
        <v>80</v>
      </c>
      <c r="C846">
        <v>151</v>
      </c>
      <c r="D846" s="11" t="str">
        <f>VLOOKUP(C846,'[1]Type of Record'!$A$1:$B$15,2,TRUE)</f>
        <v>Device Shutdown Finish</v>
      </c>
      <c r="E846" s="6" t="s">
        <v>81</v>
      </c>
      <c r="F846" s="5">
        <v>44713</v>
      </c>
      <c r="G846" s="14">
        <v>44713.708981481497</v>
      </c>
      <c r="H846" s="16">
        <f t="shared" si="53"/>
        <v>149</v>
      </c>
      <c r="I846" s="14" t="str">
        <f t="shared" si="54"/>
        <v>Device Shutdown Start</v>
      </c>
      <c r="J846" s="17">
        <f t="shared" si="55"/>
        <v>44713</v>
      </c>
      <c r="K846" s="14">
        <f t="shared" si="56"/>
        <v>44713.708414351902</v>
      </c>
      <c r="L846" s="4" t="s">
        <v>12</v>
      </c>
    </row>
    <row r="847" spans="2:12" x14ac:dyDescent="0.2">
      <c r="B847" t="s">
        <v>87</v>
      </c>
      <c r="C847">
        <v>151</v>
      </c>
      <c r="D847" s="11" t="str">
        <f>VLOOKUP(C847,'[1]Type of Record'!$A$1:$B$15,2,TRUE)</f>
        <v>Device Shutdown Finish</v>
      </c>
      <c r="E847" s="6" t="s">
        <v>88</v>
      </c>
      <c r="F847" s="5">
        <v>44713</v>
      </c>
      <c r="G847" s="14">
        <v>44713.708946759303</v>
      </c>
      <c r="H847" s="16">
        <f t="shared" si="53"/>
        <v>149</v>
      </c>
      <c r="I847" s="14" t="str">
        <f t="shared" si="54"/>
        <v>Device Shutdown Start</v>
      </c>
      <c r="J847" s="17">
        <f t="shared" si="55"/>
        <v>44713</v>
      </c>
      <c r="K847" s="14">
        <f t="shared" si="56"/>
        <v>44713.708287037</v>
      </c>
      <c r="L847" s="4" t="s">
        <v>19</v>
      </c>
    </row>
    <row r="848" spans="2:12" x14ac:dyDescent="0.2">
      <c r="B848" t="s">
        <v>43</v>
      </c>
      <c r="C848">
        <v>156</v>
      </c>
      <c r="D848" s="11" t="str">
        <f>VLOOKUP(C848,'[1]Type of Record'!$A$1:$B$15,2,TRUE)</f>
        <v>PowerDown Or Network Disconnect Discovered</v>
      </c>
      <c r="E848" s="6"/>
      <c r="F848" s="5">
        <v>44713</v>
      </c>
      <c r="G848" s="14">
        <v>44713.708703703698</v>
      </c>
      <c r="H848" s="16">
        <f t="shared" si="53"/>
        <v>151</v>
      </c>
      <c r="I848" s="14" t="str">
        <f t="shared" si="54"/>
        <v>Device Shutdown Finish</v>
      </c>
      <c r="J848" s="17">
        <f t="shared" si="55"/>
        <v>44713</v>
      </c>
      <c r="K848" s="14">
        <f t="shared" si="56"/>
        <v>44713.708564814799</v>
      </c>
      <c r="L848" s="4" t="s">
        <v>12</v>
      </c>
    </row>
    <row r="849" spans="2:12" x14ac:dyDescent="0.2">
      <c r="B849" t="s">
        <v>43</v>
      </c>
      <c r="C849">
        <v>151</v>
      </c>
      <c r="D849" s="11" t="str">
        <f>VLOOKUP(C849,'[1]Type of Record'!$A$1:$B$15,2,TRUE)</f>
        <v>Device Shutdown Finish</v>
      </c>
      <c r="E849" s="6" t="s">
        <v>45</v>
      </c>
      <c r="F849" s="5">
        <v>44713</v>
      </c>
      <c r="G849" s="14">
        <v>44713.708564814799</v>
      </c>
      <c r="H849" s="16">
        <f t="shared" si="53"/>
        <v>149</v>
      </c>
      <c r="I849" s="14" t="str">
        <f t="shared" si="54"/>
        <v>Device Shutdown Start</v>
      </c>
      <c r="J849" s="17">
        <f t="shared" si="55"/>
        <v>44713</v>
      </c>
      <c r="K849" s="14">
        <f t="shared" si="56"/>
        <v>44713.707858796297</v>
      </c>
      <c r="L849" s="4" t="s">
        <v>12</v>
      </c>
    </row>
    <row r="850" spans="2:12" x14ac:dyDescent="0.2">
      <c r="B850" t="s">
        <v>80</v>
      </c>
      <c r="C850">
        <v>149</v>
      </c>
      <c r="D850" s="11" t="str">
        <f>VLOOKUP(C850,'[1]Type of Record'!$A$1:$B$15,2,TRUE)</f>
        <v>Device Shutdown Start</v>
      </c>
      <c r="E850" s="6" t="s">
        <v>81</v>
      </c>
      <c r="F850" s="5">
        <v>44713</v>
      </c>
      <c r="G850" s="14">
        <v>44713.708414351902</v>
      </c>
      <c r="H850" s="16">
        <f t="shared" si="53"/>
        <v>144</v>
      </c>
      <c r="I850" s="14" t="str">
        <f t="shared" si="54"/>
        <v>User Logout is Good</v>
      </c>
      <c r="J850" s="17">
        <f t="shared" si="55"/>
        <v>44713</v>
      </c>
      <c r="K850" s="14">
        <f t="shared" si="56"/>
        <v>44713.707812499997</v>
      </c>
      <c r="L850" s="4" t="s">
        <v>12</v>
      </c>
    </row>
    <row r="851" spans="2:12" x14ac:dyDescent="0.2">
      <c r="B851" t="s">
        <v>87</v>
      </c>
      <c r="C851">
        <v>149</v>
      </c>
      <c r="D851" s="11" t="str">
        <f>VLOOKUP(C851,'[1]Type of Record'!$A$1:$B$15,2,TRUE)</f>
        <v>Device Shutdown Start</v>
      </c>
      <c r="E851" s="6" t="s">
        <v>88</v>
      </c>
      <c r="F851" s="5">
        <v>44713</v>
      </c>
      <c r="G851" s="14">
        <v>44713.708287037</v>
      </c>
      <c r="H851" s="16">
        <f t="shared" si="53"/>
        <v>144</v>
      </c>
      <c r="I851" s="14" t="str">
        <f t="shared" si="54"/>
        <v>User Logout is Good</v>
      </c>
      <c r="J851" s="17">
        <f t="shared" si="55"/>
        <v>44713</v>
      </c>
      <c r="K851" s="14">
        <f t="shared" si="56"/>
        <v>44713.707824074103</v>
      </c>
      <c r="L851" s="4" t="s">
        <v>19</v>
      </c>
    </row>
    <row r="852" spans="2:12" x14ac:dyDescent="0.2">
      <c r="B852" t="s">
        <v>35</v>
      </c>
      <c r="C852">
        <v>156</v>
      </c>
      <c r="D852" s="11" t="str">
        <f>VLOOKUP(C852,'[1]Type of Record'!$A$1:$B$15,2,TRUE)</f>
        <v>PowerDown Or Network Disconnect Discovered</v>
      </c>
      <c r="E852" s="6"/>
      <c r="F852" s="5">
        <v>44713</v>
      </c>
      <c r="G852" s="14">
        <v>44713.707916666703</v>
      </c>
      <c r="H852" s="16">
        <f t="shared" si="53"/>
        <v>151</v>
      </c>
      <c r="I852" s="14" t="str">
        <f t="shared" si="54"/>
        <v>Device Shutdown Finish</v>
      </c>
      <c r="J852" s="17">
        <f t="shared" si="55"/>
        <v>44713</v>
      </c>
      <c r="K852" s="14">
        <f t="shared" si="56"/>
        <v>44713.707754629599</v>
      </c>
      <c r="L852" s="4" t="s">
        <v>12</v>
      </c>
    </row>
    <row r="853" spans="2:12" x14ac:dyDescent="0.2">
      <c r="B853" t="s">
        <v>43</v>
      </c>
      <c r="C853">
        <v>149</v>
      </c>
      <c r="D853" s="11" t="str">
        <f>VLOOKUP(C853,'[1]Type of Record'!$A$1:$B$15,2,TRUE)</f>
        <v>Device Shutdown Start</v>
      </c>
      <c r="E853" s="6" t="s">
        <v>45</v>
      </c>
      <c r="F853" s="5">
        <v>44713</v>
      </c>
      <c r="G853" s="14">
        <v>44713.707858796297</v>
      </c>
      <c r="H853" s="16">
        <f t="shared" si="53"/>
        <v>144</v>
      </c>
      <c r="I853" s="14" t="str">
        <f t="shared" si="54"/>
        <v>User Logout is Good</v>
      </c>
      <c r="J853" s="17">
        <f t="shared" si="55"/>
        <v>44713</v>
      </c>
      <c r="K853" s="14">
        <f t="shared" si="56"/>
        <v>44713.707314814797</v>
      </c>
      <c r="L853" s="4" t="s">
        <v>12</v>
      </c>
    </row>
    <row r="854" spans="2:12" x14ac:dyDescent="0.2">
      <c r="B854" t="s">
        <v>87</v>
      </c>
      <c r="C854">
        <v>144</v>
      </c>
      <c r="D854" s="11" t="str">
        <f>VLOOKUP(C854,'[1]Type of Record'!$A$1:$B$15,2,TRUE)</f>
        <v>User Logout is Good</v>
      </c>
      <c r="E854" s="6" t="s">
        <v>90</v>
      </c>
      <c r="F854" s="5">
        <v>44713</v>
      </c>
      <c r="G854" s="14">
        <v>44713.707824074103</v>
      </c>
      <c r="H854" s="16">
        <f t="shared" si="53"/>
        <v>139</v>
      </c>
      <c r="I854" s="14" t="str">
        <f t="shared" si="54"/>
        <v>User Logout Start</v>
      </c>
      <c r="J854" s="17">
        <f t="shared" si="55"/>
        <v>44713</v>
      </c>
      <c r="K854" s="14">
        <f t="shared" si="56"/>
        <v>44713.707326388903</v>
      </c>
      <c r="L854" s="4" t="s">
        <v>19</v>
      </c>
    </row>
    <row r="855" spans="2:12" x14ac:dyDescent="0.2">
      <c r="B855" t="s">
        <v>80</v>
      </c>
      <c r="C855">
        <v>144</v>
      </c>
      <c r="D855" s="11" t="str">
        <f>VLOOKUP(C855,'[1]Type of Record'!$A$1:$B$15,2,TRUE)</f>
        <v>User Logout is Good</v>
      </c>
      <c r="E855" s="6" t="s">
        <v>82</v>
      </c>
      <c r="F855" s="5">
        <v>44713</v>
      </c>
      <c r="G855" s="14">
        <v>44713.707812499997</v>
      </c>
      <c r="H855" s="16">
        <f t="shared" si="53"/>
        <v>139</v>
      </c>
      <c r="I855" s="14" t="str">
        <f t="shared" si="54"/>
        <v>User Logout Start</v>
      </c>
      <c r="J855" s="17">
        <f t="shared" si="55"/>
        <v>44713</v>
      </c>
      <c r="K855" s="14">
        <f t="shared" si="56"/>
        <v>44713.706516203703</v>
      </c>
      <c r="L855" s="4" t="s">
        <v>12</v>
      </c>
    </row>
    <row r="856" spans="2:12" x14ac:dyDescent="0.2">
      <c r="B856" t="s">
        <v>35</v>
      </c>
      <c r="C856">
        <v>151</v>
      </c>
      <c r="D856" s="11" t="str">
        <f>VLOOKUP(C856,'[1]Type of Record'!$A$1:$B$15,2,TRUE)</f>
        <v>Device Shutdown Finish</v>
      </c>
      <c r="E856" s="6" t="s">
        <v>36</v>
      </c>
      <c r="F856" s="5">
        <v>44713</v>
      </c>
      <c r="G856" s="14">
        <v>44713.707754629599</v>
      </c>
      <c r="H856" s="16">
        <f t="shared" si="53"/>
        <v>149</v>
      </c>
      <c r="I856" s="14" t="str">
        <f t="shared" si="54"/>
        <v>Device Shutdown Start</v>
      </c>
      <c r="J856" s="17">
        <f t="shared" si="55"/>
        <v>44713</v>
      </c>
      <c r="K856" s="14">
        <f t="shared" si="56"/>
        <v>44713.706863425898</v>
      </c>
      <c r="L856" s="4" t="s">
        <v>12</v>
      </c>
    </row>
    <row r="857" spans="2:12" x14ac:dyDescent="0.2">
      <c r="B857" t="s">
        <v>87</v>
      </c>
      <c r="C857">
        <v>139</v>
      </c>
      <c r="D857" s="11" t="str">
        <f>VLOOKUP(C857,'[1]Type of Record'!$A$1:$B$15,2,TRUE)</f>
        <v>User Logout Start</v>
      </c>
      <c r="E857" s="6" t="s">
        <v>94</v>
      </c>
      <c r="F857" s="5">
        <v>44713</v>
      </c>
      <c r="G857" s="14">
        <v>44713.707326388903</v>
      </c>
      <c r="H857" s="16" t="e">
        <f t="shared" si="53"/>
        <v>#N/A</v>
      </c>
      <c r="I857" s="14" t="e">
        <f t="shared" si="54"/>
        <v>#N/A</v>
      </c>
      <c r="J857" s="17" t="e">
        <f t="shared" si="55"/>
        <v>#N/A</v>
      </c>
      <c r="K857" s="14" t="e">
        <f t="shared" si="56"/>
        <v>#N/A</v>
      </c>
      <c r="L857" s="4" t="s">
        <v>19</v>
      </c>
    </row>
    <row r="858" spans="2:12" x14ac:dyDescent="0.2">
      <c r="B858" t="s">
        <v>43</v>
      </c>
      <c r="C858">
        <v>144</v>
      </c>
      <c r="D858" s="11" t="str">
        <f>VLOOKUP(C858,'[1]Type of Record'!$A$1:$B$15,2,TRUE)</f>
        <v>User Logout is Good</v>
      </c>
      <c r="E858" s="6" t="s">
        <v>50</v>
      </c>
      <c r="F858" s="5">
        <v>44713</v>
      </c>
      <c r="G858" s="14">
        <v>44713.707314814797</v>
      </c>
      <c r="H858" s="16">
        <f t="shared" si="53"/>
        <v>139</v>
      </c>
      <c r="I858" s="14" t="str">
        <f t="shared" si="54"/>
        <v>User Logout Start</v>
      </c>
      <c r="J858" s="17">
        <f t="shared" si="55"/>
        <v>44713</v>
      </c>
      <c r="K858" s="14">
        <f t="shared" si="56"/>
        <v>44713.706828703696</v>
      </c>
      <c r="L858" s="4" t="s">
        <v>12</v>
      </c>
    </row>
    <row r="859" spans="2:12" x14ac:dyDescent="0.2">
      <c r="B859" t="s">
        <v>18</v>
      </c>
      <c r="C859">
        <v>156</v>
      </c>
      <c r="D859" s="11" t="str">
        <f>VLOOKUP(C859,'[1]Type of Record'!$A$1:$B$15,2,TRUE)</f>
        <v>PowerDown Or Network Disconnect Discovered</v>
      </c>
      <c r="E859" s="6"/>
      <c r="F859" s="5">
        <v>44713</v>
      </c>
      <c r="G859" s="14">
        <v>44713.707256944501</v>
      </c>
      <c r="H859" s="16">
        <f t="shared" si="53"/>
        <v>144</v>
      </c>
      <c r="I859" s="14" t="str">
        <f t="shared" si="54"/>
        <v>User Logout is Good</v>
      </c>
      <c r="J859" s="17">
        <f t="shared" si="55"/>
        <v>44713</v>
      </c>
      <c r="K859" s="14">
        <f t="shared" si="56"/>
        <v>44713.707141203697</v>
      </c>
      <c r="L859" s="4" t="s">
        <v>19</v>
      </c>
    </row>
    <row r="860" spans="2:12" x14ac:dyDescent="0.2">
      <c r="B860" t="s">
        <v>37</v>
      </c>
      <c r="C860">
        <v>156</v>
      </c>
      <c r="D860" s="11" t="str">
        <f>VLOOKUP(C860,'[1]Type of Record'!$A$1:$B$15,2,TRUE)</f>
        <v>PowerDown Or Network Disconnect Discovered</v>
      </c>
      <c r="E860" s="6"/>
      <c r="F860" s="5">
        <v>44713</v>
      </c>
      <c r="G860" s="14">
        <v>44713.707199074102</v>
      </c>
      <c r="H860" s="16">
        <f t="shared" si="53"/>
        <v>144</v>
      </c>
      <c r="I860" s="14" t="str">
        <f t="shared" si="54"/>
        <v>User Logout is Good</v>
      </c>
      <c r="J860" s="17">
        <f t="shared" si="55"/>
        <v>44713</v>
      </c>
      <c r="K860" s="14">
        <f t="shared" si="56"/>
        <v>44713.707060185203</v>
      </c>
      <c r="L860" s="4" t="s">
        <v>19</v>
      </c>
    </row>
    <row r="861" spans="2:12" x14ac:dyDescent="0.2">
      <c r="B861" t="s">
        <v>85</v>
      </c>
      <c r="C861">
        <v>156</v>
      </c>
      <c r="D861" s="11" t="str">
        <f>VLOOKUP(C861,'[1]Type of Record'!$A$1:$B$15,2,TRUE)</f>
        <v>PowerDown Or Network Disconnect Discovered</v>
      </c>
      <c r="E861" s="6"/>
      <c r="F861" s="5">
        <v>44713</v>
      </c>
      <c r="G861" s="14">
        <v>44713.707187499997</v>
      </c>
      <c r="H861" s="16">
        <f t="shared" si="53"/>
        <v>151</v>
      </c>
      <c r="I861" s="14" t="str">
        <f t="shared" si="54"/>
        <v>Device Shutdown Finish</v>
      </c>
      <c r="J861" s="17">
        <f t="shared" si="55"/>
        <v>44713</v>
      </c>
      <c r="K861" s="14">
        <f t="shared" si="56"/>
        <v>44713.707071759301</v>
      </c>
      <c r="L861" s="4" t="s">
        <v>19</v>
      </c>
    </row>
    <row r="862" spans="2:12" x14ac:dyDescent="0.2">
      <c r="B862" t="s">
        <v>18</v>
      </c>
      <c r="C862">
        <v>144</v>
      </c>
      <c r="D862" s="11" t="str">
        <f>VLOOKUP(C862,'[1]Type of Record'!$A$1:$B$15,2,TRUE)</f>
        <v>User Logout is Good</v>
      </c>
      <c r="E862" s="6" t="s">
        <v>20</v>
      </c>
      <c r="F862" s="5">
        <v>44713</v>
      </c>
      <c r="G862" s="14">
        <v>44713.707141203697</v>
      </c>
      <c r="H862" s="16">
        <f t="shared" si="53"/>
        <v>139</v>
      </c>
      <c r="I862" s="14" t="str">
        <f t="shared" si="54"/>
        <v>User Logout Start</v>
      </c>
      <c r="J862" s="17">
        <f t="shared" si="55"/>
        <v>44713</v>
      </c>
      <c r="K862" s="14">
        <f t="shared" si="56"/>
        <v>44713.705844907403</v>
      </c>
      <c r="L862" s="4" t="s">
        <v>19</v>
      </c>
    </row>
    <row r="863" spans="2:12" x14ac:dyDescent="0.2">
      <c r="B863" t="s">
        <v>85</v>
      </c>
      <c r="C863">
        <v>151</v>
      </c>
      <c r="D863" s="11" t="str">
        <f>VLOOKUP(C863,'[1]Type of Record'!$A$1:$B$15,2,TRUE)</f>
        <v>Device Shutdown Finish</v>
      </c>
      <c r="E863" s="6" t="s">
        <v>86</v>
      </c>
      <c r="F863" s="5">
        <v>44713</v>
      </c>
      <c r="G863" s="14">
        <v>44713.707071759301</v>
      </c>
      <c r="H863" s="16">
        <f t="shared" si="53"/>
        <v>149</v>
      </c>
      <c r="I863" s="14" t="str">
        <f t="shared" si="54"/>
        <v>Device Shutdown Start</v>
      </c>
      <c r="J863" s="17">
        <f t="shared" si="55"/>
        <v>44713</v>
      </c>
      <c r="K863" s="14">
        <f t="shared" si="56"/>
        <v>44713.706203703703</v>
      </c>
      <c r="L863" s="4" t="s">
        <v>19</v>
      </c>
    </row>
    <row r="864" spans="2:12" x14ac:dyDescent="0.2">
      <c r="B864" t="s">
        <v>37</v>
      </c>
      <c r="C864">
        <v>144</v>
      </c>
      <c r="D864" s="11" t="str">
        <f>VLOOKUP(C864,'[1]Type of Record'!$A$1:$B$15,2,TRUE)</f>
        <v>User Logout is Good</v>
      </c>
      <c r="E864" s="6" t="s">
        <v>38</v>
      </c>
      <c r="F864" s="5">
        <v>44713</v>
      </c>
      <c r="G864" s="14">
        <v>44713.707060185203</v>
      </c>
      <c r="H864" s="16">
        <f t="shared" si="53"/>
        <v>139</v>
      </c>
      <c r="I864" s="14" t="str">
        <f t="shared" si="54"/>
        <v>User Logout Start</v>
      </c>
      <c r="J864" s="17">
        <f t="shared" si="55"/>
        <v>44713</v>
      </c>
      <c r="K864" s="14">
        <f t="shared" si="56"/>
        <v>44713.7065856482</v>
      </c>
      <c r="L864" s="4" t="s">
        <v>19</v>
      </c>
    </row>
    <row r="865" spans="2:12" x14ac:dyDescent="0.2">
      <c r="B865" t="s">
        <v>35</v>
      </c>
      <c r="C865">
        <v>149</v>
      </c>
      <c r="D865" s="11" t="str">
        <f>VLOOKUP(C865,'[1]Type of Record'!$A$1:$B$15,2,TRUE)</f>
        <v>Device Shutdown Start</v>
      </c>
      <c r="E865" s="6" t="s">
        <v>36</v>
      </c>
      <c r="F865" s="5">
        <v>44713</v>
      </c>
      <c r="G865" s="14">
        <v>44713.706863425898</v>
      </c>
      <c r="H865" s="16">
        <f t="shared" si="53"/>
        <v>144</v>
      </c>
      <c r="I865" s="14" t="str">
        <f t="shared" si="54"/>
        <v>User Logout is Good</v>
      </c>
      <c r="J865" s="17">
        <f t="shared" si="55"/>
        <v>44713</v>
      </c>
      <c r="K865" s="14">
        <f t="shared" si="56"/>
        <v>44713.706412036998</v>
      </c>
      <c r="L865" s="4" t="s">
        <v>12</v>
      </c>
    </row>
    <row r="866" spans="2:12" x14ac:dyDescent="0.2">
      <c r="B866" t="s">
        <v>43</v>
      </c>
      <c r="C866">
        <v>139</v>
      </c>
      <c r="D866" s="11" t="str">
        <f>VLOOKUP(C866,'[1]Type of Record'!$A$1:$B$15,2,TRUE)</f>
        <v>User Logout Start</v>
      </c>
      <c r="E866" s="6" t="s">
        <v>53</v>
      </c>
      <c r="F866" s="5">
        <v>44713</v>
      </c>
      <c r="G866" s="14">
        <v>44713.706828703696</v>
      </c>
      <c r="H866" s="16" t="e">
        <f t="shared" si="53"/>
        <v>#N/A</v>
      </c>
      <c r="I866" s="14" t="e">
        <f t="shared" si="54"/>
        <v>#N/A</v>
      </c>
      <c r="J866" s="17" t="e">
        <f t="shared" si="55"/>
        <v>#N/A</v>
      </c>
      <c r="K866" s="14" t="e">
        <f t="shared" si="56"/>
        <v>#N/A</v>
      </c>
      <c r="L866" s="4" t="s">
        <v>12</v>
      </c>
    </row>
    <row r="867" spans="2:12" x14ac:dyDescent="0.2">
      <c r="B867" t="s">
        <v>37</v>
      </c>
      <c r="C867">
        <v>139</v>
      </c>
      <c r="D867" s="11" t="str">
        <f>VLOOKUP(C867,'[1]Type of Record'!$A$1:$B$15,2,TRUE)</f>
        <v>User Logout Start</v>
      </c>
      <c r="E867" s="6" t="s">
        <v>38</v>
      </c>
      <c r="F867" s="5">
        <v>44713</v>
      </c>
      <c r="G867" s="14">
        <v>44713.7065856482</v>
      </c>
      <c r="H867" s="16" t="e">
        <f t="shared" si="53"/>
        <v>#N/A</v>
      </c>
      <c r="I867" s="14" t="e">
        <f t="shared" si="54"/>
        <v>#N/A</v>
      </c>
      <c r="J867" s="17" t="e">
        <f t="shared" si="55"/>
        <v>#N/A</v>
      </c>
      <c r="K867" s="14" t="e">
        <f t="shared" si="56"/>
        <v>#N/A</v>
      </c>
      <c r="L867" s="4" t="s">
        <v>19</v>
      </c>
    </row>
    <row r="868" spans="2:12" x14ac:dyDescent="0.2">
      <c r="B868" t="s">
        <v>80</v>
      </c>
      <c r="C868">
        <v>139</v>
      </c>
      <c r="D868" s="11" t="str">
        <f>VLOOKUP(C868,'[1]Type of Record'!$A$1:$B$15,2,TRUE)</f>
        <v>User Logout Start</v>
      </c>
      <c r="E868" s="6" t="s">
        <v>84</v>
      </c>
      <c r="F868" s="5">
        <v>44713</v>
      </c>
      <c r="G868" s="14">
        <v>44713.706516203703</v>
      </c>
      <c r="H868" s="16" t="e">
        <f t="shared" si="53"/>
        <v>#N/A</v>
      </c>
      <c r="I868" s="14" t="e">
        <f t="shared" si="54"/>
        <v>#N/A</v>
      </c>
      <c r="J868" s="17" t="e">
        <f t="shared" si="55"/>
        <v>#N/A</v>
      </c>
      <c r="K868" s="14" t="e">
        <f t="shared" si="56"/>
        <v>#N/A</v>
      </c>
      <c r="L868" s="4" t="s">
        <v>12</v>
      </c>
    </row>
    <row r="869" spans="2:12" x14ac:dyDescent="0.2">
      <c r="B869" t="s">
        <v>35</v>
      </c>
      <c r="C869">
        <v>144</v>
      </c>
      <c r="D869" s="11" t="str">
        <f>VLOOKUP(C869,'[1]Type of Record'!$A$1:$B$15,2,TRUE)</f>
        <v>User Logout is Good</v>
      </c>
      <c r="E869" s="6" t="s">
        <v>39</v>
      </c>
      <c r="F869" s="5">
        <v>44713</v>
      </c>
      <c r="G869" s="14">
        <v>44713.706412036998</v>
      </c>
      <c r="H869" s="16">
        <f t="shared" si="53"/>
        <v>139</v>
      </c>
      <c r="I869" s="14" t="str">
        <f t="shared" si="54"/>
        <v>User Logout Start</v>
      </c>
      <c r="J869" s="17">
        <f t="shared" si="55"/>
        <v>44713</v>
      </c>
      <c r="K869" s="14">
        <f t="shared" si="56"/>
        <v>44713.706053240698</v>
      </c>
      <c r="L869" s="4" t="s">
        <v>12</v>
      </c>
    </row>
    <row r="870" spans="2:12" x14ac:dyDescent="0.2">
      <c r="B870" t="s">
        <v>85</v>
      </c>
      <c r="C870">
        <v>149</v>
      </c>
      <c r="D870" s="11" t="str">
        <f>VLOOKUP(C870,'[1]Type of Record'!$A$1:$B$15,2,TRUE)</f>
        <v>Device Shutdown Start</v>
      </c>
      <c r="E870" s="6" t="s">
        <v>86</v>
      </c>
      <c r="F870" s="5">
        <v>44713</v>
      </c>
      <c r="G870" s="14">
        <v>44713.706203703703</v>
      </c>
      <c r="H870" s="16">
        <f t="shared" si="53"/>
        <v>144</v>
      </c>
      <c r="I870" s="14" t="str">
        <f t="shared" si="54"/>
        <v>User Logout is Good</v>
      </c>
      <c r="J870" s="17">
        <f t="shared" si="55"/>
        <v>44713</v>
      </c>
      <c r="K870" s="14">
        <f t="shared" si="56"/>
        <v>44713.705601851798</v>
      </c>
      <c r="L870" s="4" t="s">
        <v>19</v>
      </c>
    </row>
    <row r="871" spans="2:12" x14ac:dyDescent="0.2">
      <c r="B871" t="s">
        <v>35</v>
      </c>
      <c r="C871">
        <v>139</v>
      </c>
      <c r="D871" s="11" t="str">
        <f>VLOOKUP(C871,'[1]Type of Record'!$A$1:$B$15,2,TRUE)</f>
        <v>User Logout Start</v>
      </c>
      <c r="E871" s="6" t="s">
        <v>40</v>
      </c>
      <c r="F871" s="5">
        <v>44713</v>
      </c>
      <c r="G871" s="14">
        <v>44713.706053240698</v>
      </c>
      <c r="H871" s="16" t="e">
        <f t="shared" si="53"/>
        <v>#N/A</v>
      </c>
      <c r="I871" s="14" t="e">
        <f t="shared" si="54"/>
        <v>#N/A</v>
      </c>
      <c r="J871" s="17" t="e">
        <f t="shared" si="55"/>
        <v>#N/A</v>
      </c>
      <c r="K871" s="14" t="e">
        <f t="shared" si="56"/>
        <v>#N/A</v>
      </c>
      <c r="L871" s="4" t="s">
        <v>12</v>
      </c>
    </row>
    <row r="872" spans="2:12" x14ac:dyDescent="0.2">
      <c r="B872" t="s">
        <v>18</v>
      </c>
      <c r="C872">
        <v>139</v>
      </c>
      <c r="D872" s="11" t="str">
        <f>VLOOKUP(C872,'[1]Type of Record'!$A$1:$B$15,2,TRUE)</f>
        <v>User Logout Start</v>
      </c>
      <c r="E872" s="6" t="s">
        <v>20</v>
      </c>
      <c r="F872" s="5">
        <v>44713</v>
      </c>
      <c r="G872" s="14">
        <v>44713.705844907403</v>
      </c>
      <c r="H872" s="16" t="e">
        <f t="shared" si="53"/>
        <v>#N/A</v>
      </c>
      <c r="I872" s="14" t="e">
        <f t="shared" si="54"/>
        <v>#N/A</v>
      </c>
      <c r="J872" s="17" t="e">
        <f t="shared" si="55"/>
        <v>#N/A</v>
      </c>
      <c r="K872" s="14" t="e">
        <f t="shared" si="56"/>
        <v>#N/A</v>
      </c>
      <c r="L872" s="4" t="s">
        <v>19</v>
      </c>
    </row>
    <row r="873" spans="2:12" x14ac:dyDescent="0.2">
      <c r="B873" t="s">
        <v>138</v>
      </c>
      <c r="C873">
        <v>156</v>
      </c>
      <c r="D873" s="11" t="str">
        <f>VLOOKUP(C873,'[1]Type of Record'!$A$1:$B$15,2,TRUE)</f>
        <v>PowerDown Or Network Disconnect Discovered</v>
      </c>
      <c r="E873" s="6"/>
      <c r="F873" s="5">
        <v>44713</v>
      </c>
      <c r="G873" s="14">
        <v>44713.7056481482</v>
      </c>
      <c r="H873" s="16">
        <f t="shared" si="53"/>
        <v>144</v>
      </c>
      <c r="I873" s="14" t="str">
        <f t="shared" si="54"/>
        <v>User Logout is Good</v>
      </c>
      <c r="J873" s="17">
        <f t="shared" si="55"/>
        <v>44713</v>
      </c>
      <c r="K873" s="14">
        <f t="shared" si="56"/>
        <v>44713.705486111103</v>
      </c>
      <c r="L873" s="4" t="s">
        <v>19</v>
      </c>
    </row>
    <row r="874" spans="2:12" x14ac:dyDescent="0.2">
      <c r="B874" t="s">
        <v>85</v>
      </c>
      <c r="C874">
        <v>144</v>
      </c>
      <c r="D874" s="11" t="str">
        <f>VLOOKUP(C874,'[1]Type of Record'!$A$1:$B$15,2,TRUE)</f>
        <v>User Logout is Good</v>
      </c>
      <c r="E874" s="6" t="s">
        <v>89</v>
      </c>
      <c r="F874" s="5">
        <v>44713</v>
      </c>
      <c r="G874" s="14">
        <v>44713.705601851798</v>
      </c>
      <c r="H874" s="16">
        <f t="shared" si="53"/>
        <v>139</v>
      </c>
      <c r="I874" s="14" t="str">
        <f t="shared" si="54"/>
        <v>User Logout Start</v>
      </c>
      <c r="J874" s="17">
        <f t="shared" si="55"/>
        <v>44713</v>
      </c>
      <c r="K874" s="14">
        <f t="shared" si="56"/>
        <v>44713.705115740697</v>
      </c>
      <c r="L874" s="4" t="s">
        <v>19</v>
      </c>
    </row>
    <row r="875" spans="2:12" x14ac:dyDescent="0.2">
      <c r="B875" t="s">
        <v>138</v>
      </c>
      <c r="C875">
        <v>144</v>
      </c>
      <c r="D875" s="11" t="str">
        <f>VLOOKUP(C875,'[1]Type of Record'!$A$1:$B$15,2,TRUE)</f>
        <v>User Logout is Good</v>
      </c>
      <c r="E875" s="6" t="s">
        <v>136</v>
      </c>
      <c r="F875" s="5">
        <v>44713</v>
      </c>
      <c r="G875" s="14">
        <v>44713.705486111103</v>
      </c>
      <c r="H875" s="16">
        <f t="shared" si="53"/>
        <v>139</v>
      </c>
      <c r="I875" s="14" t="str">
        <f t="shared" si="54"/>
        <v>User Logout Start</v>
      </c>
      <c r="J875" s="17">
        <f t="shared" si="55"/>
        <v>44713</v>
      </c>
      <c r="K875" s="14">
        <f t="shared" si="56"/>
        <v>44713.705069444397</v>
      </c>
      <c r="L875" s="4" t="s">
        <v>19</v>
      </c>
    </row>
    <row r="876" spans="2:12" x14ac:dyDescent="0.2">
      <c r="B876" t="s">
        <v>85</v>
      </c>
      <c r="C876">
        <v>139</v>
      </c>
      <c r="D876" s="11" t="str">
        <f>VLOOKUP(C876,'[1]Type of Record'!$A$1:$B$15,2,TRUE)</f>
        <v>User Logout Start</v>
      </c>
      <c r="E876" s="6" t="s">
        <v>91</v>
      </c>
      <c r="F876" s="5">
        <v>44713</v>
      </c>
      <c r="G876" s="14">
        <v>44713.705115740697</v>
      </c>
      <c r="H876" s="16" t="e">
        <f t="shared" si="53"/>
        <v>#N/A</v>
      </c>
      <c r="I876" s="14" t="e">
        <f t="shared" si="54"/>
        <v>#N/A</v>
      </c>
      <c r="J876" s="17" t="e">
        <f t="shared" si="55"/>
        <v>#N/A</v>
      </c>
      <c r="K876" s="14" t="e">
        <f t="shared" si="56"/>
        <v>#N/A</v>
      </c>
      <c r="L876" s="4" t="s">
        <v>19</v>
      </c>
    </row>
    <row r="877" spans="2:12" x14ac:dyDescent="0.2">
      <c r="B877" t="s">
        <v>138</v>
      </c>
      <c r="C877">
        <v>139</v>
      </c>
      <c r="D877" s="11" t="str">
        <f>VLOOKUP(C877,'[1]Type of Record'!$A$1:$B$15,2,TRUE)</f>
        <v>User Logout Start</v>
      </c>
      <c r="E877" s="6" t="s">
        <v>136</v>
      </c>
      <c r="F877" s="5">
        <v>44713</v>
      </c>
      <c r="G877" s="14">
        <v>44713.705069444397</v>
      </c>
      <c r="H877" s="16" t="e">
        <f t="shared" si="53"/>
        <v>#N/A</v>
      </c>
      <c r="I877" s="14" t="e">
        <f t="shared" si="54"/>
        <v>#N/A</v>
      </c>
      <c r="J877" s="17" t="e">
        <f t="shared" si="55"/>
        <v>#N/A</v>
      </c>
      <c r="K877" s="14" t="e">
        <f t="shared" si="56"/>
        <v>#N/A</v>
      </c>
      <c r="L877" s="4" t="s">
        <v>19</v>
      </c>
    </row>
    <row r="878" spans="2:12" x14ac:dyDescent="0.2">
      <c r="B878" t="s">
        <v>31</v>
      </c>
      <c r="C878">
        <v>156</v>
      </c>
      <c r="D878" s="11" t="str">
        <f>VLOOKUP(C878,'[1]Type of Record'!$A$1:$B$15,2,TRUE)</f>
        <v>PowerDown Or Network Disconnect Discovered</v>
      </c>
      <c r="E878" s="6"/>
      <c r="F878" s="5">
        <v>44713</v>
      </c>
      <c r="G878" s="14">
        <v>44713.701400462996</v>
      </c>
      <c r="H878" s="16">
        <f t="shared" si="53"/>
        <v>151</v>
      </c>
      <c r="I878" s="14" t="str">
        <f t="shared" si="54"/>
        <v>Device Shutdown Finish</v>
      </c>
      <c r="J878" s="17">
        <f t="shared" si="55"/>
        <v>44713</v>
      </c>
      <c r="K878" s="14">
        <f t="shared" si="56"/>
        <v>44713.701273148203</v>
      </c>
      <c r="L878" s="4" t="s">
        <v>12</v>
      </c>
    </row>
    <row r="879" spans="2:12" x14ac:dyDescent="0.2">
      <c r="B879" t="s">
        <v>31</v>
      </c>
      <c r="C879">
        <v>151</v>
      </c>
      <c r="D879" s="11" t="str">
        <f>VLOOKUP(C879,'[1]Type of Record'!$A$1:$B$15,2,TRUE)</f>
        <v>Device Shutdown Finish</v>
      </c>
      <c r="E879" s="6" t="s">
        <v>32</v>
      </c>
      <c r="F879" s="5">
        <v>44713</v>
      </c>
      <c r="G879" s="14">
        <v>44713.701273148203</v>
      </c>
      <c r="H879" s="16">
        <f t="shared" si="53"/>
        <v>149</v>
      </c>
      <c r="I879" s="14" t="str">
        <f t="shared" si="54"/>
        <v>Device Shutdown Start</v>
      </c>
      <c r="J879" s="17">
        <f t="shared" si="55"/>
        <v>44713</v>
      </c>
      <c r="K879" s="14">
        <f t="shared" si="56"/>
        <v>44713.700439814798</v>
      </c>
      <c r="L879" s="4" t="s">
        <v>12</v>
      </c>
    </row>
    <row r="880" spans="2:12" x14ac:dyDescent="0.2">
      <c r="B880" t="s">
        <v>11</v>
      </c>
      <c r="C880">
        <v>156</v>
      </c>
      <c r="D880" s="11" t="str">
        <f>VLOOKUP(C880,'[1]Type of Record'!$A$1:$B$15,2,TRUE)</f>
        <v>PowerDown Or Network Disconnect Discovered</v>
      </c>
      <c r="E880" s="6"/>
      <c r="F880" s="5">
        <v>44713</v>
      </c>
      <c r="G880" s="14">
        <v>44713.700659722199</v>
      </c>
      <c r="H880" s="16">
        <f t="shared" si="53"/>
        <v>144</v>
      </c>
      <c r="I880" s="14" t="str">
        <f t="shared" si="54"/>
        <v>User Logout is Good</v>
      </c>
      <c r="J880" s="17">
        <f t="shared" si="55"/>
        <v>44713</v>
      </c>
      <c r="K880" s="14">
        <f t="shared" si="56"/>
        <v>44713.700497685197</v>
      </c>
      <c r="L880" s="4" t="s">
        <v>12</v>
      </c>
    </row>
    <row r="881" spans="2:12" x14ac:dyDescent="0.2">
      <c r="B881" t="s">
        <v>11</v>
      </c>
      <c r="C881">
        <v>144</v>
      </c>
      <c r="D881" s="11" t="str">
        <f>VLOOKUP(C881,'[1]Type of Record'!$A$1:$B$15,2,TRUE)</f>
        <v>User Logout is Good</v>
      </c>
      <c r="E881" s="6" t="s">
        <v>13</v>
      </c>
      <c r="F881" s="5">
        <v>44713</v>
      </c>
      <c r="G881" s="14">
        <v>44713.700497685197</v>
      </c>
      <c r="H881" s="16">
        <f t="shared" si="53"/>
        <v>139</v>
      </c>
      <c r="I881" s="14" t="str">
        <f t="shared" si="54"/>
        <v>User Logout Start</v>
      </c>
      <c r="J881" s="17">
        <f t="shared" si="55"/>
        <v>44713</v>
      </c>
      <c r="K881" s="14">
        <f t="shared" si="56"/>
        <v>44713.7000231481</v>
      </c>
      <c r="L881" s="4" t="s">
        <v>12</v>
      </c>
    </row>
    <row r="882" spans="2:12" x14ac:dyDescent="0.2">
      <c r="B882" t="s">
        <v>31</v>
      </c>
      <c r="C882">
        <v>149</v>
      </c>
      <c r="D882" s="11" t="str">
        <f>VLOOKUP(C882,'[1]Type of Record'!$A$1:$B$15,2,TRUE)</f>
        <v>Device Shutdown Start</v>
      </c>
      <c r="E882" s="6" t="s">
        <v>32</v>
      </c>
      <c r="F882" s="5">
        <v>44713</v>
      </c>
      <c r="G882" s="14">
        <v>44713.700439814798</v>
      </c>
      <c r="H882" s="16">
        <f t="shared" si="53"/>
        <v>144</v>
      </c>
      <c r="I882" s="14" t="str">
        <f t="shared" si="54"/>
        <v>User Logout is Good</v>
      </c>
      <c r="J882" s="17">
        <f t="shared" si="55"/>
        <v>44713</v>
      </c>
      <c r="K882" s="14">
        <f t="shared" si="56"/>
        <v>44713.700034722198</v>
      </c>
      <c r="L882" s="4" t="s">
        <v>12</v>
      </c>
    </row>
    <row r="883" spans="2:12" x14ac:dyDescent="0.2">
      <c r="B883" t="s">
        <v>23</v>
      </c>
      <c r="C883">
        <v>156</v>
      </c>
      <c r="D883" s="11" t="str">
        <f>VLOOKUP(C883,'[1]Type of Record'!$A$1:$B$15,2,TRUE)</f>
        <v>PowerDown Or Network Disconnect Discovered</v>
      </c>
      <c r="E883" s="6"/>
      <c r="F883" s="5">
        <v>44713</v>
      </c>
      <c r="G883" s="14">
        <v>44713.700254629599</v>
      </c>
      <c r="H883" s="16">
        <f t="shared" si="53"/>
        <v>151</v>
      </c>
      <c r="I883" s="14" t="str">
        <f t="shared" si="54"/>
        <v>Device Shutdown Finish</v>
      </c>
      <c r="J883" s="17">
        <f t="shared" si="55"/>
        <v>44713</v>
      </c>
      <c r="K883" s="14">
        <f t="shared" si="56"/>
        <v>44713.700104166703</v>
      </c>
      <c r="L883" s="4" t="s">
        <v>19</v>
      </c>
    </row>
    <row r="884" spans="2:12" x14ac:dyDescent="0.2">
      <c r="B884" t="s">
        <v>23</v>
      </c>
      <c r="C884">
        <v>151</v>
      </c>
      <c r="D884" s="11" t="str">
        <f>VLOOKUP(C884,'[1]Type of Record'!$A$1:$B$15,2,TRUE)</f>
        <v>Device Shutdown Finish</v>
      </c>
      <c r="E884" s="6" t="s">
        <v>24</v>
      </c>
      <c r="F884" s="5">
        <v>44713</v>
      </c>
      <c r="G884" s="14">
        <v>44713.700104166703</v>
      </c>
      <c r="H884" s="16">
        <f t="shared" si="53"/>
        <v>149</v>
      </c>
      <c r="I884" s="14" t="str">
        <f t="shared" si="54"/>
        <v>Device Shutdown Start</v>
      </c>
      <c r="J884" s="17">
        <f t="shared" si="55"/>
        <v>44713</v>
      </c>
      <c r="K884" s="14">
        <f t="shared" si="56"/>
        <v>44713.699189814797</v>
      </c>
      <c r="L884" s="4" t="s">
        <v>19</v>
      </c>
    </row>
    <row r="885" spans="2:12" x14ac:dyDescent="0.2">
      <c r="B885" t="s">
        <v>31</v>
      </c>
      <c r="C885">
        <v>144</v>
      </c>
      <c r="D885" s="11" t="str">
        <f>VLOOKUP(C885,'[1]Type of Record'!$A$1:$B$15,2,TRUE)</f>
        <v>User Logout is Good</v>
      </c>
      <c r="E885" s="6" t="s">
        <v>33</v>
      </c>
      <c r="F885" s="5">
        <v>44713</v>
      </c>
      <c r="G885" s="14">
        <v>44713.700034722198</v>
      </c>
      <c r="H885" s="16">
        <f t="shared" si="53"/>
        <v>139</v>
      </c>
      <c r="I885" s="14" t="str">
        <f t="shared" si="54"/>
        <v>User Logout Start</v>
      </c>
      <c r="J885" s="17">
        <f t="shared" si="55"/>
        <v>44713</v>
      </c>
      <c r="K885" s="14">
        <f t="shared" si="56"/>
        <v>44713.699664351901</v>
      </c>
      <c r="L885" s="4" t="s">
        <v>12</v>
      </c>
    </row>
    <row r="886" spans="2:12" x14ac:dyDescent="0.2">
      <c r="B886" t="s">
        <v>11</v>
      </c>
      <c r="C886">
        <v>139</v>
      </c>
      <c r="D886" s="11" t="str">
        <f>VLOOKUP(C886,'[1]Type of Record'!$A$1:$B$15,2,TRUE)</f>
        <v>User Logout Start</v>
      </c>
      <c r="E886" s="6" t="s">
        <v>13</v>
      </c>
      <c r="F886" s="5">
        <v>44713</v>
      </c>
      <c r="G886" s="14">
        <v>44713.7000231481</v>
      </c>
      <c r="H886" s="16" t="e">
        <f t="shared" si="53"/>
        <v>#N/A</v>
      </c>
      <c r="I886" s="14" t="e">
        <f t="shared" si="54"/>
        <v>#N/A</v>
      </c>
      <c r="J886" s="17" t="e">
        <f t="shared" si="55"/>
        <v>#N/A</v>
      </c>
      <c r="K886" s="14" t="e">
        <f t="shared" si="56"/>
        <v>#N/A</v>
      </c>
      <c r="L886" s="4" t="s">
        <v>12</v>
      </c>
    </row>
    <row r="887" spans="2:12" x14ac:dyDescent="0.2">
      <c r="B887" t="s">
        <v>31</v>
      </c>
      <c r="C887">
        <v>139</v>
      </c>
      <c r="D887" s="11" t="str">
        <f>VLOOKUP(C887,'[1]Type of Record'!$A$1:$B$15,2,TRUE)</f>
        <v>User Logout Start</v>
      </c>
      <c r="E887" s="6" t="s">
        <v>34</v>
      </c>
      <c r="F887" s="5">
        <v>44713</v>
      </c>
      <c r="G887" s="14">
        <v>44713.699664351901</v>
      </c>
      <c r="H887" s="16" t="e">
        <f t="shared" si="53"/>
        <v>#N/A</v>
      </c>
      <c r="I887" s="14" t="e">
        <f t="shared" si="54"/>
        <v>#N/A</v>
      </c>
      <c r="J887" s="17" t="e">
        <f t="shared" si="55"/>
        <v>#N/A</v>
      </c>
      <c r="K887" s="14" t="e">
        <f t="shared" si="56"/>
        <v>#N/A</v>
      </c>
      <c r="L887" s="4" t="s">
        <v>12</v>
      </c>
    </row>
    <row r="888" spans="2:12" x14ac:dyDescent="0.2">
      <c r="B888" t="s">
        <v>61</v>
      </c>
      <c r="C888">
        <v>156</v>
      </c>
      <c r="D888" s="11" t="str">
        <f>VLOOKUP(C888,'[1]Type of Record'!$A$1:$B$15,2,TRUE)</f>
        <v>PowerDown Or Network Disconnect Discovered</v>
      </c>
      <c r="E888" s="6"/>
      <c r="F888" s="5">
        <v>44713</v>
      </c>
      <c r="G888" s="14">
        <v>44713.699305555601</v>
      </c>
      <c r="H888" s="16">
        <f t="shared" si="53"/>
        <v>151</v>
      </c>
      <c r="I888" s="14" t="str">
        <f t="shared" si="54"/>
        <v>Device Shutdown Finish</v>
      </c>
      <c r="J888" s="17">
        <f t="shared" si="55"/>
        <v>44713</v>
      </c>
      <c r="K888" s="14">
        <f t="shared" si="56"/>
        <v>44713.6991782408</v>
      </c>
      <c r="L888" s="4" t="s">
        <v>19</v>
      </c>
    </row>
    <row r="889" spans="2:12" x14ac:dyDescent="0.2">
      <c r="B889" t="s">
        <v>23</v>
      </c>
      <c r="C889">
        <v>149</v>
      </c>
      <c r="D889" s="11" t="str">
        <f>VLOOKUP(C889,'[1]Type of Record'!$A$1:$B$15,2,TRUE)</f>
        <v>Device Shutdown Start</v>
      </c>
      <c r="E889" s="6" t="s">
        <v>24</v>
      </c>
      <c r="F889" s="5">
        <v>44713</v>
      </c>
      <c r="G889" s="14">
        <v>44713.699189814797</v>
      </c>
      <c r="H889" s="16">
        <f t="shared" si="53"/>
        <v>144</v>
      </c>
      <c r="I889" s="14" t="str">
        <f t="shared" si="54"/>
        <v>User Logout is Good</v>
      </c>
      <c r="J889" s="17">
        <f t="shared" si="55"/>
        <v>44713</v>
      </c>
      <c r="K889" s="14">
        <f t="shared" si="56"/>
        <v>44713.698796296303</v>
      </c>
      <c r="L889" s="4" t="s">
        <v>19</v>
      </c>
    </row>
    <row r="890" spans="2:12" x14ac:dyDescent="0.2">
      <c r="B890" t="s">
        <v>61</v>
      </c>
      <c r="C890">
        <v>151</v>
      </c>
      <c r="D890" s="11" t="str">
        <f>VLOOKUP(C890,'[1]Type of Record'!$A$1:$B$15,2,TRUE)</f>
        <v>Device Shutdown Finish</v>
      </c>
      <c r="E890" s="6" t="s">
        <v>62</v>
      </c>
      <c r="F890" s="5">
        <v>44713</v>
      </c>
      <c r="G890" s="14">
        <v>44713.6991782408</v>
      </c>
      <c r="H890" s="16">
        <f t="shared" si="53"/>
        <v>149</v>
      </c>
      <c r="I890" s="14" t="str">
        <f t="shared" si="54"/>
        <v>Device Shutdown Start</v>
      </c>
      <c r="J890" s="17">
        <f t="shared" si="55"/>
        <v>44713</v>
      </c>
      <c r="K890" s="14">
        <f t="shared" si="56"/>
        <v>44713.698344907403</v>
      </c>
      <c r="L890" s="4" t="s">
        <v>19</v>
      </c>
    </row>
    <row r="891" spans="2:12" x14ac:dyDescent="0.2">
      <c r="B891" t="s">
        <v>23</v>
      </c>
      <c r="C891">
        <v>144</v>
      </c>
      <c r="D891" s="11" t="str">
        <f>VLOOKUP(C891,'[1]Type of Record'!$A$1:$B$15,2,TRUE)</f>
        <v>User Logout is Good</v>
      </c>
      <c r="E891" s="6" t="s">
        <v>25</v>
      </c>
      <c r="F891" s="5">
        <v>44713</v>
      </c>
      <c r="G891" s="14">
        <v>44713.698796296303</v>
      </c>
      <c r="H891" s="16">
        <f t="shared" si="53"/>
        <v>139</v>
      </c>
      <c r="I891" s="14" t="str">
        <f t="shared" si="54"/>
        <v>User Logout Start</v>
      </c>
      <c r="J891" s="17">
        <f t="shared" si="55"/>
        <v>44713</v>
      </c>
      <c r="K891" s="14">
        <f t="shared" si="56"/>
        <v>44713.697511574101</v>
      </c>
      <c r="L891" s="4" t="s">
        <v>19</v>
      </c>
    </row>
    <row r="892" spans="2:12" x14ac:dyDescent="0.2">
      <c r="B892" t="s">
        <v>61</v>
      </c>
      <c r="C892">
        <v>149</v>
      </c>
      <c r="D892" s="11" t="str">
        <f>VLOOKUP(C892,'[1]Type of Record'!$A$1:$B$15,2,TRUE)</f>
        <v>Device Shutdown Start</v>
      </c>
      <c r="E892" s="6" t="s">
        <v>62</v>
      </c>
      <c r="F892" s="5">
        <v>44713</v>
      </c>
      <c r="G892" s="14">
        <v>44713.698344907403</v>
      </c>
      <c r="H892" s="16">
        <f t="shared" si="53"/>
        <v>144</v>
      </c>
      <c r="I892" s="14" t="str">
        <f t="shared" si="54"/>
        <v>User Logout is Good</v>
      </c>
      <c r="J892" s="17">
        <f t="shared" si="55"/>
        <v>44713</v>
      </c>
      <c r="K892" s="14">
        <f t="shared" si="56"/>
        <v>44713.697523148199</v>
      </c>
      <c r="L892" s="4" t="s">
        <v>19</v>
      </c>
    </row>
    <row r="893" spans="2:12" x14ac:dyDescent="0.2">
      <c r="B893" t="s">
        <v>41</v>
      </c>
      <c r="C893">
        <v>156</v>
      </c>
      <c r="D893" s="11" t="str">
        <f>VLOOKUP(C893,'[1]Type of Record'!$A$1:$B$15,2,TRUE)</f>
        <v>PowerDown Or Network Disconnect Discovered</v>
      </c>
      <c r="E893" s="6"/>
      <c r="F893" s="5">
        <v>44713</v>
      </c>
      <c r="G893" s="14">
        <v>44713.697592592602</v>
      </c>
      <c r="H893" s="16">
        <f t="shared" si="53"/>
        <v>144</v>
      </c>
      <c r="I893" s="14" t="str">
        <f t="shared" si="54"/>
        <v>User Logout is Good</v>
      </c>
      <c r="J893" s="17">
        <f t="shared" si="55"/>
        <v>44713</v>
      </c>
      <c r="K893" s="14">
        <f t="shared" si="56"/>
        <v>44713.697476851798</v>
      </c>
      <c r="L893" s="4" t="s">
        <v>19</v>
      </c>
    </row>
    <row r="894" spans="2:12" x14ac:dyDescent="0.2">
      <c r="B894" t="s">
        <v>61</v>
      </c>
      <c r="C894">
        <v>144</v>
      </c>
      <c r="D894" s="11" t="str">
        <f>VLOOKUP(C894,'[1]Type of Record'!$A$1:$B$15,2,TRUE)</f>
        <v>User Logout is Good</v>
      </c>
      <c r="E894" s="6" t="s">
        <v>38</v>
      </c>
      <c r="F894" s="5">
        <v>44713</v>
      </c>
      <c r="G894" s="14">
        <v>44713.697523148199</v>
      </c>
      <c r="H894" s="16">
        <f t="shared" si="53"/>
        <v>139</v>
      </c>
      <c r="I894" s="14" t="str">
        <f t="shared" si="54"/>
        <v>User Logout Start</v>
      </c>
      <c r="J894" s="17">
        <f t="shared" si="55"/>
        <v>44713</v>
      </c>
      <c r="K894" s="14">
        <f t="shared" si="56"/>
        <v>44713.697106481501</v>
      </c>
      <c r="L894" s="4" t="s">
        <v>19</v>
      </c>
    </row>
    <row r="895" spans="2:12" x14ac:dyDescent="0.2">
      <c r="B895" t="s">
        <v>23</v>
      </c>
      <c r="C895">
        <v>139</v>
      </c>
      <c r="D895" s="11" t="str">
        <f>VLOOKUP(C895,'[1]Type of Record'!$A$1:$B$15,2,TRUE)</f>
        <v>User Logout Start</v>
      </c>
      <c r="E895" s="6" t="s">
        <v>26</v>
      </c>
      <c r="F895" s="5">
        <v>44713</v>
      </c>
      <c r="G895" s="14">
        <v>44713.697511574101</v>
      </c>
      <c r="H895" s="16" t="e">
        <f t="shared" si="53"/>
        <v>#N/A</v>
      </c>
      <c r="I895" s="14" t="e">
        <f t="shared" si="54"/>
        <v>#N/A</v>
      </c>
      <c r="J895" s="17" t="e">
        <f t="shared" si="55"/>
        <v>#N/A</v>
      </c>
      <c r="K895" s="14" t="e">
        <f t="shared" si="56"/>
        <v>#N/A</v>
      </c>
      <c r="L895" s="4" t="s">
        <v>19</v>
      </c>
    </row>
    <row r="896" spans="2:12" x14ac:dyDescent="0.2">
      <c r="B896" t="s">
        <v>41</v>
      </c>
      <c r="C896">
        <v>144</v>
      </c>
      <c r="D896" s="11" t="str">
        <f>VLOOKUP(C896,'[1]Type of Record'!$A$1:$B$15,2,TRUE)</f>
        <v>User Logout is Good</v>
      </c>
      <c r="E896" s="6" t="s">
        <v>42</v>
      </c>
      <c r="F896" s="5">
        <v>44713</v>
      </c>
      <c r="G896" s="14">
        <v>44713.697476851798</v>
      </c>
      <c r="H896" s="16">
        <f t="shared" si="53"/>
        <v>139</v>
      </c>
      <c r="I896" s="14" t="str">
        <f t="shared" si="54"/>
        <v>User Logout Start</v>
      </c>
      <c r="J896" s="17">
        <f t="shared" si="55"/>
        <v>44713</v>
      </c>
      <c r="K896" s="14">
        <f t="shared" si="56"/>
        <v>44713.696967592601</v>
      </c>
      <c r="L896" s="4" t="s">
        <v>19</v>
      </c>
    </row>
    <row r="897" spans="2:12" x14ac:dyDescent="0.2">
      <c r="B897" t="s">
        <v>61</v>
      </c>
      <c r="C897">
        <v>139</v>
      </c>
      <c r="D897" s="11" t="str">
        <f>VLOOKUP(C897,'[1]Type of Record'!$A$1:$B$15,2,TRUE)</f>
        <v>User Logout Start</v>
      </c>
      <c r="E897" s="6" t="s">
        <v>67</v>
      </c>
      <c r="F897" s="5">
        <v>44713</v>
      </c>
      <c r="G897" s="14">
        <v>44713.697106481501</v>
      </c>
      <c r="H897" s="16" t="e">
        <f t="shared" si="53"/>
        <v>#N/A</v>
      </c>
      <c r="I897" s="14" t="e">
        <f t="shared" si="54"/>
        <v>#N/A</v>
      </c>
      <c r="J897" s="17" t="e">
        <f t="shared" si="55"/>
        <v>#N/A</v>
      </c>
      <c r="K897" s="14" t="e">
        <f t="shared" si="56"/>
        <v>#N/A</v>
      </c>
      <c r="L897" s="4" t="s">
        <v>19</v>
      </c>
    </row>
    <row r="898" spans="2:12" x14ac:dyDescent="0.2">
      <c r="B898" t="s">
        <v>41</v>
      </c>
      <c r="C898">
        <v>139</v>
      </c>
      <c r="D898" s="11" t="str">
        <f>VLOOKUP(C898,'[1]Type of Record'!$A$1:$B$15,2,TRUE)</f>
        <v>User Logout Start</v>
      </c>
      <c r="E898" s="6" t="s">
        <v>42</v>
      </c>
      <c r="F898" s="5">
        <v>44713</v>
      </c>
      <c r="G898" s="14">
        <v>44713.696967592601</v>
      </c>
      <c r="H898" s="16" t="e">
        <f t="shared" si="53"/>
        <v>#N/A</v>
      </c>
      <c r="I898" s="14" t="e">
        <f t="shared" si="54"/>
        <v>#N/A</v>
      </c>
      <c r="J898" s="17" t="e">
        <f t="shared" si="55"/>
        <v>#N/A</v>
      </c>
      <c r="K898" s="14" t="e">
        <f t="shared" si="56"/>
        <v>#N/A</v>
      </c>
      <c r="L898" s="4" t="s">
        <v>19</v>
      </c>
    </row>
    <row r="899" spans="2:12" x14ac:dyDescent="0.2">
      <c r="B899" t="s">
        <v>120</v>
      </c>
      <c r="C899">
        <v>156</v>
      </c>
      <c r="D899" s="11" t="str">
        <f>VLOOKUP(C899,'[1]Type of Record'!$A$1:$B$15,2,TRUE)</f>
        <v>PowerDown Or Network Disconnect Discovered</v>
      </c>
      <c r="E899" s="6"/>
      <c r="F899" s="5">
        <v>44713</v>
      </c>
      <c r="G899" s="14">
        <v>44713.696689814802</v>
      </c>
      <c r="H899" s="16">
        <f t="shared" si="53"/>
        <v>151</v>
      </c>
      <c r="I899" s="14" t="str">
        <f t="shared" si="54"/>
        <v>Device Shutdown Finish</v>
      </c>
      <c r="J899" s="17">
        <f t="shared" si="55"/>
        <v>44713</v>
      </c>
      <c r="K899" s="14">
        <f t="shared" si="56"/>
        <v>44713.696550925903</v>
      </c>
      <c r="L899" s="4" t="s">
        <v>19</v>
      </c>
    </row>
    <row r="900" spans="2:12" x14ac:dyDescent="0.2">
      <c r="B900" t="s">
        <v>120</v>
      </c>
      <c r="C900">
        <v>151</v>
      </c>
      <c r="D900" s="11" t="str">
        <f>VLOOKUP(C900,'[1]Type of Record'!$A$1:$B$15,2,TRUE)</f>
        <v>Device Shutdown Finish</v>
      </c>
      <c r="E900" s="6" t="s">
        <v>121</v>
      </c>
      <c r="F900" s="5">
        <v>44713</v>
      </c>
      <c r="G900" s="14">
        <v>44713.696550925903</v>
      </c>
      <c r="H900" s="16">
        <f t="shared" si="53"/>
        <v>149</v>
      </c>
      <c r="I900" s="14" t="str">
        <f t="shared" si="54"/>
        <v>Device Shutdown Start</v>
      </c>
      <c r="J900" s="17">
        <f t="shared" si="55"/>
        <v>44713</v>
      </c>
      <c r="K900" s="14">
        <f t="shared" si="56"/>
        <v>44713.696273148198</v>
      </c>
      <c r="L900" s="4" t="s">
        <v>19</v>
      </c>
    </row>
    <row r="901" spans="2:12" x14ac:dyDescent="0.2">
      <c r="B901" t="s">
        <v>120</v>
      </c>
      <c r="C901">
        <v>149</v>
      </c>
      <c r="D901" s="11" t="str">
        <f>VLOOKUP(C901,'[1]Type of Record'!$A$1:$B$15,2,TRUE)</f>
        <v>Device Shutdown Start</v>
      </c>
      <c r="E901" s="6" t="s">
        <v>121</v>
      </c>
      <c r="F901" s="5">
        <v>44713</v>
      </c>
      <c r="G901" s="14">
        <v>44713.696273148198</v>
      </c>
      <c r="H901" s="16">
        <f t="shared" ref="H901:H964" si="57">VLOOKUP(B901,B902:G917,2,FALSE)</f>
        <v>144</v>
      </c>
      <c r="I901" s="14" t="str">
        <f t="shared" ref="I901:I964" si="58">VLOOKUP(B901,B902:G917,3,FALSE)</f>
        <v>User Logout is Good</v>
      </c>
      <c r="J901" s="17">
        <f t="shared" ref="J901:J964" si="59">VLOOKUP(B901,B902:G917,5,FALSE)</f>
        <v>44713</v>
      </c>
      <c r="K901" s="14">
        <f t="shared" ref="K901:K964" si="60">VLOOKUP(B901,B902:G917,6,FALSE)</f>
        <v>44713.695682870399</v>
      </c>
      <c r="L901" s="4" t="s">
        <v>19</v>
      </c>
    </row>
    <row r="902" spans="2:12" x14ac:dyDescent="0.2">
      <c r="B902" t="s">
        <v>120</v>
      </c>
      <c r="C902">
        <v>144</v>
      </c>
      <c r="D902" s="11" t="str">
        <f>VLOOKUP(C902,'[1]Type of Record'!$A$1:$B$15,2,TRUE)</f>
        <v>User Logout is Good</v>
      </c>
      <c r="E902" s="6" t="s">
        <v>127</v>
      </c>
      <c r="F902" s="5">
        <v>44713</v>
      </c>
      <c r="G902" s="14">
        <v>44713.695682870399</v>
      </c>
      <c r="H902" s="16">
        <f t="shared" si="57"/>
        <v>139</v>
      </c>
      <c r="I902" s="14" t="str">
        <f t="shared" si="58"/>
        <v>User Logout Start</v>
      </c>
      <c r="J902" s="17">
        <f t="shared" si="59"/>
        <v>44713</v>
      </c>
      <c r="K902" s="14">
        <f t="shared" si="60"/>
        <v>44713.695196759298</v>
      </c>
      <c r="L902" s="4" t="s">
        <v>19</v>
      </c>
    </row>
    <row r="903" spans="2:12" x14ac:dyDescent="0.2">
      <c r="B903" t="s">
        <v>48</v>
      </c>
      <c r="C903">
        <v>156</v>
      </c>
      <c r="D903" s="11" t="str">
        <f>VLOOKUP(C903,'[1]Type of Record'!$A$1:$B$15,2,TRUE)</f>
        <v>PowerDown Or Network Disconnect Discovered</v>
      </c>
      <c r="E903" s="6"/>
      <c r="F903" s="5">
        <v>44713</v>
      </c>
      <c r="G903" s="14">
        <v>44713.695324074099</v>
      </c>
      <c r="H903" s="16">
        <f t="shared" si="57"/>
        <v>151</v>
      </c>
      <c r="I903" s="14" t="str">
        <f t="shared" si="58"/>
        <v>Device Shutdown Finish</v>
      </c>
      <c r="J903" s="17">
        <f t="shared" si="59"/>
        <v>44713</v>
      </c>
      <c r="K903" s="14">
        <f t="shared" si="60"/>
        <v>44713.695208333302</v>
      </c>
      <c r="L903" s="4" t="s">
        <v>12</v>
      </c>
    </row>
    <row r="904" spans="2:12" x14ac:dyDescent="0.2">
      <c r="B904" t="s">
        <v>48</v>
      </c>
      <c r="C904">
        <v>151</v>
      </c>
      <c r="D904" s="11" t="str">
        <f>VLOOKUP(C904,'[1]Type of Record'!$A$1:$B$15,2,TRUE)</f>
        <v>Device Shutdown Finish</v>
      </c>
      <c r="E904" s="6" t="s">
        <v>49</v>
      </c>
      <c r="F904" s="5">
        <v>44713</v>
      </c>
      <c r="G904" s="14">
        <v>44713.695208333302</v>
      </c>
      <c r="H904" s="16">
        <f t="shared" si="57"/>
        <v>149</v>
      </c>
      <c r="I904" s="14" t="str">
        <f t="shared" si="58"/>
        <v>Device Shutdown Start</v>
      </c>
      <c r="J904" s="17">
        <f t="shared" si="59"/>
        <v>44713</v>
      </c>
      <c r="K904" s="14">
        <f t="shared" si="60"/>
        <v>44713.694884259297</v>
      </c>
      <c r="L904" s="4" t="s">
        <v>12</v>
      </c>
    </row>
    <row r="905" spans="2:12" x14ac:dyDescent="0.2">
      <c r="B905" t="s">
        <v>120</v>
      </c>
      <c r="C905">
        <v>139</v>
      </c>
      <c r="D905" s="11" t="str">
        <f>VLOOKUP(C905,'[1]Type of Record'!$A$1:$B$15,2,TRUE)</f>
        <v>User Logout Start</v>
      </c>
      <c r="E905" s="6" t="s">
        <v>129</v>
      </c>
      <c r="F905" s="5">
        <v>44713</v>
      </c>
      <c r="G905" s="14">
        <v>44713.695196759298</v>
      </c>
      <c r="H905" s="16" t="e">
        <f t="shared" si="57"/>
        <v>#N/A</v>
      </c>
      <c r="I905" s="14" t="e">
        <f t="shared" si="58"/>
        <v>#N/A</v>
      </c>
      <c r="J905" s="17" t="e">
        <f t="shared" si="59"/>
        <v>#N/A</v>
      </c>
      <c r="K905" s="14" t="e">
        <f t="shared" si="60"/>
        <v>#N/A</v>
      </c>
      <c r="L905" s="4" t="s">
        <v>19</v>
      </c>
    </row>
    <row r="906" spans="2:12" x14ac:dyDescent="0.2">
      <c r="B906" t="s">
        <v>48</v>
      </c>
      <c r="C906">
        <v>149</v>
      </c>
      <c r="D906" s="11" t="str">
        <f>VLOOKUP(C906,'[1]Type of Record'!$A$1:$B$15,2,TRUE)</f>
        <v>Device Shutdown Start</v>
      </c>
      <c r="E906" s="6" t="s">
        <v>49</v>
      </c>
      <c r="F906" s="5">
        <v>44713</v>
      </c>
      <c r="G906" s="14">
        <v>44713.694884259297</v>
      </c>
      <c r="H906" s="16">
        <f t="shared" si="57"/>
        <v>144</v>
      </c>
      <c r="I906" s="14" t="str">
        <f t="shared" si="58"/>
        <v>User Logout is Good</v>
      </c>
      <c r="J906" s="17">
        <f t="shared" si="59"/>
        <v>44713</v>
      </c>
      <c r="K906" s="14">
        <f t="shared" si="60"/>
        <v>44713.694224537001</v>
      </c>
      <c r="L906" s="4" t="s">
        <v>12</v>
      </c>
    </row>
    <row r="907" spans="2:12" x14ac:dyDescent="0.2">
      <c r="B907" t="s">
        <v>125</v>
      </c>
      <c r="C907">
        <v>156</v>
      </c>
      <c r="D907" s="11" t="str">
        <f>VLOOKUP(C907,'[1]Type of Record'!$A$1:$B$15,2,TRUE)</f>
        <v>PowerDown Or Network Disconnect Discovered</v>
      </c>
      <c r="E907" s="6"/>
      <c r="F907" s="5">
        <v>44713</v>
      </c>
      <c r="G907" s="14">
        <v>44713.694282407399</v>
      </c>
      <c r="H907" s="16">
        <f t="shared" si="57"/>
        <v>151</v>
      </c>
      <c r="I907" s="14" t="str">
        <f t="shared" si="58"/>
        <v>Device Shutdown Finish</v>
      </c>
      <c r="J907" s="17">
        <f t="shared" si="59"/>
        <v>44713</v>
      </c>
      <c r="K907" s="14">
        <f t="shared" si="60"/>
        <v>44713.694131944503</v>
      </c>
      <c r="L907" s="4" t="s">
        <v>19</v>
      </c>
    </row>
    <row r="908" spans="2:12" x14ac:dyDescent="0.2">
      <c r="B908" t="s">
        <v>147</v>
      </c>
      <c r="C908">
        <v>156</v>
      </c>
      <c r="D908" s="11" t="str">
        <f>VLOOKUP(C908,'[1]Type of Record'!$A$1:$B$15,2,TRUE)</f>
        <v>PowerDown Or Network Disconnect Discovered</v>
      </c>
      <c r="E908" s="6"/>
      <c r="F908" s="5">
        <v>44713</v>
      </c>
      <c r="G908" s="14">
        <v>44713.694247685198</v>
      </c>
      <c r="H908" s="16">
        <f t="shared" si="57"/>
        <v>151</v>
      </c>
      <c r="I908" s="14" t="str">
        <f t="shared" si="58"/>
        <v>Device Shutdown Finish</v>
      </c>
      <c r="J908" s="17">
        <f t="shared" si="59"/>
        <v>44713</v>
      </c>
      <c r="K908" s="14">
        <f t="shared" si="60"/>
        <v>44713.694120370397</v>
      </c>
      <c r="L908" s="4" t="s">
        <v>19</v>
      </c>
    </row>
    <row r="909" spans="2:12" x14ac:dyDescent="0.2">
      <c r="B909" t="s">
        <v>83</v>
      </c>
      <c r="C909">
        <v>156</v>
      </c>
      <c r="D909" s="11" t="str">
        <f>VLOOKUP(C909,'[1]Type of Record'!$A$1:$B$15,2,TRUE)</f>
        <v>PowerDown Or Network Disconnect Discovered</v>
      </c>
      <c r="E909" s="6"/>
      <c r="F909" s="5">
        <v>44713</v>
      </c>
      <c r="G909" s="14">
        <v>44713.6942361111</v>
      </c>
      <c r="H909" s="16">
        <f t="shared" si="57"/>
        <v>144</v>
      </c>
      <c r="I909" s="14" t="str">
        <f t="shared" si="58"/>
        <v>User Logout is Good</v>
      </c>
      <c r="J909" s="17">
        <f t="shared" si="59"/>
        <v>44713</v>
      </c>
      <c r="K909" s="14">
        <f t="shared" si="60"/>
        <v>44713.6940972222</v>
      </c>
      <c r="L909" s="4" t="s">
        <v>19</v>
      </c>
    </row>
    <row r="910" spans="2:12" x14ac:dyDescent="0.2">
      <c r="B910" t="s">
        <v>64</v>
      </c>
      <c r="C910">
        <v>156</v>
      </c>
      <c r="D910" s="11" t="str">
        <f>VLOOKUP(C910,'[1]Type of Record'!$A$1:$B$15,2,TRUE)</f>
        <v>PowerDown Or Network Disconnect Discovered</v>
      </c>
      <c r="E910" s="6"/>
      <c r="F910" s="5">
        <v>44713</v>
      </c>
      <c r="G910" s="14">
        <v>44713.694224537001</v>
      </c>
      <c r="H910" s="16">
        <f t="shared" si="57"/>
        <v>144</v>
      </c>
      <c r="I910" s="14" t="str">
        <f t="shared" si="58"/>
        <v>User Logout is Good</v>
      </c>
      <c r="J910" s="17">
        <f t="shared" si="59"/>
        <v>44713</v>
      </c>
      <c r="K910" s="14">
        <f t="shared" si="60"/>
        <v>44713.694062499999</v>
      </c>
      <c r="L910" s="4" t="s">
        <v>19</v>
      </c>
    </row>
    <row r="911" spans="2:12" x14ac:dyDescent="0.2">
      <c r="B911" t="s">
        <v>48</v>
      </c>
      <c r="C911">
        <v>144</v>
      </c>
      <c r="D911" s="11" t="str">
        <f>VLOOKUP(C911,'[1]Type of Record'!$A$1:$B$15,2,TRUE)</f>
        <v>User Logout is Good</v>
      </c>
      <c r="E911" s="6" t="s">
        <v>55</v>
      </c>
      <c r="F911" s="5">
        <v>44713</v>
      </c>
      <c r="G911" s="14">
        <v>44713.694224537001</v>
      </c>
      <c r="H911" s="16">
        <f t="shared" si="57"/>
        <v>139</v>
      </c>
      <c r="I911" s="14" t="str">
        <f t="shared" si="58"/>
        <v>User Logout Start</v>
      </c>
      <c r="J911" s="17">
        <f t="shared" si="59"/>
        <v>44713</v>
      </c>
      <c r="K911" s="14">
        <f t="shared" si="60"/>
        <v>44713.693796296298</v>
      </c>
      <c r="L911" s="4" t="s">
        <v>12</v>
      </c>
    </row>
    <row r="912" spans="2:12" x14ac:dyDescent="0.2">
      <c r="B912" t="s">
        <v>125</v>
      </c>
      <c r="C912">
        <v>151</v>
      </c>
      <c r="D912" s="11" t="str">
        <f>VLOOKUP(C912,'[1]Type of Record'!$A$1:$B$15,2,TRUE)</f>
        <v>Device Shutdown Finish</v>
      </c>
      <c r="E912" s="6" t="s">
        <v>126</v>
      </c>
      <c r="F912" s="5">
        <v>44713</v>
      </c>
      <c r="G912" s="14">
        <v>44713.694131944503</v>
      </c>
      <c r="H912" s="16">
        <f t="shared" si="57"/>
        <v>149</v>
      </c>
      <c r="I912" s="14" t="str">
        <f t="shared" si="58"/>
        <v>Device Shutdown Start</v>
      </c>
      <c r="J912" s="17">
        <f t="shared" si="59"/>
        <v>44713</v>
      </c>
      <c r="K912" s="14">
        <f t="shared" si="60"/>
        <v>44713.6933333333</v>
      </c>
      <c r="L912" s="4" t="s">
        <v>19</v>
      </c>
    </row>
    <row r="913" spans="2:12" x14ac:dyDescent="0.2">
      <c r="B913" t="s">
        <v>147</v>
      </c>
      <c r="C913">
        <v>151</v>
      </c>
      <c r="D913" s="11" t="str">
        <f>VLOOKUP(C913,'[1]Type of Record'!$A$1:$B$15,2,TRUE)</f>
        <v>Device Shutdown Finish</v>
      </c>
      <c r="E913" s="6" t="s">
        <v>148</v>
      </c>
      <c r="F913" s="5">
        <v>44713</v>
      </c>
      <c r="G913" s="14">
        <v>44713.694120370397</v>
      </c>
      <c r="H913" s="16">
        <f t="shared" si="57"/>
        <v>149</v>
      </c>
      <c r="I913" s="14" t="str">
        <f t="shared" si="58"/>
        <v>Device Shutdown Start</v>
      </c>
      <c r="J913" s="17">
        <f t="shared" si="59"/>
        <v>44713</v>
      </c>
      <c r="K913" s="14">
        <f t="shared" si="60"/>
        <v>44713.693761574097</v>
      </c>
      <c r="L913" s="4" t="s">
        <v>19</v>
      </c>
    </row>
    <row r="914" spans="2:12" x14ac:dyDescent="0.2">
      <c r="B914" t="s">
        <v>83</v>
      </c>
      <c r="C914">
        <v>144</v>
      </c>
      <c r="D914" s="11" t="str">
        <f>VLOOKUP(C914,'[1]Type of Record'!$A$1:$B$15,2,TRUE)</f>
        <v>User Logout is Good</v>
      </c>
      <c r="E914" s="6" t="s">
        <v>47</v>
      </c>
      <c r="F914" s="5">
        <v>44713</v>
      </c>
      <c r="G914" s="14">
        <v>44713.6940972222</v>
      </c>
      <c r="H914" s="16">
        <f t="shared" si="57"/>
        <v>139</v>
      </c>
      <c r="I914" s="14" t="str">
        <f t="shared" si="58"/>
        <v>User Logout Start</v>
      </c>
      <c r="J914" s="17">
        <f t="shared" si="59"/>
        <v>44713</v>
      </c>
      <c r="K914" s="14">
        <f t="shared" si="60"/>
        <v>44713.693587962996</v>
      </c>
      <c r="L914" s="4" t="s">
        <v>19</v>
      </c>
    </row>
    <row r="915" spans="2:12" x14ac:dyDescent="0.2">
      <c r="B915" t="s">
        <v>64</v>
      </c>
      <c r="C915">
        <v>144</v>
      </c>
      <c r="D915" s="11" t="str">
        <f>VLOOKUP(C915,'[1]Type of Record'!$A$1:$B$15,2,TRUE)</f>
        <v>User Logout is Good</v>
      </c>
      <c r="E915" s="6" t="s">
        <v>65</v>
      </c>
      <c r="F915" s="5">
        <v>44713</v>
      </c>
      <c r="G915" s="14">
        <v>44713.694062499999</v>
      </c>
      <c r="H915" s="16">
        <f t="shared" si="57"/>
        <v>139</v>
      </c>
      <c r="I915" s="14" t="str">
        <f t="shared" si="58"/>
        <v>User Logout Start</v>
      </c>
      <c r="J915" s="17">
        <f t="shared" si="59"/>
        <v>44713</v>
      </c>
      <c r="K915" s="14">
        <f t="shared" si="60"/>
        <v>44713.6936921296</v>
      </c>
      <c r="L915" s="4" t="s">
        <v>19</v>
      </c>
    </row>
    <row r="916" spans="2:12" x14ac:dyDescent="0.2">
      <c r="B916" t="s">
        <v>48</v>
      </c>
      <c r="C916">
        <v>139</v>
      </c>
      <c r="D916" s="11" t="str">
        <f>VLOOKUP(C916,'[1]Type of Record'!$A$1:$B$15,2,TRUE)</f>
        <v>User Logout Start</v>
      </c>
      <c r="E916" s="6" t="s">
        <v>57</v>
      </c>
      <c r="F916" s="5">
        <v>44713</v>
      </c>
      <c r="G916" s="14">
        <v>44713.693796296298</v>
      </c>
      <c r="H916" s="16" t="e">
        <f t="shared" si="57"/>
        <v>#N/A</v>
      </c>
      <c r="I916" s="14" t="e">
        <f t="shared" si="58"/>
        <v>#N/A</v>
      </c>
      <c r="J916" s="17" t="e">
        <f t="shared" si="59"/>
        <v>#N/A</v>
      </c>
      <c r="K916" s="14" t="e">
        <f t="shared" si="60"/>
        <v>#N/A</v>
      </c>
      <c r="L916" s="4" t="s">
        <v>12</v>
      </c>
    </row>
    <row r="917" spans="2:12" x14ac:dyDescent="0.2">
      <c r="B917" t="s">
        <v>147</v>
      </c>
      <c r="C917">
        <v>149</v>
      </c>
      <c r="D917" s="11" t="str">
        <f>VLOOKUP(C917,'[1]Type of Record'!$A$1:$B$15,2,TRUE)</f>
        <v>Device Shutdown Start</v>
      </c>
      <c r="E917" s="6" t="s">
        <v>148</v>
      </c>
      <c r="F917" s="5">
        <v>44713</v>
      </c>
      <c r="G917" s="14">
        <v>44713.693761574097</v>
      </c>
      <c r="H917" s="16">
        <f t="shared" si="57"/>
        <v>144</v>
      </c>
      <c r="I917" s="14" t="str">
        <f t="shared" si="58"/>
        <v>User Logout is Good</v>
      </c>
      <c r="J917" s="17">
        <f t="shared" si="59"/>
        <v>44713</v>
      </c>
      <c r="K917" s="14">
        <f t="shared" si="60"/>
        <v>44713.692997685197</v>
      </c>
      <c r="L917" s="4" t="s">
        <v>19</v>
      </c>
    </row>
    <row r="918" spans="2:12" x14ac:dyDescent="0.2">
      <c r="B918" t="s">
        <v>64</v>
      </c>
      <c r="C918">
        <v>139</v>
      </c>
      <c r="D918" s="11" t="str">
        <f>VLOOKUP(C918,'[1]Type of Record'!$A$1:$B$15,2,TRUE)</f>
        <v>User Logout Start</v>
      </c>
      <c r="E918" s="6" t="s">
        <v>65</v>
      </c>
      <c r="F918" s="5">
        <v>44713</v>
      </c>
      <c r="G918" s="14">
        <v>44713.6936921296</v>
      </c>
      <c r="H918" s="16" t="e">
        <f t="shared" si="57"/>
        <v>#N/A</v>
      </c>
      <c r="I918" s="14" t="e">
        <f t="shared" si="58"/>
        <v>#N/A</v>
      </c>
      <c r="J918" s="17" t="e">
        <f t="shared" si="59"/>
        <v>#N/A</v>
      </c>
      <c r="K918" s="14" t="e">
        <f t="shared" si="60"/>
        <v>#N/A</v>
      </c>
      <c r="L918" s="4" t="s">
        <v>19</v>
      </c>
    </row>
    <row r="919" spans="2:12" x14ac:dyDescent="0.2">
      <c r="B919" t="s">
        <v>83</v>
      </c>
      <c r="C919">
        <v>139</v>
      </c>
      <c r="D919" s="11" t="str">
        <f>VLOOKUP(C919,'[1]Type of Record'!$A$1:$B$15,2,TRUE)</f>
        <v>User Logout Start</v>
      </c>
      <c r="E919" s="6" t="s">
        <v>47</v>
      </c>
      <c r="F919" s="5">
        <v>44713</v>
      </c>
      <c r="G919" s="14">
        <v>44713.693587962996</v>
      </c>
      <c r="H919" s="16" t="e">
        <f t="shared" si="57"/>
        <v>#N/A</v>
      </c>
      <c r="I919" s="14" t="e">
        <f t="shared" si="58"/>
        <v>#N/A</v>
      </c>
      <c r="J919" s="17" t="e">
        <f t="shared" si="59"/>
        <v>#N/A</v>
      </c>
      <c r="K919" s="14" t="e">
        <f t="shared" si="60"/>
        <v>#N/A</v>
      </c>
      <c r="L919" s="4" t="s">
        <v>19</v>
      </c>
    </row>
    <row r="920" spans="2:12" x14ac:dyDescent="0.2">
      <c r="B920" t="s">
        <v>125</v>
      </c>
      <c r="C920">
        <v>149</v>
      </c>
      <c r="D920" s="11" t="str">
        <f>VLOOKUP(C920,'[1]Type of Record'!$A$1:$B$15,2,TRUE)</f>
        <v>Device Shutdown Start</v>
      </c>
      <c r="E920" s="6" t="s">
        <v>126</v>
      </c>
      <c r="F920" s="5">
        <v>44713</v>
      </c>
      <c r="G920" s="14">
        <v>44713.6933333333</v>
      </c>
      <c r="H920" s="16">
        <f t="shared" si="57"/>
        <v>144</v>
      </c>
      <c r="I920" s="14" t="str">
        <f t="shared" si="58"/>
        <v>User Logout is Good</v>
      </c>
      <c r="J920" s="17">
        <f t="shared" si="59"/>
        <v>44713</v>
      </c>
      <c r="K920" s="14">
        <f t="shared" si="60"/>
        <v>44713.693078703698</v>
      </c>
      <c r="L920" s="4" t="s">
        <v>19</v>
      </c>
    </row>
    <row r="921" spans="2:12" x14ac:dyDescent="0.2">
      <c r="B921" t="s">
        <v>125</v>
      </c>
      <c r="C921">
        <v>144</v>
      </c>
      <c r="D921" s="11" t="str">
        <f>VLOOKUP(C921,'[1]Type of Record'!$A$1:$B$15,2,TRUE)</f>
        <v>User Logout is Good</v>
      </c>
      <c r="E921" s="6" t="s">
        <v>103</v>
      </c>
      <c r="F921" s="5">
        <v>44713</v>
      </c>
      <c r="G921" s="14">
        <v>44713.693078703698</v>
      </c>
      <c r="H921" s="16">
        <f t="shared" si="57"/>
        <v>139</v>
      </c>
      <c r="I921" s="14" t="str">
        <f t="shared" si="58"/>
        <v>User Logout Start</v>
      </c>
      <c r="J921" s="17">
        <f t="shared" si="59"/>
        <v>44713</v>
      </c>
      <c r="K921" s="14">
        <f t="shared" si="60"/>
        <v>44713.692569444502</v>
      </c>
      <c r="L921" s="4" t="s">
        <v>19</v>
      </c>
    </row>
    <row r="922" spans="2:12" x14ac:dyDescent="0.2">
      <c r="B922" t="s">
        <v>147</v>
      </c>
      <c r="C922">
        <v>144</v>
      </c>
      <c r="D922" s="11" t="str">
        <f>VLOOKUP(C922,'[1]Type of Record'!$A$1:$B$15,2,TRUE)</f>
        <v>User Logout is Good</v>
      </c>
      <c r="E922" s="6" t="s">
        <v>140</v>
      </c>
      <c r="F922" s="5">
        <v>44713</v>
      </c>
      <c r="G922" s="14">
        <v>44713.692997685197</v>
      </c>
      <c r="H922" s="16">
        <f t="shared" si="57"/>
        <v>139</v>
      </c>
      <c r="I922" s="14" t="str">
        <f t="shared" si="58"/>
        <v>User Logout Start</v>
      </c>
      <c r="J922" s="17">
        <f t="shared" si="59"/>
        <v>44713</v>
      </c>
      <c r="K922" s="14">
        <f t="shared" si="60"/>
        <v>44713.692592592597</v>
      </c>
      <c r="L922" s="4" t="s">
        <v>19</v>
      </c>
    </row>
    <row r="923" spans="2:12" x14ac:dyDescent="0.2">
      <c r="B923" t="s">
        <v>147</v>
      </c>
      <c r="C923">
        <v>139</v>
      </c>
      <c r="D923" s="11" t="str">
        <f>VLOOKUP(C923,'[1]Type of Record'!$A$1:$B$15,2,TRUE)</f>
        <v>User Logout Start</v>
      </c>
      <c r="E923" s="6" t="s">
        <v>149</v>
      </c>
      <c r="F923" s="5">
        <v>44713</v>
      </c>
      <c r="G923" s="14">
        <v>44713.692592592597</v>
      </c>
      <c r="H923" s="16" t="e">
        <f t="shared" si="57"/>
        <v>#N/A</v>
      </c>
      <c r="I923" s="14" t="e">
        <f t="shared" si="58"/>
        <v>#N/A</v>
      </c>
      <c r="J923" s="17" t="e">
        <f t="shared" si="59"/>
        <v>#N/A</v>
      </c>
      <c r="K923" s="14" t="e">
        <f t="shared" si="60"/>
        <v>#N/A</v>
      </c>
      <c r="L923" s="4" t="s">
        <v>19</v>
      </c>
    </row>
    <row r="924" spans="2:12" x14ac:dyDescent="0.2">
      <c r="B924" t="s">
        <v>125</v>
      </c>
      <c r="C924">
        <v>139</v>
      </c>
      <c r="D924" s="11" t="str">
        <f>VLOOKUP(C924,'[1]Type of Record'!$A$1:$B$15,2,TRUE)</f>
        <v>User Logout Start</v>
      </c>
      <c r="E924" s="6" t="s">
        <v>128</v>
      </c>
      <c r="F924" s="5">
        <v>44713</v>
      </c>
      <c r="G924" s="14">
        <v>44713.692569444502</v>
      </c>
      <c r="H924" s="16" t="e">
        <f t="shared" si="57"/>
        <v>#N/A</v>
      </c>
      <c r="I924" s="14" t="e">
        <f t="shared" si="58"/>
        <v>#N/A</v>
      </c>
      <c r="J924" s="17" t="e">
        <f t="shared" si="59"/>
        <v>#N/A</v>
      </c>
      <c r="K924" s="14" t="e">
        <f t="shared" si="60"/>
        <v>#N/A</v>
      </c>
      <c r="L924" s="4" t="s">
        <v>19</v>
      </c>
    </row>
    <row r="925" spans="2:12" x14ac:dyDescent="0.2">
      <c r="B925" t="s">
        <v>106</v>
      </c>
      <c r="C925">
        <v>156</v>
      </c>
      <c r="D925" s="11" t="str">
        <f>VLOOKUP(C925,'[1]Type of Record'!$A$1:$B$15,2,TRUE)</f>
        <v>PowerDown Or Network Disconnect Discovered</v>
      </c>
      <c r="E925" s="6"/>
      <c r="F925" s="5">
        <v>44713</v>
      </c>
      <c r="G925" s="14">
        <v>44713.692465277803</v>
      </c>
      <c r="H925" s="16">
        <f t="shared" si="57"/>
        <v>144</v>
      </c>
      <c r="I925" s="14" t="str">
        <f t="shared" si="58"/>
        <v>User Logout is Good</v>
      </c>
      <c r="J925" s="17">
        <f t="shared" si="59"/>
        <v>44713</v>
      </c>
      <c r="K925" s="14">
        <f t="shared" si="60"/>
        <v>44713.692349536999</v>
      </c>
      <c r="L925" s="4" t="s">
        <v>19</v>
      </c>
    </row>
    <row r="926" spans="2:12" x14ac:dyDescent="0.2">
      <c r="B926" t="s">
        <v>106</v>
      </c>
      <c r="C926">
        <v>144</v>
      </c>
      <c r="D926" s="11" t="str">
        <f>VLOOKUP(C926,'[1]Type of Record'!$A$1:$B$15,2,TRUE)</f>
        <v>User Logout is Good</v>
      </c>
      <c r="E926" s="6" t="s">
        <v>107</v>
      </c>
      <c r="F926" s="5">
        <v>44713</v>
      </c>
      <c r="G926" s="14">
        <v>44713.692349536999</v>
      </c>
      <c r="H926" s="16">
        <f t="shared" si="57"/>
        <v>139</v>
      </c>
      <c r="I926" s="14" t="str">
        <f t="shared" si="58"/>
        <v>User Logout Start</v>
      </c>
      <c r="J926" s="17">
        <f t="shared" si="59"/>
        <v>44713</v>
      </c>
      <c r="K926" s="14">
        <f t="shared" si="60"/>
        <v>44713.691851851901</v>
      </c>
      <c r="L926" s="4" t="s">
        <v>19</v>
      </c>
    </row>
    <row r="927" spans="2:12" x14ac:dyDescent="0.2">
      <c r="B927" t="s">
        <v>70</v>
      </c>
      <c r="C927">
        <v>156</v>
      </c>
      <c r="D927" s="11" t="str">
        <f>VLOOKUP(C927,'[1]Type of Record'!$A$1:$B$15,2,TRUE)</f>
        <v>PowerDown Or Network Disconnect Discovered</v>
      </c>
      <c r="E927" s="6"/>
      <c r="F927" s="5">
        <v>44713</v>
      </c>
      <c r="G927" s="14">
        <v>44713.692187499997</v>
      </c>
      <c r="H927" s="16">
        <f t="shared" si="57"/>
        <v>144</v>
      </c>
      <c r="I927" s="14" t="str">
        <f t="shared" si="58"/>
        <v>User Logout is Good</v>
      </c>
      <c r="J927" s="17">
        <f t="shared" si="59"/>
        <v>44713</v>
      </c>
      <c r="K927" s="14">
        <f t="shared" si="60"/>
        <v>44713.692037036999</v>
      </c>
      <c r="L927" s="4" t="s">
        <v>12</v>
      </c>
    </row>
    <row r="928" spans="2:12" x14ac:dyDescent="0.2">
      <c r="B928" t="s">
        <v>70</v>
      </c>
      <c r="C928">
        <v>144</v>
      </c>
      <c r="D928" s="11" t="str">
        <f>VLOOKUP(C928,'[1]Type of Record'!$A$1:$B$15,2,TRUE)</f>
        <v>User Logout is Good</v>
      </c>
      <c r="E928" s="6" t="s">
        <v>71</v>
      </c>
      <c r="F928" s="5">
        <v>44713</v>
      </c>
      <c r="G928" s="14">
        <v>44713.692037036999</v>
      </c>
      <c r="H928" s="16">
        <f t="shared" si="57"/>
        <v>139</v>
      </c>
      <c r="I928" s="14" t="str">
        <f t="shared" si="58"/>
        <v>User Logout Start</v>
      </c>
      <c r="J928" s="17">
        <f t="shared" si="59"/>
        <v>44713</v>
      </c>
      <c r="K928" s="14">
        <f t="shared" si="60"/>
        <v>44713.690798611096</v>
      </c>
      <c r="L928" s="4" t="s">
        <v>12</v>
      </c>
    </row>
    <row r="929" spans="2:12" x14ac:dyDescent="0.2">
      <c r="B929" t="s">
        <v>106</v>
      </c>
      <c r="C929">
        <v>139</v>
      </c>
      <c r="D929" s="11" t="str">
        <f>VLOOKUP(C929,'[1]Type of Record'!$A$1:$B$15,2,TRUE)</f>
        <v>User Logout Start</v>
      </c>
      <c r="E929" s="6" t="s">
        <v>107</v>
      </c>
      <c r="F929" s="5">
        <v>44713</v>
      </c>
      <c r="G929" s="14">
        <v>44713.691851851901</v>
      </c>
      <c r="H929" s="16" t="e">
        <f t="shared" si="57"/>
        <v>#N/A</v>
      </c>
      <c r="I929" s="14" t="e">
        <f t="shared" si="58"/>
        <v>#N/A</v>
      </c>
      <c r="J929" s="17" t="e">
        <f t="shared" si="59"/>
        <v>#N/A</v>
      </c>
      <c r="K929" s="14" t="e">
        <f t="shared" si="60"/>
        <v>#N/A</v>
      </c>
      <c r="L929" s="4" t="s">
        <v>19</v>
      </c>
    </row>
    <row r="930" spans="2:12" x14ac:dyDescent="0.2">
      <c r="B930" t="s">
        <v>70</v>
      </c>
      <c r="C930">
        <v>139</v>
      </c>
      <c r="D930" s="11" t="str">
        <f>VLOOKUP(C930,'[1]Type of Record'!$A$1:$B$15,2,TRUE)</f>
        <v>User Logout Start</v>
      </c>
      <c r="E930" s="6" t="s">
        <v>71</v>
      </c>
      <c r="F930" s="5">
        <v>44713</v>
      </c>
      <c r="G930" s="14">
        <v>44713.690798611096</v>
      </c>
      <c r="H930" s="16" t="e">
        <f t="shared" si="57"/>
        <v>#N/A</v>
      </c>
      <c r="I930" s="14" t="e">
        <f t="shared" si="58"/>
        <v>#N/A</v>
      </c>
      <c r="J930" s="17" t="e">
        <f t="shared" si="59"/>
        <v>#N/A</v>
      </c>
      <c r="K930" s="14" t="e">
        <f t="shared" si="60"/>
        <v>#N/A</v>
      </c>
      <c r="L930" s="4" t="s">
        <v>12</v>
      </c>
    </row>
    <row r="931" spans="2:12" x14ac:dyDescent="0.2">
      <c r="B931" t="s">
        <v>72</v>
      </c>
      <c r="C931">
        <v>156</v>
      </c>
      <c r="D931" s="11" t="str">
        <f>VLOOKUP(C931,'[1]Type of Record'!$A$1:$B$15,2,TRUE)</f>
        <v>PowerDown Or Network Disconnect Discovered</v>
      </c>
      <c r="E931" s="6"/>
      <c r="F931" s="5">
        <v>44713</v>
      </c>
      <c r="G931" s="14">
        <v>44713.690590277802</v>
      </c>
      <c r="H931" s="16">
        <f t="shared" si="57"/>
        <v>151</v>
      </c>
      <c r="I931" s="14" t="str">
        <f t="shared" si="58"/>
        <v>Device Shutdown Finish</v>
      </c>
      <c r="J931" s="17">
        <f t="shared" si="59"/>
        <v>44713</v>
      </c>
      <c r="K931" s="14">
        <f t="shared" si="60"/>
        <v>44713.690462963001</v>
      </c>
      <c r="L931" s="4" t="s">
        <v>12</v>
      </c>
    </row>
    <row r="932" spans="2:12" x14ac:dyDescent="0.2">
      <c r="B932" t="s">
        <v>72</v>
      </c>
      <c r="C932">
        <v>151</v>
      </c>
      <c r="D932" s="11" t="str">
        <f>VLOOKUP(C932,'[1]Type of Record'!$A$1:$B$15,2,TRUE)</f>
        <v>Device Shutdown Finish</v>
      </c>
      <c r="E932" s="6" t="s">
        <v>73</v>
      </c>
      <c r="F932" s="5">
        <v>44713</v>
      </c>
      <c r="G932" s="14">
        <v>44713.690462963001</v>
      </c>
      <c r="H932" s="16">
        <f t="shared" si="57"/>
        <v>149</v>
      </c>
      <c r="I932" s="14" t="str">
        <f t="shared" si="58"/>
        <v>Device Shutdown Start</v>
      </c>
      <c r="J932" s="17">
        <f t="shared" si="59"/>
        <v>44713</v>
      </c>
      <c r="K932" s="14">
        <f t="shared" si="60"/>
        <v>44713.689861111103</v>
      </c>
      <c r="L932" s="4" t="s">
        <v>12</v>
      </c>
    </row>
    <row r="933" spans="2:12" x14ac:dyDescent="0.2">
      <c r="B933" t="s">
        <v>72</v>
      </c>
      <c r="C933">
        <v>149</v>
      </c>
      <c r="D933" s="11" t="str">
        <f>VLOOKUP(C933,'[1]Type of Record'!$A$1:$B$15,2,TRUE)</f>
        <v>Device Shutdown Start</v>
      </c>
      <c r="E933" s="6" t="s">
        <v>73</v>
      </c>
      <c r="F933" s="5">
        <v>44713</v>
      </c>
      <c r="G933" s="14">
        <v>44713.689861111103</v>
      </c>
      <c r="H933" s="16">
        <f t="shared" si="57"/>
        <v>144</v>
      </c>
      <c r="I933" s="14" t="str">
        <f t="shared" si="58"/>
        <v>User Logout is Good</v>
      </c>
      <c r="J933" s="17">
        <f t="shared" si="59"/>
        <v>44713</v>
      </c>
      <c r="K933" s="14">
        <f t="shared" si="60"/>
        <v>44713.689328703702</v>
      </c>
      <c r="L933" s="4" t="s">
        <v>12</v>
      </c>
    </row>
    <row r="934" spans="2:12" x14ac:dyDescent="0.2">
      <c r="B934" t="s">
        <v>72</v>
      </c>
      <c r="C934">
        <v>144</v>
      </c>
      <c r="D934" s="11" t="str">
        <f>VLOOKUP(C934,'[1]Type of Record'!$A$1:$B$15,2,TRUE)</f>
        <v>User Logout is Good</v>
      </c>
      <c r="E934" s="6" t="s">
        <v>76</v>
      </c>
      <c r="F934" s="5">
        <v>44713</v>
      </c>
      <c r="G934" s="14">
        <v>44713.689328703702</v>
      </c>
      <c r="H934" s="16">
        <f t="shared" si="57"/>
        <v>139</v>
      </c>
      <c r="I934" s="14" t="str">
        <f t="shared" si="58"/>
        <v>User Logout Start</v>
      </c>
      <c r="J934" s="17">
        <f t="shared" si="59"/>
        <v>44713</v>
      </c>
      <c r="K934" s="14">
        <f t="shared" si="60"/>
        <v>44713.6880439815</v>
      </c>
      <c r="L934" s="4" t="s">
        <v>12</v>
      </c>
    </row>
    <row r="935" spans="2:12" x14ac:dyDescent="0.2">
      <c r="B935" t="s">
        <v>72</v>
      </c>
      <c r="C935">
        <v>139</v>
      </c>
      <c r="D935" s="11" t="str">
        <f>VLOOKUP(C935,'[1]Type of Record'!$A$1:$B$15,2,TRUE)</f>
        <v>User Logout Start</v>
      </c>
      <c r="E935" s="6" t="s">
        <v>79</v>
      </c>
      <c r="F935" s="5">
        <v>44713</v>
      </c>
      <c r="G935" s="14">
        <v>44713.6880439815</v>
      </c>
      <c r="H935" s="16" t="e">
        <f t="shared" si="57"/>
        <v>#N/A</v>
      </c>
      <c r="I935" s="14" t="e">
        <f t="shared" si="58"/>
        <v>#N/A</v>
      </c>
      <c r="J935" s="17" t="e">
        <f t="shared" si="59"/>
        <v>#N/A</v>
      </c>
      <c r="K935" s="14" t="e">
        <f t="shared" si="60"/>
        <v>#N/A</v>
      </c>
      <c r="L935" s="4" t="s">
        <v>12</v>
      </c>
    </row>
    <row r="936" spans="2:12" x14ac:dyDescent="0.2">
      <c r="B936" t="s">
        <v>110</v>
      </c>
      <c r="C936">
        <v>156</v>
      </c>
      <c r="D936" s="11" t="str">
        <f>VLOOKUP(C936,'[1]Type of Record'!$A$1:$B$15,2,TRUE)</f>
        <v>PowerDown Or Network Disconnect Discovered</v>
      </c>
      <c r="E936" s="6"/>
      <c r="F936" s="5">
        <v>44713</v>
      </c>
      <c r="G936" s="14">
        <v>44713.686041666697</v>
      </c>
      <c r="H936" s="16">
        <f t="shared" si="57"/>
        <v>144</v>
      </c>
      <c r="I936" s="14" t="str">
        <f t="shared" si="58"/>
        <v>User Logout is Good</v>
      </c>
      <c r="J936" s="17">
        <f t="shared" si="59"/>
        <v>44713</v>
      </c>
      <c r="K936" s="14">
        <f t="shared" si="60"/>
        <v>44713.6858796296</v>
      </c>
      <c r="L936" s="4" t="s">
        <v>19</v>
      </c>
    </row>
    <row r="937" spans="2:12" x14ac:dyDescent="0.2">
      <c r="B937" t="s">
        <v>66</v>
      </c>
      <c r="C937">
        <v>156</v>
      </c>
      <c r="D937" s="11" t="str">
        <f>VLOOKUP(C937,'[1]Type of Record'!$A$1:$B$15,2,TRUE)</f>
        <v>PowerDown Or Network Disconnect Discovered</v>
      </c>
      <c r="E937" s="6"/>
      <c r="F937" s="5">
        <v>44713</v>
      </c>
      <c r="G937" s="14">
        <v>44713.686030092598</v>
      </c>
      <c r="H937" s="16">
        <f t="shared" si="57"/>
        <v>144</v>
      </c>
      <c r="I937" s="14" t="str">
        <f t="shared" si="58"/>
        <v>User Logout is Good</v>
      </c>
      <c r="J937" s="17">
        <f t="shared" si="59"/>
        <v>44713</v>
      </c>
      <c r="K937" s="14">
        <f t="shared" si="60"/>
        <v>44713.685891203699</v>
      </c>
      <c r="L937" s="4" t="s">
        <v>12</v>
      </c>
    </row>
    <row r="938" spans="2:12" x14ac:dyDescent="0.2">
      <c r="B938" t="s">
        <v>66</v>
      </c>
      <c r="C938">
        <v>144</v>
      </c>
      <c r="D938" s="11" t="str">
        <f>VLOOKUP(C938,'[1]Type of Record'!$A$1:$B$15,2,TRUE)</f>
        <v>User Logout is Good</v>
      </c>
      <c r="E938" s="6" t="s">
        <v>50</v>
      </c>
      <c r="F938" s="5">
        <v>44713</v>
      </c>
      <c r="G938" s="14">
        <v>44713.685891203699</v>
      </c>
      <c r="H938" s="16">
        <f t="shared" si="57"/>
        <v>139</v>
      </c>
      <c r="I938" s="14" t="str">
        <f t="shared" si="58"/>
        <v>User Logout Start</v>
      </c>
      <c r="J938" s="17">
        <f t="shared" si="59"/>
        <v>44713</v>
      </c>
      <c r="K938" s="14">
        <f t="shared" si="60"/>
        <v>44713.685405092598</v>
      </c>
      <c r="L938" s="4" t="s">
        <v>12</v>
      </c>
    </row>
    <row r="939" spans="2:12" x14ac:dyDescent="0.2">
      <c r="B939" t="s">
        <v>110</v>
      </c>
      <c r="C939">
        <v>144</v>
      </c>
      <c r="D939" s="11" t="str">
        <f>VLOOKUP(C939,'[1]Type of Record'!$A$1:$B$15,2,TRUE)</f>
        <v>User Logout is Good</v>
      </c>
      <c r="E939" s="6" t="s">
        <v>77</v>
      </c>
      <c r="F939" s="5">
        <v>44713</v>
      </c>
      <c r="G939" s="14">
        <v>44713.6858796296</v>
      </c>
      <c r="H939" s="16">
        <f t="shared" si="57"/>
        <v>139</v>
      </c>
      <c r="I939" s="14" t="str">
        <f t="shared" si="58"/>
        <v>User Logout Start</v>
      </c>
      <c r="J939" s="17">
        <f t="shared" si="59"/>
        <v>44713</v>
      </c>
      <c r="K939" s="14">
        <f t="shared" si="60"/>
        <v>44713.685462963003</v>
      </c>
      <c r="L939" s="4" t="s">
        <v>19</v>
      </c>
    </row>
    <row r="940" spans="2:12" x14ac:dyDescent="0.2">
      <c r="B940" t="s">
        <v>110</v>
      </c>
      <c r="C940">
        <v>139</v>
      </c>
      <c r="D940" s="11" t="str">
        <f>VLOOKUP(C940,'[1]Type of Record'!$A$1:$B$15,2,TRUE)</f>
        <v>User Logout Start</v>
      </c>
      <c r="E940" s="6" t="s">
        <v>77</v>
      </c>
      <c r="F940" s="5">
        <v>44713</v>
      </c>
      <c r="G940" s="14">
        <v>44713.685462963003</v>
      </c>
      <c r="H940" s="16" t="e">
        <f t="shared" si="57"/>
        <v>#N/A</v>
      </c>
      <c r="I940" s="14" t="e">
        <f t="shared" si="58"/>
        <v>#N/A</v>
      </c>
      <c r="J940" s="17" t="e">
        <f t="shared" si="59"/>
        <v>#N/A</v>
      </c>
      <c r="K940" s="14" t="e">
        <f t="shared" si="60"/>
        <v>#N/A</v>
      </c>
      <c r="L940" s="4" t="s">
        <v>19</v>
      </c>
    </row>
    <row r="941" spans="2:12" x14ac:dyDescent="0.2">
      <c r="B941" t="s">
        <v>66</v>
      </c>
      <c r="C941">
        <v>139</v>
      </c>
      <c r="D941" s="11" t="str">
        <f>VLOOKUP(C941,'[1]Type of Record'!$A$1:$B$15,2,TRUE)</f>
        <v>User Logout Start</v>
      </c>
      <c r="E941" s="6" t="s">
        <v>50</v>
      </c>
      <c r="F941" s="5">
        <v>44713</v>
      </c>
      <c r="G941" s="14">
        <v>44713.685405092598</v>
      </c>
      <c r="H941" s="16" t="e">
        <f t="shared" si="57"/>
        <v>#N/A</v>
      </c>
      <c r="I941" s="14" t="e">
        <f t="shared" si="58"/>
        <v>#N/A</v>
      </c>
      <c r="J941" s="17" t="e">
        <f t="shared" si="59"/>
        <v>#N/A</v>
      </c>
      <c r="K941" s="14" t="e">
        <f t="shared" si="60"/>
        <v>#N/A</v>
      </c>
      <c r="L941" s="4" t="s">
        <v>12</v>
      </c>
    </row>
    <row r="942" spans="2:12" x14ac:dyDescent="0.2">
      <c r="B942" t="s">
        <v>74</v>
      </c>
      <c r="C942">
        <v>156</v>
      </c>
      <c r="D942" s="11" t="str">
        <f>VLOOKUP(C942,'[1]Type of Record'!$A$1:$B$15,2,TRUE)</f>
        <v>PowerDown Or Network Disconnect Discovered</v>
      </c>
      <c r="E942" s="6"/>
      <c r="F942" s="5">
        <v>44713</v>
      </c>
      <c r="G942" s="14">
        <v>44713.6850694444</v>
      </c>
      <c r="H942" s="16">
        <f t="shared" si="57"/>
        <v>151</v>
      </c>
      <c r="I942" s="14" t="str">
        <f t="shared" si="58"/>
        <v>Device Shutdown Finish</v>
      </c>
      <c r="J942" s="17">
        <f t="shared" si="59"/>
        <v>44713</v>
      </c>
      <c r="K942" s="14">
        <f t="shared" si="60"/>
        <v>44713.684918981497</v>
      </c>
      <c r="L942" s="4" t="s">
        <v>19</v>
      </c>
    </row>
    <row r="943" spans="2:12" x14ac:dyDescent="0.2">
      <c r="B943" t="s">
        <v>74</v>
      </c>
      <c r="C943">
        <v>151</v>
      </c>
      <c r="D943" s="11" t="str">
        <f>VLOOKUP(C943,'[1]Type of Record'!$A$1:$B$15,2,TRUE)</f>
        <v>Device Shutdown Finish</v>
      </c>
      <c r="E943" s="6" t="s">
        <v>75</v>
      </c>
      <c r="F943" s="5">
        <v>44713</v>
      </c>
      <c r="G943" s="14">
        <v>44713.684918981497</v>
      </c>
      <c r="H943" s="16">
        <f t="shared" si="57"/>
        <v>149</v>
      </c>
      <c r="I943" s="14" t="str">
        <f t="shared" si="58"/>
        <v>Device Shutdown Start</v>
      </c>
      <c r="J943" s="17">
        <f t="shared" si="59"/>
        <v>44713</v>
      </c>
      <c r="K943" s="14">
        <f t="shared" si="60"/>
        <v>44713.684212963002</v>
      </c>
      <c r="L943" s="4" t="s">
        <v>19</v>
      </c>
    </row>
    <row r="944" spans="2:12" x14ac:dyDescent="0.2">
      <c r="B944" t="s">
        <v>108</v>
      </c>
      <c r="C944">
        <v>156</v>
      </c>
      <c r="D944" s="11" t="str">
        <f>VLOOKUP(C944,'[1]Type of Record'!$A$1:$B$15,2,TRUE)</f>
        <v>PowerDown Or Network Disconnect Discovered</v>
      </c>
      <c r="E944" s="6"/>
      <c r="F944" s="5">
        <v>44713</v>
      </c>
      <c r="G944" s="14">
        <v>44713.684895833299</v>
      </c>
      <c r="H944" s="16">
        <f t="shared" si="57"/>
        <v>151</v>
      </c>
      <c r="I944" s="14" t="str">
        <f t="shared" si="58"/>
        <v>Device Shutdown Finish</v>
      </c>
      <c r="J944" s="17">
        <f t="shared" si="59"/>
        <v>44713</v>
      </c>
      <c r="K944" s="14">
        <f t="shared" si="60"/>
        <v>44713.684733796297</v>
      </c>
      <c r="L944" s="4" t="s">
        <v>19</v>
      </c>
    </row>
    <row r="945" spans="2:12" x14ac:dyDescent="0.2">
      <c r="B945" t="s">
        <v>108</v>
      </c>
      <c r="C945">
        <v>151</v>
      </c>
      <c r="D945" s="11" t="str">
        <f>VLOOKUP(C945,'[1]Type of Record'!$A$1:$B$15,2,TRUE)</f>
        <v>Device Shutdown Finish</v>
      </c>
      <c r="E945" s="6" t="s">
        <v>109</v>
      </c>
      <c r="F945" s="5">
        <v>44713</v>
      </c>
      <c r="G945" s="14">
        <v>44713.684733796297</v>
      </c>
      <c r="H945" s="16">
        <f t="shared" si="57"/>
        <v>149</v>
      </c>
      <c r="I945" s="14" t="str">
        <f t="shared" si="58"/>
        <v>Device Shutdown Start</v>
      </c>
      <c r="J945" s="17">
        <f t="shared" si="59"/>
        <v>44713</v>
      </c>
      <c r="K945" s="14">
        <f t="shared" si="60"/>
        <v>44713.684027777803</v>
      </c>
      <c r="L945" s="4" t="s">
        <v>19</v>
      </c>
    </row>
    <row r="946" spans="2:12" x14ac:dyDescent="0.2">
      <c r="B946" t="s">
        <v>74</v>
      </c>
      <c r="C946">
        <v>149</v>
      </c>
      <c r="D946" s="11" t="str">
        <f>VLOOKUP(C946,'[1]Type of Record'!$A$1:$B$15,2,TRUE)</f>
        <v>Device Shutdown Start</v>
      </c>
      <c r="E946" s="6" t="s">
        <v>75</v>
      </c>
      <c r="F946" s="5">
        <v>44713</v>
      </c>
      <c r="G946" s="14">
        <v>44713.684212963002</v>
      </c>
      <c r="H946" s="16">
        <f t="shared" si="57"/>
        <v>144</v>
      </c>
      <c r="I946" s="14" t="str">
        <f t="shared" si="58"/>
        <v>User Logout is Good</v>
      </c>
      <c r="J946" s="17">
        <f t="shared" si="59"/>
        <v>44713</v>
      </c>
      <c r="K946" s="14">
        <f t="shared" si="60"/>
        <v>44713.683935185203</v>
      </c>
      <c r="L946" s="4" t="s">
        <v>19</v>
      </c>
    </row>
    <row r="947" spans="2:12" x14ac:dyDescent="0.2">
      <c r="B947" t="s">
        <v>108</v>
      </c>
      <c r="C947">
        <v>149</v>
      </c>
      <c r="D947" s="11" t="str">
        <f>VLOOKUP(C947,'[1]Type of Record'!$A$1:$B$15,2,TRUE)</f>
        <v>Device Shutdown Start</v>
      </c>
      <c r="E947" s="6" t="s">
        <v>109</v>
      </c>
      <c r="F947" s="5">
        <v>44713</v>
      </c>
      <c r="G947" s="14">
        <v>44713.684027777803</v>
      </c>
      <c r="H947" s="16">
        <f t="shared" si="57"/>
        <v>144</v>
      </c>
      <c r="I947" s="14" t="str">
        <f t="shared" si="58"/>
        <v>User Logout is Good</v>
      </c>
      <c r="J947" s="17">
        <f t="shared" si="59"/>
        <v>44713</v>
      </c>
      <c r="K947" s="14">
        <f t="shared" si="60"/>
        <v>44713.683206018497</v>
      </c>
      <c r="L947" s="4" t="s">
        <v>19</v>
      </c>
    </row>
    <row r="948" spans="2:12" x14ac:dyDescent="0.2">
      <c r="B948" t="s">
        <v>96</v>
      </c>
      <c r="C948">
        <v>156</v>
      </c>
      <c r="D948" s="11" t="str">
        <f>VLOOKUP(C948,'[1]Type of Record'!$A$1:$B$15,2,TRUE)</f>
        <v>PowerDown Or Network Disconnect Discovered</v>
      </c>
      <c r="E948" s="6"/>
      <c r="F948" s="5">
        <v>44713</v>
      </c>
      <c r="G948" s="14">
        <v>44713.683946759302</v>
      </c>
      <c r="H948" s="16">
        <f t="shared" si="57"/>
        <v>144</v>
      </c>
      <c r="I948" s="14" t="str">
        <f t="shared" si="58"/>
        <v>User Logout is Good</v>
      </c>
      <c r="J948" s="17">
        <f t="shared" si="59"/>
        <v>44713</v>
      </c>
      <c r="K948" s="14">
        <f t="shared" si="60"/>
        <v>44713.683784722198</v>
      </c>
      <c r="L948" s="4" t="s">
        <v>19</v>
      </c>
    </row>
    <row r="949" spans="2:12" x14ac:dyDescent="0.2">
      <c r="B949" t="s">
        <v>74</v>
      </c>
      <c r="C949">
        <v>144</v>
      </c>
      <c r="D949" s="11" t="str">
        <f>VLOOKUP(C949,'[1]Type of Record'!$A$1:$B$15,2,TRUE)</f>
        <v>User Logout is Good</v>
      </c>
      <c r="E949" s="6" t="s">
        <v>77</v>
      </c>
      <c r="F949" s="5">
        <v>44713</v>
      </c>
      <c r="G949" s="14">
        <v>44713.683935185203</v>
      </c>
      <c r="H949" s="16">
        <f t="shared" si="57"/>
        <v>139</v>
      </c>
      <c r="I949" s="14" t="str">
        <f t="shared" si="58"/>
        <v>User Logout Start</v>
      </c>
      <c r="J949" s="17">
        <f t="shared" si="59"/>
        <v>44713</v>
      </c>
      <c r="K949" s="14">
        <f t="shared" si="60"/>
        <v>44713.683472222197</v>
      </c>
      <c r="L949" s="4" t="s">
        <v>19</v>
      </c>
    </row>
    <row r="950" spans="2:12" x14ac:dyDescent="0.2">
      <c r="B950" t="s">
        <v>96</v>
      </c>
      <c r="C950">
        <v>144</v>
      </c>
      <c r="D950" s="11" t="str">
        <f>VLOOKUP(C950,'[1]Type of Record'!$A$1:$B$15,2,TRUE)</f>
        <v>User Logout is Good</v>
      </c>
      <c r="E950" s="6" t="s">
        <v>25</v>
      </c>
      <c r="F950" s="5">
        <v>44713</v>
      </c>
      <c r="G950" s="14">
        <v>44713.683784722198</v>
      </c>
      <c r="H950" s="16">
        <f t="shared" si="57"/>
        <v>139</v>
      </c>
      <c r="I950" s="14" t="str">
        <f t="shared" si="58"/>
        <v>User Logout Start</v>
      </c>
      <c r="J950" s="17">
        <f t="shared" si="59"/>
        <v>44713</v>
      </c>
      <c r="K950" s="14">
        <f t="shared" si="60"/>
        <v>44713.682488425897</v>
      </c>
      <c r="L950" s="4" t="s">
        <v>19</v>
      </c>
    </row>
    <row r="951" spans="2:12" x14ac:dyDescent="0.2">
      <c r="B951" t="s">
        <v>74</v>
      </c>
      <c r="C951">
        <v>139</v>
      </c>
      <c r="D951" s="11" t="str">
        <f>VLOOKUP(C951,'[1]Type of Record'!$A$1:$B$15,2,TRUE)</f>
        <v>User Logout Start</v>
      </c>
      <c r="E951" s="6" t="s">
        <v>78</v>
      </c>
      <c r="F951" s="5">
        <v>44713</v>
      </c>
      <c r="G951" s="14">
        <v>44713.683472222197</v>
      </c>
      <c r="H951" s="16" t="e">
        <f t="shared" si="57"/>
        <v>#N/A</v>
      </c>
      <c r="I951" s="14" t="e">
        <f t="shared" si="58"/>
        <v>#N/A</v>
      </c>
      <c r="J951" s="17" t="e">
        <f t="shared" si="59"/>
        <v>#N/A</v>
      </c>
      <c r="K951" s="14" t="e">
        <f t="shared" si="60"/>
        <v>#N/A</v>
      </c>
      <c r="L951" s="4" t="s">
        <v>19</v>
      </c>
    </row>
    <row r="952" spans="2:12" x14ac:dyDescent="0.2">
      <c r="B952" t="s">
        <v>108</v>
      </c>
      <c r="C952">
        <v>144</v>
      </c>
      <c r="D952" s="11" t="str">
        <f>VLOOKUP(C952,'[1]Type of Record'!$A$1:$B$15,2,TRUE)</f>
        <v>User Logout is Good</v>
      </c>
      <c r="E952" s="6" t="s">
        <v>113</v>
      </c>
      <c r="F952" s="5">
        <v>44713</v>
      </c>
      <c r="G952" s="14">
        <v>44713.683206018497</v>
      </c>
      <c r="H952" s="16">
        <f t="shared" si="57"/>
        <v>139</v>
      </c>
      <c r="I952" s="14" t="str">
        <f t="shared" si="58"/>
        <v>User Logout Start</v>
      </c>
      <c r="J952" s="17">
        <f t="shared" si="59"/>
        <v>44713</v>
      </c>
      <c r="K952" s="14">
        <f t="shared" si="60"/>
        <v>44713.6827430556</v>
      </c>
      <c r="L952" s="4" t="s">
        <v>19</v>
      </c>
    </row>
    <row r="953" spans="2:12" x14ac:dyDescent="0.2">
      <c r="B953" t="s">
        <v>108</v>
      </c>
      <c r="C953">
        <v>139</v>
      </c>
      <c r="D953" s="11" t="str">
        <f>VLOOKUP(C953,'[1]Type of Record'!$A$1:$B$15,2,TRUE)</f>
        <v>User Logout Start</v>
      </c>
      <c r="E953" s="6" t="s">
        <v>114</v>
      </c>
      <c r="F953" s="5">
        <v>44713</v>
      </c>
      <c r="G953" s="14">
        <v>44713.6827430556</v>
      </c>
      <c r="H953" s="16" t="e">
        <f t="shared" si="57"/>
        <v>#N/A</v>
      </c>
      <c r="I953" s="14" t="e">
        <f t="shared" si="58"/>
        <v>#N/A</v>
      </c>
      <c r="J953" s="17" t="e">
        <f t="shared" si="59"/>
        <v>#N/A</v>
      </c>
      <c r="K953" s="14" t="e">
        <f t="shared" si="60"/>
        <v>#N/A</v>
      </c>
      <c r="L953" s="4" t="s">
        <v>19</v>
      </c>
    </row>
    <row r="954" spans="2:12" x14ac:dyDescent="0.2">
      <c r="B954" t="s">
        <v>96</v>
      </c>
      <c r="C954">
        <v>139</v>
      </c>
      <c r="D954" s="11" t="str">
        <f>VLOOKUP(C954,'[1]Type of Record'!$A$1:$B$15,2,TRUE)</f>
        <v>User Logout Start</v>
      </c>
      <c r="E954" s="6" t="s">
        <v>25</v>
      </c>
      <c r="F954" s="5">
        <v>44713</v>
      </c>
      <c r="G954" s="14">
        <v>44713.682488425897</v>
      </c>
      <c r="H954" s="16" t="e">
        <f t="shared" si="57"/>
        <v>#N/A</v>
      </c>
      <c r="I954" s="14" t="e">
        <f t="shared" si="58"/>
        <v>#N/A</v>
      </c>
      <c r="J954" s="17" t="e">
        <f t="shared" si="59"/>
        <v>#N/A</v>
      </c>
      <c r="K954" s="14" t="e">
        <f t="shared" si="60"/>
        <v>#N/A</v>
      </c>
      <c r="L954" s="4" t="s">
        <v>19</v>
      </c>
    </row>
    <row r="955" spans="2:12" x14ac:dyDescent="0.2">
      <c r="B955" t="s">
        <v>95</v>
      </c>
      <c r="C955">
        <v>156</v>
      </c>
      <c r="D955" s="11" t="str">
        <f>VLOOKUP(C955,'[1]Type of Record'!$A$1:$B$15,2,TRUE)</f>
        <v>PowerDown Or Network Disconnect Discovered</v>
      </c>
      <c r="E955" s="6"/>
      <c r="F955" s="5">
        <v>44713</v>
      </c>
      <c r="G955" s="14">
        <v>44713.681273148097</v>
      </c>
      <c r="H955" s="16">
        <f t="shared" si="57"/>
        <v>144</v>
      </c>
      <c r="I955" s="14" t="str">
        <f t="shared" si="58"/>
        <v>User Logout is Good</v>
      </c>
      <c r="J955" s="17">
        <f t="shared" si="59"/>
        <v>44713</v>
      </c>
      <c r="K955" s="14">
        <f t="shared" si="60"/>
        <v>44713.681111111102</v>
      </c>
      <c r="L955" s="4" t="s">
        <v>12</v>
      </c>
    </row>
    <row r="956" spans="2:12" x14ac:dyDescent="0.2">
      <c r="B956" t="s">
        <v>95</v>
      </c>
      <c r="C956">
        <v>144</v>
      </c>
      <c r="D956" s="11" t="str">
        <f>VLOOKUP(C956,'[1]Type of Record'!$A$1:$B$15,2,TRUE)</f>
        <v>User Logout is Good</v>
      </c>
      <c r="E956" s="6" t="s">
        <v>97</v>
      </c>
      <c r="F956" s="5">
        <v>44713</v>
      </c>
      <c r="G956" s="14">
        <v>44713.681111111102</v>
      </c>
      <c r="H956" s="16">
        <f t="shared" si="57"/>
        <v>139</v>
      </c>
      <c r="I956" s="14" t="str">
        <f t="shared" si="58"/>
        <v>User Logout Start</v>
      </c>
      <c r="J956" s="17">
        <f t="shared" si="59"/>
        <v>44713</v>
      </c>
      <c r="K956" s="14">
        <f t="shared" si="60"/>
        <v>44713.679768518501</v>
      </c>
      <c r="L956" s="4" t="s">
        <v>12</v>
      </c>
    </row>
    <row r="957" spans="2:12" x14ac:dyDescent="0.2">
      <c r="B957" t="s">
        <v>111</v>
      </c>
      <c r="C957">
        <v>156</v>
      </c>
      <c r="D957" s="11" t="str">
        <f>VLOOKUP(C957,'[1]Type of Record'!$A$1:$B$15,2,TRUE)</f>
        <v>PowerDown Or Network Disconnect Discovered</v>
      </c>
      <c r="E957" s="6"/>
      <c r="F957" s="5">
        <v>44713</v>
      </c>
      <c r="G957" s="14">
        <v>44713.680740740703</v>
      </c>
      <c r="H957" s="16">
        <f t="shared" si="57"/>
        <v>144</v>
      </c>
      <c r="I957" s="14" t="str">
        <f t="shared" si="58"/>
        <v>User Logout is Good</v>
      </c>
      <c r="J957" s="17">
        <f t="shared" si="59"/>
        <v>44713</v>
      </c>
      <c r="K957" s="14">
        <f t="shared" si="60"/>
        <v>44713.6805902778</v>
      </c>
      <c r="L957" s="4" t="s">
        <v>19</v>
      </c>
    </row>
    <row r="958" spans="2:12" x14ac:dyDescent="0.2">
      <c r="B958" t="s">
        <v>130</v>
      </c>
      <c r="C958">
        <v>156</v>
      </c>
      <c r="D958" s="11" t="str">
        <f>VLOOKUP(C958,'[1]Type of Record'!$A$1:$B$15,2,TRUE)</f>
        <v>PowerDown Or Network Disconnect Discovered</v>
      </c>
      <c r="E958" s="6"/>
      <c r="F958" s="5">
        <v>44713</v>
      </c>
      <c r="G958" s="14">
        <v>44713.680659722202</v>
      </c>
      <c r="H958" s="16">
        <f t="shared" si="57"/>
        <v>144</v>
      </c>
      <c r="I958" s="14" t="str">
        <f t="shared" si="58"/>
        <v>User Logout is Good</v>
      </c>
      <c r="J958" s="17">
        <f t="shared" si="59"/>
        <v>44713</v>
      </c>
      <c r="K958" s="14">
        <f t="shared" si="60"/>
        <v>44713.6805439815</v>
      </c>
      <c r="L958" s="4" t="s">
        <v>19</v>
      </c>
    </row>
    <row r="959" spans="2:12" x14ac:dyDescent="0.2">
      <c r="B959" t="s">
        <v>102</v>
      </c>
      <c r="C959">
        <v>156</v>
      </c>
      <c r="D959" s="11" t="str">
        <f>VLOOKUP(C959,'[1]Type of Record'!$A$1:$B$15,2,TRUE)</f>
        <v>PowerDown Or Network Disconnect Discovered</v>
      </c>
      <c r="E959" s="6"/>
      <c r="F959" s="5">
        <v>44713</v>
      </c>
      <c r="G959" s="14">
        <v>44713.680613425902</v>
      </c>
      <c r="H959" s="16">
        <f t="shared" si="57"/>
        <v>144</v>
      </c>
      <c r="I959" s="14" t="str">
        <f t="shared" si="58"/>
        <v>User Logout is Good</v>
      </c>
      <c r="J959" s="17">
        <f t="shared" si="59"/>
        <v>44713</v>
      </c>
      <c r="K959" s="14">
        <f t="shared" si="60"/>
        <v>44713.6804976852</v>
      </c>
      <c r="L959" s="4" t="s">
        <v>19</v>
      </c>
    </row>
    <row r="960" spans="2:12" x14ac:dyDescent="0.2">
      <c r="B960" t="s">
        <v>111</v>
      </c>
      <c r="C960">
        <v>144</v>
      </c>
      <c r="D960" s="11" t="str">
        <f>VLOOKUP(C960,'[1]Type of Record'!$A$1:$B$15,2,TRUE)</f>
        <v>User Logout is Good</v>
      </c>
      <c r="E960" s="6" t="s">
        <v>112</v>
      </c>
      <c r="F960" s="5">
        <v>44713</v>
      </c>
      <c r="G960" s="14">
        <v>44713.6805902778</v>
      </c>
      <c r="H960" s="16">
        <f t="shared" si="57"/>
        <v>139</v>
      </c>
      <c r="I960" s="14" t="str">
        <f t="shared" si="58"/>
        <v>User Logout Start</v>
      </c>
      <c r="J960" s="17">
        <f t="shared" si="59"/>
        <v>44713</v>
      </c>
      <c r="K960" s="14">
        <f t="shared" si="60"/>
        <v>44713.6802314815</v>
      </c>
      <c r="L960" s="4" t="s">
        <v>19</v>
      </c>
    </row>
    <row r="961" spans="2:12" x14ac:dyDescent="0.2">
      <c r="B961" t="s">
        <v>130</v>
      </c>
      <c r="C961">
        <v>144</v>
      </c>
      <c r="D961" s="11" t="str">
        <f>VLOOKUP(C961,'[1]Type of Record'!$A$1:$B$15,2,TRUE)</f>
        <v>User Logout is Good</v>
      </c>
      <c r="E961" s="6" t="s">
        <v>113</v>
      </c>
      <c r="F961" s="5">
        <v>44713</v>
      </c>
      <c r="G961" s="14">
        <v>44713.6805439815</v>
      </c>
      <c r="H961" s="16">
        <f t="shared" si="57"/>
        <v>139</v>
      </c>
      <c r="I961" s="14" t="str">
        <f t="shared" si="58"/>
        <v>User Logout Start</v>
      </c>
      <c r="J961" s="17">
        <f t="shared" si="59"/>
        <v>44713</v>
      </c>
      <c r="K961" s="14">
        <f t="shared" si="60"/>
        <v>44713.680150462897</v>
      </c>
      <c r="L961" s="4" t="s">
        <v>19</v>
      </c>
    </row>
    <row r="962" spans="2:12" x14ac:dyDescent="0.2">
      <c r="B962" t="s">
        <v>102</v>
      </c>
      <c r="C962">
        <v>144</v>
      </c>
      <c r="D962" s="11" t="str">
        <f>VLOOKUP(C962,'[1]Type of Record'!$A$1:$B$15,2,TRUE)</f>
        <v>User Logout is Good</v>
      </c>
      <c r="E962" s="6" t="s">
        <v>103</v>
      </c>
      <c r="F962" s="5">
        <v>44713</v>
      </c>
      <c r="G962" s="14">
        <v>44713.6804976852</v>
      </c>
      <c r="H962" s="16">
        <f t="shared" si="57"/>
        <v>139</v>
      </c>
      <c r="I962" s="14" t="str">
        <f t="shared" si="58"/>
        <v>User Logout Start</v>
      </c>
      <c r="J962" s="17">
        <f t="shared" si="59"/>
        <v>44713</v>
      </c>
      <c r="K962" s="14">
        <f t="shared" si="60"/>
        <v>44713.6801388889</v>
      </c>
      <c r="L962" s="4" t="s">
        <v>19</v>
      </c>
    </row>
    <row r="963" spans="2:12" x14ac:dyDescent="0.2">
      <c r="B963" t="s">
        <v>111</v>
      </c>
      <c r="C963">
        <v>139</v>
      </c>
      <c r="D963" s="11" t="str">
        <f>VLOOKUP(C963,'[1]Type of Record'!$A$1:$B$15,2,TRUE)</f>
        <v>User Logout Start</v>
      </c>
      <c r="E963" s="6" t="s">
        <v>112</v>
      </c>
      <c r="F963" s="5">
        <v>44713</v>
      </c>
      <c r="G963" s="14">
        <v>44713.6802314815</v>
      </c>
      <c r="H963" s="16" t="e">
        <f t="shared" si="57"/>
        <v>#N/A</v>
      </c>
      <c r="I963" s="14" t="e">
        <f t="shared" si="58"/>
        <v>#N/A</v>
      </c>
      <c r="J963" s="17" t="e">
        <f t="shared" si="59"/>
        <v>#N/A</v>
      </c>
      <c r="K963" s="14" t="e">
        <f t="shared" si="60"/>
        <v>#N/A</v>
      </c>
      <c r="L963" s="4" t="s">
        <v>19</v>
      </c>
    </row>
    <row r="964" spans="2:12" x14ac:dyDescent="0.2">
      <c r="B964" t="s">
        <v>130</v>
      </c>
      <c r="C964">
        <v>139</v>
      </c>
      <c r="D964" s="11" t="str">
        <f>VLOOKUP(C964,'[1]Type of Record'!$A$1:$B$15,2,TRUE)</f>
        <v>User Logout Start</v>
      </c>
      <c r="E964" s="6" t="s">
        <v>113</v>
      </c>
      <c r="F964" s="5">
        <v>44713</v>
      </c>
      <c r="G964" s="14">
        <v>44713.680150462897</v>
      </c>
      <c r="H964" s="16" t="e">
        <f t="shared" si="57"/>
        <v>#N/A</v>
      </c>
      <c r="I964" s="14" t="e">
        <f t="shared" si="58"/>
        <v>#N/A</v>
      </c>
      <c r="J964" s="17" t="e">
        <f t="shared" si="59"/>
        <v>#N/A</v>
      </c>
      <c r="K964" s="14" t="e">
        <f t="shared" si="60"/>
        <v>#N/A</v>
      </c>
      <c r="L964" s="4" t="s">
        <v>19</v>
      </c>
    </row>
    <row r="965" spans="2:12" x14ac:dyDescent="0.2">
      <c r="B965" t="s">
        <v>102</v>
      </c>
      <c r="C965">
        <v>139</v>
      </c>
      <c r="D965" s="11" t="str">
        <f>VLOOKUP(C965,'[1]Type of Record'!$A$1:$B$15,2,TRUE)</f>
        <v>User Logout Start</v>
      </c>
      <c r="E965" s="6" t="s">
        <v>103</v>
      </c>
      <c r="F965" s="5">
        <v>44713</v>
      </c>
      <c r="G965" s="14">
        <v>44713.6801388889</v>
      </c>
      <c r="H965" s="16" t="e">
        <f t="shared" ref="H965:H1028" si="61">VLOOKUP(B965,B966:G981,2,FALSE)</f>
        <v>#N/A</v>
      </c>
      <c r="I965" s="14" t="e">
        <f t="shared" ref="I965:I1028" si="62">VLOOKUP(B965,B966:G981,3,FALSE)</f>
        <v>#N/A</v>
      </c>
      <c r="J965" s="17" t="e">
        <f t="shared" ref="J965:J1028" si="63">VLOOKUP(B965,B966:G981,5,FALSE)</f>
        <v>#N/A</v>
      </c>
      <c r="K965" s="14" t="e">
        <f t="shared" ref="K965:K1028" si="64">VLOOKUP(B965,B966:G981,6,FALSE)</f>
        <v>#N/A</v>
      </c>
      <c r="L965" s="4" t="s">
        <v>19</v>
      </c>
    </row>
    <row r="966" spans="2:12" x14ac:dyDescent="0.2">
      <c r="B966" t="s">
        <v>95</v>
      </c>
      <c r="C966">
        <v>139</v>
      </c>
      <c r="D966" s="11" t="str">
        <f>VLOOKUP(C966,'[1]Type of Record'!$A$1:$B$15,2,TRUE)</f>
        <v>User Logout Start</v>
      </c>
      <c r="E966" s="6" t="s">
        <v>97</v>
      </c>
      <c r="F966" s="5">
        <v>44713</v>
      </c>
      <c r="G966" s="14">
        <v>44713.679768518501</v>
      </c>
      <c r="H966" s="16" t="e">
        <f t="shared" si="61"/>
        <v>#N/A</v>
      </c>
      <c r="I966" s="14" t="e">
        <f t="shared" si="62"/>
        <v>#N/A</v>
      </c>
      <c r="J966" s="17" t="e">
        <f t="shared" si="63"/>
        <v>#N/A</v>
      </c>
      <c r="K966" s="14" t="e">
        <f t="shared" si="64"/>
        <v>#N/A</v>
      </c>
      <c r="L966" s="4" t="s">
        <v>12</v>
      </c>
    </row>
    <row r="967" spans="2:12" x14ac:dyDescent="0.2">
      <c r="B967" t="s">
        <v>14</v>
      </c>
      <c r="C967">
        <v>156</v>
      </c>
      <c r="D967" s="11" t="str">
        <f>VLOOKUP(C967,'[1]Type of Record'!$A$1:$B$15,2,TRUE)</f>
        <v>PowerDown Or Network Disconnect Discovered</v>
      </c>
      <c r="E967" s="6"/>
      <c r="F967" s="5">
        <v>44713</v>
      </c>
      <c r="G967" s="14">
        <v>44713.678032407399</v>
      </c>
      <c r="H967" s="16">
        <f t="shared" si="61"/>
        <v>151</v>
      </c>
      <c r="I967" s="14" t="str">
        <f t="shared" si="62"/>
        <v>Device Shutdown Finish</v>
      </c>
      <c r="J967" s="17">
        <f t="shared" si="63"/>
        <v>44713</v>
      </c>
      <c r="K967" s="14">
        <f t="shared" si="64"/>
        <v>44713.677870370397</v>
      </c>
      <c r="L967" s="4" t="s">
        <v>12</v>
      </c>
    </row>
    <row r="968" spans="2:12" x14ac:dyDescent="0.2">
      <c r="B968" t="s">
        <v>14</v>
      </c>
      <c r="C968">
        <v>151</v>
      </c>
      <c r="D968" s="11" t="str">
        <f>VLOOKUP(C968,'[1]Type of Record'!$A$1:$B$15,2,TRUE)</f>
        <v>Device Shutdown Finish</v>
      </c>
      <c r="E968" s="6" t="s">
        <v>15</v>
      </c>
      <c r="F968" s="5">
        <v>44713</v>
      </c>
      <c r="G968" s="14">
        <v>44713.677870370397</v>
      </c>
      <c r="H968" s="16">
        <f t="shared" si="61"/>
        <v>149</v>
      </c>
      <c r="I968" s="14" t="str">
        <f t="shared" si="62"/>
        <v>Device Shutdown Start</v>
      </c>
      <c r="J968" s="17">
        <f t="shared" si="63"/>
        <v>44713</v>
      </c>
      <c r="K968" s="14">
        <f t="shared" si="64"/>
        <v>44713.677361111098</v>
      </c>
      <c r="L968" s="4" t="s">
        <v>12</v>
      </c>
    </row>
    <row r="969" spans="2:12" x14ac:dyDescent="0.2">
      <c r="B969" t="s">
        <v>14</v>
      </c>
      <c r="C969">
        <v>149</v>
      </c>
      <c r="D969" s="11" t="str">
        <f>VLOOKUP(C969,'[1]Type of Record'!$A$1:$B$15,2,TRUE)</f>
        <v>Device Shutdown Start</v>
      </c>
      <c r="E969" s="6" t="s">
        <v>15</v>
      </c>
      <c r="F969" s="5">
        <v>44713</v>
      </c>
      <c r="G969" s="14">
        <v>44713.677361111098</v>
      </c>
      <c r="H969" s="16">
        <f t="shared" si="61"/>
        <v>144</v>
      </c>
      <c r="I969" s="14" t="str">
        <f t="shared" si="62"/>
        <v>User Logout is Good</v>
      </c>
      <c r="J969" s="17">
        <f t="shared" si="63"/>
        <v>44713</v>
      </c>
      <c r="K969" s="14">
        <f t="shared" si="64"/>
        <v>44713.677013888897</v>
      </c>
      <c r="L969" s="4" t="s">
        <v>12</v>
      </c>
    </row>
    <row r="970" spans="2:12" x14ac:dyDescent="0.2">
      <c r="B970" t="s">
        <v>14</v>
      </c>
      <c r="C970">
        <v>144</v>
      </c>
      <c r="D970" s="11" t="str">
        <f>VLOOKUP(C970,'[1]Type of Record'!$A$1:$B$15,2,TRUE)</f>
        <v>User Logout is Good</v>
      </c>
      <c r="E970" s="6" t="s">
        <v>16</v>
      </c>
      <c r="F970" s="5">
        <v>44713</v>
      </c>
      <c r="G970" s="14">
        <v>44713.677013888897</v>
      </c>
      <c r="H970" s="16">
        <f t="shared" si="61"/>
        <v>139</v>
      </c>
      <c r="I970" s="14" t="str">
        <f t="shared" si="62"/>
        <v>User Logout Start</v>
      </c>
      <c r="J970" s="17">
        <f t="shared" si="63"/>
        <v>44713</v>
      </c>
      <c r="K970" s="14">
        <f t="shared" si="64"/>
        <v>44713.676620370403</v>
      </c>
      <c r="L970" s="4" t="s">
        <v>12</v>
      </c>
    </row>
    <row r="971" spans="2:12" x14ac:dyDescent="0.2">
      <c r="B971" t="s">
        <v>14</v>
      </c>
      <c r="C971">
        <v>139</v>
      </c>
      <c r="D971" s="11" t="str">
        <f>VLOOKUP(C971,'[1]Type of Record'!$A$1:$B$15,2,TRUE)</f>
        <v>User Logout Start</v>
      </c>
      <c r="E971" s="6" t="s">
        <v>17</v>
      </c>
      <c r="F971" s="5">
        <v>44713</v>
      </c>
      <c r="G971" s="14">
        <v>44713.676620370403</v>
      </c>
      <c r="H971" s="16" t="e">
        <f t="shared" si="61"/>
        <v>#N/A</v>
      </c>
      <c r="I971" s="14" t="e">
        <f t="shared" si="62"/>
        <v>#N/A</v>
      </c>
      <c r="J971" s="17" t="e">
        <f t="shared" si="63"/>
        <v>#N/A</v>
      </c>
      <c r="K971" s="14" t="e">
        <f t="shared" si="64"/>
        <v>#N/A</v>
      </c>
      <c r="L971" s="4" t="s">
        <v>12</v>
      </c>
    </row>
    <row r="972" spans="2:12" x14ac:dyDescent="0.2">
      <c r="B972" t="s">
        <v>131</v>
      </c>
      <c r="C972">
        <v>156</v>
      </c>
      <c r="D972" s="11" t="str">
        <f>VLOOKUP(C972,'[1]Type of Record'!$A$1:$B$15,2,TRUE)</f>
        <v>PowerDown Or Network Disconnect Discovered</v>
      </c>
      <c r="E972" s="6"/>
      <c r="F972" s="5">
        <v>44713</v>
      </c>
      <c r="G972" s="14">
        <v>44713.676446759302</v>
      </c>
      <c r="H972" s="16">
        <f t="shared" si="61"/>
        <v>144</v>
      </c>
      <c r="I972" s="14" t="str">
        <f t="shared" si="62"/>
        <v>User Logout is Good</v>
      </c>
      <c r="J972" s="17">
        <f t="shared" si="63"/>
        <v>44713</v>
      </c>
      <c r="K972" s="14">
        <f t="shared" si="64"/>
        <v>44713.676307870403</v>
      </c>
      <c r="L972" s="4" t="s">
        <v>19</v>
      </c>
    </row>
    <row r="973" spans="2:12" x14ac:dyDescent="0.2">
      <c r="B973" t="s">
        <v>131</v>
      </c>
      <c r="C973">
        <v>144</v>
      </c>
      <c r="D973" s="11" t="str">
        <f>VLOOKUP(C973,'[1]Type of Record'!$A$1:$B$15,2,TRUE)</f>
        <v>User Logout is Good</v>
      </c>
      <c r="E973" s="6" t="s">
        <v>98</v>
      </c>
      <c r="F973" s="5">
        <v>44713</v>
      </c>
      <c r="G973" s="14">
        <v>44713.676307870403</v>
      </c>
      <c r="H973" s="16">
        <f t="shared" si="61"/>
        <v>139</v>
      </c>
      <c r="I973" s="14" t="str">
        <f t="shared" si="62"/>
        <v>User Logout Start</v>
      </c>
      <c r="J973" s="17">
        <f t="shared" si="63"/>
        <v>44713</v>
      </c>
      <c r="K973" s="14">
        <f t="shared" si="64"/>
        <v>44713.675891203697</v>
      </c>
      <c r="L973" s="4" t="s">
        <v>19</v>
      </c>
    </row>
    <row r="974" spans="2:12" x14ac:dyDescent="0.2">
      <c r="B974" t="s">
        <v>131</v>
      </c>
      <c r="C974">
        <v>139</v>
      </c>
      <c r="D974" s="11" t="str">
        <f>VLOOKUP(C974,'[1]Type of Record'!$A$1:$B$15,2,TRUE)</f>
        <v>User Logout Start</v>
      </c>
      <c r="E974" s="6" t="s">
        <v>98</v>
      </c>
      <c r="F974" s="5">
        <v>44713</v>
      </c>
      <c r="G974" s="14">
        <v>44713.675891203697</v>
      </c>
      <c r="H974" s="16" t="e">
        <f t="shared" si="61"/>
        <v>#N/A</v>
      </c>
      <c r="I974" s="14" t="e">
        <f t="shared" si="62"/>
        <v>#N/A</v>
      </c>
      <c r="J974" s="17" t="e">
        <f t="shared" si="63"/>
        <v>#N/A</v>
      </c>
      <c r="K974" s="14" t="e">
        <f t="shared" si="64"/>
        <v>#N/A</v>
      </c>
      <c r="L974" s="4" t="s">
        <v>19</v>
      </c>
    </row>
    <row r="975" spans="2:12" x14ac:dyDescent="0.2">
      <c r="B975" t="s">
        <v>92</v>
      </c>
      <c r="C975">
        <v>156</v>
      </c>
      <c r="D975" s="11" t="str">
        <f>VLOOKUP(C975,'[1]Type of Record'!$A$1:$B$15,2,TRUE)</f>
        <v>PowerDown Or Network Disconnect Discovered</v>
      </c>
      <c r="E975" s="6"/>
      <c r="F975" s="5">
        <v>44713</v>
      </c>
      <c r="G975" s="14">
        <v>44713.673703703702</v>
      </c>
      <c r="H975" s="16">
        <f t="shared" si="61"/>
        <v>151</v>
      </c>
      <c r="I975" s="14" t="str">
        <f t="shared" si="62"/>
        <v>Device Shutdown Finish</v>
      </c>
      <c r="J975" s="17">
        <f t="shared" si="63"/>
        <v>44713</v>
      </c>
      <c r="K975" s="14">
        <f t="shared" si="64"/>
        <v>44713.673587963</v>
      </c>
      <c r="L975" s="4" t="s">
        <v>19</v>
      </c>
    </row>
    <row r="976" spans="2:12" x14ac:dyDescent="0.2">
      <c r="B976" t="s">
        <v>115</v>
      </c>
      <c r="C976">
        <v>156</v>
      </c>
      <c r="D976" s="11" t="str">
        <f>VLOOKUP(C976,'[1]Type of Record'!$A$1:$B$15,2,TRUE)</f>
        <v>PowerDown Or Network Disconnect Discovered</v>
      </c>
      <c r="E976" s="6"/>
      <c r="F976" s="5">
        <v>44713</v>
      </c>
      <c r="G976" s="14">
        <v>44713.673599537004</v>
      </c>
      <c r="H976" s="16">
        <f t="shared" si="61"/>
        <v>144</v>
      </c>
      <c r="I976" s="14" t="str">
        <f t="shared" si="62"/>
        <v>User Logout is Good</v>
      </c>
      <c r="J976" s="17">
        <f t="shared" si="63"/>
        <v>44713</v>
      </c>
      <c r="K976" s="14">
        <f t="shared" si="64"/>
        <v>44713.673437500001</v>
      </c>
      <c r="L976" s="4" t="s">
        <v>19</v>
      </c>
    </row>
    <row r="977" spans="2:12" x14ac:dyDescent="0.2">
      <c r="B977" t="s">
        <v>92</v>
      </c>
      <c r="C977">
        <v>151</v>
      </c>
      <c r="D977" s="11" t="str">
        <f>VLOOKUP(C977,'[1]Type of Record'!$A$1:$B$15,2,TRUE)</f>
        <v>Device Shutdown Finish</v>
      </c>
      <c r="E977" s="6" t="s">
        <v>93</v>
      </c>
      <c r="F977" s="5">
        <v>44713</v>
      </c>
      <c r="G977" s="14">
        <v>44713.673587963</v>
      </c>
      <c r="H977" s="16">
        <f t="shared" si="61"/>
        <v>149</v>
      </c>
      <c r="I977" s="14" t="str">
        <f t="shared" si="62"/>
        <v>Device Shutdown Start</v>
      </c>
      <c r="J977" s="17">
        <f t="shared" si="63"/>
        <v>44713</v>
      </c>
      <c r="K977" s="14">
        <f t="shared" si="64"/>
        <v>44713.672708333303</v>
      </c>
      <c r="L977" s="4" t="s">
        <v>19</v>
      </c>
    </row>
    <row r="978" spans="2:12" x14ac:dyDescent="0.2">
      <c r="B978" t="s">
        <v>115</v>
      </c>
      <c r="C978">
        <v>144</v>
      </c>
      <c r="D978" s="11" t="str">
        <f>VLOOKUP(C978,'[1]Type of Record'!$A$1:$B$15,2,TRUE)</f>
        <v>User Logout is Good</v>
      </c>
      <c r="E978" s="6" t="s">
        <v>116</v>
      </c>
      <c r="F978" s="5">
        <v>44713</v>
      </c>
      <c r="G978" s="14">
        <v>44713.673437500001</v>
      </c>
      <c r="H978" s="16">
        <f t="shared" si="61"/>
        <v>139</v>
      </c>
      <c r="I978" s="14" t="str">
        <f t="shared" si="62"/>
        <v>User Logout Start</v>
      </c>
      <c r="J978" s="17">
        <f t="shared" si="63"/>
        <v>44713</v>
      </c>
      <c r="K978" s="14">
        <f t="shared" si="64"/>
        <v>44713.672175925902</v>
      </c>
      <c r="L978" s="4" t="s">
        <v>19</v>
      </c>
    </row>
    <row r="979" spans="2:12" x14ac:dyDescent="0.2">
      <c r="B979" t="s">
        <v>92</v>
      </c>
      <c r="C979">
        <v>149</v>
      </c>
      <c r="D979" s="11" t="str">
        <f>VLOOKUP(C979,'[1]Type of Record'!$A$1:$B$15,2,TRUE)</f>
        <v>Device Shutdown Start</v>
      </c>
      <c r="E979" s="6" t="s">
        <v>93</v>
      </c>
      <c r="F979" s="5">
        <v>44713</v>
      </c>
      <c r="G979" s="14">
        <v>44713.672708333303</v>
      </c>
      <c r="H979" s="16">
        <f t="shared" si="61"/>
        <v>144</v>
      </c>
      <c r="I979" s="14" t="str">
        <f t="shared" si="62"/>
        <v>User Logout is Good</v>
      </c>
      <c r="J979" s="17">
        <f t="shared" si="63"/>
        <v>44713</v>
      </c>
      <c r="K979" s="14">
        <f t="shared" si="64"/>
        <v>44713.672337962998</v>
      </c>
      <c r="L979" s="4" t="s">
        <v>19</v>
      </c>
    </row>
    <row r="980" spans="2:12" x14ac:dyDescent="0.2">
      <c r="B980" t="s">
        <v>92</v>
      </c>
      <c r="C980">
        <v>144</v>
      </c>
      <c r="D980" s="11" t="str">
        <f>VLOOKUP(C980,'[1]Type of Record'!$A$1:$B$15,2,TRUE)</f>
        <v>User Logout is Good</v>
      </c>
      <c r="E980" s="6" t="s">
        <v>98</v>
      </c>
      <c r="F980" s="5">
        <v>44713</v>
      </c>
      <c r="G980" s="14">
        <v>44713.672337962998</v>
      </c>
      <c r="H980" s="16">
        <f t="shared" si="61"/>
        <v>139</v>
      </c>
      <c r="I980" s="14" t="str">
        <f t="shared" si="62"/>
        <v>User Logout Start</v>
      </c>
      <c r="J980" s="17">
        <f t="shared" si="63"/>
        <v>44713</v>
      </c>
      <c r="K980" s="14">
        <f t="shared" si="64"/>
        <v>44713.671076388899</v>
      </c>
      <c r="L980" s="4" t="s">
        <v>19</v>
      </c>
    </row>
    <row r="981" spans="2:12" x14ac:dyDescent="0.2">
      <c r="B981" t="s">
        <v>115</v>
      </c>
      <c r="C981">
        <v>139</v>
      </c>
      <c r="D981" s="11" t="str">
        <f>VLOOKUP(C981,'[1]Type of Record'!$A$1:$B$15,2,TRUE)</f>
        <v>User Logout Start</v>
      </c>
      <c r="E981" s="6" t="s">
        <v>116</v>
      </c>
      <c r="F981" s="5">
        <v>44713</v>
      </c>
      <c r="G981" s="14">
        <v>44713.672175925902</v>
      </c>
      <c r="H981" s="16" t="e">
        <f t="shared" si="61"/>
        <v>#N/A</v>
      </c>
      <c r="I981" s="14" t="e">
        <f t="shared" si="62"/>
        <v>#N/A</v>
      </c>
      <c r="J981" s="17" t="e">
        <f t="shared" si="63"/>
        <v>#N/A</v>
      </c>
      <c r="K981" s="14" t="e">
        <f t="shared" si="64"/>
        <v>#N/A</v>
      </c>
      <c r="L981" s="4" t="s">
        <v>19</v>
      </c>
    </row>
    <row r="982" spans="2:12" x14ac:dyDescent="0.2">
      <c r="B982" t="s">
        <v>99</v>
      </c>
      <c r="C982">
        <v>156</v>
      </c>
      <c r="D982" s="11" t="str">
        <f>VLOOKUP(C982,'[1]Type of Record'!$A$1:$B$15,2,TRUE)</f>
        <v>PowerDown Or Network Disconnect Discovered</v>
      </c>
      <c r="E982" s="6"/>
      <c r="F982" s="5">
        <v>44713</v>
      </c>
      <c r="G982" s="14">
        <v>44713.671689814801</v>
      </c>
      <c r="H982" s="16">
        <f t="shared" si="61"/>
        <v>151</v>
      </c>
      <c r="I982" s="14" t="str">
        <f t="shared" si="62"/>
        <v>Device Shutdown Finish</v>
      </c>
      <c r="J982" s="17">
        <f t="shared" si="63"/>
        <v>44713</v>
      </c>
      <c r="K982" s="14">
        <f t="shared" si="64"/>
        <v>44713.671550925901</v>
      </c>
      <c r="L982" s="4" t="s">
        <v>12</v>
      </c>
    </row>
    <row r="983" spans="2:12" x14ac:dyDescent="0.2">
      <c r="B983" t="s">
        <v>99</v>
      </c>
      <c r="C983">
        <v>151</v>
      </c>
      <c r="D983" s="11" t="str">
        <f>VLOOKUP(C983,'[1]Type of Record'!$A$1:$B$15,2,TRUE)</f>
        <v>Device Shutdown Finish</v>
      </c>
      <c r="E983" s="6" t="s">
        <v>100</v>
      </c>
      <c r="F983" s="5">
        <v>44713</v>
      </c>
      <c r="G983" s="14">
        <v>44713.671550925901</v>
      </c>
      <c r="H983" s="16">
        <f t="shared" si="61"/>
        <v>149</v>
      </c>
      <c r="I983" s="14" t="str">
        <f t="shared" si="62"/>
        <v>Device Shutdown Start</v>
      </c>
      <c r="J983" s="17">
        <f t="shared" si="63"/>
        <v>44713</v>
      </c>
      <c r="K983" s="14">
        <f t="shared" si="64"/>
        <v>44713.671180555597</v>
      </c>
      <c r="L983" s="4" t="s">
        <v>12</v>
      </c>
    </row>
    <row r="984" spans="2:12" x14ac:dyDescent="0.2">
      <c r="B984" t="s">
        <v>99</v>
      </c>
      <c r="C984">
        <v>149</v>
      </c>
      <c r="D984" s="11" t="str">
        <f>VLOOKUP(C984,'[1]Type of Record'!$A$1:$B$15,2,TRUE)</f>
        <v>Device Shutdown Start</v>
      </c>
      <c r="E984" s="6" t="s">
        <v>100</v>
      </c>
      <c r="F984" s="5">
        <v>44713</v>
      </c>
      <c r="G984" s="14">
        <v>44713.671180555597</v>
      </c>
      <c r="H984" s="16">
        <f t="shared" si="61"/>
        <v>144</v>
      </c>
      <c r="I984" s="14" t="str">
        <f t="shared" si="62"/>
        <v>User Logout is Good</v>
      </c>
      <c r="J984" s="17">
        <f t="shared" si="63"/>
        <v>44713</v>
      </c>
      <c r="K984" s="14">
        <f t="shared" si="64"/>
        <v>44713.670428240701</v>
      </c>
      <c r="L984" s="4" t="s">
        <v>12</v>
      </c>
    </row>
    <row r="985" spans="2:12" x14ac:dyDescent="0.2">
      <c r="B985" t="s">
        <v>92</v>
      </c>
      <c r="C985">
        <v>139</v>
      </c>
      <c r="D985" s="11" t="str">
        <f>VLOOKUP(C985,'[1]Type of Record'!$A$1:$B$15,2,TRUE)</f>
        <v>User Logout Start</v>
      </c>
      <c r="E985" s="6" t="s">
        <v>101</v>
      </c>
      <c r="F985" s="5">
        <v>44713</v>
      </c>
      <c r="G985" s="14">
        <v>44713.671076388899</v>
      </c>
      <c r="H985" s="16" t="e">
        <f t="shared" si="61"/>
        <v>#N/A</v>
      </c>
      <c r="I985" s="14" t="e">
        <f t="shared" si="62"/>
        <v>#N/A</v>
      </c>
      <c r="J985" s="17" t="e">
        <f t="shared" si="63"/>
        <v>#N/A</v>
      </c>
      <c r="K985" s="14" t="e">
        <f t="shared" si="64"/>
        <v>#N/A</v>
      </c>
      <c r="L985" s="4" t="s">
        <v>19</v>
      </c>
    </row>
    <row r="986" spans="2:12" x14ac:dyDescent="0.2">
      <c r="B986" t="s">
        <v>99</v>
      </c>
      <c r="C986">
        <v>144</v>
      </c>
      <c r="D986" s="11" t="str">
        <f>VLOOKUP(C986,'[1]Type of Record'!$A$1:$B$15,2,TRUE)</f>
        <v>User Logout is Good</v>
      </c>
      <c r="E986" s="6" t="s">
        <v>104</v>
      </c>
      <c r="F986" s="5">
        <v>44713</v>
      </c>
      <c r="G986" s="14">
        <v>44713.670428240701</v>
      </c>
      <c r="H986" s="16">
        <f t="shared" si="61"/>
        <v>139</v>
      </c>
      <c r="I986" s="14" t="str">
        <f t="shared" si="62"/>
        <v>User Logout Start</v>
      </c>
      <c r="J986" s="17">
        <f t="shared" si="63"/>
        <v>44713</v>
      </c>
      <c r="K986" s="14">
        <f t="shared" si="64"/>
        <v>44713.6699421296</v>
      </c>
      <c r="L986" s="4" t="s">
        <v>12</v>
      </c>
    </row>
    <row r="987" spans="2:12" x14ac:dyDescent="0.2">
      <c r="B987" t="s">
        <v>99</v>
      </c>
      <c r="C987">
        <v>139</v>
      </c>
      <c r="D987" s="11" t="str">
        <f>VLOOKUP(C987,'[1]Type of Record'!$A$1:$B$15,2,TRUE)</f>
        <v>User Logout Start</v>
      </c>
      <c r="E987" s="6" t="s">
        <v>105</v>
      </c>
      <c r="F987" s="5">
        <v>44713</v>
      </c>
      <c r="G987" s="14">
        <v>44713.6699421296</v>
      </c>
      <c r="H987" s="16" t="e">
        <f t="shared" si="61"/>
        <v>#N/A</v>
      </c>
      <c r="I987" s="14" t="e">
        <f t="shared" si="62"/>
        <v>#N/A</v>
      </c>
      <c r="J987" s="17" t="e">
        <f t="shared" si="63"/>
        <v>#N/A</v>
      </c>
      <c r="K987" s="14" t="e">
        <f t="shared" si="64"/>
        <v>#N/A</v>
      </c>
      <c r="L987" s="4" t="s">
        <v>12</v>
      </c>
    </row>
    <row r="988" spans="2:12" x14ac:dyDescent="0.2">
      <c r="B988" t="s">
        <v>117</v>
      </c>
      <c r="C988">
        <v>156</v>
      </c>
      <c r="D988" s="11" t="str">
        <f>VLOOKUP(C988,'[1]Type of Record'!$A$1:$B$15,2,TRUE)</f>
        <v>PowerDown Or Network Disconnect Discovered</v>
      </c>
      <c r="E988" s="6"/>
      <c r="F988" s="5">
        <v>44713</v>
      </c>
      <c r="G988" s="14">
        <v>44713.669849537</v>
      </c>
      <c r="H988" s="16">
        <f t="shared" si="61"/>
        <v>151</v>
      </c>
      <c r="I988" s="14" t="str">
        <f t="shared" si="62"/>
        <v>Device Shutdown Finish</v>
      </c>
      <c r="J988" s="17">
        <f t="shared" si="63"/>
        <v>44713</v>
      </c>
      <c r="K988" s="14">
        <f t="shared" si="64"/>
        <v>44713.669733796298</v>
      </c>
      <c r="L988" s="4" t="s">
        <v>12</v>
      </c>
    </row>
    <row r="989" spans="2:12" x14ac:dyDescent="0.2">
      <c r="B989" t="s">
        <v>117</v>
      </c>
      <c r="C989">
        <v>151</v>
      </c>
      <c r="D989" s="11" t="str">
        <f>VLOOKUP(C989,'[1]Type of Record'!$A$1:$B$15,2,TRUE)</f>
        <v>Device Shutdown Finish</v>
      </c>
      <c r="E989" s="6" t="s">
        <v>118</v>
      </c>
      <c r="F989" s="5">
        <v>44713</v>
      </c>
      <c r="G989" s="14">
        <v>44713.669733796298</v>
      </c>
      <c r="H989" s="16">
        <f t="shared" si="61"/>
        <v>149</v>
      </c>
      <c r="I989" s="14" t="str">
        <f t="shared" si="62"/>
        <v>Device Shutdown Start</v>
      </c>
      <c r="J989" s="17">
        <f t="shared" si="63"/>
        <v>44713</v>
      </c>
      <c r="K989" s="14">
        <f t="shared" si="64"/>
        <v>44713.669293981497</v>
      </c>
      <c r="L989" s="4" t="s">
        <v>12</v>
      </c>
    </row>
    <row r="990" spans="2:12" x14ac:dyDescent="0.2">
      <c r="B990" t="s">
        <v>117</v>
      </c>
      <c r="C990">
        <v>149</v>
      </c>
      <c r="D990" s="11" t="str">
        <f>VLOOKUP(C990,'[1]Type of Record'!$A$1:$B$15,2,TRUE)</f>
        <v>Device Shutdown Start</v>
      </c>
      <c r="E990" s="6" t="s">
        <v>118</v>
      </c>
      <c r="F990" s="5">
        <v>44713</v>
      </c>
      <c r="G990" s="14">
        <v>44713.669293981497</v>
      </c>
      <c r="H990" s="16">
        <f t="shared" si="61"/>
        <v>144</v>
      </c>
      <c r="I990" s="14" t="str">
        <f t="shared" si="62"/>
        <v>User Logout is Good</v>
      </c>
      <c r="J990" s="17">
        <f t="shared" si="63"/>
        <v>44713</v>
      </c>
      <c r="K990" s="14">
        <f t="shared" si="64"/>
        <v>44713.668773148202</v>
      </c>
      <c r="L990" s="4" t="s">
        <v>12</v>
      </c>
    </row>
    <row r="991" spans="2:12" x14ac:dyDescent="0.2">
      <c r="B991" t="s">
        <v>117</v>
      </c>
      <c r="C991">
        <v>144</v>
      </c>
      <c r="D991" s="11" t="str">
        <f>VLOOKUP(C991,'[1]Type of Record'!$A$1:$B$15,2,TRUE)</f>
        <v>User Logout is Good</v>
      </c>
      <c r="E991" s="6" t="s">
        <v>119</v>
      </c>
      <c r="F991" s="5">
        <v>44713</v>
      </c>
      <c r="G991" s="14">
        <v>44713.668773148202</v>
      </c>
      <c r="H991" s="16">
        <f t="shared" si="61"/>
        <v>139</v>
      </c>
      <c r="I991" s="14" t="str">
        <f t="shared" si="62"/>
        <v>User Logout Start</v>
      </c>
      <c r="J991" s="17">
        <f t="shared" si="63"/>
        <v>44713</v>
      </c>
      <c r="K991" s="14">
        <f t="shared" si="64"/>
        <v>44713.668414351901</v>
      </c>
      <c r="L991" s="4" t="s">
        <v>12</v>
      </c>
    </row>
    <row r="992" spans="2:12" x14ac:dyDescent="0.2">
      <c r="B992" t="s">
        <v>117</v>
      </c>
      <c r="C992">
        <v>139</v>
      </c>
      <c r="D992" s="11" t="str">
        <f>VLOOKUP(C992,'[1]Type of Record'!$A$1:$B$15,2,TRUE)</f>
        <v>User Logout Start</v>
      </c>
      <c r="E992" s="6" t="s">
        <v>122</v>
      </c>
      <c r="F992" s="5">
        <v>44713</v>
      </c>
      <c r="G992" s="14">
        <v>44713.668414351901</v>
      </c>
      <c r="H992" s="16" t="e">
        <f t="shared" si="61"/>
        <v>#N/A</v>
      </c>
      <c r="I992" s="14" t="e">
        <f t="shared" si="62"/>
        <v>#N/A</v>
      </c>
      <c r="J992" s="17" t="e">
        <f t="shared" si="63"/>
        <v>#N/A</v>
      </c>
      <c r="K992" s="14" t="e">
        <f t="shared" si="64"/>
        <v>#N/A</v>
      </c>
      <c r="L992" s="4" t="s">
        <v>12</v>
      </c>
    </row>
    <row r="993" spans="2:12" x14ac:dyDescent="0.2">
      <c r="B993" t="s">
        <v>123</v>
      </c>
      <c r="C993">
        <v>156</v>
      </c>
      <c r="D993" s="11" t="str">
        <f>VLOOKUP(C993,'[1]Type of Record'!$A$1:$B$15,2,TRUE)</f>
        <v>PowerDown Or Network Disconnect Discovered</v>
      </c>
      <c r="E993" s="6"/>
      <c r="F993" s="5">
        <v>44713</v>
      </c>
      <c r="G993" s="14">
        <v>44713.667291666701</v>
      </c>
      <c r="H993" s="16">
        <f t="shared" si="61"/>
        <v>144</v>
      </c>
      <c r="I993" s="14" t="str">
        <f t="shared" si="62"/>
        <v>User Logout is Good</v>
      </c>
      <c r="J993" s="17">
        <f t="shared" si="63"/>
        <v>44713</v>
      </c>
      <c r="K993" s="14">
        <f t="shared" si="64"/>
        <v>44713.6671643519</v>
      </c>
      <c r="L993" s="4" t="s">
        <v>12</v>
      </c>
    </row>
    <row r="994" spans="2:12" x14ac:dyDescent="0.2">
      <c r="B994" t="s">
        <v>123</v>
      </c>
      <c r="C994">
        <v>144</v>
      </c>
      <c r="D994" s="11" t="str">
        <f>VLOOKUP(C994,'[1]Type of Record'!$A$1:$B$15,2,TRUE)</f>
        <v>User Logout is Good</v>
      </c>
      <c r="E994" s="6" t="s">
        <v>124</v>
      </c>
      <c r="F994" s="5">
        <v>44713</v>
      </c>
      <c r="G994" s="14">
        <v>44713.6671643519</v>
      </c>
      <c r="H994" s="16">
        <f t="shared" si="61"/>
        <v>139</v>
      </c>
      <c r="I994" s="14" t="str">
        <f t="shared" si="62"/>
        <v>User Logout Start</v>
      </c>
      <c r="J994" s="17">
        <f t="shared" si="63"/>
        <v>44713</v>
      </c>
      <c r="K994" s="14">
        <f t="shared" si="64"/>
        <v>44713.666655092602</v>
      </c>
      <c r="L994" s="4" t="s">
        <v>12</v>
      </c>
    </row>
    <row r="995" spans="2:12" x14ac:dyDescent="0.2">
      <c r="B995" t="s">
        <v>123</v>
      </c>
      <c r="C995">
        <v>139</v>
      </c>
      <c r="D995" s="11" t="str">
        <f>VLOOKUP(C995,'[1]Type of Record'!$A$1:$B$15,2,TRUE)</f>
        <v>User Logout Start</v>
      </c>
      <c r="E995" s="6" t="s">
        <v>124</v>
      </c>
      <c r="F995" s="5">
        <v>44713</v>
      </c>
      <c r="G995" s="14">
        <v>44713.666655092602</v>
      </c>
      <c r="H995" s="16" t="e">
        <f t="shared" si="61"/>
        <v>#N/A</v>
      </c>
      <c r="I995" s="14" t="e">
        <f t="shared" si="62"/>
        <v>#N/A</v>
      </c>
      <c r="J995" s="17" t="e">
        <f t="shared" si="63"/>
        <v>#N/A</v>
      </c>
      <c r="K995" s="14" t="e">
        <f t="shared" si="64"/>
        <v>#N/A</v>
      </c>
      <c r="L995" s="4" t="s">
        <v>12</v>
      </c>
    </row>
    <row r="996" spans="2:12" x14ac:dyDescent="0.2">
      <c r="B996" t="s">
        <v>134</v>
      </c>
      <c r="C996">
        <v>156</v>
      </c>
      <c r="D996" s="11" t="str">
        <f>VLOOKUP(C996,'[1]Type of Record'!$A$1:$B$15,2,TRUE)</f>
        <v>PowerDown Or Network Disconnect Discovered</v>
      </c>
      <c r="E996" s="6"/>
      <c r="F996" s="5">
        <v>44713</v>
      </c>
      <c r="G996" s="14">
        <v>44713.662245370397</v>
      </c>
      <c r="H996" s="16">
        <f t="shared" si="61"/>
        <v>151</v>
      </c>
      <c r="I996" s="14" t="str">
        <f t="shared" si="62"/>
        <v>Device Shutdown Finish</v>
      </c>
      <c r="J996" s="17">
        <f t="shared" si="63"/>
        <v>44713</v>
      </c>
      <c r="K996" s="14">
        <f t="shared" si="64"/>
        <v>44713.662118055603</v>
      </c>
      <c r="L996" s="4" t="s">
        <v>19</v>
      </c>
    </row>
    <row r="997" spans="2:12" x14ac:dyDescent="0.2">
      <c r="B997" t="s">
        <v>134</v>
      </c>
      <c r="C997">
        <v>151</v>
      </c>
      <c r="D997" s="11" t="str">
        <f>VLOOKUP(C997,'[1]Type of Record'!$A$1:$B$15,2,TRUE)</f>
        <v>Device Shutdown Finish</v>
      </c>
      <c r="E997" s="6" t="s">
        <v>135</v>
      </c>
      <c r="F997" s="5">
        <v>44713</v>
      </c>
      <c r="G997" s="14">
        <v>44713.662118055603</v>
      </c>
      <c r="H997" s="16">
        <f t="shared" si="61"/>
        <v>149</v>
      </c>
      <c r="I997" s="14" t="str">
        <f t="shared" si="62"/>
        <v>Device Shutdown Start</v>
      </c>
      <c r="J997" s="17">
        <f t="shared" si="63"/>
        <v>44713</v>
      </c>
      <c r="K997" s="14">
        <f t="shared" si="64"/>
        <v>44713.661712963003</v>
      </c>
      <c r="L997" s="4" t="s">
        <v>19</v>
      </c>
    </row>
    <row r="998" spans="2:12" x14ac:dyDescent="0.2">
      <c r="B998" t="s">
        <v>134</v>
      </c>
      <c r="C998">
        <v>149</v>
      </c>
      <c r="D998" s="11" t="str">
        <f>VLOOKUP(C998,'[1]Type of Record'!$A$1:$B$15,2,TRUE)</f>
        <v>Device Shutdown Start</v>
      </c>
      <c r="E998" s="6" t="s">
        <v>135</v>
      </c>
      <c r="F998" s="5">
        <v>44713</v>
      </c>
      <c r="G998" s="14">
        <v>44713.661712963003</v>
      </c>
      <c r="H998" s="16">
        <f t="shared" si="61"/>
        <v>144</v>
      </c>
      <c r="I998" s="14" t="str">
        <f t="shared" si="62"/>
        <v>User Logout is Good</v>
      </c>
      <c r="J998" s="17">
        <f t="shared" si="63"/>
        <v>44713</v>
      </c>
      <c r="K998" s="14">
        <f t="shared" si="64"/>
        <v>44713.661064814798</v>
      </c>
      <c r="L998" s="4" t="s">
        <v>19</v>
      </c>
    </row>
    <row r="999" spans="2:12" x14ac:dyDescent="0.2">
      <c r="B999" t="s">
        <v>134</v>
      </c>
      <c r="C999">
        <v>144</v>
      </c>
      <c r="D999" s="11" t="str">
        <f>VLOOKUP(C999,'[1]Type of Record'!$A$1:$B$15,2,TRUE)</f>
        <v>User Logout is Good</v>
      </c>
      <c r="E999" s="6" t="s">
        <v>136</v>
      </c>
      <c r="F999" s="5">
        <v>44713</v>
      </c>
      <c r="G999" s="14">
        <v>44713.661064814798</v>
      </c>
      <c r="H999" s="16">
        <f t="shared" si="61"/>
        <v>139</v>
      </c>
      <c r="I999" s="14" t="str">
        <f t="shared" si="62"/>
        <v>User Logout Start</v>
      </c>
      <c r="J999" s="17">
        <f t="shared" si="63"/>
        <v>44713</v>
      </c>
      <c r="K999" s="14">
        <f t="shared" si="64"/>
        <v>44713.659745370402</v>
      </c>
      <c r="L999" s="4" t="s">
        <v>19</v>
      </c>
    </row>
    <row r="1000" spans="2:12" x14ac:dyDescent="0.2">
      <c r="B1000" t="s">
        <v>134</v>
      </c>
      <c r="C1000">
        <v>139</v>
      </c>
      <c r="D1000" s="11" t="str">
        <f>VLOOKUP(C1000,'[1]Type of Record'!$A$1:$B$15,2,TRUE)</f>
        <v>User Logout Start</v>
      </c>
      <c r="E1000" s="6" t="s">
        <v>137</v>
      </c>
      <c r="F1000" s="5">
        <v>44713</v>
      </c>
      <c r="G1000" s="14">
        <v>44713.659745370402</v>
      </c>
      <c r="H1000" s="16" t="e">
        <f t="shared" si="61"/>
        <v>#N/A</v>
      </c>
      <c r="I1000" s="14" t="e">
        <f t="shared" si="62"/>
        <v>#N/A</v>
      </c>
      <c r="J1000" s="17" t="e">
        <f t="shared" si="63"/>
        <v>#N/A</v>
      </c>
      <c r="K1000" s="14" t="e">
        <f t="shared" si="64"/>
        <v>#N/A</v>
      </c>
      <c r="L1000" s="4" t="s">
        <v>19</v>
      </c>
    </row>
    <row r="1001" spans="2:12" x14ac:dyDescent="0.2">
      <c r="B1001" t="s">
        <v>132</v>
      </c>
      <c r="C1001">
        <v>156</v>
      </c>
      <c r="D1001" s="11" t="str">
        <f>VLOOKUP(C1001,'[1]Type of Record'!$A$1:$B$15,2,TRUE)</f>
        <v>PowerDown Or Network Disconnect Discovered</v>
      </c>
      <c r="E1001" s="6"/>
      <c r="F1001" s="5">
        <v>44713</v>
      </c>
      <c r="G1001" s="14">
        <v>44713.6573726852</v>
      </c>
      <c r="H1001" s="16">
        <f t="shared" si="61"/>
        <v>144</v>
      </c>
      <c r="I1001" s="14" t="str">
        <f t="shared" si="62"/>
        <v>User Logout is Good</v>
      </c>
      <c r="J1001" s="17">
        <f t="shared" si="63"/>
        <v>44713</v>
      </c>
      <c r="K1001" s="14">
        <f t="shared" si="64"/>
        <v>44713.657245370399</v>
      </c>
      <c r="L1001" s="4" t="s">
        <v>19</v>
      </c>
    </row>
    <row r="1002" spans="2:12" x14ac:dyDescent="0.2">
      <c r="B1002" t="s">
        <v>132</v>
      </c>
      <c r="C1002">
        <v>144</v>
      </c>
      <c r="D1002" s="11" t="str">
        <f>VLOOKUP(C1002,'[1]Type of Record'!$A$1:$B$15,2,TRUE)</f>
        <v>User Logout is Good</v>
      </c>
      <c r="E1002" s="6" t="s">
        <v>133</v>
      </c>
      <c r="F1002" s="5">
        <v>44713</v>
      </c>
      <c r="G1002" s="14">
        <v>44713.657245370399</v>
      </c>
      <c r="H1002" s="16">
        <f t="shared" si="61"/>
        <v>139</v>
      </c>
      <c r="I1002" s="14" t="str">
        <f t="shared" si="62"/>
        <v>User Logout Start</v>
      </c>
      <c r="J1002" s="17">
        <f t="shared" si="63"/>
        <v>44713</v>
      </c>
      <c r="K1002" s="14">
        <f t="shared" si="64"/>
        <v>44713.656886574099</v>
      </c>
      <c r="L1002" s="4" t="s">
        <v>19</v>
      </c>
    </row>
    <row r="1003" spans="2:12" x14ac:dyDescent="0.2">
      <c r="B1003" t="s">
        <v>132</v>
      </c>
      <c r="C1003">
        <v>139</v>
      </c>
      <c r="D1003" s="11" t="str">
        <f>VLOOKUP(C1003,'[1]Type of Record'!$A$1:$B$15,2,TRUE)</f>
        <v>User Logout Start</v>
      </c>
      <c r="E1003" s="6" t="s">
        <v>133</v>
      </c>
      <c r="F1003" s="5">
        <v>44713</v>
      </c>
      <c r="G1003" s="14">
        <v>44713.656886574099</v>
      </c>
      <c r="H1003" s="16" t="e">
        <f t="shared" si="61"/>
        <v>#N/A</v>
      </c>
      <c r="I1003" s="14" t="e">
        <f t="shared" si="62"/>
        <v>#N/A</v>
      </c>
      <c r="J1003" s="17" t="e">
        <f t="shared" si="63"/>
        <v>#N/A</v>
      </c>
      <c r="K1003" s="14" t="e">
        <f t="shared" si="64"/>
        <v>#N/A</v>
      </c>
      <c r="L1003" s="4" t="s">
        <v>19</v>
      </c>
    </row>
    <row r="1004" spans="2:12" x14ac:dyDescent="0.2">
      <c r="B1004" t="s">
        <v>141</v>
      </c>
      <c r="C1004">
        <v>156</v>
      </c>
      <c r="D1004" s="11" t="str">
        <f>VLOOKUP(C1004,'[1]Type of Record'!$A$1:$B$15,2,TRUE)</f>
        <v>PowerDown Or Network Disconnect Discovered</v>
      </c>
      <c r="E1004" s="6"/>
      <c r="F1004" s="5">
        <v>44713</v>
      </c>
      <c r="G1004" s="14">
        <v>44713.648460648103</v>
      </c>
      <c r="H1004" s="16">
        <f t="shared" si="61"/>
        <v>144</v>
      </c>
      <c r="I1004" s="14" t="str">
        <f t="shared" si="62"/>
        <v>User Logout is Good</v>
      </c>
      <c r="J1004" s="17">
        <f t="shared" si="63"/>
        <v>44713</v>
      </c>
      <c r="K1004" s="14">
        <f t="shared" si="64"/>
        <v>44713.6483449074</v>
      </c>
      <c r="L1004" s="4" t="s">
        <v>19</v>
      </c>
    </row>
    <row r="1005" spans="2:12" x14ac:dyDescent="0.2">
      <c r="B1005" t="s">
        <v>141</v>
      </c>
      <c r="C1005">
        <v>144</v>
      </c>
      <c r="D1005" s="11" t="str">
        <f>VLOOKUP(C1005,'[1]Type of Record'!$A$1:$B$15,2,TRUE)</f>
        <v>User Logout is Good</v>
      </c>
      <c r="E1005" s="6" t="s">
        <v>142</v>
      </c>
      <c r="F1005" s="5">
        <v>44713</v>
      </c>
      <c r="G1005" s="14">
        <v>44713.6483449074</v>
      </c>
      <c r="H1005" s="16">
        <f t="shared" si="61"/>
        <v>139</v>
      </c>
      <c r="I1005" s="14" t="str">
        <f t="shared" si="62"/>
        <v>User Logout Start</v>
      </c>
      <c r="J1005" s="17">
        <f t="shared" si="63"/>
        <v>44713</v>
      </c>
      <c r="K1005" s="14">
        <f t="shared" si="64"/>
        <v>44713.647094907399</v>
      </c>
      <c r="L1005" s="4" t="s">
        <v>19</v>
      </c>
    </row>
    <row r="1006" spans="2:12" x14ac:dyDescent="0.2">
      <c r="B1006" t="s">
        <v>141</v>
      </c>
      <c r="C1006">
        <v>139</v>
      </c>
      <c r="D1006" s="11" t="str">
        <f>VLOOKUP(C1006,'[1]Type of Record'!$A$1:$B$15,2,TRUE)</f>
        <v>User Logout Start</v>
      </c>
      <c r="E1006" s="6" t="s">
        <v>142</v>
      </c>
      <c r="F1006" s="5">
        <v>44713</v>
      </c>
      <c r="G1006" s="14">
        <v>44713.647094907399</v>
      </c>
      <c r="H1006" s="16" t="e">
        <f t="shared" si="61"/>
        <v>#N/A</v>
      </c>
      <c r="I1006" s="14" t="e">
        <f t="shared" si="62"/>
        <v>#N/A</v>
      </c>
      <c r="J1006" s="17" t="e">
        <f t="shared" si="63"/>
        <v>#N/A</v>
      </c>
      <c r="K1006" s="14" t="e">
        <f t="shared" si="64"/>
        <v>#N/A</v>
      </c>
      <c r="L1006" s="4" t="s">
        <v>19</v>
      </c>
    </row>
    <row r="1007" spans="2:12" x14ac:dyDescent="0.2">
      <c r="B1007" t="s">
        <v>139</v>
      </c>
      <c r="C1007">
        <v>156</v>
      </c>
      <c r="D1007" s="11" t="str">
        <f>VLOOKUP(C1007,'[1]Type of Record'!$A$1:$B$15,2,TRUE)</f>
        <v>PowerDown Or Network Disconnect Discovered</v>
      </c>
      <c r="E1007" s="6"/>
      <c r="F1007" s="5">
        <v>44713</v>
      </c>
      <c r="G1007" s="14">
        <v>44713.643182870401</v>
      </c>
      <c r="H1007" s="16">
        <f t="shared" si="61"/>
        <v>144</v>
      </c>
      <c r="I1007" s="14" t="str">
        <f t="shared" si="62"/>
        <v>User Logout is Good</v>
      </c>
      <c r="J1007" s="17">
        <f t="shared" si="63"/>
        <v>44713</v>
      </c>
      <c r="K1007" s="14">
        <f t="shared" si="64"/>
        <v>44713.643032407403</v>
      </c>
      <c r="L1007" s="4" t="s">
        <v>19</v>
      </c>
    </row>
    <row r="1008" spans="2:12" x14ac:dyDescent="0.2">
      <c r="B1008" t="s">
        <v>139</v>
      </c>
      <c r="C1008">
        <v>144</v>
      </c>
      <c r="D1008" s="11" t="str">
        <f>VLOOKUP(C1008,'[1]Type of Record'!$A$1:$B$15,2,TRUE)</f>
        <v>User Logout is Good</v>
      </c>
      <c r="E1008" s="6" t="s">
        <v>140</v>
      </c>
      <c r="F1008" s="5">
        <v>44713</v>
      </c>
      <c r="G1008" s="14">
        <v>44713.643032407403</v>
      </c>
      <c r="H1008" s="16">
        <f t="shared" si="61"/>
        <v>139</v>
      </c>
      <c r="I1008" s="14" t="str">
        <f t="shared" si="62"/>
        <v>User Logout Start</v>
      </c>
      <c r="J1008" s="17">
        <f t="shared" si="63"/>
        <v>44713</v>
      </c>
      <c r="K1008" s="14">
        <f t="shared" si="64"/>
        <v>44713.642685185201</v>
      </c>
      <c r="L1008" s="4" t="s">
        <v>19</v>
      </c>
    </row>
    <row r="1009" spans="2:12" x14ac:dyDescent="0.2">
      <c r="B1009" t="s">
        <v>139</v>
      </c>
      <c r="C1009">
        <v>139</v>
      </c>
      <c r="D1009" s="11" t="str">
        <f>VLOOKUP(C1009,'[1]Type of Record'!$A$1:$B$15,2,TRUE)</f>
        <v>User Logout Start</v>
      </c>
      <c r="E1009" s="6" t="s">
        <v>140</v>
      </c>
      <c r="F1009" s="5">
        <v>44713</v>
      </c>
      <c r="G1009" s="14">
        <v>44713.642685185201</v>
      </c>
      <c r="H1009" s="16" t="e">
        <f t="shared" si="61"/>
        <v>#N/A</v>
      </c>
      <c r="I1009" s="14" t="e">
        <f t="shared" si="62"/>
        <v>#N/A</v>
      </c>
      <c r="J1009" s="17" t="e">
        <f t="shared" si="63"/>
        <v>#N/A</v>
      </c>
      <c r="K1009" s="14" t="e">
        <f t="shared" si="64"/>
        <v>#N/A</v>
      </c>
      <c r="L1009" s="4" t="s">
        <v>19</v>
      </c>
    </row>
    <row r="1010" spans="2:12" x14ac:dyDescent="0.2">
      <c r="B1010" t="s">
        <v>143</v>
      </c>
      <c r="C1010">
        <v>156</v>
      </c>
      <c r="D1010" s="11" t="str">
        <f>VLOOKUP(C1010,'[1]Type of Record'!$A$1:$B$15,2,TRUE)</f>
        <v>PowerDown Or Network Disconnect Discovered</v>
      </c>
      <c r="E1010" s="6"/>
      <c r="F1010" s="5">
        <v>44713</v>
      </c>
      <c r="G1010" s="14">
        <v>44713.641851851899</v>
      </c>
      <c r="H1010" s="16">
        <f t="shared" si="61"/>
        <v>151</v>
      </c>
      <c r="I1010" s="14" t="str">
        <f t="shared" si="62"/>
        <v>Device Shutdown Finish</v>
      </c>
      <c r="J1010" s="17">
        <f t="shared" si="63"/>
        <v>44713</v>
      </c>
      <c r="K1010" s="14">
        <f t="shared" si="64"/>
        <v>44713.6417013889</v>
      </c>
      <c r="L1010" s="4" t="s">
        <v>12</v>
      </c>
    </row>
    <row r="1011" spans="2:12" x14ac:dyDescent="0.2">
      <c r="B1011" t="s">
        <v>143</v>
      </c>
      <c r="C1011">
        <v>151</v>
      </c>
      <c r="D1011" s="11" t="str">
        <f>VLOOKUP(C1011,'[1]Type of Record'!$A$1:$B$15,2,TRUE)</f>
        <v>Device Shutdown Finish</v>
      </c>
      <c r="E1011" s="6" t="s">
        <v>144</v>
      </c>
      <c r="F1011" s="5">
        <v>44713</v>
      </c>
      <c r="G1011" s="14">
        <v>44713.6417013889</v>
      </c>
      <c r="H1011" s="16">
        <f t="shared" si="61"/>
        <v>149</v>
      </c>
      <c r="I1011" s="14" t="str">
        <f t="shared" si="62"/>
        <v>Device Shutdown Start</v>
      </c>
      <c r="J1011" s="17">
        <f t="shared" si="63"/>
        <v>44713</v>
      </c>
      <c r="K1011" s="14">
        <f t="shared" si="64"/>
        <v>44713.641354166699</v>
      </c>
      <c r="L1011" s="4" t="s">
        <v>12</v>
      </c>
    </row>
    <row r="1012" spans="2:12" x14ac:dyDescent="0.2">
      <c r="B1012" t="s">
        <v>143</v>
      </c>
      <c r="C1012">
        <v>149</v>
      </c>
      <c r="D1012" s="11" t="str">
        <f>VLOOKUP(C1012,'[1]Type of Record'!$A$1:$B$15,2,TRUE)</f>
        <v>Device Shutdown Start</v>
      </c>
      <c r="E1012" s="6" t="s">
        <v>144</v>
      </c>
      <c r="F1012" s="5">
        <v>44713</v>
      </c>
      <c r="G1012" s="14">
        <v>44713.641354166699</v>
      </c>
      <c r="H1012" s="16">
        <f t="shared" si="61"/>
        <v>144</v>
      </c>
      <c r="I1012" s="14" t="str">
        <f t="shared" si="62"/>
        <v>User Logout is Good</v>
      </c>
      <c r="J1012" s="17">
        <f t="shared" si="63"/>
        <v>44713</v>
      </c>
      <c r="K1012" s="14">
        <f t="shared" si="64"/>
        <v>44713.641053240797</v>
      </c>
      <c r="L1012" s="4" t="s">
        <v>12</v>
      </c>
    </row>
    <row r="1013" spans="2:12" x14ac:dyDescent="0.2">
      <c r="B1013" t="s">
        <v>143</v>
      </c>
      <c r="C1013">
        <v>144</v>
      </c>
      <c r="D1013" s="11" t="str">
        <f>VLOOKUP(C1013,'[1]Type of Record'!$A$1:$B$15,2,TRUE)</f>
        <v>User Logout is Good</v>
      </c>
      <c r="E1013" s="6" t="s">
        <v>145</v>
      </c>
      <c r="F1013" s="5">
        <v>44713</v>
      </c>
      <c r="G1013" s="14">
        <v>44713.641053240797</v>
      </c>
      <c r="H1013" s="16">
        <f t="shared" si="61"/>
        <v>139</v>
      </c>
      <c r="I1013" s="14" t="str">
        <f t="shared" si="62"/>
        <v>User Logout Start</v>
      </c>
      <c r="J1013" s="17">
        <f t="shared" si="63"/>
        <v>44713</v>
      </c>
      <c r="K1013" s="14">
        <f t="shared" si="64"/>
        <v>44713.640706018501</v>
      </c>
      <c r="L1013" s="4" t="s">
        <v>12</v>
      </c>
    </row>
    <row r="1014" spans="2:12" x14ac:dyDescent="0.2">
      <c r="B1014" t="s">
        <v>143</v>
      </c>
      <c r="C1014">
        <v>139</v>
      </c>
      <c r="D1014" s="11" t="str">
        <f>VLOOKUP(C1014,'[1]Type of Record'!$A$1:$B$15,2,TRUE)</f>
        <v>User Logout Start</v>
      </c>
      <c r="E1014" s="6" t="s">
        <v>146</v>
      </c>
      <c r="F1014" s="5">
        <v>44713</v>
      </c>
      <c r="G1014" s="14">
        <v>44713.640706018501</v>
      </c>
      <c r="H1014" s="16" t="e">
        <f t="shared" si="61"/>
        <v>#N/A</v>
      </c>
      <c r="I1014" s="14" t="e">
        <f t="shared" si="62"/>
        <v>#N/A</v>
      </c>
      <c r="J1014" s="17" t="e">
        <f t="shared" si="63"/>
        <v>#N/A</v>
      </c>
      <c r="K1014" s="14" t="e">
        <f t="shared" si="64"/>
        <v>#N/A</v>
      </c>
      <c r="L1014" s="4" t="s">
        <v>12</v>
      </c>
    </row>
    <row r="1015" spans="2:12" x14ac:dyDescent="0.2">
      <c r="B1015" t="s">
        <v>31</v>
      </c>
      <c r="C1015">
        <v>113</v>
      </c>
      <c r="D1015" s="11" t="str">
        <f>VLOOKUP(C1015,'[1]Type of Record'!$A$1:$B$15,2,TRUE)</f>
        <v>User Login Start</v>
      </c>
      <c r="E1015" s="6" t="s">
        <v>34</v>
      </c>
      <c r="F1015" s="5">
        <v>44713</v>
      </c>
      <c r="G1015" s="14">
        <v>44713.335011574098</v>
      </c>
      <c r="H1015" s="16">
        <f t="shared" si="61"/>
        <v>123</v>
      </c>
      <c r="I1015" s="14" t="str">
        <f t="shared" si="62"/>
        <v>User Login Start is Good</v>
      </c>
      <c r="J1015" s="17">
        <f t="shared" si="63"/>
        <v>44713</v>
      </c>
      <c r="K1015" s="14">
        <f t="shared" si="64"/>
        <v>44713.335011574098</v>
      </c>
      <c r="L1015" s="4" t="s">
        <v>12</v>
      </c>
    </row>
    <row r="1016" spans="2:12" x14ac:dyDescent="0.2">
      <c r="B1016" t="s">
        <v>31</v>
      </c>
      <c r="C1016">
        <v>123</v>
      </c>
      <c r="D1016" s="11" t="str">
        <f>VLOOKUP(C1016,'[1]Type of Record'!$A$1:$B$15,2,TRUE)</f>
        <v>User Login Start is Good</v>
      </c>
      <c r="E1016" s="6" t="s">
        <v>33</v>
      </c>
      <c r="F1016" s="5">
        <v>44713</v>
      </c>
      <c r="G1016" s="14">
        <v>44713.335011574098</v>
      </c>
      <c r="H1016" s="16">
        <f t="shared" si="61"/>
        <v>112</v>
      </c>
      <c r="I1016" s="14" t="str">
        <f t="shared" si="62"/>
        <v>Device Connect Network</v>
      </c>
      <c r="J1016" s="17">
        <f t="shared" si="63"/>
        <v>44713</v>
      </c>
      <c r="K1016" s="14">
        <f t="shared" si="64"/>
        <v>44713.333877314799</v>
      </c>
      <c r="L1016" s="4" t="s">
        <v>12</v>
      </c>
    </row>
    <row r="1017" spans="2:12" x14ac:dyDescent="0.2">
      <c r="B1017" t="s">
        <v>27</v>
      </c>
      <c r="C1017">
        <v>123</v>
      </c>
      <c r="D1017" s="11" t="str">
        <f>VLOOKUP(C1017,'[1]Type of Record'!$A$1:$B$15,2,TRUE)</f>
        <v>User Login Start is Good</v>
      </c>
      <c r="E1017" s="6" t="s">
        <v>29</v>
      </c>
      <c r="F1017" s="5">
        <v>44713</v>
      </c>
      <c r="G1017" s="14">
        <v>44713.334687499999</v>
      </c>
      <c r="H1017" s="16">
        <f t="shared" si="61"/>
        <v>113</v>
      </c>
      <c r="I1017" s="14" t="str">
        <f t="shared" si="62"/>
        <v>User Login Start</v>
      </c>
      <c r="J1017" s="17">
        <f t="shared" si="63"/>
        <v>44713</v>
      </c>
      <c r="K1017" s="14">
        <f t="shared" si="64"/>
        <v>44713.334583333301</v>
      </c>
      <c r="L1017" s="4" t="s">
        <v>12</v>
      </c>
    </row>
    <row r="1018" spans="2:12" x14ac:dyDescent="0.2">
      <c r="B1018" t="s">
        <v>27</v>
      </c>
      <c r="C1018">
        <v>113</v>
      </c>
      <c r="D1018" s="11" t="str">
        <f>VLOOKUP(C1018,'[1]Type of Record'!$A$1:$B$15,2,TRUE)</f>
        <v>User Login Start</v>
      </c>
      <c r="E1018" s="6" t="s">
        <v>30</v>
      </c>
      <c r="F1018" s="5">
        <v>44713</v>
      </c>
      <c r="G1018" s="14">
        <v>44713.334583333301</v>
      </c>
      <c r="H1018" s="16">
        <f t="shared" si="61"/>
        <v>112</v>
      </c>
      <c r="I1018" s="14" t="str">
        <f t="shared" si="62"/>
        <v>Device Connect Network</v>
      </c>
      <c r="J1018" s="17">
        <f t="shared" si="63"/>
        <v>44713</v>
      </c>
      <c r="K1018" s="14">
        <f t="shared" si="64"/>
        <v>44713.333969907399</v>
      </c>
      <c r="L1018" s="4" t="s">
        <v>12</v>
      </c>
    </row>
    <row r="1019" spans="2:12" x14ac:dyDescent="0.2">
      <c r="B1019" t="s">
        <v>18</v>
      </c>
      <c r="C1019">
        <v>123</v>
      </c>
      <c r="D1019" s="11" t="str">
        <f>VLOOKUP(C1019,'[1]Type of Record'!$A$1:$B$15,2,TRUE)</f>
        <v>User Login Start is Good</v>
      </c>
      <c r="E1019" s="6" t="s">
        <v>20</v>
      </c>
      <c r="F1019" s="5">
        <v>44713</v>
      </c>
      <c r="G1019" s="14">
        <v>44713.334282407399</v>
      </c>
      <c r="H1019" s="16">
        <f t="shared" si="61"/>
        <v>113</v>
      </c>
      <c r="I1019" s="14" t="str">
        <f t="shared" si="62"/>
        <v>User Login Start</v>
      </c>
      <c r="J1019" s="17">
        <f t="shared" si="63"/>
        <v>44713</v>
      </c>
      <c r="K1019" s="14">
        <f t="shared" si="64"/>
        <v>44713.334120370397</v>
      </c>
      <c r="L1019" s="4" t="s">
        <v>19</v>
      </c>
    </row>
    <row r="1020" spans="2:12" x14ac:dyDescent="0.2">
      <c r="B1020" t="s">
        <v>18</v>
      </c>
      <c r="C1020">
        <v>113</v>
      </c>
      <c r="D1020" s="11" t="str">
        <f>VLOOKUP(C1020,'[1]Type of Record'!$A$1:$B$15,2,TRUE)</f>
        <v>User Login Start</v>
      </c>
      <c r="E1020" s="6" t="s">
        <v>20</v>
      </c>
      <c r="F1020" s="5">
        <v>44713</v>
      </c>
      <c r="G1020" s="14">
        <v>44713.334120370397</v>
      </c>
      <c r="H1020" s="16" t="e">
        <f t="shared" si="61"/>
        <v>#N/A</v>
      </c>
      <c r="I1020" s="14" t="e">
        <f t="shared" si="62"/>
        <v>#N/A</v>
      </c>
      <c r="J1020" s="17" t="e">
        <f t="shared" si="63"/>
        <v>#N/A</v>
      </c>
      <c r="K1020" s="14" t="e">
        <f t="shared" si="64"/>
        <v>#N/A</v>
      </c>
      <c r="L1020" s="4" t="s">
        <v>19</v>
      </c>
    </row>
    <row r="1021" spans="2:12" x14ac:dyDescent="0.2">
      <c r="B1021" t="s">
        <v>27</v>
      </c>
      <c r="C1021">
        <v>112</v>
      </c>
      <c r="D1021" s="11" t="str">
        <f>VLOOKUP(C1021,'[1]Type of Record'!$A$1:$B$15,2,TRUE)</f>
        <v>Device Connect Network</v>
      </c>
      <c r="E1021" s="6" t="s">
        <v>28</v>
      </c>
      <c r="F1021" s="5">
        <v>44713</v>
      </c>
      <c r="G1021" s="14">
        <v>44713.333969907399</v>
      </c>
      <c r="H1021" s="16">
        <f t="shared" si="61"/>
        <v>106</v>
      </c>
      <c r="I1021" s="14" t="str">
        <f t="shared" si="62"/>
        <v>Device Start is Good</v>
      </c>
      <c r="J1021" s="17">
        <f t="shared" si="63"/>
        <v>44713</v>
      </c>
      <c r="K1021" s="14">
        <f t="shared" si="64"/>
        <v>44713.333865740802</v>
      </c>
      <c r="L1021" s="4" t="s">
        <v>12</v>
      </c>
    </row>
    <row r="1022" spans="2:12" x14ac:dyDescent="0.2">
      <c r="B1022" t="s">
        <v>31</v>
      </c>
      <c r="C1022">
        <v>112</v>
      </c>
      <c r="D1022" s="11" t="str">
        <f>VLOOKUP(C1022,'[1]Type of Record'!$A$1:$B$15,2,TRUE)</f>
        <v>Device Connect Network</v>
      </c>
      <c r="E1022" s="6" t="s">
        <v>32</v>
      </c>
      <c r="F1022" s="5">
        <v>44713</v>
      </c>
      <c r="G1022" s="14">
        <v>44713.333877314799</v>
      </c>
      <c r="H1022" s="16">
        <f t="shared" si="61"/>
        <v>106</v>
      </c>
      <c r="I1022" s="14" t="str">
        <f t="shared" si="62"/>
        <v>Device Start is Good</v>
      </c>
      <c r="J1022" s="17">
        <f t="shared" si="63"/>
        <v>44713</v>
      </c>
      <c r="K1022" s="14">
        <f t="shared" si="64"/>
        <v>44713.333773148202</v>
      </c>
      <c r="L1022" s="4" t="s">
        <v>12</v>
      </c>
    </row>
    <row r="1023" spans="2:12" x14ac:dyDescent="0.2">
      <c r="B1023" t="s">
        <v>27</v>
      </c>
      <c r="C1023">
        <v>106</v>
      </c>
      <c r="D1023" s="11" t="str">
        <f>VLOOKUP(C1023,'[1]Type of Record'!$A$1:$B$15,2,TRUE)</f>
        <v>Device Start is Good</v>
      </c>
      <c r="E1023" s="6" t="s">
        <v>28</v>
      </c>
      <c r="F1023" s="5">
        <v>44713</v>
      </c>
      <c r="G1023" s="14">
        <v>44713.333865740802</v>
      </c>
      <c r="H1023" s="16">
        <f t="shared" si="61"/>
        <v>102</v>
      </c>
      <c r="I1023" s="14" t="str">
        <f t="shared" si="62"/>
        <v>Device Start</v>
      </c>
      <c r="J1023" s="17">
        <f t="shared" si="63"/>
        <v>44713</v>
      </c>
      <c r="K1023" s="14">
        <f t="shared" si="64"/>
        <v>44713.333206018498</v>
      </c>
      <c r="L1023" s="4" t="s">
        <v>12</v>
      </c>
    </row>
    <row r="1024" spans="2:12" x14ac:dyDescent="0.2">
      <c r="B1024" t="s">
        <v>31</v>
      </c>
      <c r="C1024">
        <v>106</v>
      </c>
      <c r="D1024" s="11" t="str">
        <f>VLOOKUP(C1024,'[1]Type of Record'!$A$1:$B$15,2,TRUE)</f>
        <v>Device Start is Good</v>
      </c>
      <c r="E1024" s="6" t="s">
        <v>32</v>
      </c>
      <c r="F1024" s="5">
        <v>44713</v>
      </c>
      <c r="G1024" s="14">
        <v>44713.333773148202</v>
      </c>
      <c r="H1024" s="16">
        <f t="shared" si="61"/>
        <v>102</v>
      </c>
      <c r="I1024" s="14" t="str">
        <f t="shared" si="62"/>
        <v>Device Start</v>
      </c>
      <c r="J1024" s="17">
        <f t="shared" si="63"/>
        <v>44713</v>
      </c>
      <c r="K1024" s="14">
        <f t="shared" si="64"/>
        <v>44713.333067129599</v>
      </c>
      <c r="L1024" s="4" t="s">
        <v>12</v>
      </c>
    </row>
    <row r="1025" spans="2:12" x14ac:dyDescent="0.2">
      <c r="B1025" t="s">
        <v>27</v>
      </c>
      <c r="C1025">
        <v>102</v>
      </c>
      <c r="D1025" s="11" t="str">
        <f>VLOOKUP(C1025,'[1]Type of Record'!$A$1:$B$15,2,TRUE)</f>
        <v>Device Start</v>
      </c>
      <c r="E1025" s="6" t="s">
        <v>28</v>
      </c>
      <c r="F1025" s="5">
        <v>44713</v>
      </c>
      <c r="G1025" s="14">
        <v>44713.333206018498</v>
      </c>
      <c r="H1025" s="16" t="e">
        <f t="shared" si="61"/>
        <v>#N/A</v>
      </c>
      <c r="I1025" s="14" t="e">
        <f t="shared" si="62"/>
        <v>#N/A</v>
      </c>
      <c r="J1025" s="17" t="e">
        <f t="shared" si="63"/>
        <v>#N/A</v>
      </c>
      <c r="K1025" s="14" t="e">
        <f t="shared" si="64"/>
        <v>#N/A</v>
      </c>
      <c r="L1025" s="4" t="s">
        <v>12</v>
      </c>
    </row>
    <row r="1026" spans="2:12" x14ac:dyDescent="0.2">
      <c r="B1026" t="s">
        <v>31</v>
      </c>
      <c r="C1026">
        <v>102</v>
      </c>
      <c r="D1026" s="11" t="str">
        <f>VLOOKUP(C1026,'[1]Type of Record'!$A$1:$B$15,2,TRUE)</f>
        <v>Device Start</v>
      </c>
      <c r="E1026" s="6" t="s">
        <v>32</v>
      </c>
      <c r="F1026" s="5">
        <v>44713</v>
      </c>
      <c r="G1026" s="14">
        <v>44713.333067129599</v>
      </c>
      <c r="H1026" s="16" t="e">
        <f t="shared" si="61"/>
        <v>#N/A</v>
      </c>
      <c r="I1026" s="14" t="e">
        <f t="shared" si="62"/>
        <v>#N/A</v>
      </c>
      <c r="J1026" s="17" t="e">
        <f t="shared" si="63"/>
        <v>#N/A</v>
      </c>
      <c r="K1026" s="14" t="e">
        <f t="shared" si="64"/>
        <v>#N/A</v>
      </c>
      <c r="L1026" s="4" t="s">
        <v>12</v>
      </c>
    </row>
    <row r="1027" spans="2:12" x14ac:dyDescent="0.2">
      <c r="B1027" t="s">
        <v>21</v>
      </c>
      <c r="C1027">
        <v>113</v>
      </c>
      <c r="D1027" s="11" t="str">
        <f>VLOOKUP(C1027,'[1]Type of Record'!$A$1:$B$15,2,TRUE)</f>
        <v>User Login Start</v>
      </c>
      <c r="E1027" s="6" t="s">
        <v>22</v>
      </c>
      <c r="F1027" s="5">
        <v>44713</v>
      </c>
      <c r="G1027" s="14">
        <v>44713.332615740699</v>
      </c>
      <c r="H1027" s="16">
        <f t="shared" si="61"/>
        <v>123</v>
      </c>
      <c r="I1027" s="14" t="str">
        <f t="shared" si="62"/>
        <v>User Login Start is Good</v>
      </c>
      <c r="J1027" s="17">
        <f t="shared" si="63"/>
        <v>44713</v>
      </c>
      <c r="K1027" s="14">
        <f t="shared" si="64"/>
        <v>44713.332615740699</v>
      </c>
      <c r="L1027" s="4" t="s">
        <v>19</v>
      </c>
    </row>
    <row r="1028" spans="2:12" x14ac:dyDescent="0.2">
      <c r="B1028" t="s">
        <v>21</v>
      </c>
      <c r="C1028">
        <v>123</v>
      </c>
      <c r="D1028" s="11" t="str">
        <f>VLOOKUP(C1028,'[1]Type of Record'!$A$1:$B$15,2,TRUE)</f>
        <v>User Login Start is Good</v>
      </c>
      <c r="E1028" s="6" t="s">
        <v>22</v>
      </c>
      <c r="F1028" s="5">
        <v>44713</v>
      </c>
      <c r="G1028" s="14">
        <v>44713.332615740699</v>
      </c>
      <c r="H1028" s="16">
        <f t="shared" si="61"/>
        <v>112</v>
      </c>
      <c r="I1028" s="14" t="str">
        <f t="shared" si="62"/>
        <v>Device Connect Network</v>
      </c>
      <c r="J1028" s="17">
        <f t="shared" si="63"/>
        <v>44713</v>
      </c>
      <c r="K1028" s="14">
        <f t="shared" si="64"/>
        <v>44713.328206018501</v>
      </c>
      <c r="L1028" s="4" t="s">
        <v>19</v>
      </c>
    </row>
    <row r="1029" spans="2:12" x14ac:dyDescent="0.2">
      <c r="B1029" t="s">
        <v>58</v>
      </c>
      <c r="C1029">
        <v>123</v>
      </c>
      <c r="D1029" s="11" t="str">
        <f>VLOOKUP(C1029,'[1]Type of Record'!$A$1:$B$15,2,TRUE)</f>
        <v>User Login Start is Good</v>
      </c>
      <c r="E1029" s="6" t="s">
        <v>60</v>
      </c>
      <c r="F1029" s="5">
        <v>44713</v>
      </c>
      <c r="G1029" s="14">
        <v>44713.332592592596</v>
      </c>
      <c r="H1029" s="16">
        <f t="shared" ref="H1029:H1092" si="65">VLOOKUP(B1029,B1030:G1045,2,FALSE)</f>
        <v>113</v>
      </c>
      <c r="I1029" s="14" t="str">
        <f t="shared" ref="I1029:I1092" si="66">VLOOKUP(B1029,B1030:G1045,3,FALSE)</f>
        <v>User Login Start</v>
      </c>
      <c r="J1029" s="17">
        <f t="shared" ref="J1029:J1092" si="67">VLOOKUP(B1029,B1030:G1045,5,FALSE)</f>
        <v>44713</v>
      </c>
      <c r="K1029" s="14">
        <f t="shared" ref="K1029:K1092" si="68">VLOOKUP(B1029,B1030:G1045,6,FALSE)</f>
        <v>44713.332581018498</v>
      </c>
      <c r="L1029" s="4" t="s">
        <v>19</v>
      </c>
    </row>
    <row r="1030" spans="2:12" x14ac:dyDescent="0.2">
      <c r="B1030" t="s">
        <v>58</v>
      </c>
      <c r="C1030">
        <v>113</v>
      </c>
      <c r="D1030" s="11" t="str">
        <f>VLOOKUP(C1030,'[1]Type of Record'!$A$1:$B$15,2,TRUE)</f>
        <v>User Login Start</v>
      </c>
      <c r="E1030" s="6" t="s">
        <v>63</v>
      </c>
      <c r="F1030" s="5">
        <v>44713</v>
      </c>
      <c r="G1030" s="14">
        <v>44713.332581018498</v>
      </c>
      <c r="H1030" s="16">
        <f t="shared" si="65"/>
        <v>112</v>
      </c>
      <c r="I1030" s="14" t="str">
        <f t="shared" si="66"/>
        <v>Device Connect Network</v>
      </c>
      <c r="J1030" s="17">
        <f t="shared" si="67"/>
        <v>44713</v>
      </c>
      <c r="K1030" s="14">
        <f t="shared" si="68"/>
        <v>44713.332048611097</v>
      </c>
      <c r="L1030" s="4" t="s">
        <v>19</v>
      </c>
    </row>
    <row r="1031" spans="2:12" x14ac:dyDescent="0.2">
      <c r="B1031" t="s">
        <v>58</v>
      </c>
      <c r="C1031">
        <v>112</v>
      </c>
      <c r="D1031" s="11" t="str">
        <f>VLOOKUP(C1031,'[1]Type of Record'!$A$1:$B$15,2,TRUE)</f>
        <v>Device Connect Network</v>
      </c>
      <c r="E1031" s="6" t="s">
        <v>59</v>
      </c>
      <c r="F1031" s="5">
        <v>44713</v>
      </c>
      <c r="G1031" s="14">
        <v>44713.332048611097</v>
      </c>
      <c r="H1031" s="16">
        <f t="shared" si="65"/>
        <v>106</v>
      </c>
      <c r="I1031" s="14" t="str">
        <f t="shared" si="66"/>
        <v>Device Start is Good</v>
      </c>
      <c r="J1031" s="17">
        <f t="shared" si="67"/>
        <v>44713</v>
      </c>
      <c r="K1031" s="14">
        <f t="shared" si="68"/>
        <v>44713.331944444399</v>
      </c>
      <c r="L1031" s="4" t="s">
        <v>19</v>
      </c>
    </row>
    <row r="1032" spans="2:12" x14ac:dyDescent="0.2">
      <c r="B1032" t="s">
        <v>58</v>
      </c>
      <c r="C1032">
        <v>106</v>
      </c>
      <c r="D1032" s="11" t="str">
        <f>VLOOKUP(C1032,'[1]Type of Record'!$A$1:$B$15,2,TRUE)</f>
        <v>Device Start is Good</v>
      </c>
      <c r="E1032" s="6" t="s">
        <v>59</v>
      </c>
      <c r="F1032" s="5">
        <v>44713</v>
      </c>
      <c r="G1032" s="14">
        <v>44713.331944444399</v>
      </c>
      <c r="H1032" s="16">
        <f t="shared" si="65"/>
        <v>102</v>
      </c>
      <c r="I1032" s="14" t="str">
        <f t="shared" si="66"/>
        <v>Device Start</v>
      </c>
      <c r="J1032" s="17">
        <f t="shared" si="67"/>
        <v>44713</v>
      </c>
      <c r="K1032" s="14">
        <f t="shared" si="68"/>
        <v>44713.331377314797</v>
      </c>
      <c r="L1032" s="4" t="s">
        <v>19</v>
      </c>
    </row>
    <row r="1033" spans="2:12" x14ac:dyDescent="0.2">
      <c r="B1033" t="s">
        <v>58</v>
      </c>
      <c r="C1033">
        <v>102</v>
      </c>
      <c r="D1033" s="11" t="str">
        <f>VLOOKUP(C1033,'[1]Type of Record'!$A$1:$B$15,2,TRUE)</f>
        <v>Device Start</v>
      </c>
      <c r="E1033" s="6" t="s">
        <v>59</v>
      </c>
      <c r="F1033" s="5">
        <v>44713</v>
      </c>
      <c r="G1033" s="14">
        <v>44713.331377314797</v>
      </c>
      <c r="H1033" s="16" t="e">
        <f t="shared" si="65"/>
        <v>#N/A</v>
      </c>
      <c r="I1033" s="14" t="e">
        <f t="shared" si="66"/>
        <v>#N/A</v>
      </c>
      <c r="J1033" s="17" t="e">
        <f t="shared" si="67"/>
        <v>#N/A</v>
      </c>
      <c r="K1033" s="14" t="e">
        <f t="shared" si="68"/>
        <v>#N/A</v>
      </c>
      <c r="L1033" s="4" t="s">
        <v>19</v>
      </c>
    </row>
    <row r="1034" spans="2:12" x14ac:dyDescent="0.2">
      <c r="B1034" t="s">
        <v>35</v>
      </c>
      <c r="C1034">
        <v>123</v>
      </c>
      <c r="D1034" s="11" t="str">
        <f>VLOOKUP(C1034,'[1]Type of Record'!$A$1:$B$15,2,TRUE)</f>
        <v>User Login Start is Good</v>
      </c>
      <c r="E1034" s="6" t="s">
        <v>39</v>
      </c>
      <c r="F1034" s="5">
        <v>44713</v>
      </c>
      <c r="G1034" s="14">
        <v>44713.331238425897</v>
      </c>
      <c r="H1034" s="16">
        <f t="shared" si="65"/>
        <v>113</v>
      </c>
      <c r="I1034" s="14" t="str">
        <f t="shared" si="66"/>
        <v>User Login Start</v>
      </c>
      <c r="J1034" s="17">
        <f t="shared" si="67"/>
        <v>44713</v>
      </c>
      <c r="K1034" s="14">
        <f t="shared" si="68"/>
        <v>44713.331215277802</v>
      </c>
      <c r="L1034" s="4" t="s">
        <v>12</v>
      </c>
    </row>
    <row r="1035" spans="2:12" x14ac:dyDescent="0.2">
      <c r="B1035" t="s">
        <v>35</v>
      </c>
      <c r="C1035">
        <v>113</v>
      </c>
      <c r="D1035" s="11" t="str">
        <f>VLOOKUP(C1035,'[1]Type of Record'!$A$1:$B$15,2,TRUE)</f>
        <v>User Login Start</v>
      </c>
      <c r="E1035" s="6" t="s">
        <v>40</v>
      </c>
      <c r="F1035" s="5">
        <v>44713</v>
      </c>
      <c r="G1035" s="14">
        <v>44713.331215277802</v>
      </c>
      <c r="H1035" s="16">
        <f t="shared" si="65"/>
        <v>112</v>
      </c>
      <c r="I1035" s="14" t="str">
        <f t="shared" si="66"/>
        <v>Device Connect Network</v>
      </c>
      <c r="J1035" s="17">
        <f t="shared" si="67"/>
        <v>44713</v>
      </c>
      <c r="K1035" s="14">
        <f t="shared" si="68"/>
        <v>44713.330682870401</v>
      </c>
      <c r="L1035" s="4" t="s">
        <v>12</v>
      </c>
    </row>
    <row r="1036" spans="2:12" x14ac:dyDescent="0.2">
      <c r="B1036" t="s">
        <v>35</v>
      </c>
      <c r="C1036">
        <v>112</v>
      </c>
      <c r="D1036" s="11" t="str">
        <f>VLOOKUP(C1036,'[1]Type of Record'!$A$1:$B$15,2,TRUE)</f>
        <v>Device Connect Network</v>
      </c>
      <c r="E1036" s="6" t="s">
        <v>36</v>
      </c>
      <c r="F1036" s="5">
        <v>44713</v>
      </c>
      <c r="G1036" s="14">
        <v>44713.330682870401</v>
      </c>
      <c r="H1036" s="16">
        <f t="shared" si="65"/>
        <v>106</v>
      </c>
      <c r="I1036" s="14" t="str">
        <f t="shared" si="66"/>
        <v>Device Start is Good</v>
      </c>
      <c r="J1036" s="17">
        <f t="shared" si="67"/>
        <v>44713</v>
      </c>
      <c r="K1036" s="14">
        <f t="shared" si="68"/>
        <v>44713.330578703702</v>
      </c>
      <c r="L1036" s="4" t="s">
        <v>12</v>
      </c>
    </row>
    <row r="1037" spans="2:12" x14ac:dyDescent="0.2">
      <c r="B1037" t="s">
        <v>41</v>
      </c>
      <c r="C1037">
        <v>123</v>
      </c>
      <c r="D1037" s="11" t="str">
        <f>VLOOKUP(C1037,'[1]Type of Record'!$A$1:$B$15,2,TRUE)</f>
        <v>User Login Start is Good</v>
      </c>
      <c r="E1037" s="6" t="s">
        <v>42</v>
      </c>
      <c r="F1037" s="5">
        <v>44713</v>
      </c>
      <c r="G1037" s="14">
        <v>44713.330578703702</v>
      </c>
      <c r="H1037" s="16">
        <f t="shared" si="65"/>
        <v>113</v>
      </c>
      <c r="I1037" s="14" t="str">
        <f t="shared" si="66"/>
        <v>User Login Start</v>
      </c>
      <c r="J1037" s="17">
        <f t="shared" si="67"/>
        <v>44713</v>
      </c>
      <c r="K1037" s="14">
        <f t="shared" si="68"/>
        <v>44713.330532407403</v>
      </c>
      <c r="L1037" s="4" t="s">
        <v>19</v>
      </c>
    </row>
    <row r="1038" spans="2:12" x14ac:dyDescent="0.2">
      <c r="B1038" t="s">
        <v>35</v>
      </c>
      <c r="C1038">
        <v>106</v>
      </c>
      <c r="D1038" s="11" t="str">
        <f>VLOOKUP(C1038,'[1]Type of Record'!$A$1:$B$15,2,TRUE)</f>
        <v>Device Start is Good</v>
      </c>
      <c r="E1038" s="6" t="s">
        <v>36</v>
      </c>
      <c r="F1038" s="5">
        <v>44713</v>
      </c>
      <c r="G1038" s="14">
        <v>44713.330578703702</v>
      </c>
      <c r="H1038" s="16">
        <f t="shared" si="65"/>
        <v>102</v>
      </c>
      <c r="I1038" s="14" t="str">
        <f t="shared" si="66"/>
        <v>Device Start</v>
      </c>
      <c r="J1038" s="17">
        <f t="shared" si="67"/>
        <v>44713</v>
      </c>
      <c r="K1038" s="14">
        <f t="shared" si="68"/>
        <v>44713.329722222203</v>
      </c>
      <c r="L1038" s="4" t="s">
        <v>12</v>
      </c>
    </row>
    <row r="1039" spans="2:12" x14ac:dyDescent="0.2">
      <c r="B1039" t="s">
        <v>41</v>
      </c>
      <c r="C1039">
        <v>113</v>
      </c>
      <c r="D1039" s="11" t="str">
        <f>VLOOKUP(C1039,'[1]Type of Record'!$A$1:$B$15,2,TRUE)</f>
        <v>User Login Start</v>
      </c>
      <c r="E1039" s="6" t="s">
        <v>42</v>
      </c>
      <c r="F1039" s="5">
        <v>44713</v>
      </c>
      <c r="G1039" s="14">
        <v>44713.330532407403</v>
      </c>
      <c r="H1039" s="16">
        <f t="shared" si="65"/>
        <v>112</v>
      </c>
      <c r="I1039" s="14" t="str">
        <f t="shared" si="66"/>
        <v>Device Connect Network</v>
      </c>
      <c r="J1039" s="17">
        <f t="shared" si="67"/>
        <v>44713</v>
      </c>
      <c r="K1039" s="14">
        <f t="shared" si="68"/>
        <v>44713.326018518499</v>
      </c>
      <c r="L1039" s="4" t="s">
        <v>19</v>
      </c>
    </row>
    <row r="1040" spans="2:12" x14ac:dyDescent="0.2">
      <c r="B1040" t="s">
        <v>35</v>
      </c>
      <c r="C1040">
        <v>102</v>
      </c>
      <c r="D1040" s="11" t="str">
        <f>VLOOKUP(C1040,'[1]Type of Record'!$A$1:$B$15,2,TRUE)</f>
        <v>Device Start</v>
      </c>
      <c r="E1040" s="6" t="s">
        <v>36</v>
      </c>
      <c r="F1040" s="5">
        <v>44713</v>
      </c>
      <c r="G1040" s="14">
        <v>44713.329722222203</v>
      </c>
      <c r="H1040" s="16" t="e">
        <f t="shared" si="65"/>
        <v>#N/A</v>
      </c>
      <c r="I1040" s="14" t="e">
        <f t="shared" si="66"/>
        <v>#N/A</v>
      </c>
      <c r="J1040" s="17" t="e">
        <f t="shared" si="67"/>
        <v>#N/A</v>
      </c>
      <c r="K1040" s="14" t="e">
        <f t="shared" si="68"/>
        <v>#N/A</v>
      </c>
      <c r="L1040" s="4" t="s">
        <v>12</v>
      </c>
    </row>
    <row r="1041" spans="2:12" x14ac:dyDescent="0.2">
      <c r="B1041" t="s">
        <v>18</v>
      </c>
      <c r="C1041">
        <v>112</v>
      </c>
      <c r="D1041" s="11" t="str">
        <f>VLOOKUP(C1041,'[1]Type of Record'!$A$1:$B$15,2,TRUE)</f>
        <v>Device Connect Network</v>
      </c>
      <c r="E1041" s="6" t="s">
        <v>151</v>
      </c>
      <c r="F1041" s="5">
        <v>44713</v>
      </c>
      <c r="G1041" s="14">
        <v>44713.3289814815</v>
      </c>
      <c r="H1041" s="16" t="e">
        <f t="shared" si="65"/>
        <v>#N/A</v>
      </c>
      <c r="I1041" s="14" t="e">
        <f t="shared" si="66"/>
        <v>#N/A</v>
      </c>
      <c r="J1041" s="17" t="e">
        <f t="shared" si="67"/>
        <v>#N/A</v>
      </c>
      <c r="K1041" s="14" t="e">
        <f t="shared" si="68"/>
        <v>#N/A</v>
      </c>
      <c r="L1041" s="4" t="s">
        <v>19</v>
      </c>
    </row>
    <row r="1042" spans="2:12" x14ac:dyDescent="0.2">
      <c r="B1042" t="s">
        <v>21</v>
      </c>
      <c r="C1042">
        <v>112</v>
      </c>
      <c r="D1042" s="11" t="str">
        <f>VLOOKUP(C1042,'[1]Type of Record'!$A$1:$B$15,2,TRUE)</f>
        <v>Device Connect Network</v>
      </c>
      <c r="E1042" s="6" t="s">
        <v>150</v>
      </c>
      <c r="F1042" s="5">
        <v>44713</v>
      </c>
      <c r="G1042" s="14">
        <v>44713.328206018501</v>
      </c>
      <c r="H1042" s="16" t="e">
        <f t="shared" si="65"/>
        <v>#N/A</v>
      </c>
      <c r="I1042" s="14" t="e">
        <f t="shared" si="66"/>
        <v>#N/A</v>
      </c>
      <c r="J1042" s="17" t="e">
        <f t="shared" si="67"/>
        <v>#N/A</v>
      </c>
      <c r="K1042" s="14" t="e">
        <f t="shared" si="68"/>
        <v>#N/A</v>
      </c>
      <c r="L1042" s="4" t="s">
        <v>19</v>
      </c>
    </row>
    <row r="1043" spans="2:12" x14ac:dyDescent="0.2">
      <c r="B1043" t="s">
        <v>41</v>
      </c>
      <c r="C1043">
        <v>112</v>
      </c>
      <c r="D1043" s="11" t="str">
        <f>VLOOKUP(C1043,'[1]Type of Record'!$A$1:$B$15,2,TRUE)</f>
        <v>Device Connect Network</v>
      </c>
      <c r="E1043" s="6" t="s">
        <v>152</v>
      </c>
      <c r="F1043" s="5">
        <v>44713</v>
      </c>
      <c r="G1043" s="14">
        <v>44713.326018518499</v>
      </c>
      <c r="H1043" s="16" t="e">
        <f t="shared" si="65"/>
        <v>#N/A</v>
      </c>
      <c r="I1043" s="14" t="e">
        <f t="shared" si="66"/>
        <v>#N/A</v>
      </c>
      <c r="J1043" s="17" t="e">
        <f t="shared" si="67"/>
        <v>#N/A</v>
      </c>
      <c r="K1043" s="14" t="e">
        <f t="shared" si="68"/>
        <v>#N/A</v>
      </c>
      <c r="L1043" s="4" t="s">
        <v>19</v>
      </c>
    </row>
    <row r="1044" spans="2:12" x14ac:dyDescent="0.2">
      <c r="B1044" t="s">
        <v>51</v>
      </c>
      <c r="C1044">
        <v>123</v>
      </c>
      <c r="D1044" s="11" t="str">
        <f>VLOOKUP(C1044,'[1]Type of Record'!$A$1:$B$15,2,TRUE)</f>
        <v>User Login Start is Good</v>
      </c>
      <c r="E1044" s="6" t="s">
        <v>13</v>
      </c>
      <c r="F1044" s="5">
        <v>44713</v>
      </c>
      <c r="G1044" s="14">
        <v>44713.3257407407</v>
      </c>
      <c r="H1044" s="16">
        <f t="shared" si="65"/>
        <v>113</v>
      </c>
      <c r="I1044" s="14" t="str">
        <f t="shared" si="66"/>
        <v>User Login Start</v>
      </c>
      <c r="J1044" s="17">
        <f t="shared" si="67"/>
        <v>44713</v>
      </c>
      <c r="K1044" s="14">
        <f t="shared" si="68"/>
        <v>44713.325578703698</v>
      </c>
      <c r="L1044" s="4" t="s">
        <v>12</v>
      </c>
    </row>
    <row r="1045" spans="2:12" x14ac:dyDescent="0.2">
      <c r="B1045" t="s">
        <v>44</v>
      </c>
      <c r="C1045">
        <v>123</v>
      </c>
      <c r="D1045" s="11" t="str">
        <f>VLOOKUP(C1045,'[1]Type of Record'!$A$1:$B$15,2,TRUE)</f>
        <v>User Login Start is Good</v>
      </c>
      <c r="E1045" s="6" t="s">
        <v>47</v>
      </c>
      <c r="F1045" s="5">
        <v>44713</v>
      </c>
      <c r="G1045" s="14">
        <v>44713.325636574104</v>
      </c>
      <c r="H1045" s="16">
        <f t="shared" si="65"/>
        <v>113</v>
      </c>
      <c r="I1045" s="14" t="str">
        <f t="shared" si="66"/>
        <v>User Login Start</v>
      </c>
      <c r="J1045" s="17">
        <f t="shared" si="67"/>
        <v>44713</v>
      </c>
      <c r="K1045" s="14">
        <f t="shared" si="68"/>
        <v>44713.325578703698</v>
      </c>
      <c r="L1045" s="4" t="s">
        <v>19</v>
      </c>
    </row>
    <row r="1046" spans="2:12" x14ac:dyDescent="0.2">
      <c r="B1046" t="s">
        <v>44</v>
      </c>
      <c r="C1046">
        <v>113</v>
      </c>
      <c r="D1046" s="11" t="str">
        <f>VLOOKUP(C1046,'[1]Type of Record'!$A$1:$B$15,2,TRUE)</f>
        <v>User Login Start</v>
      </c>
      <c r="E1046" s="6" t="s">
        <v>54</v>
      </c>
      <c r="F1046" s="5">
        <v>44713</v>
      </c>
      <c r="G1046" s="14">
        <v>44713.325578703698</v>
      </c>
      <c r="H1046" s="16">
        <f t="shared" si="65"/>
        <v>112</v>
      </c>
      <c r="I1046" s="14" t="str">
        <f t="shared" si="66"/>
        <v>Device Connect Network</v>
      </c>
      <c r="J1046" s="17">
        <f t="shared" si="67"/>
        <v>44713</v>
      </c>
      <c r="K1046" s="14">
        <f t="shared" si="68"/>
        <v>44713.325324074103</v>
      </c>
      <c r="L1046" s="4" t="s">
        <v>19</v>
      </c>
    </row>
    <row r="1047" spans="2:12" x14ac:dyDescent="0.2">
      <c r="B1047" t="s">
        <v>51</v>
      </c>
      <c r="C1047">
        <v>113</v>
      </c>
      <c r="D1047" s="11" t="str">
        <f>VLOOKUP(C1047,'[1]Type of Record'!$A$1:$B$15,2,TRUE)</f>
        <v>User Login Start</v>
      </c>
      <c r="E1047" s="6" t="s">
        <v>56</v>
      </c>
      <c r="F1047" s="5">
        <v>44713</v>
      </c>
      <c r="G1047" s="14">
        <v>44713.325578703698</v>
      </c>
      <c r="H1047" s="16">
        <f t="shared" si="65"/>
        <v>112</v>
      </c>
      <c r="I1047" s="14" t="str">
        <f t="shared" si="66"/>
        <v>Device Connect Network</v>
      </c>
      <c r="J1047" s="17">
        <f t="shared" si="67"/>
        <v>44713</v>
      </c>
      <c r="K1047" s="14">
        <f t="shared" si="68"/>
        <v>44713.324733796297</v>
      </c>
      <c r="L1047" s="4" t="s">
        <v>12</v>
      </c>
    </row>
    <row r="1048" spans="2:12" x14ac:dyDescent="0.2">
      <c r="B1048" t="s">
        <v>68</v>
      </c>
      <c r="C1048">
        <v>123</v>
      </c>
      <c r="D1048" s="11" t="str">
        <f>VLOOKUP(C1048,'[1]Type of Record'!$A$1:$B$15,2,TRUE)</f>
        <v>User Login Start is Good</v>
      </c>
      <c r="E1048" s="6" t="s">
        <v>69</v>
      </c>
      <c r="F1048" s="5">
        <v>44713</v>
      </c>
      <c r="G1048" s="14">
        <v>44713.325370370403</v>
      </c>
      <c r="H1048" s="16">
        <f t="shared" si="65"/>
        <v>113</v>
      </c>
      <c r="I1048" s="14" t="str">
        <f t="shared" si="66"/>
        <v>User Login Start</v>
      </c>
      <c r="J1048" s="17">
        <f t="shared" si="67"/>
        <v>44713</v>
      </c>
      <c r="K1048" s="14">
        <f t="shared" si="68"/>
        <v>44713.325277777803</v>
      </c>
      <c r="L1048" s="4" t="s">
        <v>19</v>
      </c>
    </row>
    <row r="1049" spans="2:12" x14ac:dyDescent="0.2">
      <c r="B1049" t="s">
        <v>44</v>
      </c>
      <c r="C1049">
        <v>112</v>
      </c>
      <c r="D1049" s="11" t="str">
        <f>VLOOKUP(C1049,'[1]Type of Record'!$A$1:$B$15,2,TRUE)</f>
        <v>Device Connect Network</v>
      </c>
      <c r="E1049" s="6" t="s">
        <v>46</v>
      </c>
      <c r="F1049" s="5">
        <v>44713</v>
      </c>
      <c r="G1049" s="14">
        <v>44713.325324074103</v>
      </c>
      <c r="H1049" s="16">
        <f t="shared" si="65"/>
        <v>106</v>
      </c>
      <c r="I1049" s="14" t="str">
        <f t="shared" si="66"/>
        <v>Device Start is Good</v>
      </c>
      <c r="J1049" s="17">
        <f t="shared" si="67"/>
        <v>44713</v>
      </c>
      <c r="K1049" s="14">
        <f t="shared" si="68"/>
        <v>44713.325219907398</v>
      </c>
      <c r="L1049" s="4" t="s">
        <v>19</v>
      </c>
    </row>
    <row r="1050" spans="2:12" x14ac:dyDescent="0.2">
      <c r="B1050" t="s">
        <v>68</v>
      </c>
      <c r="C1050">
        <v>113</v>
      </c>
      <c r="D1050" s="11" t="str">
        <f>VLOOKUP(C1050,'[1]Type of Record'!$A$1:$B$15,2,TRUE)</f>
        <v>User Login Start</v>
      </c>
      <c r="E1050" s="6" t="s">
        <v>69</v>
      </c>
      <c r="F1050" s="5">
        <v>44713</v>
      </c>
      <c r="G1050" s="14">
        <v>44713.325277777803</v>
      </c>
      <c r="H1050" s="16" t="e">
        <f t="shared" si="65"/>
        <v>#N/A</v>
      </c>
      <c r="I1050" s="14" t="e">
        <f t="shared" si="66"/>
        <v>#N/A</v>
      </c>
      <c r="J1050" s="17" t="e">
        <f t="shared" si="67"/>
        <v>#N/A</v>
      </c>
      <c r="K1050" s="14" t="e">
        <f t="shared" si="68"/>
        <v>#N/A</v>
      </c>
      <c r="L1050" s="4" t="s">
        <v>19</v>
      </c>
    </row>
    <row r="1051" spans="2:12" x14ac:dyDescent="0.2">
      <c r="B1051" t="s">
        <v>44</v>
      </c>
      <c r="C1051">
        <v>106</v>
      </c>
      <c r="D1051" s="11" t="str">
        <f>VLOOKUP(C1051,'[1]Type of Record'!$A$1:$B$15,2,TRUE)</f>
        <v>Device Start is Good</v>
      </c>
      <c r="E1051" s="6" t="s">
        <v>46</v>
      </c>
      <c r="F1051" s="5">
        <v>44713</v>
      </c>
      <c r="G1051" s="14">
        <v>44713.325219907398</v>
      </c>
      <c r="H1051" s="16">
        <f t="shared" si="65"/>
        <v>102</v>
      </c>
      <c r="I1051" s="14" t="str">
        <f t="shared" si="66"/>
        <v>Device Start</v>
      </c>
      <c r="J1051" s="17">
        <f t="shared" si="67"/>
        <v>44713</v>
      </c>
      <c r="K1051" s="14">
        <f t="shared" si="68"/>
        <v>44713.324351851901</v>
      </c>
      <c r="L1051" s="4" t="s">
        <v>19</v>
      </c>
    </row>
    <row r="1052" spans="2:12" x14ac:dyDescent="0.2">
      <c r="B1052" t="s">
        <v>11</v>
      </c>
      <c r="C1052">
        <v>123</v>
      </c>
      <c r="D1052" s="11" t="str">
        <f>VLOOKUP(C1052,'[1]Type of Record'!$A$1:$B$15,2,TRUE)</f>
        <v>User Login Start is Good</v>
      </c>
      <c r="E1052" s="6" t="s">
        <v>13</v>
      </c>
      <c r="F1052" s="5">
        <v>44713</v>
      </c>
      <c r="G1052" s="14">
        <v>44713.3250694444</v>
      </c>
      <c r="H1052" s="16">
        <f t="shared" si="65"/>
        <v>113</v>
      </c>
      <c r="I1052" s="14" t="str">
        <f t="shared" si="66"/>
        <v>User Login Start</v>
      </c>
      <c r="J1052" s="17">
        <f t="shared" si="67"/>
        <v>44713</v>
      </c>
      <c r="K1052" s="14">
        <f t="shared" si="68"/>
        <v>44713.324953703697</v>
      </c>
      <c r="L1052" s="4" t="s">
        <v>12</v>
      </c>
    </row>
    <row r="1053" spans="2:12" x14ac:dyDescent="0.2">
      <c r="B1053" t="s">
        <v>11</v>
      </c>
      <c r="C1053">
        <v>113</v>
      </c>
      <c r="D1053" s="11" t="str">
        <f>VLOOKUP(C1053,'[1]Type of Record'!$A$1:$B$15,2,TRUE)</f>
        <v>User Login Start</v>
      </c>
      <c r="E1053" s="6" t="s">
        <v>13</v>
      </c>
      <c r="F1053" s="5">
        <v>44713</v>
      </c>
      <c r="G1053" s="14">
        <v>44713.324953703697</v>
      </c>
      <c r="H1053" s="16" t="e">
        <f t="shared" si="65"/>
        <v>#N/A</v>
      </c>
      <c r="I1053" s="14" t="e">
        <f t="shared" si="66"/>
        <v>#N/A</v>
      </c>
      <c r="J1053" s="17" t="e">
        <f t="shared" si="67"/>
        <v>#N/A</v>
      </c>
      <c r="K1053" s="14" t="e">
        <f t="shared" si="68"/>
        <v>#N/A</v>
      </c>
      <c r="L1053" s="4" t="s">
        <v>12</v>
      </c>
    </row>
    <row r="1054" spans="2:12" x14ac:dyDescent="0.2">
      <c r="B1054" t="s">
        <v>51</v>
      </c>
      <c r="C1054">
        <v>112</v>
      </c>
      <c r="D1054" s="11" t="str">
        <f>VLOOKUP(C1054,'[1]Type of Record'!$A$1:$B$15,2,TRUE)</f>
        <v>Device Connect Network</v>
      </c>
      <c r="E1054" s="6" t="s">
        <v>52</v>
      </c>
      <c r="F1054" s="5">
        <v>44713</v>
      </c>
      <c r="G1054" s="14">
        <v>44713.324733796297</v>
      </c>
      <c r="H1054" s="16">
        <f t="shared" si="65"/>
        <v>106</v>
      </c>
      <c r="I1054" s="14" t="str">
        <f t="shared" si="66"/>
        <v>Device Start is Good</v>
      </c>
      <c r="J1054" s="17">
        <f t="shared" si="67"/>
        <v>44713</v>
      </c>
      <c r="K1054" s="14">
        <f t="shared" si="68"/>
        <v>44713.324629629598</v>
      </c>
      <c r="L1054" s="4" t="s">
        <v>12</v>
      </c>
    </row>
    <row r="1055" spans="2:12" x14ac:dyDescent="0.2">
      <c r="B1055" t="s">
        <v>61</v>
      </c>
      <c r="C1055">
        <v>123</v>
      </c>
      <c r="D1055" s="11" t="str">
        <f>VLOOKUP(C1055,'[1]Type of Record'!$A$1:$B$15,2,TRUE)</f>
        <v>User Login Start is Good</v>
      </c>
      <c r="E1055" s="6" t="s">
        <v>38</v>
      </c>
      <c r="F1055" s="5">
        <v>44713</v>
      </c>
      <c r="G1055" s="14">
        <v>44713.324710648201</v>
      </c>
      <c r="H1055" s="16">
        <f t="shared" si="65"/>
        <v>113</v>
      </c>
      <c r="I1055" s="14" t="str">
        <f t="shared" si="66"/>
        <v>User Login Start</v>
      </c>
      <c r="J1055" s="17">
        <f t="shared" si="67"/>
        <v>44713</v>
      </c>
      <c r="K1055" s="14">
        <f t="shared" si="68"/>
        <v>44713.324583333299</v>
      </c>
      <c r="L1055" s="4" t="s">
        <v>19</v>
      </c>
    </row>
    <row r="1056" spans="2:12" x14ac:dyDescent="0.2">
      <c r="B1056" t="s">
        <v>51</v>
      </c>
      <c r="C1056">
        <v>106</v>
      </c>
      <c r="D1056" s="11" t="str">
        <f>VLOOKUP(C1056,'[1]Type of Record'!$A$1:$B$15,2,TRUE)</f>
        <v>Device Start is Good</v>
      </c>
      <c r="E1056" s="6" t="s">
        <v>52</v>
      </c>
      <c r="F1056" s="5">
        <v>44713</v>
      </c>
      <c r="G1056" s="14">
        <v>44713.324629629598</v>
      </c>
      <c r="H1056" s="16">
        <f t="shared" si="65"/>
        <v>102</v>
      </c>
      <c r="I1056" s="14" t="str">
        <f t="shared" si="66"/>
        <v>Device Start</v>
      </c>
      <c r="J1056" s="17">
        <f t="shared" si="67"/>
        <v>44713</v>
      </c>
      <c r="K1056" s="14">
        <f t="shared" si="68"/>
        <v>44713.324120370402</v>
      </c>
      <c r="L1056" s="4" t="s">
        <v>12</v>
      </c>
    </row>
    <row r="1057" spans="2:12" x14ac:dyDescent="0.2">
      <c r="B1057" t="s">
        <v>61</v>
      </c>
      <c r="C1057">
        <v>113</v>
      </c>
      <c r="D1057" s="11" t="str">
        <f>VLOOKUP(C1057,'[1]Type of Record'!$A$1:$B$15,2,TRUE)</f>
        <v>User Login Start</v>
      </c>
      <c r="E1057" s="6" t="s">
        <v>67</v>
      </c>
      <c r="F1057" s="5">
        <v>44713</v>
      </c>
      <c r="G1057" s="14">
        <v>44713.324583333299</v>
      </c>
      <c r="H1057" s="16">
        <f t="shared" si="65"/>
        <v>112</v>
      </c>
      <c r="I1057" s="14" t="str">
        <f t="shared" si="66"/>
        <v>Device Connect Network</v>
      </c>
      <c r="J1057" s="17">
        <f t="shared" si="67"/>
        <v>44713</v>
      </c>
      <c r="K1057" s="14">
        <f t="shared" si="68"/>
        <v>44713.323935185203</v>
      </c>
      <c r="L1057" s="4" t="s">
        <v>19</v>
      </c>
    </row>
    <row r="1058" spans="2:12" x14ac:dyDescent="0.2">
      <c r="B1058" t="s">
        <v>37</v>
      </c>
      <c r="C1058">
        <v>123</v>
      </c>
      <c r="D1058" s="11" t="str">
        <f>VLOOKUP(C1058,'[1]Type of Record'!$A$1:$B$15,2,TRUE)</f>
        <v>User Login Start is Good</v>
      </c>
      <c r="E1058" s="6" t="s">
        <v>38</v>
      </c>
      <c r="F1058" s="5">
        <v>44713</v>
      </c>
      <c r="G1058" s="14">
        <v>44713.324479166702</v>
      </c>
      <c r="H1058" s="16">
        <f t="shared" si="65"/>
        <v>113</v>
      </c>
      <c r="I1058" s="14" t="str">
        <f t="shared" si="66"/>
        <v>User Login Start</v>
      </c>
      <c r="J1058" s="17">
        <f t="shared" si="67"/>
        <v>44713</v>
      </c>
      <c r="K1058" s="14">
        <f t="shared" si="68"/>
        <v>44713.324328703697</v>
      </c>
      <c r="L1058" s="4" t="s">
        <v>19</v>
      </c>
    </row>
    <row r="1059" spans="2:12" x14ac:dyDescent="0.2">
      <c r="B1059" t="s">
        <v>44</v>
      </c>
      <c r="C1059">
        <v>102</v>
      </c>
      <c r="D1059" s="11" t="str">
        <f>VLOOKUP(C1059,'[1]Type of Record'!$A$1:$B$15,2,TRUE)</f>
        <v>Device Start</v>
      </c>
      <c r="E1059" s="6" t="s">
        <v>46</v>
      </c>
      <c r="F1059" s="5">
        <v>44713</v>
      </c>
      <c r="G1059" s="14">
        <v>44713.324351851901</v>
      </c>
      <c r="H1059" s="16" t="e">
        <f t="shared" si="65"/>
        <v>#N/A</v>
      </c>
      <c r="I1059" s="14" t="e">
        <f t="shared" si="66"/>
        <v>#N/A</v>
      </c>
      <c r="J1059" s="17" t="e">
        <f t="shared" si="67"/>
        <v>#N/A</v>
      </c>
      <c r="K1059" s="14" t="e">
        <f t="shared" si="68"/>
        <v>#N/A</v>
      </c>
      <c r="L1059" s="4" t="s">
        <v>19</v>
      </c>
    </row>
    <row r="1060" spans="2:12" x14ac:dyDescent="0.2">
      <c r="B1060" t="s">
        <v>37</v>
      </c>
      <c r="C1060">
        <v>113</v>
      </c>
      <c r="D1060" s="11" t="str">
        <f>VLOOKUP(C1060,'[1]Type of Record'!$A$1:$B$15,2,TRUE)</f>
        <v>User Login Start</v>
      </c>
      <c r="E1060" s="6" t="s">
        <v>38</v>
      </c>
      <c r="F1060" s="5">
        <v>44713</v>
      </c>
      <c r="G1060" s="14">
        <v>44713.324328703697</v>
      </c>
      <c r="H1060" s="16" t="e">
        <f t="shared" si="65"/>
        <v>#N/A</v>
      </c>
      <c r="I1060" s="14" t="e">
        <f t="shared" si="66"/>
        <v>#N/A</v>
      </c>
      <c r="J1060" s="17" t="e">
        <f t="shared" si="67"/>
        <v>#N/A</v>
      </c>
      <c r="K1060" s="14" t="e">
        <f t="shared" si="68"/>
        <v>#N/A</v>
      </c>
      <c r="L1060" s="4" t="s">
        <v>19</v>
      </c>
    </row>
    <row r="1061" spans="2:12" x14ac:dyDescent="0.2">
      <c r="B1061" t="s">
        <v>83</v>
      </c>
      <c r="C1061">
        <v>123</v>
      </c>
      <c r="D1061" s="11" t="str">
        <f>VLOOKUP(C1061,'[1]Type of Record'!$A$1:$B$15,2,TRUE)</f>
        <v>User Login Start is Good</v>
      </c>
      <c r="E1061" s="6" t="s">
        <v>47</v>
      </c>
      <c r="F1061" s="5">
        <v>44713</v>
      </c>
      <c r="G1061" s="14">
        <v>44713.324259259301</v>
      </c>
      <c r="H1061" s="16">
        <f t="shared" si="65"/>
        <v>113</v>
      </c>
      <c r="I1061" s="14" t="str">
        <f t="shared" si="66"/>
        <v>User Login Start</v>
      </c>
      <c r="J1061" s="17">
        <f t="shared" si="67"/>
        <v>44713</v>
      </c>
      <c r="K1061" s="14">
        <f t="shared" si="68"/>
        <v>44713.324166666702</v>
      </c>
      <c r="L1061" s="4" t="s">
        <v>19</v>
      </c>
    </row>
    <row r="1062" spans="2:12" x14ac:dyDescent="0.2">
      <c r="B1062" t="s">
        <v>83</v>
      </c>
      <c r="C1062">
        <v>113</v>
      </c>
      <c r="D1062" s="11" t="str">
        <f>VLOOKUP(C1062,'[1]Type of Record'!$A$1:$B$15,2,TRUE)</f>
        <v>User Login Start</v>
      </c>
      <c r="E1062" s="6" t="s">
        <v>47</v>
      </c>
      <c r="F1062" s="5">
        <v>44713</v>
      </c>
      <c r="G1062" s="14">
        <v>44713.324166666702</v>
      </c>
      <c r="H1062" s="16" t="e">
        <f t="shared" si="65"/>
        <v>#N/A</v>
      </c>
      <c r="I1062" s="14" t="e">
        <f t="shared" si="66"/>
        <v>#N/A</v>
      </c>
      <c r="J1062" s="17" t="e">
        <f t="shared" si="67"/>
        <v>#N/A</v>
      </c>
      <c r="K1062" s="14" t="e">
        <f t="shared" si="68"/>
        <v>#N/A</v>
      </c>
      <c r="L1062" s="4" t="s">
        <v>19</v>
      </c>
    </row>
    <row r="1063" spans="2:12" x14ac:dyDescent="0.2">
      <c r="B1063" t="s">
        <v>51</v>
      </c>
      <c r="C1063">
        <v>102</v>
      </c>
      <c r="D1063" s="11" t="str">
        <f>VLOOKUP(C1063,'[1]Type of Record'!$A$1:$B$15,2,TRUE)</f>
        <v>Device Start</v>
      </c>
      <c r="E1063" s="6" t="s">
        <v>52</v>
      </c>
      <c r="F1063" s="5">
        <v>44713</v>
      </c>
      <c r="G1063" s="14">
        <v>44713.324120370402</v>
      </c>
      <c r="H1063" s="16" t="e">
        <f t="shared" si="65"/>
        <v>#N/A</v>
      </c>
      <c r="I1063" s="14" t="e">
        <f t="shared" si="66"/>
        <v>#N/A</v>
      </c>
      <c r="J1063" s="17" t="e">
        <f t="shared" si="67"/>
        <v>#N/A</v>
      </c>
      <c r="K1063" s="14" t="e">
        <f t="shared" si="68"/>
        <v>#N/A</v>
      </c>
      <c r="L1063" s="4" t="s">
        <v>12</v>
      </c>
    </row>
    <row r="1064" spans="2:12" x14ac:dyDescent="0.2">
      <c r="B1064" t="s">
        <v>61</v>
      </c>
      <c r="C1064">
        <v>112</v>
      </c>
      <c r="D1064" s="11" t="str">
        <f>VLOOKUP(C1064,'[1]Type of Record'!$A$1:$B$15,2,TRUE)</f>
        <v>Device Connect Network</v>
      </c>
      <c r="E1064" s="6" t="s">
        <v>62</v>
      </c>
      <c r="F1064" s="5">
        <v>44713</v>
      </c>
      <c r="G1064" s="14">
        <v>44713.323935185203</v>
      </c>
      <c r="H1064" s="16">
        <f t="shared" si="65"/>
        <v>106</v>
      </c>
      <c r="I1064" s="14" t="str">
        <f t="shared" si="66"/>
        <v>Device Start is Good</v>
      </c>
      <c r="J1064" s="17">
        <f t="shared" si="67"/>
        <v>44713</v>
      </c>
      <c r="K1064" s="14">
        <f t="shared" si="68"/>
        <v>44713.323831018497</v>
      </c>
      <c r="L1064" s="4" t="s">
        <v>19</v>
      </c>
    </row>
    <row r="1065" spans="2:12" x14ac:dyDescent="0.2">
      <c r="B1065" t="s">
        <v>61</v>
      </c>
      <c r="C1065">
        <v>106</v>
      </c>
      <c r="D1065" s="11" t="str">
        <f>VLOOKUP(C1065,'[1]Type of Record'!$A$1:$B$15,2,TRUE)</f>
        <v>Device Start is Good</v>
      </c>
      <c r="E1065" s="6" t="s">
        <v>62</v>
      </c>
      <c r="F1065" s="5">
        <v>44713</v>
      </c>
      <c r="G1065" s="14">
        <v>44713.323831018497</v>
      </c>
      <c r="H1065" s="16">
        <f t="shared" si="65"/>
        <v>102</v>
      </c>
      <c r="I1065" s="14" t="str">
        <f t="shared" si="66"/>
        <v>Device Start</v>
      </c>
      <c r="J1065" s="17">
        <f t="shared" si="67"/>
        <v>44713</v>
      </c>
      <c r="K1065" s="14">
        <f t="shared" si="68"/>
        <v>44713.323113425897</v>
      </c>
      <c r="L1065" s="4" t="s">
        <v>19</v>
      </c>
    </row>
    <row r="1066" spans="2:12" x14ac:dyDescent="0.2">
      <c r="B1066" t="s">
        <v>153</v>
      </c>
      <c r="C1066">
        <v>156</v>
      </c>
      <c r="D1066" s="11" t="str">
        <f>VLOOKUP(C1066,'[1]Type of Record'!$A$1:$B$15,2,TRUE)</f>
        <v>PowerDown Or Network Disconnect Discovered</v>
      </c>
      <c r="E1066" s="6"/>
      <c r="F1066" s="5">
        <v>44713</v>
      </c>
      <c r="G1066" s="14">
        <v>44713.323495370401</v>
      </c>
      <c r="H1066" s="16">
        <f t="shared" si="65"/>
        <v>123</v>
      </c>
      <c r="I1066" s="14" t="str">
        <f t="shared" si="66"/>
        <v>User Login Start is Good</v>
      </c>
      <c r="J1066" s="17">
        <f t="shared" si="67"/>
        <v>44713</v>
      </c>
      <c r="K1066" s="14">
        <f t="shared" si="68"/>
        <v>44713.323333333297</v>
      </c>
      <c r="L1066" s="4" t="s">
        <v>12</v>
      </c>
    </row>
    <row r="1067" spans="2:12" x14ac:dyDescent="0.2">
      <c r="B1067" t="s">
        <v>48</v>
      </c>
      <c r="C1067">
        <v>123</v>
      </c>
      <c r="D1067" s="11" t="str">
        <f>VLOOKUP(C1067,'[1]Type of Record'!$A$1:$B$15,2,TRUE)</f>
        <v>User Login Start is Good</v>
      </c>
      <c r="E1067" s="6" t="s">
        <v>55</v>
      </c>
      <c r="F1067" s="5">
        <v>44713</v>
      </c>
      <c r="G1067" s="14">
        <v>44713.323402777802</v>
      </c>
      <c r="H1067" s="16">
        <f t="shared" si="65"/>
        <v>113</v>
      </c>
      <c r="I1067" s="14" t="str">
        <f t="shared" si="66"/>
        <v>User Login Start</v>
      </c>
      <c r="J1067" s="17">
        <f t="shared" si="67"/>
        <v>44713</v>
      </c>
      <c r="K1067" s="14">
        <f t="shared" si="68"/>
        <v>44713.323298611103</v>
      </c>
      <c r="L1067" s="4" t="s">
        <v>12</v>
      </c>
    </row>
    <row r="1068" spans="2:12" x14ac:dyDescent="0.2">
      <c r="B1068" t="s">
        <v>153</v>
      </c>
      <c r="C1068">
        <v>123</v>
      </c>
      <c r="D1068" s="11" t="str">
        <f>VLOOKUP(C1068,'[1]Type of Record'!$A$1:$B$15,2,TRUE)</f>
        <v>User Login Start is Good</v>
      </c>
      <c r="E1068" s="6" t="s">
        <v>154</v>
      </c>
      <c r="F1068" s="5">
        <v>44713</v>
      </c>
      <c r="G1068" s="14">
        <v>44713.323333333297</v>
      </c>
      <c r="H1068" s="16">
        <f t="shared" si="65"/>
        <v>113</v>
      </c>
      <c r="I1068" s="14" t="str">
        <f t="shared" si="66"/>
        <v>User Login Start</v>
      </c>
      <c r="J1068" s="17">
        <f t="shared" si="67"/>
        <v>44713</v>
      </c>
      <c r="K1068" s="14">
        <f t="shared" si="68"/>
        <v>44713.323240740698</v>
      </c>
      <c r="L1068" s="4" t="s">
        <v>12</v>
      </c>
    </row>
    <row r="1069" spans="2:12" x14ac:dyDescent="0.2">
      <c r="B1069" t="s">
        <v>48</v>
      </c>
      <c r="C1069">
        <v>113</v>
      </c>
      <c r="D1069" s="11" t="str">
        <f>VLOOKUP(C1069,'[1]Type of Record'!$A$1:$B$15,2,TRUE)</f>
        <v>User Login Start</v>
      </c>
      <c r="E1069" s="6" t="s">
        <v>57</v>
      </c>
      <c r="F1069" s="5">
        <v>44713</v>
      </c>
      <c r="G1069" s="14">
        <v>44713.323298611103</v>
      </c>
      <c r="H1069" s="16">
        <f t="shared" si="65"/>
        <v>112</v>
      </c>
      <c r="I1069" s="14" t="str">
        <f t="shared" si="66"/>
        <v>Device Connect Network</v>
      </c>
      <c r="J1069" s="17">
        <f t="shared" si="67"/>
        <v>44713</v>
      </c>
      <c r="K1069" s="14">
        <f t="shared" si="68"/>
        <v>44713.321805555599</v>
      </c>
      <c r="L1069" s="4" t="s">
        <v>12</v>
      </c>
    </row>
    <row r="1070" spans="2:12" x14ac:dyDescent="0.2">
      <c r="B1070" t="s">
        <v>153</v>
      </c>
      <c r="C1070">
        <v>113</v>
      </c>
      <c r="D1070" s="11" t="str">
        <f>VLOOKUP(C1070,'[1]Type of Record'!$A$1:$B$15,2,TRUE)</f>
        <v>User Login Start</v>
      </c>
      <c r="E1070" s="6" t="s">
        <v>154</v>
      </c>
      <c r="F1070" s="5">
        <v>44713</v>
      </c>
      <c r="G1070" s="14">
        <v>44713.323240740698</v>
      </c>
      <c r="H1070" s="16" t="e">
        <f t="shared" si="65"/>
        <v>#N/A</v>
      </c>
      <c r="I1070" s="14" t="e">
        <f t="shared" si="66"/>
        <v>#N/A</v>
      </c>
      <c r="J1070" s="17" t="e">
        <f t="shared" si="67"/>
        <v>#N/A</v>
      </c>
      <c r="K1070" s="14" t="e">
        <f t="shared" si="68"/>
        <v>#N/A</v>
      </c>
      <c r="L1070" s="4" t="s">
        <v>12</v>
      </c>
    </row>
    <row r="1071" spans="2:12" x14ac:dyDescent="0.2">
      <c r="B1071" t="s">
        <v>61</v>
      </c>
      <c r="C1071">
        <v>102</v>
      </c>
      <c r="D1071" s="11" t="str">
        <f>VLOOKUP(C1071,'[1]Type of Record'!$A$1:$B$15,2,TRUE)</f>
        <v>Device Start</v>
      </c>
      <c r="E1071" s="6" t="s">
        <v>62</v>
      </c>
      <c r="F1071" s="5">
        <v>44713</v>
      </c>
      <c r="G1071" s="14">
        <v>44713.323113425897</v>
      </c>
      <c r="H1071" s="16" t="e">
        <f t="shared" si="65"/>
        <v>#N/A</v>
      </c>
      <c r="I1071" s="14" t="e">
        <f t="shared" si="66"/>
        <v>#N/A</v>
      </c>
      <c r="J1071" s="17" t="e">
        <f t="shared" si="67"/>
        <v>#N/A</v>
      </c>
      <c r="K1071" s="14" t="e">
        <f t="shared" si="68"/>
        <v>#N/A</v>
      </c>
      <c r="L1071" s="4" t="s">
        <v>19</v>
      </c>
    </row>
    <row r="1072" spans="2:12" x14ac:dyDescent="0.2">
      <c r="B1072" t="s">
        <v>68</v>
      </c>
      <c r="C1072">
        <v>113</v>
      </c>
      <c r="D1072" s="11" t="str">
        <f>VLOOKUP(C1072,'[1]Type of Record'!$A$1:$B$15,2,TRUE)</f>
        <v>User Login Start</v>
      </c>
      <c r="E1072" s="6" t="s">
        <v>69</v>
      </c>
      <c r="F1072" s="5">
        <v>44713</v>
      </c>
      <c r="G1072" s="14">
        <v>44713.322905092602</v>
      </c>
      <c r="H1072" s="16">
        <f t="shared" si="65"/>
        <v>135</v>
      </c>
      <c r="I1072" s="14" t="str">
        <f t="shared" si="66"/>
        <v>User Login Start Fail</v>
      </c>
      <c r="J1072" s="17">
        <f t="shared" si="67"/>
        <v>44713</v>
      </c>
      <c r="K1072" s="14">
        <f t="shared" si="68"/>
        <v>44713.322905092602</v>
      </c>
      <c r="L1072" s="4" t="s">
        <v>19</v>
      </c>
    </row>
    <row r="1073" spans="2:12" x14ac:dyDescent="0.2">
      <c r="B1073" t="s">
        <v>68</v>
      </c>
      <c r="C1073">
        <v>135</v>
      </c>
      <c r="D1073" s="11" t="str">
        <f>VLOOKUP(C1073,'[1]Type of Record'!$A$1:$B$15,2,TRUE)</f>
        <v>User Login Start Fail</v>
      </c>
      <c r="E1073" s="6" t="s">
        <v>69</v>
      </c>
      <c r="F1073" s="5">
        <v>44713</v>
      </c>
      <c r="G1073" s="14">
        <v>44713.322905092602</v>
      </c>
      <c r="H1073" s="16" t="e">
        <f t="shared" si="65"/>
        <v>#N/A</v>
      </c>
      <c r="I1073" s="14" t="e">
        <f t="shared" si="66"/>
        <v>#N/A</v>
      </c>
      <c r="J1073" s="17" t="e">
        <f t="shared" si="67"/>
        <v>#N/A</v>
      </c>
      <c r="K1073" s="14" t="e">
        <f t="shared" si="68"/>
        <v>#N/A</v>
      </c>
      <c r="L1073" s="4" t="s">
        <v>19</v>
      </c>
    </row>
    <row r="1074" spans="2:12" x14ac:dyDescent="0.2">
      <c r="B1074" t="s">
        <v>48</v>
      </c>
      <c r="C1074">
        <v>112</v>
      </c>
      <c r="D1074" s="11" t="str">
        <f>VLOOKUP(C1074,'[1]Type of Record'!$A$1:$B$15,2,TRUE)</f>
        <v>Device Connect Network</v>
      </c>
      <c r="E1074" s="6" t="s">
        <v>49</v>
      </c>
      <c r="F1074" s="5">
        <v>44713</v>
      </c>
      <c r="G1074" s="14">
        <v>44713.321805555599</v>
      </c>
      <c r="H1074" s="16">
        <f t="shared" si="65"/>
        <v>106</v>
      </c>
      <c r="I1074" s="14" t="str">
        <f t="shared" si="66"/>
        <v>Device Start is Good</v>
      </c>
      <c r="J1074" s="17">
        <f t="shared" si="67"/>
        <v>44713</v>
      </c>
      <c r="K1074" s="14">
        <f t="shared" si="68"/>
        <v>44713.321701388901</v>
      </c>
      <c r="L1074" s="4" t="s">
        <v>12</v>
      </c>
    </row>
    <row r="1075" spans="2:12" x14ac:dyDescent="0.2">
      <c r="B1075" t="s">
        <v>48</v>
      </c>
      <c r="C1075">
        <v>106</v>
      </c>
      <c r="D1075" s="11" t="str">
        <f>VLOOKUP(C1075,'[1]Type of Record'!$A$1:$B$15,2,TRUE)</f>
        <v>Device Start is Good</v>
      </c>
      <c r="E1075" s="6" t="s">
        <v>49</v>
      </c>
      <c r="F1075" s="5">
        <v>44713</v>
      </c>
      <c r="G1075" s="14">
        <v>44713.321701388901</v>
      </c>
      <c r="H1075" s="16">
        <f t="shared" si="65"/>
        <v>102</v>
      </c>
      <c r="I1075" s="14" t="str">
        <f t="shared" si="66"/>
        <v>Device Start</v>
      </c>
      <c r="J1075" s="17">
        <f t="shared" si="67"/>
        <v>44713</v>
      </c>
      <c r="K1075" s="14">
        <f t="shared" si="68"/>
        <v>44713.320949074099</v>
      </c>
      <c r="L1075" s="4" t="s">
        <v>12</v>
      </c>
    </row>
    <row r="1076" spans="2:12" x14ac:dyDescent="0.2">
      <c r="B1076" t="s">
        <v>80</v>
      </c>
      <c r="C1076">
        <v>123</v>
      </c>
      <c r="D1076" s="11" t="str">
        <f>VLOOKUP(C1076,'[1]Type of Record'!$A$1:$B$15,2,TRUE)</f>
        <v>User Login Start is Good</v>
      </c>
      <c r="E1076" s="6" t="s">
        <v>82</v>
      </c>
      <c r="F1076" s="5">
        <v>44713</v>
      </c>
      <c r="G1076" s="14">
        <v>44713.321365740798</v>
      </c>
      <c r="H1076" s="16">
        <f t="shared" si="65"/>
        <v>113</v>
      </c>
      <c r="I1076" s="14" t="str">
        <f t="shared" si="66"/>
        <v>User Login Start</v>
      </c>
      <c r="J1076" s="17">
        <f t="shared" si="67"/>
        <v>44713</v>
      </c>
      <c r="K1076" s="14">
        <f t="shared" si="68"/>
        <v>44713.321296296301</v>
      </c>
      <c r="L1076" s="4" t="s">
        <v>12</v>
      </c>
    </row>
    <row r="1077" spans="2:12" x14ac:dyDescent="0.2">
      <c r="B1077" t="s">
        <v>80</v>
      </c>
      <c r="C1077">
        <v>113</v>
      </c>
      <c r="D1077" s="11" t="str">
        <f>VLOOKUP(C1077,'[1]Type of Record'!$A$1:$B$15,2,TRUE)</f>
        <v>User Login Start</v>
      </c>
      <c r="E1077" s="6" t="s">
        <v>84</v>
      </c>
      <c r="F1077" s="5">
        <v>44713</v>
      </c>
      <c r="G1077" s="14">
        <v>44713.321296296301</v>
      </c>
      <c r="H1077" s="16">
        <f t="shared" si="65"/>
        <v>112</v>
      </c>
      <c r="I1077" s="14" t="str">
        <f t="shared" si="66"/>
        <v>Device Connect Network</v>
      </c>
      <c r="J1077" s="17">
        <f t="shared" si="67"/>
        <v>44713</v>
      </c>
      <c r="K1077" s="14">
        <f t="shared" si="68"/>
        <v>44713.320787037002</v>
      </c>
      <c r="L1077" s="4" t="s">
        <v>12</v>
      </c>
    </row>
    <row r="1078" spans="2:12" x14ac:dyDescent="0.2">
      <c r="B1078" t="s">
        <v>48</v>
      </c>
      <c r="C1078">
        <v>102</v>
      </c>
      <c r="D1078" s="11" t="str">
        <f>VLOOKUP(C1078,'[1]Type of Record'!$A$1:$B$15,2,TRUE)</f>
        <v>Device Start</v>
      </c>
      <c r="E1078" s="6" t="s">
        <v>49</v>
      </c>
      <c r="F1078" s="5">
        <v>44713</v>
      </c>
      <c r="G1078" s="14">
        <v>44713.320949074099</v>
      </c>
      <c r="H1078" s="16" t="e">
        <f t="shared" si="65"/>
        <v>#N/A</v>
      </c>
      <c r="I1078" s="14" t="e">
        <f t="shared" si="66"/>
        <v>#N/A</v>
      </c>
      <c r="J1078" s="17" t="e">
        <f t="shared" si="67"/>
        <v>#N/A</v>
      </c>
      <c r="K1078" s="14" t="e">
        <f t="shared" si="68"/>
        <v>#N/A</v>
      </c>
      <c r="L1078" s="4" t="s">
        <v>12</v>
      </c>
    </row>
    <row r="1079" spans="2:12" x14ac:dyDescent="0.2">
      <c r="B1079" t="s">
        <v>80</v>
      </c>
      <c r="C1079">
        <v>112</v>
      </c>
      <c r="D1079" s="11" t="str">
        <f>VLOOKUP(C1079,'[1]Type of Record'!$A$1:$B$15,2,TRUE)</f>
        <v>Device Connect Network</v>
      </c>
      <c r="E1079" s="6" t="s">
        <v>81</v>
      </c>
      <c r="F1079" s="5">
        <v>44713</v>
      </c>
      <c r="G1079" s="14">
        <v>44713.320787037002</v>
      </c>
      <c r="H1079" s="16">
        <f t="shared" si="65"/>
        <v>106</v>
      </c>
      <c r="I1079" s="14" t="str">
        <f t="shared" si="66"/>
        <v>Device Start is Good</v>
      </c>
      <c r="J1079" s="17">
        <f t="shared" si="67"/>
        <v>44713</v>
      </c>
      <c r="K1079" s="14">
        <f t="shared" si="68"/>
        <v>44713.320682870399</v>
      </c>
      <c r="L1079" s="4" t="s">
        <v>12</v>
      </c>
    </row>
    <row r="1080" spans="2:12" x14ac:dyDescent="0.2">
      <c r="B1080" t="s">
        <v>80</v>
      </c>
      <c r="C1080">
        <v>106</v>
      </c>
      <c r="D1080" s="11" t="str">
        <f>VLOOKUP(C1080,'[1]Type of Record'!$A$1:$B$15,2,TRUE)</f>
        <v>Device Start is Good</v>
      </c>
      <c r="E1080" s="6" t="s">
        <v>81</v>
      </c>
      <c r="F1080" s="5">
        <v>44713</v>
      </c>
      <c r="G1080" s="14">
        <v>44713.320682870399</v>
      </c>
      <c r="H1080" s="16">
        <f t="shared" si="65"/>
        <v>102</v>
      </c>
      <c r="I1080" s="14" t="str">
        <f t="shared" si="66"/>
        <v>Device Start</v>
      </c>
      <c r="J1080" s="17">
        <f t="shared" si="67"/>
        <v>44713</v>
      </c>
      <c r="K1080" s="14">
        <f t="shared" si="68"/>
        <v>44713.319722222201</v>
      </c>
      <c r="L1080" s="4" t="s">
        <v>12</v>
      </c>
    </row>
    <row r="1081" spans="2:12" x14ac:dyDescent="0.2">
      <c r="B1081" t="s">
        <v>43</v>
      </c>
      <c r="C1081">
        <v>123</v>
      </c>
      <c r="D1081" s="11" t="str">
        <f>VLOOKUP(C1081,'[1]Type of Record'!$A$1:$B$15,2,TRUE)</f>
        <v>User Login Start is Good</v>
      </c>
      <c r="E1081" s="6" t="s">
        <v>50</v>
      </c>
      <c r="F1081" s="5">
        <v>44713</v>
      </c>
      <c r="G1081" s="14">
        <v>44713.320115740702</v>
      </c>
      <c r="H1081" s="16">
        <f t="shared" si="65"/>
        <v>113</v>
      </c>
      <c r="I1081" s="14" t="str">
        <f t="shared" si="66"/>
        <v>User Login Start</v>
      </c>
      <c r="J1081" s="17">
        <f t="shared" si="67"/>
        <v>44713</v>
      </c>
      <c r="K1081" s="14">
        <f t="shared" si="68"/>
        <v>44713.319988425901</v>
      </c>
      <c r="L1081" s="4" t="s">
        <v>12</v>
      </c>
    </row>
    <row r="1082" spans="2:12" x14ac:dyDescent="0.2">
      <c r="B1082" t="s">
        <v>11</v>
      </c>
      <c r="C1082">
        <v>112</v>
      </c>
      <c r="D1082" s="11" t="str">
        <f>VLOOKUP(C1082,'[1]Type of Record'!$A$1:$B$15,2,TRUE)</f>
        <v>Device Connect Network</v>
      </c>
      <c r="E1082" s="6" t="s">
        <v>155</v>
      </c>
      <c r="F1082" s="5">
        <v>44713</v>
      </c>
      <c r="G1082" s="14">
        <v>44713.320069444402</v>
      </c>
      <c r="H1082" s="16" t="e">
        <f t="shared" si="65"/>
        <v>#N/A</v>
      </c>
      <c r="I1082" s="14" t="e">
        <f t="shared" si="66"/>
        <v>#N/A</v>
      </c>
      <c r="J1082" s="17" t="e">
        <f t="shared" si="67"/>
        <v>#N/A</v>
      </c>
      <c r="K1082" s="14" t="e">
        <f t="shared" si="68"/>
        <v>#N/A</v>
      </c>
      <c r="L1082" s="4" t="s">
        <v>12</v>
      </c>
    </row>
    <row r="1083" spans="2:12" x14ac:dyDescent="0.2">
      <c r="B1083" t="s">
        <v>43</v>
      </c>
      <c r="C1083">
        <v>113</v>
      </c>
      <c r="D1083" s="11" t="str">
        <f>VLOOKUP(C1083,'[1]Type of Record'!$A$1:$B$15,2,TRUE)</f>
        <v>User Login Start</v>
      </c>
      <c r="E1083" s="6" t="s">
        <v>53</v>
      </c>
      <c r="F1083" s="5">
        <v>44713</v>
      </c>
      <c r="G1083" s="14">
        <v>44713.319988425901</v>
      </c>
      <c r="H1083" s="16">
        <f t="shared" si="65"/>
        <v>112</v>
      </c>
      <c r="I1083" s="14" t="str">
        <f t="shared" si="66"/>
        <v>Device Connect Network</v>
      </c>
      <c r="J1083" s="17">
        <f t="shared" si="67"/>
        <v>44713</v>
      </c>
      <c r="K1083" s="14">
        <f t="shared" si="68"/>
        <v>44713.319872685199</v>
      </c>
      <c r="L1083" s="4" t="s">
        <v>12</v>
      </c>
    </row>
    <row r="1084" spans="2:12" x14ac:dyDescent="0.2">
      <c r="B1084" t="s">
        <v>43</v>
      </c>
      <c r="C1084">
        <v>112</v>
      </c>
      <c r="D1084" s="11" t="str">
        <f>VLOOKUP(C1084,'[1]Type of Record'!$A$1:$B$15,2,TRUE)</f>
        <v>Device Connect Network</v>
      </c>
      <c r="E1084" s="6" t="s">
        <v>45</v>
      </c>
      <c r="F1084" s="5">
        <v>44713</v>
      </c>
      <c r="G1084" s="14">
        <v>44713.319872685199</v>
      </c>
      <c r="H1084" s="16">
        <f t="shared" si="65"/>
        <v>106</v>
      </c>
      <c r="I1084" s="14" t="str">
        <f t="shared" si="66"/>
        <v>Device Start is Good</v>
      </c>
      <c r="J1084" s="17">
        <f t="shared" si="67"/>
        <v>44713</v>
      </c>
      <c r="K1084" s="14">
        <f t="shared" si="68"/>
        <v>44713.3197685185</v>
      </c>
      <c r="L1084" s="4" t="s">
        <v>12</v>
      </c>
    </row>
    <row r="1085" spans="2:12" x14ac:dyDescent="0.2">
      <c r="B1085" t="s">
        <v>43</v>
      </c>
      <c r="C1085">
        <v>106</v>
      </c>
      <c r="D1085" s="11" t="str">
        <f>VLOOKUP(C1085,'[1]Type of Record'!$A$1:$B$15,2,TRUE)</f>
        <v>Device Start is Good</v>
      </c>
      <c r="E1085" s="6" t="s">
        <v>45</v>
      </c>
      <c r="F1085" s="5">
        <v>44713</v>
      </c>
      <c r="G1085" s="14">
        <v>44713.3197685185</v>
      </c>
      <c r="H1085" s="16">
        <f t="shared" si="65"/>
        <v>102</v>
      </c>
      <c r="I1085" s="14" t="str">
        <f t="shared" si="66"/>
        <v>Device Start</v>
      </c>
      <c r="J1085" s="17">
        <f t="shared" si="67"/>
        <v>44713</v>
      </c>
      <c r="K1085" s="14">
        <f t="shared" si="68"/>
        <v>44713.3191898148</v>
      </c>
      <c r="L1085" s="4" t="s">
        <v>12</v>
      </c>
    </row>
    <row r="1086" spans="2:12" x14ac:dyDescent="0.2">
      <c r="B1086" t="s">
        <v>80</v>
      </c>
      <c r="C1086">
        <v>102</v>
      </c>
      <c r="D1086" s="11" t="str">
        <f>VLOOKUP(C1086,'[1]Type of Record'!$A$1:$B$15,2,TRUE)</f>
        <v>Device Start</v>
      </c>
      <c r="E1086" s="6" t="s">
        <v>81</v>
      </c>
      <c r="F1086" s="5">
        <v>44713</v>
      </c>
      <c r="G1086" s="14">
        <v>44713.319722222201</v>
      </c>
      <c r="H1086" s="16" t="e">
        <f t="shared" si="65"/>
        <v>#N/A</v>
      </c>
      <c r="I1086" s="14" t="e">
        <f t="shared" si="66"/>
        <v>#N/A</v>
      </c>
      <c r="J1086" s="17" t="e">
        <f t="shared" si="67"/>
        <v>#N/A</v>
      </c>
      <c r="K1086" s="14" t="e">
        <f t="shared" si="68"/>
        <v>#N/A</v>
      </c>
      <c r="L1086" s="4" t="s">
        <v>12</v>
      </c>
    </row>
    <row r="1087" spans="2:12" x14ac:dyDescent="0.2">
      <c r="B1087" t="s">
        <v>64</v>
      </c>
      <c r="C1087">
        <v>123</v>
      </c>
      <c r="D1087" s="11" t="str">
        <f>VLOOKUP(C1087,'[1]Type of Record'!$A$1:$B$15,2,TRUE)</f>
        <v>User Login Start is Good</v>
      </c>
      <c r="E1087" s="6" t="s">
        <v>65</v>
      </c>
      <c r="F1087" s="5">
        <v>44713</v>
      </c>
      <c r="G1087" s="14">
        <v>44713.319675925901</v>
      </c>
      <c r="H1087" s="16">
        <f t="shared" si="65"/>
        <v>113</v>
      </c>
      <c r="I1087" s="14" t="str">
        <f t="shared" si="66"/>
        <v>User Login Start</v>
      </c>
      <c r="J1087" s="17">
        <f t="shared" si="67"/>
        <v>44713</v>
      </c>
      <c r="K1087" s="14">
        <f t="shared" si="68"/>
        <v>44713.319513888899</v>
      </c>
      <c r="L1087" s="4" t="s">
        <v>19</v>
      </c>
    </row>
    <row r="1088" spans="2:12" x14ac:dyDescent="0.2">
      <c r="B1088" t="s">
        <v>83</v>
      </c>
      <c r="C1088">
        <v>112</v>
      </c>
      <c r="D1088" s="11" t="str">
        <f>VLOOKUP(C1088,'[1]Type of Record'!$A$1:$B$15,2,TRUE)</f>
        <v>Device Connect Network</v>
      </c>
      <c r="E1088" s="6" t="s">
        <v>157</v>
      </c>
      <c r="F1088" s="5">
        <v>44713</v>
      </c>
      <c r="G1088" s="14">
        <v>44713.3195949074</v>
      </c>
      <c r="H1088" s="16" t="e">
        <f t="shared" si="65"/>
        <v>#N/A</v>
      </c>
      <c r="I1088" s="14" t="e">
        <f t="shared" si="66"/>
        <v>#N/A</v>
      </c>
      <c r="J1088" s="17" t="e">
        <f t="shared" si="67"/>
        <v>#N/A</v>
      </c>
      <c r="K1088" s="14" t="e">
        <f t="shared" si="68"/>
        <v>#N/A</v>
      </c>
      <c r="L1088" s="4" t="s">
        <v>19</v>
      </c>
    </row>
    <row r="1089" spans="2:12" x14ac:dyDescent="0.2">
      <c r="B1089" t="s">
        <v>87</v>
      </c>
      <c r="C1089">
        <v>123</v>
      </c>
      <c r="D1089" s="11" t="str">
        <f>VLOOKUP(C1089,'[1]Type of Record'!$A$1:$B$15,2,TRUE)</f>
        <v>User Login Start is Good</v>
      </c>
      <c r="E1089" s="6" t="s">
        <v>90</v>
      </c>
      <c r="F1089" s="5">
        <v>44713</v>
      </c>
      <c r="G1089" s="14">
        <v>44713.319583333301</v>
      </c>
      <c r="H1089" s="16">
        <f t="shared" si="65"/>
        <v>113</v>
      </c>
      <c r="I1089" s="14" t="str">
        <f t="shared" si="66"/>
        <v>User Login Start</v>
      </c>
      <c r="J1089" s="17">
        <f t="shared" si="67"/>
        <v>44713</v>
      </c>
      <c r="K1089" s="14">
        <f t="shared" si="68"/>
        <v>44713.319444444402</v>
      </c>
      <c r="L1089" s="4" t="s">
        <v>19</v>
      </c>
    </row>
    <row r="1090" spans="2:12" x14ac:dyDescent="0.2">
      <c r="B1090" t="s">
        <v>64</v>
      </c>
      <c r="C1090">
        <v>113</v>
      </c>
      <c r="D1090" s="11" t="str">
        <f>VLOOKUP(C1090,'[1]Type of Record'!$A$1:$B$15,2,TRUE)</f>
        <v>User Login Start</v>
      </c>
      <c r="E1090" s="6" t="s">
        <v>65</v>
      </c>
      <c r="F1090" s="5">
        <v>44713</v>
      </c>
      <c r="G1090" s="14">
        <v>44713.319513888899</v>
      </c>
      <c r="H1090" s="16" t="e">
        <f t="shared" si="65"/>
        <v>#N/A</v>
      </c>
      <c r="I1090" s="14" t="e">
        <f t="shared" si="66"/>
        <v>#N/A</v>
      </c>
      <c r="J1090" s="17" t="e">
        <f t="shared" si="67"/>
        <v>#N/A</v>
      </c>
      <c r="K1090" s="14" t="e">
        <f t="shared" si="68"/>
        <v>#N/A</v>
      </c>
      <c r="L1090" s="4" t="s">
        <v>19</v>
      </c>
    </row>
    <row r="1091" spans="2:12" x14ac:dyDescent="0.2">
      <c r="B1091" t="s">
        <v>87</v>
      </c>
      <c r="C1091">
        <v>113</v>
      </c>
      <c r="D1091" s="11" t="str">
        <f>VLOOKUP(C1091,'[1]Type of Record'!$A$1:$B$15,2,TRUE)</f>
        <v>User Login Start</v>
      </c>
      <c r="E1091" s="6" t="s">
        <v>94</v>
      </c>
      <c r="F1091" s="5">
        <v>44713</v>
      </c>
      <c r="G1091" s="14">
        <v>44713.319444444402</v>
      </c>
      <c r="H1091" s="16">
        <f t="shared" si="65"/>
        <v>112</v>
      </c>
      <c r="I1091" s="14" t="str">
        <f t="shared" si="66"/>
        <v>Device Connect Network</v>
      </c>
      <c r="J1091" s="17">
        <f t="shared" si="67"/>
        <v>44713</v>
      </c>
      <c r="K1091" s="14">
        <f t="shared" si="68"/>
        <v>44713.318888888898</v>
      </c>
      <c r="L1091" s="4" t="s">
        <v>19</v>
      </c>
    </row>
    <row r="1092" spans="2:12" x14ac:dyDescent="0.2">
      <c r="B1092" t="s">
        <v>66</v>
      </c>
      <c r="C1092">
        <v>123</v>
      </c>
      <c r="D1092" s="11" t="str">
        <f>VLOOKUP(C1092,'[1]Type of Record'!$A$1:$B$15,2,TRUE)</f>
        <v>User Login Start is Good</v>
      </c>
      <c r="E1092" s="6" t="s">
        <v>50</v>
      </c>
      <c r="F1092" s="5">
        <v>44713</v>
      </c>
      <c r="G1092" s="14">
        <v>44713.319259259297</v>
      </c>
      <c r="H1092" s="16">
        <f t="shared" si="65"/>
        <v>113</v>
      </c>
      <c r="I1092" s="14" t="str">
        <f t="shared" si="66"/>
        <v>User Login Start</v>
      </c>
      <c r="J1092" s="17">
        <f t="shared" si="67"/>
        <v>44713</v>
      </c>
      <c r="K1092" s="14">
        <f t="shared" si="68"/>
        <v>44713.3192361111</v>
      </c>
      <c r="L1092" s="4" t="s">
        <v>12</v>
      </c>
    </row>
    <row r="1093" spans="2:12" x14ac:dyDescent="0.2">
      <c r="B1093" t="s">
        <v>66</v>
      </c>
      <c r="C1093">
        <v>113</v>
      </c>
      <c r="D1093" s="11" t="str">
        <f>VLOOKUP(C1093,'[1]Type of Record'!$A$1:$B$15,2,TRUE)</f>
        <v>User Login Start</v>
      </c>
      <c r="E1093" s="6" t="s">
        <v>50</v>
      </c>
      <c r="F1093" s="5">
        <v>44713</v>
      </c>
      <c r="G1093" s="14">
        <v>44713.3192361111</v>
      </c>
      <c r="H1093" s="16" t="e">
        <f t="shared" ref="H1093:H1156" si="69">VLOOKUP(B1093,B1094:G1109,2,FALSE)</f>
        <v>#N/A</v>
      </c>
      <c r="I1093" s="14" t="e">
        <f t="shared" ref="I1093:I1156" si="70">VLOOKUP(B1093,B1094:G1109,3,FALSE)</f>
        <v>#N/A</v>
      </c>
      <c r="J1093" s="17" t="e">
        <f t="shared" ref="J1093:J1156" si="71">VLOOKUP(B1093,B1094:G1109,5,FALSE)</f>
        <v>#N/A</v>
      </c>
      <c r="K1093" s="14" t="e">
        <f t="shared" ref="K1093:K1156" si="72">VLOOKUP(B1093,B1094:G1109,6,FALSE)</f>
        <v>#N/A</v>
      </c>
      <c r="L1093" s="4" t="s">
        <v>12</v>
      </c>
    </row>
    <row r="1094" spans="2:12" x14ac:dyDescent="0.2">
      <c r="B1094" t="s">
        <v>43</v>
      </c>
      <c r="C1094">
        <v>102</v>
      </c>
      <c r="D1094" s="11" t="str">
        <f>VLOOKUP(C1094,'[1]Type of Record'!$A$1:$B$15,2,TRUE)</f>
        <v>Device Start</v>
      </c>
      <c r="E1094" s="6" t="s">
        <v>45</v>
      </c>
      <c r="F1094" s="5">
        <v>44713</v>
      </c>
      <c r="G1094" s="14">
        <v>44713.3191898148</v>
      </c>
      <c r="H1094" s="16" t="e">
        <f t="shared" si="69"/>
        <v>#N/A</v>
      </c>
      <c r="I1094" s="14" t="e">
        <f t="shared" si="70"/>
        <v>#N/A</v>
      </c>
      <c r="J1094" s="17" t="e">
        <f t="shared" si="71"/>
        <v>#N/A</v>
      </c>
      <c r="K1094" s="14" t="e">
        <f t="shared" si="72"/>
        <v>#N/A</v>
      </c>
      <c r="L1094" s="4" t="s">
        <v>12</v>
      </c>
    </row>
    <row r="1095" spans="2:12" x14ac:dyDescent="0.2">
      <c r="B1095" t="s">
        <v>37</v>
      </c>
      <c r="C1095">
        <v>112</v>
      </c>
      <c r="D1095" s="11" t="str">
        <f>VLOOKUP(C1095,'[1]Type of Record'!$A$1:$B$15,2,TRUE)</f>
        <v>Device Connect Network</v>
      </c>
      <c r="E1095" s="6" t="s">
        <v>156</v>
      </c>
      <c r="F1095" s="5">
        <v>44713</v>
      </c>
      <c r="G1095" s="14">
        <v>44713.319027777798</v>
      </c>
      <c r="H1095" s="16" t="e">
        <f t="shared" si="69"/>
        <v>#N/A</v>
      </c>
      <c r="I1095" s="14" t="e">
        <f t="shared" si="70"/>
        <v>#N/A</v>
      </c>
      <c r="J1095" s="17" t="e">
        <f t="shared" si="71"/>
        <v>#N/A</v>
      </c>
      <c r="K1095" s="14" t="e">
        <f t="shared" si="72"/>
        <v>#N/A</v>
      </c>
      <c r="L1095" s="4" t="s">
        <v>19</v>
      </c>
    </row>
    <row r="1096" spans="2:12" x14ac:dyDescent="0.2">
      <c r="B1096" t="s">
        <v>87</v>
      </c>
      <c r="C1096">
        <v>112</v>
      </c>
      <c r="D1096" s="11" t="str">
        <f>VLOOKUP(C1096,'[1]Type of Record'!$A$1:$B$15,2,TRUE)</f>
        <v>Device Connect Network</v>
      </c>
      <c r="E1096" s="6" t="s">
        <v>88</v>
      </c>
      <c r="F1096" s="5">
        <v>44713</v>
      </c>
      <c r="G1096" s="14">
        <v>44713.318888888898</v>
      </c>
      <c r="H1096" s="16">
        <f t="shared" si="69"/>
        <v>106</v>
      </c>
      <c r="I1096" s="14" t="str">
        <f t="shared" si="70"/>
        <v>Device Start is Good</v>
      </c>
      <c r="J1096" s="17">
        <f t="shared" si="71"/>
        <v>44713</v>
      </c>
      <c r="K1096" s="14">
        <f t="shared" si="72"/>
        <v>44713.3187847222</v>
      </c>
      <c r="L1096" s="4" t="s">
        <v>19</v>
      </c>
    </row>
    <row r="1097" spans="2:12" x14ac:dyDescent="0.2">
      <c r="B1097" t="s">
        <v>87</v>
      </c>
      <c r="C1097">
        <v>106</v>
      </c>
      <c r="D1097" s="11" t="str">
        <f>VLOOKUP(C1097,'[1]Type of Record'!$A$1:$B$15,2,TRUE)</f>
        <v>Device Start is Good</v>
      </c>
      <c r="E1097" s="6" t="s">
        <v>88</v>
      </c>
      <c r="F1097" s="5">
        <v>44713</v>
      </c>
      <c r="G1097" s="14">
        <v>44713.3187847222</v>
      </c>
      <c r="H1097" s="16">
        <f t="shared" si="69"/>
        <v>102</v>
      </c>
      <c r="I1097" s="14" t="str">
        <f t="shared" si="70"/>
        <v>Device Start</v>
      </c>
      <c r="J1097" s="17">
        <f t="shared" si="71"/>
        <v>44713</v>
      </c>
      <c r="K1097" s="14">
        <f t="shared" si="72"/>
        <v>44713.318252314799</v>
      </c>
      <c r="L1097" s="4" t="s">
        <v>19</v>
      </c>
    </row>
    <row r="1098" spans="2:12" x14ac:dyDescent="0.2">
      <c r="B1098" t="s">
        <v>70</v>
      </c>
      <c r="C1098">
        <v>123</v>
      </c>
      <c r="D1098" s="11" t="str">
        <f>VLOOKUP(C1098,'[1]Type of Record'!$A$1:$B$15,2,TRUE)</f>
        <v>User Login Start is Good</v>
      </c>
      <c r="E1098" s="6" t="s">
        <v>71</v>
      </c>
      <c r="F1098" s="5">
        <v>44713</v>
      </c>
      <c r="G1098" s="14">
        <v>44713.318506944401</v>
      </c>
      <c r="H1098" s="16">
        <f t="shared" si="69"/>
        <v>113</v>
      </c>
      <c r="I1098" s="14" t="str">
        <f t="shared" si="70"/>
        <v>User Login Start</v>
      </c>
      <c r="J1098" s="17">
        <f t="shared" si="71"/>
        <v>44713</v>
      </c>
      <c r="K1098" s="14">
        <f t="shared" si="72"/>
        <v>44713.318414351801</v>
      </c>
      <c r="L1098" s="4" t="s">
        <v>12</v>
      </c>
    </row>
    <row r="1099" spans="2:12" x14ac:dyDescent="0.2">
      <c r="B1099" t="s">
        <v>70</v>
      </c>
      <c r="C1099">
        <v>113</v>
      </c>
      <c r="D1099" s="11" t="str">
        <f>VLOOKUP(C1099,'[1]Type of Record'!$A$1:$B$15,2,TRUE)</f>
        <v>User Login Start</v>
      </c>
      <c r="E1099" s="6" t="s">
        <v>71</v>
      </c>
      <c r="F1099" s="5">
        <v>44713</v>
      </c>
      <c r="G1099" s="14">
        <v>44713.318414351801</v>
      </c>
      <c r="H1099" s="16" t="e">
        <f t="shared" si="69"/>
        <v>#N/A</v>
      </c>
      <c r="I1099" s="14" t="e">
        <f t="shared" si="70"/>
        <v>#N/A</v>
      </c>
      <c r="J1099" s="17" t="e">
        <f t="shared" si="71"/>
        <v>#N/A</v>
      </c>
      <c r="K1099" s="14" t="e">
        <f t="shared" si="72"/>
        <v>#N/A</v>
      </c>
      <c r="L1099" s="4" t="s">
        <v>12</v>
      </c>
    </row>
    <row r="1100" spans="2:12" x14ac:dyDescent="0.2">
      <c r="B1100" t="s">
        <v>87</v>
      </c>
      <c r="C1100">
        <v>102</v>
      </c>
      <c r="D1100" s="11" t="str">
        <f>VLOOKUP(C1100,'[1]Type of Record'!$A$1:$B$15,2,TRUE)</f>
        <v>Device Start</v>
      </c>
      <c r="E1100" s="6" t="s">
        <v>88</v>
      </c>
      <c r="F1100" s="5">
        <v>44713</v>
      </c>
      <c r="G1100" s="14">
        <v>44713.318252314799</v>
      </c>
      <c r="H1100" s="16" t="e">
        <f t="shared" si="69"/>
        <v>#N/A</v>
      </c>
      <c r="I1100" s="14" t="e">
        <f t="shared" si="70"/>
        <v>#N/A</v>
      </c>
      <c r="J1100" s="17" t="e">
        <f t="shared" si="71"/>
        <v>#N/A</v>
      </c>
      <c r="K1100" s="14" t="e">
        <f t="shared" si="72"/>
        <v>#N/A</v>
      </c>
      <c r="L1100" s="4" t="s">
        <v>19</v>
      </c>
    </row>
    <row r="1101" spans="2:12" x14ac:dyDescent="0.2">
      <c r="B1101" t="s">
        <v>153</v>
      </c>
      <c r="C1101">
        <v>112</v>
      </c>
      <c r="D1101" s="11" t="str">
        <f>VLOOKUP(C1101,'[1]Type of Record'!$A$1:$B$15,2,TRUE)</f>
        <v>Device Connect Network</v>
      </c>
      <c r="E1101" s="6" t="s">
        <v>158</v>
      </c>
      <c r="F1101" s="5">
        <v>44713</v>
      </c>
      <c r="G1101" s="14">
        <v>44713.317905092597</v>
      </c>
      <c r="H1101" s="16" t="e">
        <f t="shared" si="69"/>
        <v>#N/A</v>
      </c>
      <c r="I1101" s="14" t="e">
        <f t="shared" si="70"/>
        <v>#N/A</v>
      </c>
      <c r="J1101" s="17" t="e">
        <f t="shared" si="71"/>
        <v>#N/A</v>
      </c>
      <c r="K1101" s="14" t="e">
        <f t="shared" si="72"/>
        <v>#N/A</v>
      </c>
      <c r="L1101" s="4" t="s">
        <v>12</v>
      </c>
    </row>
    <row r="1102" spans="2:12" x14ac:dyDescent="0.2">
      <c r="B1102" t="s">
        <v>68</v>
      </c>
      <c r="C1102">
        <v>112</v>
      </c>
      <c r="D1102" s="11" t="str">
        <f>VLOOKUP(C1102,'[1]Type of Record'!$A$1:$B$15,2,TRUE)</f>
        <v>Device Connect Network</v>
      </c>
      <c r="E1102" s="6" t="s">
        <v>159</v>
      </c>
      <c r="F1102" s="5">
        <v>44713</v>
      </c>
      <c r="G1102" s="14">
        <v>44713.317662037</v>
      </c>
      <c r="H1102" s="16" t="e">
        <f t="shared" si="69"/>
        <v>#N/A</v>
      </c>
      <c r="I1102" s="14" t="e">
        <f t="shared" si="70"/>
        <v>#N/A</v>
      </c>
      <c r="J1102" s="17" t="e">
        <f t="shared" si="71"/>
        <v>#N/A</v>
      </c>
      <c r="K1102" s="14" t="e">
        <f t="shared" si="72"/>
        <v>#N/A</v>
      </c>
      <c r="L1102" s="4" t="s">
        <v>19</v>
      </c>
    </row>
    <row r="1103" spans="2:12" x14ac:dyDescent="0.2">
      <c r="B1103" t="s">
        <v>85</v>
      </c>
      <c r="C1103">
        <v>123</v>
      </c>
      <c r="D1103" s="11" t="str">
        <f>VLOOKUP(C1103,'[1]Type of Record'!$A$1:$B$15,2,TRUE)</f>
        <v>User Login Start is Good</v>
      </c>
      <c r="E1103" s="6" t="s">
        <v>89</v>
      </c>
      <c r="F1103" s="5">
        <v>44713</v>
      </c>
      <c r="G1103" s="14">
        <v>44713.317071759302</v>
      </c>
      <c r="H1103" s="16">
        <f t="shared" si="69"/>
        <v>113</v>
      </c>
      <c r="I1103" s="14" t="str">
        <f t="shared" si="70"/>
        <v>User Login Start</v>
      </c>
      <c r="J1103" s="17">
        <f t="shared" si="71"/>
        <v>44713</v>
      </c>
      <c r="K1103" s="14">
        <f t="shared" si="72"/>
        <v>44713.317060185203</v>
      </c>
      <c r="L1103" s="4" t="s">
        <v>19</v>
      </c>
    </row>
    <row r="1104" spans="2:12" x14ac:dyDescent="0.2">
      <c r="B1104" t="s">
        <v>85</v>
      </c>
      <c r="C1104">
        <v>113</v>
      </c>
      <c r="D1104" s="11" t="str">
        <f>VLOOKUP(C1104,'[1]Type of Record'!$A$1:$B$15,2,TRUE)</f>
        <v>User Login Start</v>
      </c>
      <c r="E1104" s="6" t="s">
        <v>91</v>
      </c>
      <c r="F1104" s="5">
        <v>44713</v>
      </c>
      <c r="G1104" s="14">
        <v>44713.317060185203</v>
      </c>
      <c r="H1104" s="16">
        <f t="shared" si="69"/>
        <v>135</v>
      </c>
      <c r="I1104" s="14" t="str">
        <f t="shared" si="70"/>
        <v>User Login Start Fail</v>
      </c>
      <c r="J1104" s="17">
        <f t="shared" si="71"/>
        <v>44713</v>
      </c>
      <c r="K1104" s="14">
        <f t="shared" si="72"/>
        <v>44713.315023148098</v>
      </c>
      <c r="L1104" s="4" t="s">
        <v>19</v>
      </c>
    </row>
    <row r="1105" spans="2:12" x14ac:dyDescent="0.2">
      <c r="B1105" t="s">
        <v>74</v>
      </c>
      <c r="C1105">
        <v>123</v>
      </c>
      <c r="D1105" s="11" t="str">
        <f>VLOOKUP(C1105,'[1]Type of Record'!$A$1:$B$15,2,TRUE)</f>
        <v>User Login Start is Good</v>
      </c>
      <c r="E1105" s="6" t="s">
        <v>77</v>
      </c>
      <c r="F1105" s="5">
        <v>44713</v>
      </c>
      <c r="G1105" s="14">
        <v>44713.317025463002</v>
      </c>
      <c r="H1105" s="16">
        <f t="shared" si="69"/>
        <v>113</v>
      </c>
      <c r="I1105" s="14" t="str">
        <f t="shared" si="70"/>
        <v>User Login Start</v>
      </c>
      <c r="J1105" s="17">
        <f t="shared" si="71"/>
        <v>44713</v>
      </c>
      <c r="K1105" s="14">
        <f t="shared" si="72"/>
        <v>44713.317002314798</v>
      </c>
      <c r="L1105" s="4" t="s">
        <v>19</v>
      </c>
    </row>
    <row r="1106" spans="2:12" x14ac:dyDescent="0.2">
      <c r="B1106" t="s">
        <v>74</v>
      </c>
      <c r="C1106">
        <v>113</v>
      </c>
      <c r="D1106" s="11" t="str">
        <f>VLOOKUP(C1106,'[1]Type of Record'!$A$1:$B$15,2,TRUE)</f>
        <v>User Login Start</v>
      </c>
      <c r="E1106" s="6" t="s">
        <v>78</v>
      </c>
      <c r="F1106" s="5">
        <v>44713</v>
      </c>
      <c r="G1106" s="14">
        <v>44713.317002314798</v>
      </c>
      <c r="H1106" s="16">
        <f t="shared" si="69"/>
        <v>112</v>
      </c>
      <c r="I1106" s="14" t="str">
        <f t="shared" si="70"/>
        <v>Device Connect Network</v>
      </c>
      <c r="J1106" s="17">
        <f t="shared" si="71"/>
        <v>44713</v>
      </c>
      <c r="K1106" s="14">
        <f t="shared" si="72"/>
        <v>44713.316099536998</v>
      </c>
      <c r="L1106" s="4" t="s">
        <v>19</v>
      </c>
    </row>
    <row r="1107" spans="2:12" x14ac:dyDescent="0.2">
      <c r="B1107" t="s">
        <v>74</v>
      </c>
      <c r="C1107">
        <v>112</v>
      </c>
      <c r="D1107" s="11" t="str">
        <f>VLOOKUP(C1107,'[1]Type of Record'!$A$1:$B$15,2,TRUE)</f>
        <v>Device Connect Network</v>
      </c>
      <c r="E1107" s="6" t="s">
        <v>75</v>
      </c>
      <c r="F1107" s="5">
        <v>44713</v>
      </c>
      <c r="G1107" s="14">
        <v>44713.316099536998</v>
      </c>
      <c r="H1107" s="16">
        <f t="shared" si="69"/>
        <v>106</v>
      </c>
      <c r="I1107" s="14" t="str">
        <f t="shared" si="70"/>
        <v>Device Start is Good</v>
      </c>
      <c r="J1107" s="17">
        <f t="shared" si="71"/>
        <v>44713</v>
      </c>
      <c r="K1107" s="14">
        <f t="shared" si="72"/>
        <v>44713.315995370402</v>
      </c>
      <c r="L1107" s="4" t="s">
        <v>19</v>
      </c>
    </row>
    <row r="1108" spans="2:12" x14ac:dyDescent="0.2">
      <c r="B1108" t="s">
        <v>74</v>
      </c>
      <c r="C1108">
        <v>106</v>
      </c>
      <c r="D1108" s="11" t="str">
        <f>VLOOKUP(C1108,'[1]Type of Record'!$A$1:$B$15,2,TRUE)</f>
        <v>Device Start is Good</v>
      </c>
      <c r="E1108" s="6" t="s">
        <v>75</v>
      </c>
      <c r="F1108" s="5">
        <v>44713</v>
      </c>
      <c r="G1108" s="14">
        <v>44713.315995370402</v>
      </c>
      <c r="H1108" s="16">
        <f t="shared" si="69"/>
        <v>102</v>
      </c>
      <c r="I1108" s="14" t="str">
        <f t="shared" si="70"/>
        <v>Device Start</v>
      </c>
      <c r="J1108" s="17">
        <f t="shared" si="71"/>
        <v>44713</v>
      </c>
      <c r="K1108" s="14">
        <f t="shared" si="72"/>
        <v>44713.313865740703</v>
      </c>
      <c r="L1108" s="4" t="s">
        <v>19</v>
      </c>
    </row>
    <row r="1109" spans="2:12" x14ac:dyDescent="0.2">
      <c r="B1109" t="s">
        <v>85</v>
      </c>
      <c r="C1109">
        <v>135</v>
      </c>
      <c r="D1109" s="11" t="str">
        <f>VLOOKUP(C1109,'[1]Type of Record'!$A$1:$B$15,2,TRUE)</f>
        <v>User Login Start Fail</v>
      </c>
      <c r="E1109" s="6" t="s">
        <v>89</v>
      </c>
      <c r="F1109" s="5">
        <v>44713</v>
      </c>
      <c r="G1109" s="14">
        <v>44713.315023148098</v>
      </c>
      <c r="H1109" s="16">
        <f t="shared" si="69"/>
        <v>113</v>
      </c>
      <c r="I1109" s="14" t="str">
        <f t="shared" si="70"/>
        <v>User Login Start</v>
      </c>
      <c r="J1109" s="17">
        <f t="shared" si="71"/>
        <v>44713</v>
      </c>
      <c r="K1109" s="14">
        <f t="shared" si="72"/>
        <v>44713.315023148098</v>
      </c>
      <c r="L1109" s="4" t="s">
        <v>19</v>
      </c>
    </row>
    <row r="1110" spans="2:12" x14ac:dyDescent="0.2">
      <c r="B1110" t="s">
        <v>85</v>
      </c>
      <c r="C1110">
        <v>113</v>
      </c>
      <c r="D1110" s="11" t="str">
        <f>VLOOKUP(C1110,'[1]Type of Record'!$A$1:$B$15,2,TRUE)</f>
        <v>User Login Start</v>
      </c>
      <c r="E1110" s="6" t="s">
        <v>91</v>
      </c>
      <c r="F1110" s="5">
        <v>44713</v>
      </c>
      <c r="G1110" s="14">
        <v>44713.315023148098</v>
      </c>
      <c r="H1110" s="16">
        <f t="shared" si="69"/>
        <v>112</v>
      </c>
      <c r="I1110" s="14" t="str">
        <f t="shared" si="70"/>
        <v>Device Connect Network</v>
      </c>
      <c r="J1110" s="17">
        <f t="shared" si="71"/>
        <v>44713</v>
      </c>
      <c r="K1110" s="14">
        <f t="shared" si="72"/>
        <v>44713.314270833303</v>
      </c>
      <c r="L1110" s="4" t="s">
        <v>19</v>
      </c>
    </row>
    <row r="1111" spans="2:12" x14ac:dyDescent="0.2">
      <c r="B1111" t="s">
        <v>95</v>
      </c>
      <c r="C1111">
        <v>123</v>
      </c>
      <c r="D1111" s="11" t="str">
        <f>VLOOKUP(C1111,'[1]Type of Record'!$A$1:$B$15,2,TRUE)</f>
        <v>User Login Start is Good</v>
      </c>
      <c r="E1111" s="6" t="s">
        <v>97</v>
      </c>
      <c r="F1111" s="5">
        <v>44713</v>
      </c>
      <c r="G1111" s="14">
        <v>44713.314988425896</v>
      </c>
      <c r="H1111" s="16">
        <f t="shared" si="69"/>
        <v>113</v>
      </c>
      <c r="I1111" s="14" t="str">
        <f t="shared" si="70"/>
        <v>User Login Start</v>
      </c>
      <c r="J1111" s="17">
        <f t="shared" si="71"/>
        <v>44713</v>
      </c>
      <c r="K1111" s="14">
        <f t="shared" si="72"/>
        <v>44713.314861111103</v>
      </c>
      <c r="L1111" s="4" t="s">
        <v>12</v>
      </c>
    </row>
    <row r="1112" spans="2:12" x14ac:dyDescent="0.2">
      <c r="B1112" t="s">
        <v>95</v>
      </c>
      <c r="C1112">
        <v>113</v>
      </c>
      <c r="D1112" s="11" t="str">
        <f>VLOOKUP(C1112,'[1]Type of Record'!$A$1:$B$15,2,TRUE)</f>
        <v>User Login Start</v>
      </c>
      <c r="E1112" s="6" t="s">
        <v>97</v>
      </c>
      <c r="F1112" s="5">
        <v>44713</v>
      </c>
      <c r="G1112" s="14">
        <v>44713.314861111103</v>
      </c>
      <c r="H1112" s="16">
        <f t="shared" si="69"/>
        <v>135</v>
      </c>
      <c r="I1112" s="14" t="str">
        <f t="shared" si="70"/>
        <v>User Login Start Fail</v>
      </c>
      <c r="J1112" s="17">
        <f t="shared" si="71"/>
        <v>44713</v>
      </c>
      <c r="K1112" s="14">
        <f t="shared" si="72"/>
        <v>44713.312280092599</v>
      </c>
      <c r="L1112" s="4" t="s">
        <v>12</v>
      </c>
    </row>
    <row r="1113" spans="2:12" x14ac:dyDescent="0.2">
      <c r="B1113" t="s">
        <v>64</v>
      </c>
      <c r="C1113">
        <v>112</v>
      </c>
      <c r="D1113" s="11" t="str">
        <f>VLOOKUP(C1113,'[1]Type of Record'!$A$1:$B$15,2,TRUE)</f>
        <v>Device Connect Network</v>
      </c>
      <c r="E1113" s="6" t="s">
        <v>160</v>
      </c>
      <c r="F1113" s="5">
        <v>44713</v>
      </c>
      <c r="G1113" s="14">
        <v>44713.314849536997</v>
      </c>
      <c r="H1113" s="16" t="e">
        <f t="shared" si="69"/>
        <v>#N/A</v>
      </c>
      <c r="I1113" s="14" t="e">
        <f t="shared" si="70"/>
        <v>#N/A</v>
      </c>
      <c r="J1113" s="17" t="e">
        <f t="shared" si="71"/>
        <v>#N/A</v>
      </c>
      <c r="K1113" s="14" t="e">
        <f t="shared" si="72"/>
        <v>#N/A</v>
      </c>
      <c r="L1113" s="4" t="s">
        <v>19</v>
      </c>
    </row>
    <row r="1114" spans="2:12" x14ac:dyDescent="0.2">
      <c r="B1114" t="s">
        <v>85</v>
      </c>
      <c r="C1114">
        <v>112</v>
      </c>
      <c r="D1114" s="11" t="str">
        <f>VLOOKUP(C1114,'[1]Type of Record'!$A$1:$B$15,2,TRUE)</f>
        <v>Device Connect Network</v>
      </c>
      <c r="E1114" s="6" t="s">
        <v>86</v>
      </c>
      <c r="F1114" s="5">
        <v>44713</v>
      </c>
      <c r="G1114" s="14">
        <v>44713.314270833303</v>
      </c>
      <c r="H1114" s="16">
        <f t="shared" si="69"/>
        <v>106</v>
      </c>
      <c r="I1114" s="14" t="str">
        <f t="shared" si="70"/>
        <v>Device Start is Good</v>
      </c>
      <c r="J1114" s="17">
        <f t="shared" si="71"/>
        <v>44713</v>
      </c>
      <c r="K1114" s="14">
        <f t="shared" si="72"/>
        <v>44713.3141666667</v>
      </c>
      <c r="L1114" s="4" t="s">
        <v>19</v>
      </c>
    </row>
    <row r="1115" spans="2:12" x14ac:dyDescent="0.2">
      <c r="B1115" t="s">
        <v>66</v>
      </c>
      <c r="C1115">
        <v>112</v>
      </c>
      <c r="D1115" s="11" t="str">
        <f>VLOOKUP(C1115,'[1]Type of Record'!$A$1:$B$15,2,TRUE)</f>
        <v>Device Connect Network</v>
      </c>
      <c r="E1115" s="6" t="s">
        <v>161</v>
      </c>
      <c r="F1115" s="5">
        <v>44713</v>
      </c>
      <c r="G1115" s="14">
        <v>44713.3141666667</v>
      </c>
      <c r="H1115" s="16" t="e">
        <f t="shared" si="69"/>
        <v>#N/A</v>
      </c>
      <c r="I1115" s="14" t="e">
        <f t="shared" si="70"/>
        <v>#N/A</v>
      </c>
      <c r="J1115" s="17" t="e">
        <f t="shared" si="71"/>
        <v>#N/A</v>
      </c>
      <c r="K1115" s="14" t="e">
        <f t="shared" si="72"/>
        <v>#N/A</v>
      </c>
      <c r="L1115" s="4" t="s">
        <v>12</v>
      </c>
    </row>
    <row r="1116" spans="2:12" x14ac:dyDescent="0.2">
      <c r="B1116" t="s">
        <v>85</v>
      </c>
      <c r="C1116">
        <v>106</v>
      </c>
      <c r="D1116" s="11" t="str">
        <f>VLOOKUP(C1116,'[1]Type of Record'!$A$1:$B$15,2,TRUE)</f>
        <v>Device Start is Good</v>
      </c>
      <c r="E1116" s="6" t="s">
        <v>86</v>
      </c>
      <c r="F1116" s="5">
        <v>44713</v>
      </c>
      <c r="G1116" s="14">
        <v>44713.3141666667</v>
      </c>
      <c r="H1116" s="16">
        <f t="shared" si="69"/>
        <v>102</v>
      </c>
      <c r="I1116" s="14" t="str">
        <f t="shared" si="70"/>
        <v>Device Start</v>
      </c>
      <c r="J1116" s="17">
        <f t="shared" si="71"/>
        <v>44713</v>
      </c>
      <c r="K1116" s="14">
        <f t="shared" si="72"/>
        <v>44713.313530092601</v>
      </c>
      <c r="L1116" s="4" t="s">
        <v>19</v>
      </c>
    </row>
    <row r="1117" spans="2:12" x14ac:dyDescent="0.2">
      <c r="B1117" t="s">
        <v>110</v>
      </c>
      <c r="C1117">
        <v>113</v>
      </c>
      <c r="D1117" s="11" t="str">
        <f>VLOOKUP(C1117,'[1]Type of Record'!$A$1:$B$15,2,TRUE)</f>
        <v>User Login Start</v>
      </c>
      <c r="E1117" s="6" t="s">
        <v>77</v>
      </c>
      <c r="F1117" s="5">
        <v>44713</v>
      </c>
      <c r="G1117" s="14">
        <v>44713.3140277778</v>
      </c>
      <c r="H1117" s="16">
        <f t="shared" si="69"/>
        <v>123</v>
      </c>
      <c r="I1117" s="14" t="str">
        <f t="shared" si="70"/>
        <v>User Login Start is Good</v>
      </c>
      <c r="J1117" s="17">
        <f t="shared" si="71"/>
        <v>44713</v>
      </c>
      <c r="K1117" s="14">
        <f t="shared" si="72"/>
        <v>44713.3140277778</v>
      </c>
      <c r="L1117" s="4" t="s">
        <v>19</v>
      </c>
    </row>
    <row r="1118" spans="2:12" x14ac:dyDescent="0.2">
      <c r="B1118" t="s">
        <v>110</v>
      </c>
      <c r="C1118">
        <v>123</v>
      </c>
      <c r="D1118" s="11" t="str">
        <f>VLOOKUP(C1118,'[1]Type of Record'!$A$1:$B$15,2,TRUE)</f>
        <v>User Login Start is Good</v>
      </c>
      <c r="E1118" s="6" t="s">
        <v>77</v>
      </c>
      <c r="F1118" s="5">
        <v>44713</v>
      </c>
      <c r="G1118" s="14">
        <v>44713.3140277778</v>
      </c>
      <c r="H1118" s="16">
        <f t="shared" si="69"/>
        <v>112</v>
      </c>
      <c r="I1118" s="14" t="str">
        <f t="shared" si="70"/>
        <v>Device Connect Network</v>
      </c>
      <c r="J1118" s="17">
        <f t="shared" si="71"/>
        <v>44713</v>
      </c>
      <c r="K1118" s="14">
        <f t="shared" si="72"/>
        <v>44713.308622685203</v>
      </c>
      <c r="L1118" s="4" t="s">
        <v>19</v>
      </c>
    </row>
    <row r="1119" spans="2:12" x14ac:dyDescent="0.2">
      <c r="B1119" t="s">
        <v>74</v>
      </c>
      <c r="C1119">
        <v>102</v>
      </c>
      <c r="D1119" s="11" t="str">
        <f>VLOOKUP(C1119,'[1]Type of Record'!$A$1:$B$15,2,TRUE)</f>
        <v>Device Start</v>
      </c>
      <c r="E1119" s="6" t="s">
        <v>75</v>
      </c>
      <c r="F1119" s="5">
        <v>44713</v>
      </c>
      <c r="G1119" s="14">
        <v>44713.313865740703</v>
      </c>
      <c r="H1119" s="16" t="e">
        <f t="shared" si="69"/>
        <v>#N/A</v>
      </c>
      <c r="I1119" s="14" t="e">
        <f t="shared" si="70"/>
        <v>#N/A</v>
      </c>
      <c r="J1119" s="17" t="e">
        <f t="shared" si="71"/>
        <v>#N/A</v>
      </c>
      <c r="K1119" s="14" t="e">
        <f t="shared" si="72"/>
        <v>#N/A</v>
      </c>
      <c r="L1119" s="4" t="s">
        <v>19</v>
      </c>
    </row>
    <row r="1120" spans="2:12" x14ac:dyDescent="0.2">
      <c r="B1120" t="s">
        <v>85</v>
      </c>
      <c r="C1120">
        <v>102</v>
      </c>
      <c r="D1120" s="11" t="str">
        <f>VLOOKUP(C1120,'[1]Type of Record'!$A$1:$B$15,2,TRUE)</f>
        <v>Device Start</v>
      </c>
      <c r="E1120" s="6" t="s">
        <v>86</v>
      </c>
      <c r="F1120" s="5">
        <v>44713</v>
      </c>
      <c r="G1120" s="14">
        <v>44713.313530092601</v>
      </c>
      <c r="H1120" s="16" t="e">
        <f t="shared" si="69"/>
        <v>#N/A</v>
      </c>
      <c r="I1120" s="14" t="e">
        <f t="shared" si="70"/>
        <v>#N/A</v>
      </c>
      <c r="J1120" s="17" t="e">
        <f t="shared" si="71"/>
        <v>#N/A</v>
      </c>
      <c r="K1120" s="14" t="e">
        <f t="shared" si="72"/>
        <v>#N/A</v>
      </c>
      <c r="L1120" s="4" t="s">
        <v>19</v>
      </c>
    </row>
    <row r="1121" spans="2:12" x14ac:dyDescent="0.2">
      <c r="B1121" t="s">
        <v>111</v>
      </c>
      <c r="C1121">
        <v>123</v>
      </c>
      <c r="D1121" s="11" t="str">
        <f>VLOOKUP(C1121,'[1]Type of Record'!$A$1:$B$15,2,TRUE)</f>
        <v>User Login Start is Good</v>
      </c>
      <c r="E1121" s="6" t="s">
        <v>112</v>
      </c>
      <c r="F1121" s="5">
        <v>44713</v>
      </c>
      <c r="G1121" s="14">
        <v>44713.313182870399</v>
      </c>
      <c r="H1121" s="16">
        <f t="shared" si="69"/>
        <v>113</v>
      </c>
      <c r="I1121" s="14" t="str">
        <f t="shared" si="70"/>
        <v>User Login Start</v>
      </c>
      <c r="J1121" s="17">
        <f t="shared" si="71"/>
        <v>44713</v>
      </c>
      <c r="K1121" s="14">
        <f t="shared" si="72"/>
        <v>44713.313101851803</v>
      </c>
      <c r="L1121" s="4" t="s">
        <v>19</v>
      </c>
    </row>
    <row r="1122" spans="2:12" x14ac:dyDescent="0.2">
      <c r="B1122" t="s">
        <v>70</v>
      </c>
      <c r="C1122">
        <v>112</v>
      </c>
      <c r="D1122" s="11" t="str">
        <f>VLOOKUP(C1122,'[1]Type of Record'!$A$1:$B$15,2,TRUE)</f>
        <v>Device Connect Network</v>
      </c>
      <c r="E1122" s="6" t="s">
        <v>162</v>
      </c>
      <c r="F1122" s="5">
        <v>44713</v>
      </c>
      <c r="G1122" s="14">
        <v>44713.313113425902</v>
      </c>
      <c r="H1122" s="16" t="e">
        <f t="shared" si="69"/>
        <v>#N/A</v>
      </c>
      <c r="I1122" s="14" t="e">
        <f t="shared" si="70"/>
        <v>#N/A</v>
      </c>
      <c r="J1122" s="17" t="e">
        <f t="shared" si="71"/>
        <v>#N/A</v>
      </c>
      <c r="K1122" s="14" t="e">
        <f t="shared" si="72"/>
        <v>#N/A</v>
      </c>
      <c r="L1122" s="4" t="s">
        <v>12</v>
      </c>
    </row>
    <row r="1123" spans="2:12" x14ac:dyDescent="0.2">
      <c r="B1123" t="s">
        <v>111</v>
      </c>
      <c r="C1123">
        <v>113</v>
      </c>
      <c r="D1123" s="11" t="str">
        <f>VLOOKUP(C1123,'[1]Type of Record'!$A$1:$B$15,2,TRUE)</f>
        <v>User Login Start</v>
      </c>
      <c r="E1123" s="6" t="s">
        <v>112</v>
      </c>
      <c r="F1123" s="5">
        <v>44713</v>
      </c>
      <c r="G1123" s="14">
        <v>44713.313101851803</v>
      </c>
      <c r="H1123" s="16">
        <f t="shared" si="69"/>
        <v>112</v>
      </c>
      <c r="I1123" s="14" t="str">
        <f t="shared" si="70"/>
        <v>Device Connect Network</v>
      </c>
      <c r="J1123" s="17">
        <f t="shared" si="71"/>
        <v>44713</v>
      </c>
      <c r="K1123" s="14">
        <f t="shared" si="72"/>
        <v>44713.308495370402</v>
      </c>
      <c r="L1123" s="4" t="s">
        <v>19</v>
      </c>
    </row>
    <row r="1124" spans="2:12" x14ac:dyDescent="0.2">
      <c r="B1124" t="s">
        <v>72</v>
      </c>
      <c r="C1124">
        <v>123</v>
      </c>
      <c r="D1124" s="11" t="str">
        <f>VLOOKUP(C1124,'[1]Type of Record'!$A$1:$B$15,2,TRUE)</f>
        <v>User Login Start is Good</v>
      </c>
      <c r="E1124" s="6" t="s">
        <v>76</v>
      </c>
      <c r="F1124" s="5">
        <v>44713</v>
      </c>
      <c r="G1124" s="14">
        <v>44713.313078703701</v>
      </c>
      <c r="H1124" s="16">
        <f t="shared" si="69"/>
        <v>113</v>
      </c>
      <c r="I1124" s="14" t="str">
        <f t="shared" si="70"/>
        <v>User Login Start</v>
      </c>
      <c r="J1124" s="17">
        <f t="shared" si="71"/>
        <v>44713</v>
      </c>
      <c r="K1124" s="14">
        <f t="shared" si="72"/>
        <v>44713.312986111101</v>
      </c>
      <c r="L1124" s="4" t="s">
        <v>12</v>
      </c>
    </row>
    <row r="1125" spans="2:12" x14ac:dyDescent="0.2">
      <c r="B1125" t="s">
        <v>72</v>
      </c>
      <c r="C1125">
        <v>113</v>
      </c>
      <c r="D1125" s="11" t="str">
        <f>VLOOKUP(C1125,'[1]Type of Record'!$A$1:$B$15,2,TRUE)</f>
        <v>User Login Start</v>
      </c>
      <c r="E1125" s="6" t="s">
        <v>79</v>
      </c>
      <c r="F1125" s="5">
        <v>44713</v>
      </c>
      <c r="G1125" s="14">
        <v>44713.312986111101</v>
      </c>
      <c r="H1125" s="16">
        <f t="shared" si="69"/>
        <v>112</v>
      </c>
      <c r="I1125" s="14" t="str">
        <f t="shared" si="70"/>
        <v>Device Connect Network</v>
      </c>
      <c r="J1125" s="17">
        <f t="shared" si="71"/>
        <v>44713</v>
      </c>
      <c r="K1125" s="14">
        <f t="shared" si="72"/>
        <v>44713.312650462998</v>
      </c>
      <c r="L1125" s="4" t="s">
        <v>12</v>
      </c>
    </row>
    <row r="1126" spans="2:12" x14ac:dyDescent="0.2">
      <c r="B1126" t="s">
        <v>72</v>
      </c>
      <c r="C1126">
        <v>112</v>
      </c>
      <c r="D1126" s="11" t="str">
        <f>VLOOKUP(C1126,'[1]Type of Record'!$A$1:$B$15,2,TRUE)</f>
        <v>Device Connect Network</v>
      </c>
      <c r="E1126" s="6" t="s">
        <v>73</v>
      </c>
      <c r="F1126" s="5">
        <v>44713</v>
      </c>
      <c r="G1126" s="14">
        <v>44713.312650462998</v>
      </c>
      <c r="H1126" s="16">
        <f t="shared" si="69"/>
        <v>106</v>
      </c>
      <c r="I1126" s="14" t="str">
        <f t="shared" si="70"/>
        <v>Device Start is Good</v>
      </c>
      <c r="J1126" s="17">
        <f t="shared" si="71"/>
        <v>44713</v>
      </c>
      <c r="K1126" s="14">
        <f t="shared" si="72"/>
        <v>44713.3125462963</v>
      </c>
      <c r="L1126" s="4" t="s">
        <v>12</v>
      </c>
    </row>
    <row r="1127" spans="2:12" x14ac:dyDescent="0.2">
      <c r="B1127" t="s">
        <v>72</v>
      </c>
      <c r="C1127">
        <v>106</v>
      </c>
      <c r="D1127" s="11" t="str">
        <f>VLOOKUP(C1127,'[1]Type of Record'!$A$1:$B$15,2,TRUE)</f>
        <v>Device Start is Good</v>
      </c>
      <c r="E1127" s="6" t="s">
        <v>73</v>
      </c>
      <c r="F1127" s="5">
        <v>44713</v>
      </c>
      <c r="G1127" s="14">
        <v>44713.3125462963</v>
      </c>
      <c r="H1127" s="16">
        <f t="shared" si="69"/>
        <v>102</v>
      </c>
      <c r="I1127" s="14" t="str">
        <f t="shared" si="70"/>
        <v>Device Start</v>
      </c>
      <c r="J1127" s="17">
        <f t="shared" si="71"/>
        <v>44713</v>
      </c>
      <c r="K1127" s="14">
        <f t="shared" si="72"/>
        <v>44713.311608796299</v>
      </c>
      <c r="L1127" s="4" t="s">
        <v>12</v>
      </c>
    </row>
    <row r="1128" spans="2:12" x14ac:dyDescent="0.2">
      <c r="B1128" t="s">
        <v>95</v>
      </c>
      <c r="C1128">
        <v>135</v>
      </c>
      <c r="D1128" s="11" t="str">
        <f>VLOOKUP(C1128,'[1]Type of Record'!$A$1:$B$15,2,TRUE)</f>
        <v>User Login Start Fail</v>
      </c>
      <c r="E1128" s="6" t="s">
        <v>97</v>
      </c>
      <c r="F1128" s="5">
        <v>44713</v>
      </c>
      <c r="G1128" s="14">
        <v>44713.312280092599</v>
      </c>
      <c r="H1128" s="16">
        <f t="shared" si="69"/>
        <v>113</v>
      </c>
      <c r="I1128" s="14" t="str">
        <f t="shared" si="70"/>
        <v>User Login Start</v>
      </c>
      <c r="J1128" s="17">
        <f t="shared" si="71"/>
        <v>44713</v>
      </c>
      <c r="K1128" s="14">
        <f t="shared" si="72"/>
        <v>44713.312152777798</v>
      </c>
      <c r="L1128" s="4" t="s">
        <v>12</v>
      </c>
    </row>
    <row r="1129" spans="2:12" x14ac:dyDescent="0.2">
      <c r="B1129" t="s">
        <v>95</v>
      </c>
      <c r="C1129">
        <v>113</v>
      </c>
      <c r="D1129" s="11" t="str">
        <f>VLOOKUP(C1129,'[1]Type of Record'!$A$1:$B$15,2,TRUE)</f>
        <v>User Login Start</v>
      </c>
      <c r="E1129" s="6" t="s">
        <v>97</v>
      </c>
      <c r="F1129" s="5">
        <v>44713</v>
      </c>
      <c r="G1129" s="14">
        <v>44713.312152777798</v>
      </c>
      <c r="H1129" s="16">
        <f t="shared" si="69"/>
        <v>112</v>
      </c>
      <c r="I1129" s="14" t="str">
        <f t="shared" si="70"/>
        <v>Device Connect Network</v>
      </c>
      <c r="J1129" s="17">
        <f t="shared" si="71"/>
        <v>44713</v>
      </c>
      <c r="K1129" s="14">
        <f t="shared" si="72"/>
        <v>44713.3077430556</v>
      </c>
      <c r="L1129" s="4" t="s">
        <v>12</v>
      </c>
    </row>
    <row r="1130" spans="2:12" x14ac:dyDescent="0.2">
      <c r="B1130" t="s">
        <v>72</v>
      </c>
      <c r="C1130">
        <v>102</v>
      </c>
      <c r="D1130" s="11" t="str">
        <f>VLOOKUP(C1130,'[1]Type of Record'!$A$1:$B$15,2,TRUE)</f>
        <v>Device Start</v>
      </c>
      <c r="E1130" s="6" t="s">
        <v>73</v>
      </c>
      <c r="F1130" s="5">
        <v>44713</v>
      </c>
      <c r="G1130" s="14">
        <v>44713.311608796299</v>
      </c>
      <c r="H1130" s="16" t="e">
        <f t="shared" si="69"/>
        <v>#N/A</v>
      </c>
      <c r="I1130" s="14" t="e">
        <f t="shared" si="70"/>
        <v>#N/A</v>
      </c>
      <c r="J1130" s="17" t="e">
        <f t="shared" si="71"/>
        <v>#N/A</v>
      </c>
      <c r="K1130" s="14" t="e">
        <f t="shared" si="72"/>
        <v>#N/A</v>
      </c>
      <c r="L1130" s="4" t="s">
        <v>12</v>
      </c>
    </row>
    <row r="1131" spans="2:12" x14ac:dyDescent="0.2">
      <c r="B1131" t="s">
        <v>23</v>
      </c>
      <c r="C1131">
        <v>123</v>
      </c>
      <c r="D1131" s="11" t="str">
        <f>VLOOKUP(C1131,'[1]Type of Record'!$A$1:$B$15,2,TRUE)</f>
        <v>User Login Start is Good</v>
      </c>
      <c r="E1131" s="6" t="s">
        <v>25</v>
      </c>
      <c r="F1131" s="5">
        <v>44713</v>
      </c>
      <c r="G1131" s="14">
        <v>44713.309918981497</v>
      </c>
      <c r="H1131" s="16">
        <f t="shared" si="69"/>
        <v>113</v>
      </c>
      <c r="I1131" s="14" t="str">
        <f t="shared" si="70"/>
        <v>User Login Start</v>
      </c>
      <c r="J1131" s="17">
        <f t="shared" si="71"/>
        <v>44713</v>
      </c>
      <c r="K1131" s="14">
        <f t="shared" si="72"/>
        <v>44713.309872685197</v>
      </c>
      <c r="L1131" s="4" t="s">
        <v>19</v>
      </c>
    </row>
    <row r="1132" spans="2:12" x14ac:dyDescent="0.2">
      <c r="B1132" t="s">
        <v>23</v>
      </c>
      <c r="C1132">
        <v>113</v>
      </c>
      <c r="D1132" s="11" t="str">
        <f>VLOOKUP(C1132,'[1]Type of Record'!$A$1:$B$15,2,TRUE)</f>
        <v>User Login Start</v>
      </c>
      <c r="E1132" s="6" t="s">
        <v>26</v>
      </c>
      <c r="F1132" s="5">
        <v>44713</v>
      </c>
      <c r="G1132" s="14">
        <v>44713.309872685197</v>
      </c>
      <c r="H1132" s="16">
        <f t="shared" si="69"/>
        <v>112</v>
      </c>
      <c r="I1132" s="14" t="str">
        <f t="shared" si="70"/>
        <v>Device Connect Network</v>
      </c>
      <c r="J1132" s="17">
        <f t="shared" si="71"/>
        <v>44713</v>
      </c>
      <c r="K1132" s="14">
        <f t="shared" si="72"/>
        <v>44713.308414351901</v>
      </c>
      <c r="L1132" s="4" t="s">
        <v>19</v>
      </c>
    </row>
    <row r="1133" spans="2:12" x14ac:dyDescent="0.2">
      <c r="B1133" t="s">
        <v>110</v>
      </c>
      <c r="C1133">
        <v>112</v>
      </c>
      <c r="D1133" s="11" t="str">
        <f>VLOOKUP(C1133,'[1]Type of Record'!$A$1:$B$15,2,TRUE)</f>
        <v>Device Connect Network</v>
      </c>
      <c r="E1133" s="6" t="s">
        <v>164</v>
      </c>
      <c r="F1133" s="5">
        <v>44713</v>
      </c>
      <c r="G1133" s="14">
        <v>44713.308622685203</v>
      </c>
      <c r="H1133" s="16" t="e">
        <f t="shared" si="69"/>
        <v>#N/A</v>
      </c>
      <c r="I1133" s="14" t="e">
        <f t="shared" si="70"/>
        <v>#N/A</v>
      </c>
      <c r="J1133" s="17" t="e">
        <f t="shared" si="71"/>
        <v>#N/A</v>
      </c>
      <c r="K1133" s="14" t="e">
        <f t="shared" si="72"/>
        <v>#N/A</v>
      </c>
      <c r="L1133" s="4" t="s">
        <v>19</v>
      </c>
    </row>
    <row r="1134" spans="2:12" x14ac:dyDescent="0.2">
      <c r="B1134" t="s">
        <v>111</v>
      </c>
      <c r="C1134">
        <v>112</v>
      </c>
      <c r="D1134" s="11" t="str">
        <f>VLOOKUP(C1134,'[1]Type of Record'!$A$1:$B$15,2,TRUE)</f>
        <v>Device Connect Network</v>
      </c>
      <c r="E1134" s="6" t="s">
        <v>163</v>
      </c>
      <c r="F1134" s="5">
        <v>44713</v>
      </c>
      <c r="G1134" s="14">
        <v>44713.308495370402</v>
      </c>
      <c r="H1134" s="16" t="e">
        <f t="shared" si="69"/>
        <v>#N/A</v>
      </c>
      <c r="I1134" s="14" t="e">
        <f t="shared" si="70"/>
        <v>#N/A</v>
      </c>
      <c r="J1134" s="17" t="e">
        <f t="shared" si="71"/>
        <v>#N/A</v>
      </c>
      <c r="K1134" s="14" t="e">
        <f t="shared" si="72"/>
        <v>#N/A</v>
      </c>
      <c r="L1134" s="4" t="s">
        <v>19</v>
      </c>
    </row>
    <row r="1135" spans="2:12" x14ac:dyDescent="0.2">
      <c r="B1135" t="s">
        <v>23</v>
      </c>
      <c r="C1135">
        <v>112</v>
      </c>
      <c r="D1135" s="11" t="str">
        <f>VLOOKUP(C1135,'[1]Type of Record'!$A$1:$B$15,2,TRUE)</f>
        <v>Device Connect Network</v>
      </c>
      <c r="E1135" s="6" t="s">
        <v>24</v>
      </c>
      <c r="F1135" s="5">
        <v>44713</v>
      </c>
      <c r="G1135" s="14">
        <v>44713.308414351901</v>
      </c>
      <c r="H1135" s="16">
        <f t="shared" si="69"/>
        <v>106</v>
      </c>
      <c r="I1135" s="14" t="str">
        <f t="shared" si="70"/>
        <v>Device Start is Good</v>
      </c>
      <c r="J1135" s="17">
        <f t="shared" si="71"/>
        <v>44713</v>
      </c>
      <c r="K1135" s="14">
        <f t="shared" si="72"/>
        <v>44713.308310185203</v>
      </c>
      <c r="L1135" s="4" t="s">
        <v>19</v>
      </c>
    </row>
    <row r="1136" spans="2:12" x14ac:dyDescent="0.2">
      <c r="B1136" t="s">
        <v>23</v>
      </c>
      <c r="C1136">
        <v>106</v>
      </c>
      <c r="D1136" s="11" t="str">
        <f>VLOOKUP(C1136,'[1]Type of Record'!$A$1:$B$15,2,TRUE)</f>
        <v>Device Start is Good</v>
      </c>
      <c r="E1136" s="6" t="s">
        <v>24</v>
      </c>
      <c r="F1136" s="5">
        <v>44713</v>
      </c>
      <c r="G1136" s="14">
        <v>44713.308310185203</v>
      </c>
      <c r="H1136" s="16">
        <f t="shared" si="69"/>
        <v>102</v>
      </c>
      <c r="I1136" s="14" t="str">
        <f t="shared" si="70"/>
        <v>Device Start</v>
      </c>
      <c r="J1136" s="17">
        <f t="shared" si="71"/>
        <v>44713</v>
      </c>
      <c r="K1136" s="14">
        <f t="shared" si="72"/>
        <v>44713.307465277801</v>
      </c>
      <c r="L1136" s="4" t="s">
        <v>19</v>
      </c>
    </row>
    <row r="1137" spans="2:12" x14ac:dyDescent="0.2">
      <c r="B1137" t="s">
        <v>125</v>
      </c>
      <c r="C1137">
        <v>123</v>
      </c>
      <c r="D1137" s="11" t="str">
        <f>VLOOKUP(C1137,'[1]Type of Record'!$A$1:$B$15,2,TRUE)</f>
        <v>User Login Start is Good</v>
      </c>
      <c r="E1137" s="6" t="s">
        <v>103</v>
      </c>
      <c r="F1137" s="5">
        <v>44713</v>
      </c>
      <c r="G1137" s="14">
        <v>44713.308136574102</v>
      </c>
      <c r="H1137" s="16">
        <f t="shared" si="69"/>
        <v>113</v>
      </c>
      <c r="I1137" s="14" t="str">
        <f t="shared" si="70"/>
        <v>User Login Start</v>
      </c>
      <c r="J1137" s="17">
        <f t="shared" si="71"/>
        <v>44713</v>
      </c>
      <c r="K1137" s="14">
        <f t="shared" si="72"/>
        <v>44713.308055555601</v>
      </c>
      <c r="L1137" s="4" t="s">
        <v>19</v>
      </c>
    </row>
    <row r="1138" spans="2:12" x14ac:dyDescent="0.2">
      <c r="B1138" t="s">
        <v>125</v>
      </c>
      <c r="C1138">
        <v>113</v>
      </c>
      <c r="D1138" s="11" t="str">
        <f>VLOOKUP(C1138,'[1]Type of Record'!$A$1:$B$15,2,TRUE)</f>
        <v>User Login Start</v>
      </c>
      <c r="E1138" s="6" t="s">
        <v>128</v>
      </c>
      <c r="F1138" s="5">
        <v>44713</v>
      </c>
      <c r="G1138" s="14">
        <v>44713.308055555601</v>
      </c>
      <c r="H1138" s="16">
        <f t="shared" si="69"/>
        <v>112</v>
      </c>
      <c r="I1138" s="14" t="str">
        <f t="shared" si="70"/>
        <v>Device Connect Network</v>
      </c>
      <c r="J1138" s="17">
        <f t="shared" si="71"/>
        <v>44713</v>
      </c>
      <c r="K1138" s="14">
        <f t="shared" si="72"/>
        <v>44713.307777777802</v>
      </c>
      <c r="L1138" s="4" t="s">
        <v>19</v>
      </c>
    </row>
    <row r="1139" spans="2:12" x14ac:dyDescent="0.2">
      <c r="B1139" t="s">
        <v>125</v>
      </c>
      <c r="C1139">
        <v>112</v>
      </c>
      <c r="D1139" s="11" t="str">
        <f>VLOOKUP(C1139,'[1]Type of Record'!$A$1:$B$15,2,TRUE)</f>
        <v>Device Connect Network</v>
      </c>
      <c r="E1139" s="6" t="s">
        <v>126</v>
      </c>
      <c r="F1139" s="5">
        <v>44713</v>
      </c>
      <c r="G1139" s="14">
        <v>44713.307777777802</v>
      </c>
      <c r="H1139" s="16">
        <f t="shared" si="69"/>
        <v>106</v>
      </c>
      <c r="I1139" s="14" t="str">
        <f t="shared" si="70"/>
        <v>Device Start is Good</v>
      </c>
      <c r="J1139" s="17">
        <f t="shared" si="71"/>
        <v>44713</v>
      </c>
      <c r="K1139" s="14">
        <f t="shared" si="72"/>
        <v>44713.307673611103</v>
      </c>
      <c r="L1139" s="4" t="s">
        <v>19</v>
      </c>
    </row>
    <row r="1140" spans="2:12" x14ac:dyDescent="0.2">
      <c r="B1140" t="s">
        <v>95</v>
      </c>
      <c r="C1140">
        <v>112</v>
      </c>
      <c r="D1140" s="11" t="str">
        <f>VLOOKUP(C1140,'[1]Type of Record'!$A$1:$B$15,2,TRUE)</f>
        <v>Device Connect Network</v>
      </c>
      <c r="E1140" s="6" t="s">
        <v>165</v>
      </c>
      <c r="F1140" s="5">
        <v>44713</v>
      </c>
      <c r="G1140" s="14">
        <v>44713.3077430556</v>
      </c>
      <c r="H1140" s="16" t="e">
        <f t="shared" si="69"/>
        <v>#N/A</v>
      </c>
      <c r="I1140" s="14" t="e">
        <f t="shared" si="70"/>
        <v>#N/A</v>
      </c>
      <c r="J1140" s="17" t="e">
        <f t="shared" si="71"/>
        <v>#N/A</v>
      </c>
      <c r="K1140" s="14" t="e">
        <f t="shared" si="72"/>
        <v>#N/A</v>
      </c>
      <c r="L1140" s="4" t="s">
        <v>12</v>
      </c>
    </row>
    <row r="1141" spans="2:12" x14ac:dyDescent="0.2">
      <c r="B1141" t="s">
        <v>125</v>
      </c>
      <c r="C1141">
        <v>106</v>
      </c>
      <c r="D1141" s="11" t="str">
        <f>VLOOKUP(C1141,'[1]Type of Record'!$A$1:$B$15,2,TRUE)</f>
        <v>Device Start is Good</v>
      </c>
      <c r="E1141" s="6" t="s">
        <v>126</v>
      </c>
      <c r="F1141" s="5">
        <v>44713</v>
      </c>
      <c r="G1141" s="14">
        <v>44713.307673611103</v>
      </c>
      <c r="H1141" s="16">
        <f t="shared" si="69"/>
        <v>102</v>
      </c>
      <c r="I1141" s="14" t="str">
        <f t="shared" si="70"/>
        <v>Device Start</v>
      </c>
      <c r="J1141" s="17">
        <f t="shared" si="71"/>
        <v>44713</v>
      </c>
      <c r="K1141" s="14">
        <f t="shared" si="72"/>
        <v>44713.306724536997</v>
      </c>
      <c r="L1141" s="4" t="s">
        <v>19</v>
      </c>
    </row>
    <row r="1142" spans="2:12" x14ac:dyDescent="0.2">
      <c r="B1142" t="s">
        <v>96</v>
      </c>
      <c r="C1142">
        <v>123</v>
      </c>
      <c r="D1142" s="11" t="str">
        <f>VLOOKUP(C1142,'[1]Type of Record'!$A$1:$B$15,2,TRUE)</f>
        <v>User Login Start is Good</v>
      </c>
      <c r="E1142" s="6" t="s">
        <v>25</v>
      </c>
      <c r="F1142" s="5">
        <v>44713</v>
      </c>
      <c r="G1142" s="14">
        <v>44713.307662036997</v>
      </c>
      <c r="H1142" s="16">
        <f t="shared" si="69"/>
        <v>113</v>
      </c>
      <c r="I1142" s="14" t="str">
        <f t="shared" si="70"/>
        <v>User Login Start</v>
      </c>
      <c r="J1142" s="17">
        <f t="shared" si="71"/>
        <v>44713</v>
      </c>
      <c r="K1142" s="14">
        <f t="shared" si="72"/>
        <v>44713.307650463001</v>
      </c>
      <c r="L1142" s="4" t="s">
        <v>19</v>
      </c>
    </row>
    <row r="1143" spans="2:12" x14ac:dyDescent="0.2">
      <c r="B1143" t="s">
        <v>96</v>
      </c>
      <c r="C1143">
        <v>113</v>
      </c>
      <c r="D1143" s="11" t="str">
        <f>VLOOKUP(C1143,'[1]Type of Record'!$A$1:$B$15,2,TRUE)</f>
        <v>User Login Start</v>
      </c>
      <c r="E1143" s="6" t="s">
        <v>25</v>
      </c>
      <c r="F1143" s="5">
        <v>44713</v>
      </c>
      <c r="G1143" s="14">
        <v>44713.307650463001</v>
      </c>
      <c r="H1143" s="16">
        <f t="shared" si="69"/>
        <v>112</v>
      </c>
      <c r="I1143" s="14" t="str">
        <f t="shared" si="70"/>
        <v>Device Connect Network</v>
      </c>
      <c r="J1143" s="17">
        <f t="shared" si="71"/>
        <v>44713</v>
      </c>
      <c r="K1143" s="14">
        <f t="shared" si="72"/>
        <v>44713.303506944401</v>
      </c>
      <c r="L1143" s="4" t="s">
        <v>19</v>
      </c>
    </row>
    <row r="1144" spans="2:12" x14ac:dyDescent="0.2">
      <c r="B1144" t="s">
        <v>23</v>
      </c>
      <c r="C1144">
        <v>102</v>
      </c>
      <c r="D1144" s="11" t="str">
        <f>VLOOKUP(C1144,'[1]Type of Record'!$A$1:$B$15,2,TRUE)</f>
        <v>Device Start</v>
      </c>
      <c r="E1144" s="6" t="s">
        <v>24</v>
      </c>
      <c r="F1144" s="5">
        <v>44713</v>
      </c>
      <c r="G1144" s="14">
        <v>44713.307465277801</v>
      </c>
      <c r="H1144" s="16" t="e">
        <f t="shared" si="69"/>
        <v>#N/A</v>
      </c>
      <c r="I1144" s="14" t="e">
        <f t="shared" si="70"/>
        <v>#N/A</v>
      </c>
      <c r="J1144" s="17" t="e">
        <f t="shared" si="71"/>
        <v>#N/A</v>
      </c>
      <c r="K1144" s="14" t="e">
        <f t="shared" si="72"/>
        <v>#N/A</v>
      </c>
      <c r="L1144" s="4" t="s">
        <v>19</v>
      </c>
    </row>
    <row r="1145" spans="2:12" x14ac:dyDescent="0.2">
      <c r="B1145" t="s">
        <v>125</v>
      </c>
      <c r="C1145">
        <v>102</v>
      </c>
      <c r="D1145" s="11" t="str">
        <f>VLOOKUP(C1145,'[1]Type of Record'!$A$1:$B$15,2,TRUE)</f>
        <v>Device Start</v>
      </c>
      <c r="E1145" s="6" t="s">
        <v>126</v>
      </c>
      <c r="F1145" s="5">
        <v>44713</v>
      </c>
      <c r="G1145" s="14">
        <v>44713.306724536997</v>
      </c>
      <c r="H1145" s="16" t="e">
        <f t="shared" si="69"/>
        <v>#N/A</v>
      </c>
      <c r="I1145" s="14" t="e">
        <f t="shared" si="70"/>
        <v>#N/A</v>
      </c>
      <c r="J1145" s="17" t="e">
        <f t="shared" si="71"/>
        <v>#N/A</v>
      </c>
      <c r="K1145" s="14" t="e">
        <f t="shared" si="72"/>
        <v>#N/A</v>
      </c>
      <c r="L1145" s="4" t="s">
        <v>19</v>
      </c>
    </row>
    <row r="1146" spans="2:12" x14ac:dyDescent="0.2">
      <c r="B1146" t="s">
        <v>102</v>
      </c>
      <c r="C1146">
        <v>123</v>
      </c>
      <c r="D1146" s="11" t="str">
        <f>VLOOKUP(C1146,'[1]Type of Record'!$A$1:$B$15,2,TRUE)</f>
        <v>User Login Start is Good</v>
      </c>
      <c r="E1146" s="6" t="s">
        <v>103</v>
      </c>
      <c r="F1146" s="5">
        <v>44713</v>
      </c>
      <c r="G1146" s="14">
        <v>44713.3052314815</v>
      </c>
      <c r="H1146" s="16">
        <f t="shared" si="69"/>
        <v>113</v>
      </c>
      <c r="I1146" s="14" t="str">
        <f t="shared" si="70"/>
        <v>User Login Start</v>
      </c>
      <c r="J1146" s="17">
        <f t="shared" si="71"/>
        <v>44713</v>
      </c>
      <c r="K1146" s="14">
        <f t="shared" si="72"/>
        <v>44713.305173611101</v>
      </c>
      <c r="L1146" s="4" t="s">
        <v>19</v>
      </c>
    </row>
    <row r="1147" spans="2:12" x14ac:dyDescent="0.2">
      <c r="B1147" t="s">
        <v>102</v>
      </c>
      <c r="C1147">
        <v>113</v>
      </c>
      <c r="D1147" s="11" t="str">
        <f>VLOOKUP(C1147,'[1]Type of Record'!$A$1:$B$15,2,TRUE)</f>
        <v>User Login Start</v>
      </c>
      <c r="E1147" s="6" t="s">
        <v>103</v>
      </c>
      <c r="F1147" s="5">
        <v>44713</v>
      </c>
      <c r="G1147" s="14">
        <v>44713.305173611101</v>
      </c>
      <c r="H1147" s="16">
        <f t="shared" si="69"/>
        <v>112</v>
      </c>
      <c r="I1147" s="14" t="str">
        <f t="shared" si="70"/>
        <v>Device Connect Network</v>
      </c>
      <c r="J1147" s="17">
        <f t="shared" si="71"/>
        <v>44713</v>
      </c>
      <c r="K1147" s="14">
        <f t="shared" si="72"/>
        <v>44713.300509259301</v>
      </c>
      <c r="L1147" s="4" t="s">
        <v>19</v>
      </c>
    </row>
    <row r="1148" spans="2:12" x14ac:dyDescent="0.2">
      <c r="B1148" t="s">
        <v>14</v>
      </c>
      <c r="C1148">
        <v>123</v>
      </c>
      <c r="D1148" s="11" t="str">
        <f>VLOOKUP(C1148,'[1]Type of Record'!$A$1:$B$15,2,TRUE)</f>
        <v>User Login Start is Good</v>
      </c>
      <c r="E1148" s="6" t="s">
        <v>16</v>
      </c>
      <c r="F1148" s="5">
        <v>44713</v>
      </c>
      <c r="G1148" s="14">
        <v>44713.304803240702</v>
      </c>
      <c r="H1148" s="16">
        <f t="shared" si="69"/>
        <v>112</v>
      </c>
      <c r="I1148" s="14" t="str">
        <f t="shared" si="70"/>
        <v>Device Connect Network</v>
      </c>
      <c r="J1148" s="17">
        <f t="shared" si="71"/>
        <v>44713</v>
      </c>
      <c r="K1148" s="14">
        <f t="shared" si="72"/>
        <v>44713.304756944402</v>
      </c>
      <c r="L1148" s="4" t="s">
        <v>12</v>
      </c>
    </row>
    <row r="1149" spans="2:12" x14ac:dyDescent="0.2">
      <c r="B1149" t="s">
        <v>14</v>
      </c>
      <c r="C1149">
        <v>112</v>
      </c>
      <c r="D1149" s="11" t="str">
        <f>VLOOKUP(C1149,'[1]Type of Record'!$A$1:$B$15,2,TRUE)</f>
        <v>Device Connect Network</v>
      </c>
      <c r="E1149" s="6" t="s">
        <v>15</v>
      </c>
      <c r="F1149" s="5">
        <v>44713</v>
      </c>
      <c r="G1149" s="14">
        <v>44713.304756944402</v>
      </c>
      <c r="H1149" s="16">
        <f t="shared" si="69"/>
        <v>113</v>
      </c>
      <c r="I1149" s="14" t="str">
        <f t="shared" si="70"/>
        <v>User Login Start</v>
      </c>
      <c r="J1149" s="17">
        <f t="shared" si="71"/>
        <v>44713</v>
      </c>
      <c r="K1149" s="14">
        <f t="shared" si="72"/>
        <v>44713.304699074099</v>
      </c>
      <c r="L1149" s="4" t="s">
        <v>12</v>
      </c>
    </row>
    <row r="1150" spans="2:12" x14ac:dyDescent="0.2">
      <c r="B1150" t="s">
        <v>14</v>
      </c>
      <c r="C1150">
        <v>113</v>
      </c>
      <c r="D1150" s="11" t="str">
        <f>VLOOKUP(C1150,'[1]Type of Record'!$A$1:$B$15,2,TRUE)</f>
        <v>User Login Start</v>
      </c>
      <c r="E1150" s="6" t="s">
        <v>17</v>
      </c>
      <c r="F1150" s="5">
        <v>44713</v>
      </c>
      <c r="G1150" s="14">
        <v>44713.304699074099</v>
      </c>
      <c r="H1150" s="16">
        <f t="shared" si="69"/>
        <v>106</v>
      </c>
      <c r="I1150" s="14" t="str">
        <f t="shared" si="70"/>
        <v>Device Start is Good</v>
      </c>
      <c r="J1150" s="17">
        <f t="shared" si="71"/>
        <v>44713</v>
      </c>
      <c r="K1150" s="14">
        <f t="shared" si="72"/>
        <v>44713.304652777799</v>
      </c>
      <c r="L1150" s="4" t="s">
        <v>12</v>
      </c>
    </row>
    <row r="1151" spans="2:12" x14ac:dyDescent="0.2">
      <c r="B1151" t="s">
        <v>106</v>
      </c>
      <c r="C1151">
        <v>123</v>
      </c>
      <c r="D1151" s="11" t="str">
        <f>VLOOKUP(C1151,'[1]Type of Record'!$A$1:$B$15,2,TRUE)</f>
        <v>User Login Start is Good</v>
      </c>
      <c r="E1151" s="6" t="s">
        <v>107</v>
      </c>
      <c r="F1151" s="5">
        <v>44713</v>
      </c>
      <c r="G1151" s="14">
        <v>44713.304664351803</v>
      </c>
      <c r="H1151" s="16">
        <f t="shared" si="69"/>
        <v>113</v>
      </c>
      <c r="I1151" s="14" t="str">
        <f t="shared" si="70"/>
        <v>User Login Start</v>
      </c>
      <c r="J1151" s="17">
        <f t="shared" si="71"/>
        <v>44713</v>
      </c>
      <c r="K1151" s="14">
        <f t="shared" si="72"/>
        <v>44713.304571759298</v>
      </c>
      <c r="L1151" s="4" t="s">
        <v>19</v>
      </c>
    </row>
    <row r="1152" spans="2:12" x14ac:dyDescent="0.2">
      <c r="B1152" t="s">
        <v>14</v>
      </c>
      <c r="C1152">
        <v>106</v>
      </c>
      <c r="D1152" s="11" t="str">
        <f>VLOOKUP(C1152,'[1]Type of Record'!$A$1:$B$15,2,TRUE)</f>
        <v>Device Start is Good</v>
      </c>
      <c r="E1152" s="6" t="s">
        <v>15</v>
      </c>
      <c r="F1152" s="5">
        <v>44713</v>
      </c>
      <c r="G1152" s="14">
        <v>44713.304652777799</v>
      </c>
      <c r="H1152" s="16">
        <f t="shared" si="69"/>
        <v>102</v>
      </c>
      <c r="I1152" s="14" t="str">
        <f t="shared" si="70"/>
        <v>Device Start</v>
      </c>
      <c r="J1152" s="17">
        <f t="shared" si="71"/>
        <v>44713</v>
      </c>
      <c r="K1152" s="14">
        <f t="shared" si="72"/>
        <v>44713.303796296299</v>
      </c>
      <c r="L1152" s="4" t="s">
        <v>12</v>
      </c>
    </row>
    <row r="1153" spans="2:12" x14ac:dyDescent="0.2">
      <c r="B1153" t="s">
        <v>106</v>
      </c>
      <c r="C1153">
        <v>113</v>
      </c>
      <c r="D1153" s="11" t="str">
        <f>VLOOKUP(C1153,'[1]Type of Record'!$A$1:$B$15,2,TRUE)</f>
        <v>User Login Start</v>
      </c>
      <c r="E1153" s="6" t="s">
        <v>107</v>
      </c>
      <c r="F1153" s="5">
        <v>44713</v>
      </c>
      <c r="G1153" s="14">
        <v>44713.304571759298</v>
      </c>
      <c r="H1153" s="16">
        <f t="shared" si="69"/>
        <v>112</v>
      </c>
      <c r="I1153" s="14" t="str">
        <f t="shared" si="70"/>
        <v>Device Connect Network</v>
      </c>
      <c r="J1153" s="17">
        <f t="shared" si="71"/>
        <v>44713</v>
      </c>
      <c r="K1153" s="14">
        <f t="shared" si="72"/>
        <v>44713.299131944397</v>
      </c>
      <c r="L1153" s="4" t="s">
        <v>19</v>
      </c>
    </row>
    <row r="1154" spans="2:12" x14ac:dyDescent="0.2">
      <c r="B1154" t="s">
        <v>14</v>
      </c>
      <c r="C1154">
        <v>102</v>
      </c>
      <c r="D1154" s="11" t="str">
        <f>VLOOKUP(C1154,'[1]Type of Record'!$A$1:$B$15,2,TRUE)</f>
        <v>Device Start</v>
      </c>
      <c r="E1154" s="6" t="s">
        <v>15</v>
      </c>
      <c r="F1154" s="5">
        <v>44713</v>
      </c>
      <c r="G1154" s="14">
        <v>44713.303796296299</v>
      </c>
      <c r="H1154" s="16" t="e">
        <f t="shared" si="69"/>
        <v>#N/A</v>
      </c>
      <c r="I1154" s="14" t="e">
        <f t="shared" si="70"/>
        <v>#N/A</v>
      </c>
      <c r="J1154" s="17" t="e">
        <f t="shared" si="71"/>
        <v>#N/A</v>
      </c>
      <c r="K1154" s="14" t="e">
        <f t="shared" si="72"/>
        <v>#N/A</v>
      </c>
      <c r="L1154" s="4" t="s">
        <v>12</v>
      </c>
    </row>
    <row r="1155" spans="2:12" x14ac:dyDescent="0.2">
      <c r="B1155" t="s">
        <v>96</v>
      </c>
      <c r="C1155">
        <v>112</v>
      </c>
      <c r="D1155" s="11" t="str">
        <f>VLOOKUP(C1155,'[1]Type of Record'!$A$1:$B$15,2,TRUE)</f>
        <v>Device Connect Network</v>
      </c>
      <c r="E1155" s="6" t="s">
        <v>166</v>
      </c>
      <c r="F1155" s="5">
        <v>44713</v>
      </c>
      <c r="G1155" s="14">
        <v>44713.303506944401</v>
      </c>
      <c r="H1155" s="16" t="e">
        <f t="shared" si="69"/>
        <v>#N/A</v>
      </c>
      <c r="I1155" s="14" t="e">
        <f t="shared" si="70"/>
        <v>#N/A</v>
      </c>
      <c r="J1155" s="17" t="e">
        <f t="shared" si="71"/>
        <v>#N/A</v>
      </c>
      <c r="K1155" s="14" t="e">
        <f t="shared" si="72"/>
        <v>#N/A</v>
      </c>
      <c r="L1155" s="4" t="s">
        <v>19</v>
      </c>
    </row>
    <row r="1156" spans="2:12" x14ac:dyDescent="0.2">
      <c r="B1156" t="s">
        <v>99</v>
      </c>
      <c r="C1156">
        <v>123</v>
      </c>
      <c r="D1156" s="11" t="str">
        <f>VLOOKUP(C1156,'[1]Type of Record'!$A$1:$B$15,2,TRUE)</f>
        <v>User Login Start is Good</v>
      </c>
      <c r="E1156" s="6" t="s">
        <v>104</v>
      </c>
      <c r="F1156" s="5">
        <v>44713</v>
      </c>
      <c r="G1156" s="14">
        <v>44713.301342592596</v>
      </c>
      <c r="H1156" s="16">
        <f t="shared" si="69"/>
        <v>113</v>
      </c>
      <c r="I1156" s="14" t="str">
        <f t="shared" si="70"/>
        <v>User Login Start</v>
      </c>
      <c r="J1156" s="17">
        <f t="shared" si="71"/>
        <v>44713</v>
      </c>
      <c r="K1156" s="14">
        <f t="shared" si="72"/>
        <v>44713.301226851901</v>
      </c>
      <c r="L1156" s="4" t="s">
        <v>12</v>
      </c>
    </row>
    <row r="1157" spans="2:12" x14ac:dyDescent="0.2">
      <c r="B1157" t="s">
        <v>99</v>
      </c>
      <c r="C1157">
        <v>113</v>
      </c>
      <c r="D1157" s="11" t="str">
        <f>VLOOKUP(C1157,'[1]Type of Record'!$A$1:$B$15,2,TRUE)</f>
        <v>User Login Start</v>
      </c>
      <c r="E1157" s="6" t="s">
        <v>105</v>
      </c>
      <c r="F1157" s="5">
        <v>44713</v>
      </c>
      <c r="G1157" s="14">
        <v>44713.301226851901</v>
      </c>
      <c r="H1157" s="16">
        <f t="shared" ref="H1157:H1220" si="73">VLOOKUP(B1157,B1158:G1173,2,FALSE)</f>
        <v>112</v>
      </c>
      <c r="I1157" s="14" t="str">
        <f t="shared" ref="I1157:I1220" si="74">VLOOKUP(B1157,B1158:G1173,3,FALSE)</f>
        <v>Device Connect Network</v>
      </c>
      <c r="J1157" s="17">
        <f t="shared" ref="J1157:J1220" si="75">VLOOKUP(B1157,B1158:G1173,5,FALSE)</f>
        <v>44713</v>
      </c>
      <c r="K1157" s="14">
        <f t="shared" ref="K1157:K1220" si="76">VLOOKUP(B1157,B1158:G1173,6,FALSE)</f>
        <v>44713.300752314797</v>
      </c>
      <c r="L1157" s="4" t="s">
        <v>12</v>
      </c>
    </row>
    <row r="1158" spans="2:12" x14ac:dyDescent="0.2">
      <c r="B1158" t="s">
        <v>99</v>
      </c>
      <c r="C1158">
        <v>112</v>
      </c>
      <c r="D1158" s="11" t="str">
        <f>VLOOKUP(C1158,'[1]Type of Record'!$A$1:$B$15,2,TRUE)</f>
        <v>Device Connect Network</v>
      </c>
      <c r="E1158" s="6" t="s">
        <v>100</v>
      </c>
      <c r="F1158" s="5">
        <v>44713</v>
      </c>
      <c r="G1158" s="14">
        <v>44713.300752314797</v>
      </c>
      <c r="H1158" s="16">
        <f t="shared" si="73"/>
        <v>106</v>
      </c>
      <c r="I1158" s="14" t="str">
        <f t="shared" si="74"/>
        <v>Device Start is Good</v>
      </c>
      <c r="J1158" s="17">
        <f t="shared" si="75"/>
        <v>44713</v>
      </c>
      <c r="K1158" s="14">
        <f t="shared" si="76"/>
        <v>44713.300648148201</v>
      </c>
      <c r="L1158" s="4" t="s">
        <v>12</v>
      </c>
    </row>
    <row r="1159" spans="2:12" x14ac:dyDescent="0.2">
      <c r="B1159" t="s">
        <v>99</v>
      </c>
      <c r="C1159">
        <v>106</v>
      </c>
      <c r="D1159" s="11" t="str">
        <f>VLOOKUP(C1159,'[1]Type of Record'!$A$1:$B$15,2,TRUE)</f>
        <v>Device Start is Good</v>
      </c>
      <c r="E1159" s="6" t="s">
        <v>100</v>
      </c>
      <c r="F1159" s="5">
        <v>44713</v>
      </c>
      <c r="G1159" s="14">
        <v>44713.300648148201</v>
      </c>
      <c r="H1159" s="16">
        <f t="shared" si="73"/>
        <v>102</v>
      </c>
      <c r="I1159" s="14" t="str">
        <f t="shared" si="74"/>
        <v>Device Start</v>
      </c>
      <c r="J1159" s="17">
        <f t="shared" si="75"/>
        <v>44713</v>
      </c>
      <c r="K1159" s="14">
        <f t="shared" si="76"/>
        <v>44713.300104166701</v>
      </c>
      <c r="L1159" s="4" t="s">
        <v>12</v>
      </c>
    </row>
    <row r="1160" spans="2:12" x14ac:dyDescent="0.2">
      <c r="B1160" t="s">
        <v>102</v>
      </c>
      <c r="C1160">
        <v>112</v>
      </c>
      <c r="D1160" s="11" t="str">
        <f>VLOOKUP(C1160,'[1]Type of Record'!$A$1:$B$15,2,TRUE)</f>
        <v>Device Connect Network</v>
      </c>
      <c r="E1160" s="6" t="s">
        <v>167</v>
      </c>
      <c r="F1160" s="5">
        <v>44713</v>
      </c>
      <c r="G1160" s="14">
        <v>44713.300509259301</v>
      </c>
      <c r="H1160" s="16" t="e">
        <f t="shared" si="73"/>
        <v>#N/A</v>
      </c>
      <c r="I1160" s="14" t="e">
        <f t="shared" si="74"/>
        <v>#N/A</v>
      </c>
      <c r="J1160" s="17" t="e">
        <f t="shared" si="75"/>
        <v>#N/A</v>
      </c>
      <c r="K1160" s="14" t="e">
        <f t="shared" si="76"/>
        <v>#N/A</v>
      </c>
      <c r="L1160" s="4" t="s">
        <v>19</v>
      </c>
    </row>
    <row r="1161" spans="2:12" x14ac:dyDescent="0.2">
      <c r="B1161" t="s">
        <v>99</v>
      </c>
      <c r="C1161">
        <v>102</v>
      </c>
      <c r="D1161" s="11" t="str">
        <f>VLOOKUP(C1161,'[1]Type of Record'!$A$1:$B$15,2,TRUE)</f>
        <v>Device Start</v>
      </c>
      <c r="E1161" s="6" t="s">
        <v>100</v>
      </c>
      <c r="F1161" s="5">
        <v>44713</v>
      </c>
      <c r="G1161" s="14">
        <v>44713.300104166701</v>
      </c>
      <c r="H1161" s="16" t="e">
        <f t="shared" si="73"/>
        <v>#N/A</v>
      </c>
      <c r="I1161" s="14" t="e">
        <f t="shared" si="74"/>
        <v>#N/A</v>
      </c>
      <c r="J1161" s="17" t="e">
        <f t="shared" si="75"/>
        <v>#N/A</v>
      </c>
      <c r="K1161" s="14" t="e">
        <f t="shared" si="76"/>
        <v>#N/A</v>
      </c>
      <c r="L1161" s="4" t="s">
        <v>12</v>
      </c>
    </row>
    <row r="1162" spans="2:12" x14ac:dyDescent="0.2">
      <c r="B1162" t="s">
        <v>115</v>
      </c>
      <c r="C1162">
        <v>123</v>
      </c>
      <c r="D1162" s="11" t="str">
        <f>VLOOKUP(C1162,'[1]Type of Record'!$A$1:$B$15,2,TRUE)</f>
        <v>User Login Start is Good</v>
      </c>
      <c r="E1162" s="6" t="s">
        <v>116</v>
      </c>
      <c r="F1162" s="5">
        <v>44713</v>
      </c>
      <c r="G1162" s="14">
        <v>44713.299826388902</v>
      </c>
      <c r="H1162" s="16">
        <f t="shared" si="73"/>
        <v>113</v>
      </c>
      <c r="I1162" s="14" t="str">
        <f t="shared" si="74"/>
        <v>User Login Start</v>
      </c>
      <c r="J1162" s="17">
        <f t="shared" si="75"/>
        <v>44713</v>
      </c>
      <c r="K1162" s="14">
        <f t="shared" si="76"/>
        <v>44713.299710648098</v>
      </c>
      <c r="L1162" s="4" t="s">
        <v>19</v>
      </c>
    </row>
    <row r="1163" spans="2:12" x14ac:dyDescent="0.2">
      <c r="B1163" t="s">
        <v>115</v>
      </c>
      <c r="C1163">
        <v>113</v>
      </c>
      <c r="D1163" s="11" t="str">
        <f>VLOOKUP(C1163,'[1]Type of Record'!$A$1:$B$15,2,TRUE)</f>
        <v>User Login Start</v>
      </c>
      <c r="E1163" s="6" t="s">
        <v>116</v>
      </c>
      <c r="F1163" s="5">
        <v>44713</v>
      </c>
      <c r="G1163" s="14">
        <v>44713.299710648098</v>
      </c>
      <c r="H1163" s="16">
        <f t="shared" si="73"/>
        <v>112</v>
      </c>
      <c r="I1163" s="14" t="str">
        <f t="shared" si="74"/>
        <v>Device Connect Network</v>
      </c>
      <c r="J1163" s="17">
        <f t="shared" si="75"/>
        <v>44713</v>
      </c>
      <c r="K1163" s="14">
        <f t="shared" si="76"/>
        <v>44713.2952546296</v>
      </c>
      <c r="L1163" s="4" t="s">
        <v>19</v>
      </c>
    </row>
    <row r="1164" spans="2:12" x14ac:dyDescent="0.2">
      <c r="B1164" t="s">
        <v>106</v>
      </c>
      <c r="C1164">
        <v>112</v>
      </c>
      <c r="D1164" s="11" t="str">
        <f>VLOOKUP(C1164,'[1]Type of Record'!$A$1:$B$15,2,TRUE)</f>
        <v>Device Connect Network</v>
      </c>
      <c r="E1164" s="6" t="s">
        <v>168</v>
      </c>
      <c r="F1164" s="5">
        <v>44713</v>
      </c>
      <c r="G1164" s="14">
        <v>44713.299131944397</v>
      </c>
      <c r="H1164" s="16" t="e">
        <f t="shared" si="73"/>
        <v>#N/A</v>
      </c>
      <c r="I1164" s="14" t="e">
        <f t="shared" si="74"/>
        <v>#N/A</v>
      </c>
      <c r="J1164" s="17" t="e">
        <f t="shared" si="75"/>
        <v>#N/A</v>
      </c>
      <c r="K1164" s="14" t="e">
        <f t="shared" si="76"/>
        <v>#N/A</v>
      </c>
      <c r="L1164" s="4" t="s">
        <v>19</v>
      </c>
    </row>
    <row r="1165" spans="2:12" x14ac:dyDescent="0.2">
      <c r="B1165" t="s">
        <v>108</v>
      </c>
      <c r="C1165">
        <v>123</v>
      </c>
      <c r="D1165" s="11" t="str">
        <f>VLOOKUP(C1165,'[1]Type of Record'!$A$1:$B$15,2,TRUE)</f>
        <v>User Login Start is Good</v>
      </c>
      <c r="E1165" s="6" t="s">
        <v>113</v>
      </c>
      <c r="F1165" s="5">
        <v>44713</v>
      </c>
      <c r="G1165" s="14">
        <v>44713.297002314801</v>
      </c>
      <c r="H1165" s="16">
        <f t="shared" si="73"/>
        <v>113</v>
      </c>
      <c r="I1165" s="14" t="str">
        <f t="shared" si="74"/>
        <v>User Login Start</v>
      </c>
      <c r="J1165" s="17">
        <f t="shared" si="75"/>
        <v>44713</v>
      </c>
      <c r="K1165" s="14">
        <f t="shared" si="76"/>
        <v>44713.296840277799</v>
      </c>
      <c r="L1165" s="4" t="s">
        <v>19</v>
      </c>
    </row>
    <row r="1166" spans="2:12" x14ac:dyDescent="0.2">
      <c r="B1166" t="s">
        <v>108</v>
      </c>
      <c r="C1166">
        <v>113</v>
      </c>
      <c r="D1166" s="11" t="str">
        <f>VLOOKUP(C1166,'[1]Type of Record'!$A$1:$B$15,2,TRUE)</f>
        <v>User Login Start</v>
      </c>
      <c r="E1166" s="6" t="s">
        <v>114</v>
      </c>
      <c r="F1166" s="5">
        <v>44713</v>
      </c>
      <c r="G1166" s="14">
        <v>44713.296840277799</v>
      </c>
      <c r="H1166" s="16">
        <f t="shared" si="73"/>
        <v>112</v>
      </c>
      <c r="I1166" s="14" t="str">
        <f t="shared" si="74"/>
        <v>Device Connect Network</v>
      </c>
      <c r="J1166" s="17">
        <f t="shared" si="75"/>
        <v>44713</v>
      </c>
      <c r="K1166" s="14">
        <f t="shared" si="76"/>
        <v>44713.296458333301</v>
      </c>
      <c r="L1166" s="4" t="s">
        <v>19</v>
      </c>
    </row>
    <row r="1167" spans="2:12" x14ac:dyDescent="0.2">
      <c r="B1167" t="s">
        <v>108</v>
      </c>
      <c r="C1167">
        <v>112</v>
      </c>
      <c r="D1167" s="11" t="str">
        <f>VLOOKUP(C1167,'[1]Type of Record'!$A$1:$B$15,2,TRUE)</f>
        <v>Device Connect Network</v>
      </c>
      <c r="E1167" s="6" t="s">
        <v>109</v>
      </c>
      <c r="F1167" s="5">
        <v>44713</v>
      </c>
      <c r="G1167" s="14">
        <v>44713.296458333301</v>
      </c>
      <c r="H1167" s="16">
        <f t="shared" si="73"/>
        <v>106</v>
      </c>
      <c r="I1167" s="14" t="str">
        <f t="shared" si="74"/>
        <v>Device Start is Good</v>
      </c>
      <c r="J1167" s="17">
        <f t="shared" si="75"/>
        <v>44713</v>
      </c>
      <c r="K1167" s="14">
        <f t="shared" si="76"/>
        <v>44713.296354166698</v>
      </c>
      <c r="L1167" s="4" t="s">
        <v>19</v>
      </c>
    </row>
    <row r="1168" spans="2:12" x14ac:dyDescent="0.2">
      <c r="B1168" t="s">
        <v>108</v>
      </c>
      <c r="C1168">
        <v>106</v>
      </c>
      <c r="D1168" s="11" t="str">
        <f>VLOOKUP(C1168,'[1]Type of Record'!$A$1:$B$15,2,TRUE)</f>
        <v>Device Start is Good</v>
      </c>
      <c r="E1168" s="6" t="s">
        <v>109</v>
      </c>
      <c r="F1168" s="5">
        <v>44713</v>
      </c>
      <c r="G1168" s="14">
        <v>44713.296354166698</v>
      </c>
      <c r="H1168" s="16">
        <f t="shared" si="73"/>
        <v>102</v>
      </c>
      <c r="I1168" s="14" t="str">
        <f t="shared" si="74"/>
        <v>Device Start</v>
      </c>
      <c r="J1168" s="17">
        <f t="shared" si="75"/>
        <v>44713</v>
      </c>
      <c r="K1168" s="14">
        <f t="shared" si="76"/>
        <v>44713.295682870397</v>
      </c>
      <c r="L1168" s="4" t="s">
        <v>19</v>
      </c>
    </row>
    <row r="1169" spans="2:12" x14ac:dyDescent="0.2">
      <c r="B1169" t="s">
        <v>92</v>
      </c>
      <c r="C1169">
        <v>123</v>
      </c>
      <c r="D1169" s="11" t="str">
        <f>VLOOKUP(C1169,'[1]Type of Record'!$A$1:$B$15,2,TRUE)</f>
        <v>User Login Start is Good</v>
      </c>
      <c r="E1169" s="6" t="s">
        <v>98</v>
      </c>
      <c r="F1169" s="5">
        <v>44713</v>
      </c>
      <c r="G1169" s="14">
        <v>44713.2961574074</v>
      </c>
      <c r="H1169" s="16">
        <f t="shared" si="73"/>
        <v>113</v>
      </c>
      <c r="I1169" s="14" t="str">
        <f t="shared" si="74"/>
        <v>User Login Start</v>
      </c>
      <c r="J1169" s="17">
        <f t="shared" si="75"/>
        <v>44713</v>
      </c>
      <c r="K1169" s="14">
        <f t="shared" si="76"/>
        <v>44713.296076388899</v>
      </c>
      <c r="L1169" s="4" t="s">
        <v>19</v>
      </c>
    </row>
    <row r="1170" spans="2:12" x14ac:dyDescent="0.2">
      <c r="B1170" t="s">
        <v>92</v>
      </c>
      <c r="C1170">
        <v>113</v>
      </c>
      <c r="D1170" s="11" t="str">
        <f>VLOOKUP(C1170,'[1]Type of Record'!$A$1:$B$15,2,TRUE)</f>
        <v>User Login Start</v>
      </c>
      <c r="E1170" s="6" t="s">
        <v>101</v>
      </c>
      <c r="F1170" s="5">
        <v>44713</v>
      </c>
      <c r="G1170" s="14">
        <v>44713.296076388899</v>
      </c>
      <c r="H1170" s="16">
        <f t="shared" si="73"/>
        <v>112</v>
      </c>
      <c r="I1170" s="14" t="str">
        <f t="shared" si="74"/>
        <v>Device Connect Network</v>
      </c>
      <c r="J1170" s="17">
        <f t="shared" si="75"/>
        <v>44713</v>
      </c>
      <c r="K1170" s="14">
        <f t="shared" si="76"/>
        <v>44713.295960648204</v>
      </c>
      <c r="L1170" s="4" t="s">
        <v>19</v>
      </c>
    </row>
    <row r="1171" spans="2:12" x14ac:dyDescent="0.2">
      <c r="B1171" t="s">
        <v>92</v>
      </c>
      <c r="C1171">
        <v>112</v>
      </c>
      <c r="D1171" s="11" t="str">
        <f>VLOOKUP(C1171,'[1]Type of Record'!$A$1:$B$15,2,TRUE)</f>
        <v>Device Connect Network</v>
      </c>
      <c r="E1171" s="6" t="s">
        <v>93</v>
      </c>
      <c r="F1171" s="5">
        <v>44713</v>
      </c>
      <c r="G1171" s="14">
        <v>44713.295960648204</v>
      </c>
      <c r="H1171" s="16">
        <f t="shared" si="73"/>
        <v>106</v>
      </c>
      <c r="I1171" s="14" t="str">
        <f t="shared" si="74"/>
        <v>Device Start is Good</v>
      </c>
      <c r="J1171" s="17">
        <f t="shared" si="75"/>
        <v>44713</v>
      </c>
      <c r="K1171" s="14">
        <f t="shared" si="76"/>
        <v>44713.295856481498</v>
      </c>
      <c r="L1171" s="4" t="s">
        <v>19</v>
      </c>
    </row>
    <row r="1172" spans="2:12" x14ac:dyDescent="0.2">
      <c r="B1172" t="s">
        <v>92</v>
      </c>
      <c r="C1172">
        <v>106</v>
      </c>
      <c r="D1172" s="11" t="str">
        <f>VLOOKUP(C1172,'[1]Type of Record'!$A$1:$B$15,2,TRUE)</f>
        <v>Device Start is Good</v>
      </c>
      <c r="E1172" s="6" t="s">
        <v>93</v>
      </c>
      <c r="F1172" s="5">
        <v>44713</v>
      </c>
      <c r="G1172" s="14">
        <v>44713.295856481498</v>
      </c>
      <c r="H1172" s="16">
        <f t="shared" si="73"/>
        <v>102</v>
      </c>
      <c r="I1172" s="14" t="str">
        <f t="shared" si="74"/>
        <v>Device Start</v>
      </c>
      <c r="J1172" s="17">
        <f t="shared" si="75"/>
        <v>44713</v>
      </c>
      <c r="K1172" s="14">
        <f t="shared" si="76"/>
        <v>44713.293958333299</v>
      </c>
      <c r="L1172" s="4" t="s">
        <v>19</v>
      </c>
    </row>
    <row r="1173" spans="2:12" x14ac:dyDescent="0.2">
      <c r="B1173" t="s">
        <v>108</v>
      </c>
      <c r="C1173">
        <v>102</v>
      </c>
      <c r="D1173" s="11" t="str">
        <f>VLOOKUP(C1173,'[1]Type of Record'!$A$1:$B$15,2,TRUE)</f>
        <v>Device Start</v>
      </c>
      <c r="E1173" s="6" t="s">
        <v>109</v>
      </c>
      <c r="F1173" s="5">
        <v>44713</v>
      </c>
      <c r="G1173" s="14">
        <v>44713.295682870397</v>
      </c>
      <c r="H1173" s="16" t="e">
        <f t="shared" si="73"/>
        <v>#N/A</v>
      </c>
      <c r="I1173" s="14" t="e">
        <f t="shared" si="74"/>
        <v>#N/A</v>
      </c>
      <c r="J1173" s="17" t="e">
        <f t="shared" si="75"/>
        <v>#N/A</v>
      </c>
      <c r="K1173" s="14" t="e">
        <f t="shared" si="76"/>
        <v>#N/A</v>
      </c>
      <c r="L1173" s="4" t="s">
        <v>19</v>
      </c>
    </row>
    <row r="1174" spans="2:12" x14ac:dyDescent="0.2">
      <c r="B1174" t="s">
        <v>130</v>
      </c>
      <c r="C1174">
        <v>123</v>
      </c>
      <c r="D1174" s="11" t="str">
        <f>VLOOKUP(C1174,'[1]Type of Record'!$A$1:$B$15,2,TRUE)</f>
        <v>User Login Start is Good</v>
      </c>
      <c r="E1174" s="6" t="s">
        <v>113</v>
      </c>
      <c r="F1174" s="5">
        <v>44713</v>
      </c>
      <c r="G1174" s="14">
        <v>44713.295636574097</v>
      </c>
      <c r="H1174" s="16">
        <f t="shared" si="73"/>
        <v>113</v>
      </c>
      <c r="I1174" s="14" t="str">
        <f t="shared" si="74"/>
        <v>User Login Start</v>
      </c>
      <c r="J1174" s="17">
        <f t="shared" si="75"/>
        <v>44713</v>
      </c>
      <c r="K1174" s="14">
        <f t="shared" si="76"/>
        <v>44713.295474537001</v>
      </c>
      <c r="L1174" s="4" t="s">
        <v>19</v>
      </c>
    </row>
    <row r="1175" spans="2:12" x14ac:dyDescent="0.2">
      <c r="B1175" t="s">
        <v>130</v>
      </c>
      <c r="C1175">
        <v>113</v>
      </c>
      <c r="D1175" s="11" t="str">
        <f>VLOOKUP(C1175,'[1]Type of Record'!$A$1:$B$15,2,TRUE)</f>
        <v>User Login Start</v>
      </c>
      <c r="E1175" s="6" t="s">
        <v>113</v>
      </c>
      <c r="F1175" s="5">
        <v>44713</v>
      </c>
      <c r="G1175" s="14">
        <v>44713.295474537001</v>
      </c>
      <c r="H1175" s="16">
        <f t="shared" si="73"/>
        <v>112</v>
      </c>
      <c r="I1175" s="14" t="str">
        <f t="shared" si="74"/>
        <v>Device Connect Network</v>
      </c>
      <c r="J1175" s="17">
        <f t="shared" si="75"/>
        <v>44713</v>
      </c>
      <c r="K1175" s="14">
        <f t="shared" si="76"/>
        <v>44713.290451388901</v>
      </c>
      <c r="L1175" s="4" t="s">
        <v>19</v>
      </c>
    </row>
    <row r="1176" spans="2:12" x14ac:dyDescent="0.2">
      <c r="B1176" t="s">
        <v>115</v>
      </c>
      <c r="C1176">
        <v>112</v>
      </c>
      <c r="D1176" s="11" t="str">
        <f>VLOOKUP(C1176,'[1]Type of Record'!$A$1:$B$15,2,TRUE)</f>
        <v>Device Connect Network</v>
      </c>
      <c r="E1176" s="6" t="s">
        <v>169</v>
      </c>
      <c r="F1176" s="5">
        <v>44713</v>
      </c>
      <c r="G1176" s="14">
        <v>44713.2952546296</v>
      </c>
      <c r="H1176" s="16" t="e">
        <f t="shared" si="73"/>
        <v>#N/A</v>
      </c>
      <c r="I1176" s="14" t="e">
        <f t="shared" si="74"/>
        <v>#N/A</v>
      </c>
      <c r="J1176" s="17" t="e">
        <f t="shared" si="75"/>
        <v>#N/A</v>
      </c>
      <c r="K1176" s="14" t="e">
        <f t="shared" si="76"/>
        <v>#N/A</v>
      </c>
      <c r="L1176" s="4" t="s">
        <v>19</v>
      </c>
    </row>
    <row r="1177" spans="2:12" x14ac:dyDescent="0.2">
      <c r="B1177" t="s">
        <v>92</v>
      </c>
      <c r="C1177">
        <v>102</v>
      </c>
      <c r="D1177" s="11" t="str">
        <f>VLOOKUP(C1177,'[1]Type of Record'!$A$1:$B$15,2,TRUE)</f>
        <v>Device Start</v>
      </c>
      <c r="E1177" s="6" t="s">
        <v>93</v>
      </c>
      <c r="F1177" s="5">
        <v>44713</v>
      </c>
      <c r="G1177" s="14">
        <v>44713.293958333299</v>
      </c>
      <c r="H1177" s="16" t="e">
        <f t="shared" si="73"/>
        <v>#N/A</v>
      </c>
      <c r="I1177" s="14" t="e">
        <f t="shared" si="74"/>
        <v>#N/A</v>
      </c>
      <c r="J1177" s="17" t="e">
        <f t="shared" si="75"/>
        <v>#N/A</v>
      </c>
      <c r="K1177" s="14" t="e">
        <f t="shared" si="76"/>
        <v>#N/A</v>
      </c>
      <c r="L1177" s="4" t="s">
        <v>19</v>
      </c>
    </row>
    <row r="1178" spans="2:12" x14ac:dyDescent="0.2">
      <c r="B1178" t="s">
        <v>131</v>
      </c>
      <c r="C1178">
        <v>123</v>
      </c>
      <c r="D1178" s="11" t="str">
        <f>VLOOKUP(C1178,'[1]Type of Record'!$A$1:$B$15,2,TRUE)</f>
        <v>User Login Start is Good</v>
      </c>
      <c r="E1178" s="6" t="s">
        <v>98</v>
      </c>
      <c r="F1178" s="5">
        <v>44713</v>
      </c>
      <c r="G1178" s="14">
        <v>44713.293749999997</v>
      </c>
      <c r="H1178" s="16">
        <f t="shared" si="73"/>
        <v>113</v>
      </c>
      <c r="I1178" s="14" t="str">
        <f t="shared" si="74"/>
        <v>User Login Start</v>
      </c>
      <c r="J1178" s="17">
        <f t="shared" si="75"/>
        <v>44713</v>
      </c>
      <c r="K1178" s="14">
        <f t="shared" si="76"/>
        <v>44713.293599536999</v>
      </c>
      <c r="L1178" s="4" t="s">
        <v>19</v>
      </c>
    </row>
    <row r="1179" spans="2:12" x14ac:dyDescent="0.2">
      <c r="B1179" t="s">
        <v>131</v>
      </c>
      <c r="C1179">
        <v>113</v>
      </c>
      <c r="D1179" s="11" t="str">
        <f>VLOOKUP(C1179,'[1]Type of Record'!$A$1:$B$15,2,TRUE)</f>
        <v>User Login Start</v>
      </c>
      <c r="E1179" s="6" t="s">
        <v>98</v>
      </c>
      <c r="F1179" s="5">
        <v>44713</v>
      </c>
      <c r="G1179" s="14">
        <v>44713.293599536999</v>
      </c>
      <c r="H1179" s="16">
        <f t="shared" si="73"/>
        <v>112</v>
      </c>
      <c r="I1179" s="14" t="str">
        <f t="shared" si="74"/>
        <v>Device Connect Network</v>
      </c>
      <c r="J1179" s="17">
        <f t="shared" si="75"/>
        <v>44713</v>
      </c>
      <c r="K1179" s="14">
        <f t="shared" si="76"/>
        <v>44713.288900462998</v>
      </c>
      <c r="L1179" s="4" t="s">
        <v>19</v>
      </c>
    </row>
    <row r="1180" spans="2:12" x14ac:dyDescent="0.2">
      <c r="B1180" t="s">
        <v>123</v>
      </c>
      <c r="C1180">
        <v>123</v>
      </c>
      <c r="D1180" s="11" t="str">
        <f>VLOOKUP(C1180,'[1]Type of Record'!$A$1:$B$15,2,TRUE)</f>
        <v>User Login Start is Good</v>
      </c>
      <c r="E1180" s="6" t="s">
        <v>124</v>
      </c>
      <c r="F1180" s="5">
        <v>44713</v>
      </c>
      <c r="G1180" s="14">
        <v>44713.290659722203</v>
      </c>
      <c r="H1180" s="16">
        <f t="shared" si="73"/>
        <v>113</v>
      </c>
      <c r="I1180" s="14" t="str">
        <f t="shared" si="74"/>
        <v>User Login Start</v>
      </c>
      <c r="J1180" s="17">
        <f t="shared" si="75"/>
        <v>44713</v>
      </c>
      <c r="K1180" s="14">
        <f t="shared" si="76"/>
        <v>44713.290520833303</v>
      </c>
      <c r="L1180" s="4" t="s">
        <v>12</v>
      </c>
    </row>
    <row r="1181" spans="2:12" x14ac:dyDescent="0.2">
      <c r="B1181" t="s">
        <v>123</v>
      </c>
      <c r="C1181">
        <v>113</v>
      </c>
      <c r="D1181" s="11" t="str">
        <f>VLOOKUP(C1181,'[1]Type of Record'!$A$1:$B$15,2,TRUE)</f>
        <v>User Login Start</v>
      </c>
      <c r="E1181" s="6" t="s">
        <v>124</v>
      </c>
      <c r="F1181" s="5">
        <v>44713</v>
      </c>
      <c r="G1181" s="14">
        <v>44713.290520833303</v>
      </c>
      <c r="H1181" s="16">
        <f t="shared" si="73"/>
        <v>112</v>
      </c>
      <c r="I1181" s="14" t="str">
        <f t="shared" si="74"/>
        <v>Device Connect Network</v>
      </c>
      <c r="J1181" s="17">
        <f t="shared" si="75"/>
        <v>44713</v>
      </c>
      <c r="K1181" s="14">
        <f t="shared" si="76"/>
        <v>44713.285613425898</v>
      </c>
      <c r="L1181" s="4" t="s">
        <v>12</v>
      </c>
    </row>
    <row r="1182" spans="2:12" x14ac:dyDescent="0.2">
      <c r="B1182" t="s">
        <v>130</v>
      </c>
      <c r="C1182">
        <v>112</v>
      </c>
      <c r="D1182" s="11" t="str">
        <f>VLOOKUP(C1182,'[1]Type of Record'!$A$1:$B$15,2,TRUE)</f>
        <v>Device Connect Network</v>
      </c>
      <c r="E1182" s="6" t="s">
        <v>170</v>
      </c>
      <c r="F1182" s="5">
        <v>44713</v>
      </c>
      <c r="G1182" s="14">
        <v>44713.290451388901</v>
      </c>
      <c r="H1182" s="16" t="e">
        <f t="shared" si="73"/>
        <v>#N/A</v>
      </c>
      <c r="I1182" s="14" t="e">
        <f t="shared" si="74"/>
        <v>#N/A</v>
      </c>
      <c r="J1182" s="17" t="e">
        <f t="shared" si="75"/>
        <v>#N/A</v>
      </c>
      <c r="K1182" s="14" t="e">
        <f t="shared" si="76"/>
        <v>#N/A</v>
      </c>
      <c r="L1182" s="4" t="s">
        <v>19</v>
      </c>
    </row>
    <row r="1183" spans="2:12" x14ac:dyDescent="0.2">
      <c r="B1183" t="s">
        <v>120</v>
      </c>
      <c r="C1183">
        <v>123</v>
      </c>
      <c r="D1183" s="11" t="str">
        <f>VLOOKUP(C1183,'[1]Type of Record'!$A$1:$B$15,2,TRUE)</f>
        <v>User Login Start is Good</v>
      </c>
      <c r="E1183" s="6" t="s">
        <v>127</v>
      </c>
      <c r="F1183" s="5">
        <v>44713</v>
      </c>
      <c r="G1183" s="14">
        <v>44713.290057870399</v>
      </c>
      <c r="H1183" s="16">
        <f t="shared" si="73"/>
        <v>113</v>
      </c>
      <c r="I1183" s="14" t="str">
        <f t="shared" si="74"/>
        <v>User Login Start</v>
      </c>
      <c r="J1183" s="17">
        <f t="shared" si="75"/>
        <v>44713</v>
      </c>
      <c r="K1183" s="14">
        <f t="shared" si="76"/>
        <v>44713.289953703701</v>
      </c>
      <c r="L1183" s="4" t="s">
        <v>19</v>
      </c>
    </row>
    <row r="1184" spans="2:12" x14ac:dyDescent="0.2">
      <c r="B1184" t="s">
        <v>120</v>
      </c>
      <c r="C1184">
        <v>113</v>
      </c>
      <c r="D1184" s="11" t="str">
        <f>VLOOKUP(C1184,'[1]Type of Record'!$A$1:$B$15,2,TRUE)</f>
        <v>User Login Start</v>
      </c>
      <c r="E1184" s="6" t="s">
        <v>129</v>
      </c>
      <c r="F1184" s="5">
        <v>44713</v>
      </c>
      <c r="G1184" s="14">
        <v>44713.289953703701</v>
      </c>
      <c r="H1184" s="16">
        <f t="shared" si="73"/>
        <v>112</v>
      </c>
      <c r="I1184" s="14" t="str">
        <f t="shared" si="74"/>
        <v>Device Connect Network</v>
      </c>
      <c r="J1184" s="17">
        <f t="shared" si="75"/>
        <v>44713</v>
      </c>
      <c r="K1184" s="14">
        <f t="shared" si="76"/>
        <v>44713.289004629602</v>
      </c>
      <c r="L1184" s="4" t="s">
        <v>19</v>
      </c>
    </row>
    <row r="1185" spans="2:12" x14ac:dyDescent="0.2">
      <c r="B1185" t="s">
        <v>117</v>
      </c>
      <c r="C1185">
        <v>123</v>
      </c>
      <c r="D1185" s="11" t="str">
        <f>VLOOKUP(C1185,'[1]Type of Record'!$A$1:$B$15,2,TRUE)</f>
        <v>User Login Start is Good</v>
      </c>
      <c r="E1185" s="6" t="s">
        <v>119</v>
      </c>
      <c r="F1185" s="5">
        <v>44713</v>
      </c>
      <c r="G1185" s="14">
        <v>44713.289861111101</v>
      </c>
      <c r="H1185" s="16">
        <f t="shared" si="73"/>
        <v>113</v>
      </c>
      <c r="I1185" s="14" t="str">
        <f t="shared" si="74"/>
        <v>User Login Start</v>
      </c>
      <c r="J1185" s="17">
        <f t="shared" si="75"/>
        <v>44713</v>
      </c>
      <c r="K1185" s="14">
        <f t="shared" si="76"/>
        <v>44713.2897337963</v>
      </c>
      <c r="L1185" s="4" t="s">
        <v>12</v>
      </c>
    </row>
    <row r="1186" spans="2:12" x14ac:dyDescent="0.2">
      <c r="B1186" t="s">
        <v>117</v>
      </c>
      <c r="C1186">
        <v>113</v>
      </c>
      <c r="D1186" s="11" t="str">
        <f>VLOOKUP(C1186,'[1]Type of Record'!$A$1:$B$15,2,TRUE)</f>
        <v>User Login Start</v>
      </c>
      <c r="E1186" s="6" t="s">
        <v>122</v>
      </c>
      <c r="F1186" s="5">
        <v>44713</v>
      </c>
      <c r="G1186" s="14">
        <v>44713.2897337963</v>
      </c>
      <c r="H1186" s="16">
        <f t="shared" si="73"/>
        <v>112</v>
      </c>
      <c r="I1186" s="14" t="str">
        <f t="shared" si="74"/>
        <v>Device Connect Network</v>
      </c>
      <c r="J1186" s="17">
        <f t="shared" si="75"/>
        <v>44713</v>
      </c>
      <c r="K1186" s="14">
        <f t="shared" si="76"/>
        <v>44713.2897337963</v>
      </c>
      <c r="L1186" s="4" t="s">
        <v>12</v>
      </c>
    </row>
    <row r="1187" spans="2:12" x14ac:dyDescent="0.2">
      <c r="B1187" t="s">
        <v>117</v>
      </c>
      <c r="C1187">
        <v>112</v>
      </c>
      <c r="D1187" s="11" t="str">
        <f>VLOOKUP(C1187,'[1]Type of Record'!$A$1:$B$15,2,TRUE)</f>
        <v>Device Connect Network</v>
      </c>
      <c r="E1187" s="6" t="s">
        <v>118</v>
      </c>
      <c r="F1187" s="5">
        <v>44713</v>
      </c>
      <c r="G1187" s="14">
        <v>44713.2897337963</v>
      </c>
      <c r="H1187" s="16">
        <f t="shared" si="73"/>
        <v>106</v>
      </c>
      <c r="I1187" s="14" t="str">
        <f t="shared" si="74"/>
        <v>Device Start is Good</v>
      </c>
      <c r="J1187" s="17">
        <f t="shared" si="75"/>
        <v>44713</v>
      </c>
      <c r="K1187" s="14">
        <f t="shared" si="76"/>
        <v>44713.289629629602</v>
      </c>
      <c r="L1187" s="4" t="s">
        <v>12</v>
      </c>
    </row>
    <row r="1188" spans="2:12" x14ac:dyDescent="0.2">
      <c r="B1188" t="s">
        <v>117</v>
      </c>
      <c r="C1188">
        <v>106</v>
      </c>
      <c r="D1188" s="11" t="str">
        <f>VLOOKUP(C1188,'[1]Type of Record'!$A$1:$B$15,2,TRUE)</f>
        <v>Device Start is Good</v>
      </c>
      <c r="E1188" s="6" t="s">
        <v>118</v>
      </c>
      <c r="F1188" s="5">
        <v>44713</v>
      </c>
      <c r="G1188" s="14">
        <v>44713.289629629602</v>
      </c>
      <c r="H1188" s="16">
        <f t="shared" si="73"/>
        <v>102</v>
      </c>
      <c r="I1188" s="14" t="str">
        <f t="shared" si="74"/>
        <v>Device Start</v>
      </c>
      <c r="J1188" s="17">
        <f t="shared" si="75"/>
        <v>44713</v>
      </c>
      <c r="K1188" s="14">
        <f t="shared" si="76"/>
        <v>44713.288715277798</v>
      </c>
      <c r="L1188" s="4" t="s">
        <v>12</v>
      </c>
    </row>
    <row r="1189" spans="2:12" x14ac:dyDescent="0.2">
      <c r="B1189" t="s">
        <v>132</v>
      </c>
      <c r="C1189">
        <v>123</v>
      </c>
      <c r="D1189" s="11" t="str">
        <f>VLOOKUP(C1189,'[1]Type of Record'!$A$1:$B$15,2,TRUE)</f>
        <v>User Login Start is Good</v>
      </c>
      <c r="E1189" s="6" t="s">
        <v>133</v>
      </c>
      <c r="F1189" s="5">
        <v>44713</v>
      </c>
      <c r="G1189" s="14">
        <v>44713.2894675926</v>
      </c>
      <c r="H1189" s="16">
        <f t="shared" si="73"/>
        <v>113</v>
      </c>
      <c r="I1189" s="14" t="str">
        <f t="shared" si="74"/>
        <v>User Login Start</v>
      </c>
      <c r="J1189" s="17">
        <f t="shared" si="75"/>
        <v>44713</v>
      </c>
      <c r="K1189" s="14">
        <f t="shared" si="76"/>
        <v>44713.289386574099</v>
      </c>
      <c r="L1189" s="4" t="s">
        <v>19</v>
      </c>
    </row>
    <row r="1190" spans="2:12" x14ac:dyDescent="0.2">
      <c r="B1190" t="s">
        <v>132</v>
      </c>
      <c r="C1190">
        <v>113</v>
      </c>
      <c r="D1190" s="11" t="str">
        <f>VLOOKUP(C1190,'[1]Type of Record'!$A$1:$B$15,2,TRUE)</f>
        <v>User Login Start</v>
      </c>
      <c r="E1190" s="6" t="s">
        <v>133</v>
      </c>
      <c r="F1190" s="5">
        <v>44713</v>
      </c>
      <c r="G1190" s="14">
        <v>44713.289386574099</v>
      </c>
      <c r="H1190" s="16">
        <f t="shared" si="73"/>
        <v>112</v>
      </c>
      <c r="I1190" s="14" t="str">
        <f t="shared" si="74"/>
        <v>Device Connect Network</v>
      </c>
      <c r="J1190" s="17">
        <f t="shared" si="75"/>
        <v>44713</v>
      </c>
      <c r="K1190" s="14">
        <f t="shared" si="76"/>
        <v>44713.2839467593</v>
      </c>
      <c r="L1190" s="4" t="s">
        <v>19</v>
      </c>
    </row>
    <row r="1191" spans="2:12" x14ac:dyDescent="0.2">
      <c r="B1191" t="s">
        <v>120</v>
      </c>
      <c r="C1191">
        <v>112</v>
      </c>
      <c r="D1191" s="11" t="str">
        <f>VLOOKUP(C1191,'[1]Type of Record'!$A$1:$B$15,2,TRUE)</f>
        <v>Device Connect Network</v>
      </c>
      <c r="E1191" s="6" t="s">
        <v>121</v>
      </c>
      <c r="F1191" s="5">
        <v>44713</v>
      </c>
      <c r="G1191" s="14">
        <v>44713.289004629602</v>
      </c>
      <c r="H1191" s="16">
        <f t="shared" si="73"/>
        <v>106</v>
      </c>
      <c r="I1191" s="14" t="str">
        <f t="shared" si="74"/>
        <v>Device Start is Good</v>
      </c>
      <c r="J1191" s="17">
        <f t="shared" si="75"/>
        <v>44713</v>
      </c>
      <c r="K1191" s="14">
        <f t="shared" si="76"/>
        <v>44713.288900462998</v>
      </c>
      <c r="L1191" s="4" t="s">
        <v>19</v>
      </c>
    </row>
    <row r="1192" spans="2:12" x14ac:dyDescent="0.2">
      <c r="B1192" t="s">
        <v>131</v>
      </c>
      <c r="C1192">
        <v>112</v>
      </c>
      <c r="D1192" s="11" t="str">
        <f>VLOOKUP(C1192,'[1]Type of Record'!$A$1:$B$15,2,TRUE)</f>
        <v>Device Connect Network</v>
      </c>
      <c r="E1192" s="6" t="s">
        <v>171</v>
      </c>
      <c r="F1192" s="5">
        <v>44713</v>
      </c>
      <c r="G1192" s="14">
        <v>44713.288900462998</v>
      </c>
      <c r="H1192" s="16" t="e">
        <f t="shared" si="73"/>
        <v>#N/A</v>
      </c>
      <c r="I1192" s="14" t="e">
        <f t="shared" si="74"/>
        <v>#N/A</v>
      </c>
      <c r="J1192" s="17" t="e">
        <f t="shared" si="75"/>
        <v>#N/A</v>
      </c>
      <c r="K1192" s="14" t="e">
        <f t="shared" si="76"/>
        <v>#N/A</v>
      </c>
      <c r="L1192" s="4" t="s">
        <v>19</v>
      </c>
    </row>
    <row r="1193" spans="2:12" x14ac:dyDescent="0.2">
      <c r="B1193" t="s">
        <v>120</v>
      </c>
      <c r="C1193">
        <v>106</v>
      </c>
      <c r="D1193" s="11" t="str">
        <f>VLOOKUP(C1193,'[1]Type of Record'!$A$1:$B$15,2,TRUE)</f>
        <v>Device Start is Good</v>
      </c>
      <c r="E1193" s="6" t="s">
        <v>121</v>
      </c>
      <c r="F1193" s="5">
        <v>44713</v>
      </c>
      <c r="G1193" s="14">
        <v>44713.288900462998</v>
      </c>
      <c r="H1193" s="16">
        <f t="shared" si="73"/>
        <v>102</v>
      </c>
      <c r="I1193" s="14" t="str">
        <f t="shared" si="74"/>
        <v>Device Start</v>
      </c>
      <c r="J1193" s="17">
        <f t="shared" si="75"/>
        <v>44713</v>
      </c>
      <c r="K1193" s="14">
        <f t="shared" si="76"/>
        <v>44713.288240740701</v>
      </c>
      <c r="L1193" s="4" t="s">
        <v>19</v>
      </c>
    </row>
    <row r="1194" spans="2:12" x14ac:dyDescent="0.2">
      <c r="B1194" t="s">
        <v>117</v>
      </c>
      <c r="C1194">
        <v>102</v>
      </c>
      <c r="D1194" s="11" t="str">
        <f>VLOOKUP(C1194,'[1]Type of Record'!$A$1:$B$15,2,TRUE)</f>
        <v>Device Start</v>
      </c>
      <c r="E1194" s="6" t="s">
        <v>118</v>
      </c>
      <c r="F1194" s="5">
        <v>44713</v>
      </c>
      <c r="G1194" s="14">
        <v>44713.288715277798</v>
      </c>
      <c r="H1194" s="16" t="e">
        <f t="shared" si="73"/>
        <v>#N/A</v>
      </c>
      <c r="I1194" s="14" t="e">
        <f t="shared" si="74"/>
        <v>#N/A</v>
      </c>
      <c r="J1194" s="17" t="e">
        <f t="shared" si="75"/>
        <v>#N/A</v>
      </c>
      <c r="K1194" s="14" t="e">
        <f t="shared" si="76"/>
        <v>#N/A</v>
      </c>
      <c r="L1194" s="4" t="s">
        <v>12</v>
      </c>
    </row>
    <row r="1195" spans="2:12" x14ac:dyDescent="0.2">
      <c r="B1195" t="s">
        <v>120</v>
      </c>
      <c r="C1195">
        <v>102</v>
      </c>
      <c r="D1195" s="11" t="str">
        <f>VLOOKUP(C1195,'[1]Type of Record'!$A$1:$B$15,2,TRUE)</f>
        <v>Device Start</v>
      </c>
      <c r="E1195" s="6" t="s">
        <v>121</v>
      </c>
      <c r="F1195" s="5">
        <v>44713</v>
      </c>
      <c r="G1195" s="14">
        <v>44713.288240740701</v>
      </c>
      <c r="H1195" s="16" t="e">
        <f t="shared" si="73"/>
        <v>#N/A</v>
      </c>
      <c r="I1195" s="14" t="e">
        <f t="shared" si="74"/>
        <v>#N/A</v>
      </c>
      <c r="J1195" s="17" t="e">
        <f t="shared" si="75"/>
        <v>#N/A</v>
      </c>
      <c r="K1195" s="14" t="e">
        <f t="shared" si="76"/>
        <v>#N/A</v>
      </c>
      <c r="L1195" s="4" t="s">
        <v>19</v>
      </c>
    </row>
    <row r="1196" spans="2:12" x14ac:dyDescent="0.2">
      <c r="B1196" t="s">
        <v>123</v>
      </c>
      <c r="C1196">
        <v>112</v>
      </c>
      <c r="D1196" s="11" t="str">
        <f>VLOOKUP(C1196,'[1]Type of Record'!$A$1:$B$15,2,TRUE)</f>
        <v>Device Connect Network</v>
      </c>
      <c r="E1196" s="6" t="s">
        <v>172</v>
      </c>
      <c r="F1196" s="5">
        <v>44713</v>
      </c>
      <c r="G1196" s="14">
        <v>44713.285613425898</v>
      </c>
      <c r="H1196" s="16" t="e">
        <f t="shared" si="73"/>
        <v>#N/A</v>
      </c>
      <c r="I1196" s="14" t="e">
        <f t="shared" si="74"/>
        <v>#N/A</v>
      </c>
      <c r="J1196" s="17" t="e">
        <f t="shared" si="75"/>
        <v>#N/A</v>
      </c>
      <c r="K1196" s="14" t="e">
        <f t="shared" si="76"/>
        <v>#N/A</v>
      </c>
      <c r="L1196" s="4" t="s">
        <v>12</v>
      </c>
    </row>
    <row r="1197" spans="2:12" x14ac:dyDescent="0.2">
      <c r="B1197" t="s">
        <v>132</v>
      </c>
      <c r="C1197">
        <v>112</v>
      </c>
      <c r="D1197" s="11" t="str">
        <f>VLOOKUP(C1197,'[1]Type of Record'!$A$1:$B$15,2,TRUE)</f>
        <v>Device Connect Network</v>
      </c>
      <c r="E1197" s="6" t="s">
        <v>173</v>
      </c>
      <c r="F1197" s="5">
        <v>44713</v>
      </c>
      <c r="G1197" s="14">
        <v>44713.2839467593</v>
      </c>
      <c r="H1197" s="16" t="e">
        <f t="shared" si="73"/>
        <v>#N/A</v>
      </c>
      <c r="I1197" s="14" t="e">
        <f t="shared" si="74"/>
        <v>#N/A</v>
      </c>
      <c r="J1197" s="17" t="e">
        <f t="shared" si="75"/>
        <v>#N/A</v>
      </c>
      <c r="K1197" s="14" t="e">
        <f t="shared" si="76"/>
        <v>#N/A</v>
      </c>
      <c r="L1197" s="4" t="s">
        <v>19</v>
      </c>
    </row>
    <row r="1198" spans="2:12" x14ac:dyDescent="0.2">
      <c r="B1198" t="s">
        <v>138</v>
      </c>
      <c r="C1198">
        <v>123</v>
      </c>
      <c r="D1198" s="11" t="str">
        <f>VLOOKUP(C1198,'[1]Type of Record'!$A$1:$B$15,2,TRUE)</f>
        <v>User Login Start is Good</v>
      </c>
      <c r="E1198" s="6" t="s">
        <v>136</v>
      </c>
      <c r="F1198" s="5">
        <v>44713</v>
      </c>
      <c r="G1198" s="14">
        <v>44713.2825578704</v>
      </c>
      <c r="H1198" s="16">
        <f t="shared" si="73"/>
        <v>113</v>
      </c>
      <c r="I1198" s="14" t="str">
        <f t="shared" si="74"/>
        <v>User Login Start</v>
      </c>
      <c r="J1198" s="17">
        <f t="shared" si="75"/>
        <v>44713</v>
      </c>
      <c r="K1198" s="14">
        <f t="shared" si="76"/>
        <v>44713.282395833303</v>
      </c>
      <c r="L1198" s="4" t="s">
        <v>19</v>
      </c>
    </row>
    <row r="1199" spans="2:12" x14ac:dyDescent="0.2">
      <c r="B1199" t="s">
        <v>138</v>
      </c>
      <c r="C1199">
        <v>113</v>
      </c>
      <c r="D1199" s="11" t="str">
        <f>VLOOKUP(C1199,'[1]Type of Record'!$A$1:$B$15,2,TRUE)</f>
        <v>User Login Start</v>
      </c>
      <c r="E1199" s="6" t="s">
        <v>136</v>
      </c>
      <c r="F1199" s="5">
        <v>44713</v>
      </c>
      <c r="G1199" s="14">
        <v>44713.282395833303</v>
      </c>
      <c r="H1199" s="16">
        <f t="shared" si="73"/>
        <v>112</v>
      </c>
      <c r="I1199" s="14" t="str">
        <f t="shared" si="74"/>
        <v>Device Connect Network</v>
      </c>
      <c r="J1199" s="17">
        <f t="shared" si="75"/>
        <v>44713</v>
      </c>
      <c r="K1199" s="14">
        <f t="shared" si="76"/>
        <v>44713.2719560185</v>
      </c>
      <c r="L1199" s="4" t="s">
        <v>19</v>
      </c>
    </row>
    <row r="1200" spans="2:12" x14ac:dyDescent="0.2">
      <c r="B1200" t="s">
        <v>134</v>
      </c>
      <c r="C1200">
        <v>112</v>
      </c>
      <c r="D1200" s="11" t="str">
        <f>VLOOKUP(C1200,'[1]Type of Record'!$A$1:$B$15,2,TRUE)</f>
        <v>Device Connect Network</v>
      </c>
      <c r="E1200" s="6" t="s">
        <v>135</v>
      </c>
      <c r="F1200" s="5">
        <v>44713</v>
      </c>
      <c r="G1200" s="14">
        <v>44713.277453703697</v>
      </c>
      <c r="H1200" s="16">
        <f t="shared" si="73"/>
        <v>123</v>
      </c>
      <c r="I1200" s="14" t="str">
        <f t="shared" si="74"/>
        <v>User Login Start is Good</v>
      </c>
      <c r="J1200" s="17">
        <f t="shared" si="75"/>
        <v>44713</v>
      </c>
      <c r="K1200" s="14">
        <f t="shared" si="76"/>
        <v>44713.277442129598</v>
      </c>
      <c r="L1200" s="4" t="s">
        <v>19</v>
      </c>
    </row>
    <row r="1201" spans="2:12" x14ac:dyDescent="0.2">
      <c r="B1201" t="s">
        <v>134</v>
      </c>
      <c r="C1201">
        <v>123</v>
      </c>
      <c r="D1201" s="11" t="str">
        <f>VLOOKUP(C1201,'[1]Type of Record'!$A$1:$B$15,2,TRUE)</f>
        <v>User Login Start is Good</v>
      </c>
      <c r="E1201" s="6" t="s">
        <v>136</v>
      </c>
      <c r="F1201" s="5">
        <v>44713</v>
      </c>
      <c r="G1201" s="14">
        <v>44713.277442129598</v>
      </c>
      <c r="H1201" s="16">
        <f t="shared" si="73"/>
        <v>113</v>
      </c>
      <c r="I1201" s="14" t="str">
        <f t="shared" si="74"/>
        <v>User Login Start</v>
      </c>
      <c r="J1201" s="17">
        <f t="shared" si="75"/>
        <v>44713</v>
      </c>
      <c r="K1201" s="14">
        <f t="shared" si="76"/>
        <v>44713.277395833298</v>
      </c>
      <c r="L1201" s="4" t="s">
        <v>19</v>
      </c>
    </row>
    <row r="1202" spans="2:12" x14ac:dyDescent="0.2">
      <c r="B1202" t="s">
        <v>134</v>
      </c>
      <c r="C1202">
        <v>113</v>
      </c>
      <c r="D1202" s="11" t="str">
        <f>VLOOKUP(C1202,'[1]Type of Record'!$A$1:$B$15,2,TRUE)</f>
        <v>User Login Start</v>
      </c>
      <c r="E1202" s="6" t="s">
        <v>137</v>
      </c>
      <c r="F1202" s="5">
        <v>44713</v>
      </c>
      <c r="G1202" s="14">
        <v>44713.277395833298</v>
      </c>
      <c r="H1202" s="16">
        <f t="shared" si="73"/>
        <v>106</v>
      </c>
      <c r="I1202" s="14" t="str">
        <f t="shared" si="74"/>
        <v>Device Start is Good</v>
      </c>
      <c r="J1202" s="17">
        <f t="shared" si="75"/>
        <v>44713</v>
      </c>
      <c r="K1202" s="14">
        <f t="shared" si="76"/>
        <v>44713.277349536998</v>
      </c>
      <c r="L1202" s="4" t="s">
        <v>19</v>
      </c>
    </row>
    <row r="1203" spans="2:12" x14ac:dyDescent="0.2">
      <c r="B1203" t="s">
        <v>134</v>
      </c>
      <c r="C1203">
        <v>106</v>
      </c>
      <c r="D1203" s="11" t="str">
        <f>VLOOKUP(C1203,'[1]Type of Record'!$A$1:$B$15,2,TRUE)</f>
        <v>Device Start is Good</v>
      </c>
      <c r="E1203" s="6" t="s">
        <v>135</v>
      </c>
      <c r="F1203" s="5">
        <v>44713</v>
      </c>
      <c r="G1203" s="14">
        <v>44713.277349536998</v>
      </c>
      <c r="H1203" s="16">
        <f t="shared" si="73"/>
        <v>102</v>
      </c>
      <c r="I1203" s="14" t="str">
        <f t="shared" si="74"/>
        <v>Device Start</v>
      </c>
      <c r="J1203" s="17">
        <f t="shared" si="75"/>
        <v>44713</v>
      </c>
      <c r="K1203" s="14">
        <f t="shared" si="76"/>
        <v>44713.276469907403</v>
      </c>
      <c r="L1203" s="4" t="s">
        <v>19</v>
      </c>
    </row>
    <row r="1204" spans="2:12" x14ac:dyDescent="0.2">
      <c r="B1204" t="s">
        <v>134</v>
      </c>
      <c r="C1204">
        <v>102</v>
      </c>
      <c r="D1204" s="11" t="str">
        <f>VLOOKUP(C1204,'[1]Type of Record'!$A$1:$B$15,2,TRUE)</f>
        <v>Device Start</v>
      </c>
      <c r="E1204" s="6" t="s">
        <v>135</v>
      </c>
      <c r="F1204" s="5">
        <v>44713</v>
      </c>
      <c r="G1204" s="14">
        <v>44713.276469907403</v>
      </c>
      <c r="H1204" s="16" t="e">
        <f t="shared" si="73"/>
        <v>#N/A</v>
      </c>
      <c r="I1204" s="14" t="e">
        <f t="shared" si="74"/>
        <v>#N/A</v>
      </c>
      <c r="J1204" s="17" t="e">
        <f t="shared" si="75"/>
        <v>#N/A</v>
      </c>
      <c r="K1204" s="14" t="e">
        <f t="shared" si="76"/>
        <v>#N/A</v>
      </c>
      <c r="L1204" s="4" t="s">
        <v>19</v>
      </c>
    </row>
    <row r="1205" spans="2:12" x14ac:dyDescent="0.2">
      <c r="B1205" t="s">
        <v>147</v>
      </c>
      <c r="C1205">
        <v>123</v>
      </c>
      <c r="D1205" s="11" t="str">
        <f>VLOOKUP(C1205,'[1]Type of Record'!$A$1:$B$15,2,TRUE)</f>
        <v>User Login Start is Good</v>
      </c>
      <c r="E1205" s="6" t="s">
        <v>140</v>
      </c>
      <c r="F1205" s="5">
        <v>44713</v>
      </c>
      <c r="G1205" s="14">
        <v>44713.273229166698</v>
      </c>
      <c r="H1205" s="16">
        <f t="shared" si="73"/>
        <v>113</v>
      </c>
      <c r="I1205" s="14" t="str">
        <f t="shared" si="74"/>
        <v>User Login Start</v>
      </c>
      <c r="J1205" s="17">
        <f t="shared" si="75"/>
        <v>44713</v>
      </c>
      <c r="K1205" s="14">
        <f t="shared" si="76"/>
        <v>44713.273101851897</v>
      </c>
      <c r="L1205" s="4" t="s">
        <v>19</v>
      </c>
    </row>
    <row r="1206" spans="2:12" x14ac:dyDescent="0.2">
      <c r="B1206" t="s">
        <v>147</v>
      </c>
      <c r="C1206">
        <v>113</v>
      </c>
      <c r="D1206" s="11" t="str">
        <f>VLOOKUP(C1206,'[1]Type of Record'!$A$1:$B$15,2,TRUE)</f>
        <v>User Login Start</v>
      </c>
      <c r="E1206" s="6" t="s">
        <v>149</v>
      </c>
      <c r="F1206" s="5">
        <v>44713</v>
      </c>
      <c r="G1206" s="14">
        <v>44713.273101851897</v>
      </c>
      <c r="H1206" s="16">
        <f t="shared" si="73"/>
        <v>112</v>
      </c>
      <c r="I1206" s="14" t="str">
        <f t="shared" si="74"/>
        <v>Device Connect Network</v>
      </c>
      <c r="J1206" s="17">
        <f t="shared" si="75"/>
        <v>44713</v>
      </c>
      <c r="K1206" s="14">
        <f t="shared" si="76"/>
        <v>44713.271932870397</v>
      </c>
      <c r="L1206" s="4" t="s">
        <v>19</v>
      </c>
    </row>
    <row r="1207" spans="2:12" x14ac:dyDescent="0.2">
      <c r="B1207" t="s">
        <v>138</v>
      </c>
      <c r="C1207">
        <v>112</v>
      </c>
      <c r="D1207" s="11" t="str">
        <f>VLOOKUP(C1207,'[1]Type of Record'!$A$1:$B$15,2,TRUE)</f>
        <v>Device Connect Network</v>
      </c>
      <c r="E1207" s="6" t="s">
        <v>174</v>
      </c>
      <c r="F1207" s="5">
        <v>44713</v>
      </c>
      <c r="G1207" s="14">
        <v>44713.2719560185</v>
      </c>
      <c r="H1207" s="16" t="e">
        <f t="shared" si="73"/>
        <v>#N/A</v>
      </c>
      <c r="I1207" s="14" t="e">
        <f t="shared" si="74"/>
        <v>#N/A</v>
      </c>
      <c r="J1207" s="17" t="e">
        <f t="shared" si="75"/>
        <v>#N/A</v>
      </c>
      <c r="K1207" s="14" t="e">
        <f t="shared" si="76"/>
        <v>#N/A</v>
      </c>
      <c r="L1207" s="4" t="s">
        <v>19</v>
      </c>
    </row>
    <row r="1208" spans="2:12" x14ac:dyDescent="0.2">
      <c r="B1208" t="s">
        <v>147</v>
      </c>
      <c r="C1208">
        <v>112</v>
      </c>
      <c r="D1208" s="11" t="str">
        <f>VLOOKUP(C1208,'[1]Type of Record'!$A$1:$B$15,2,TRUE)</f>
        <v>Device Connect Network</v>
      </c>
      <c r="E1208" s="6" t="s">
        <v>148</v>
      </c>
      <c r="F1208" s="5">
        <v>44713</v>
      </c>
      <c r="G1208" s="14">
        <v>44713.271932870397</v>
      </c>
      <c r="H1208" s="16">
        <f t="shared" si="73"/>
        <v>106</v>
      </c>
      <c r="I1208" s="14" t="str">
        <f t="shared" si="74"/>
        <v>Device Start is Good</v>
      </c>
      <c r="J1208" s="17">
        <f t="shared" si="75"/>
        <v>44713</v>
      </c>
      <c r="K1208" s="14">
        <f t="shared" si="76"/>
        <v>44713.271828703699</v>
      </c>
      <c r="L1208" s="4" t="s">
        <v>19</v>
      </c>
    </row>
    <row r="1209" spans="2:12" x14ac:dyDescent="0.2">
      <c r="B1209" t="s">
        <v>147</v>
      </c>
      <c r="C1209">
        <v>106</v>
      </c>
      <c r="D1209" s="11" t="str">
        <f>VLOOKUP(C1209,'[1]Type of Record'!$A$1:$B$15,2,TRUE)</f>
        <v>Device Start is Good</v>
      </c>
      <c r="E1209" s="6" t="s">
        <v>148</v>
      </c>
      <c r="F1209" s="5">
        <v>44713</v>
      </c>
      <c r="G1209" s="14">
        <v>44713.271828703699</v>
      </c>
      <c r="H1209" s="16">
        <f t="shared" si="73"/>
        <v>102</v>
      </c>
      <c r="I1209" s="14" t="str">
        <f t="shared" si="74"/>
        <v>Device Start</v>
      </c>
      <c r="J1209" s="17">
        <f t="shared" si="75"/>
        <v>44713</v>
      </c>
      <c r="K1209" s="14">
        <f t="shared" si="76"/>
        <v>44713.270983796298</v>
      </c>
      <c r="L1209" s="4" t="s">
        <v>19</v>
      </c>
    </row>
    <row r="1210" spans="2:12" x14ac:dyDescent="0.2">
      <c r="B1210" t="s">
        <v>139</v>
      </c>
      <c r="C1210">
        <v>123</v>
      </c>
      <c r="D1210" s="11" t="str">
        <f>VLOOKUP(C1210,'[1]Type of Record'!$A$1:$B$15,2,TRUE)</f>
        <v>User Login Start is Good</v>
      </c>
      <c r="E1210" s="6" t="s">
        <v>140</v>
      </c>
      <c r="F1210" s="5">
        <v>44713</v>
      </c>
      <c r="G1210" s="14">
        <v>44713.2714583333</v>
      </c>
      <c r="H1210" s="16">
        <f t="shared" si="73"/>
        <v>113</v>
      </c>
      <c r="I1210" s="14" t="str">
        <f t="shared" si="74"/>
        <v>User Login Start</v>
      </c>
      <c r="J1210" s="17">
        <f t="shared" si="75"/>
        <v>44713</v>
      </c>
      <c r="K1210" s="14">
        <f t="shared" si="76"/>
        <v>44713.271319444502</v>
      </c>
      <c r="L1210" s="4" t="s">
        <v>19</v>
      </c>
    </row>
    <row r="1211" spans="2:12" x14ac:dyDescent="0.2">
      <c r="B1211" t="s">
        <v>139</v>
      </c>
      <c r="C1211">
        <v>113</v>
      </c>
      <c r="D1211" s="11" t="str">
        <f>VLOOKUP(C1211,'[1]Type of Record'!$A$1:$B$15,2,TRUE)</f>
        <v>User Login Start</v>
      </c>
      <c r="E1211" s="6" t="s">
        <v>140</v>
      </c>
      <c r="F1211" s="5">
        <v>44713</v>
      </c>
      <c r="G1211" s="14">
        <v>44713.271319444502</v>
      </c>
      <c r="H1211" s="16">
        <f t="shared" si="73"/>
        <v>112</v>
      </c>
      <c r="I1211" s="14" t="str">
        <f t="shared" si="74"/>
        <v>Device Connect Network</v>
      </c>
      <c r="J1211" s="17">
        <f t="shared" si="75"/>
        <v>44713</v>
      </c>
      <c r="K1211" s="14">
        <f t="shared" si="76"/>
        <v>44713.266770833303</v>
      </c>
      <c r="L1211" s="4" t="s">
        <v>19</v>
      </c>
    </row>
    <row r="1212" spans="2:12" x14ac:dyDescent="0.2">
      <c r="B1212" t="s">
        <v>147</v>
      </c>
      <c r="C1212">
        <v>102</v>
      </c>
      <c r="D1212" s="11" t="str">
        <f>VLOOKUP(C1212,'[1]Type of Record'!$A$1:$B$15,2,TRUE)</f>
        <v>Device Start</v>
      </c>
      <c r="E1212" s="6" t="s">
        <v>148</v>
      </c>
      <c r="F1212" s="5">
        <v>44713</v>
      </c>
      <c r="G1212" s="14">
        <v>44713.270983796298</v>
      </c>
      <c r="H1212" s="16" t="e">
        <f t="shared" si="73"/>
        <v>#N/A</v>
      </c>
      <c r="I1212" s="14" t="e">
        <f t="shared" si="74"/>
        <v>#N/A</v>
      </c>
      <c r="J1212" s="17" t="e">
        <f t="shared" si="75"/>
        <v>#N/A</v>
      </c>
      <c r="K1212" s="14" t="e">
        <f t="shared" si="76"/>
        <v>#N/A</v>
      </c>
      <c r="L1212" s="4" t="s">
        <v>19</v>
      </c>
    </row>
    <row r="1213" spans="2:12" x14ac:dyDescent="0.2">
      <c r="B1213" t="s">
        <v>139</v>
      </c>
      <c r="C1213">
        <v>112</v>
      </c>
      <c r="D1213" s="11" t="str">
        <f>VLOOKUP(C1213,'[1]Type of Record'!$A$1:$B$15,2,TRUE)</f>
        <v>Device Connect Network</v>
      </c>
      <c r="E1213" s="6" t="s">
        <v>175</v>
      </c>
      <c r="F1213" s="5">
        <v>44713</v>
      </c>
      <c r="G1213" s="14">
        <v>44713.266770833303</v>
      </c>
      <c r="H1213" s="16" t="e">
        <f t="shared" si="73"/>
        <v>#N/A</v>
      </c>
      <c r="I1213" s="14" t="e">
        <f t="shared" si="74"/>
        <v>#N/A</v>
      </c>
      <c r="J1213" s="17" t="e">
        <f t="shared" si="75"/>
        <v>#N/A</v>
      </c>
      <c r="K1213" s="14" t="e">
        <f t="shared" si="76"/>
        <v>#N/A</v>
      </c>
      <c r="L1213" s="4" t="s">
        <v>19</v>
      </c>
    </row>
    <row r="1214" spans="2:12" x14ac:dyDescent="0.2">
      <c r="B1214" t="s">
        <v>143</v>
      </c>
      <c r="C1214">
        <v>123</v>
      </c>
      <c r="D1214" s="11" t="str">
        <f>VLOOKUP(C1214,'[1]Type of Record'!$A$1:$B$15,2,TRUE)</f>
        <v>User Login Start is Good</v>
      </c>
      <c r="E1214" s="6" t="s">
        <v>145</v>
      </c>
      <c r="F1214" s="5">
        <v>44713</v>
      </c>
      <c r="G1214" s="14">
        <v>44713.262719907398</v>
      </c>
      <c r="H1214" s="16">
        <f t="shared" si="73"/>
        <v>113</v>
      </c>
      <c r="I1214" s="14" t="str">
        <f t="shared" si="74"/>
        <v>User Login Start</v>
      </c>
      <c r="J1214" s="17">
        <f t="shared" si="75"/>
        <v>44713</v>
      </c>
      <c r="K1214" s="14">
        <f t="shared" si="76"/>
        <v>44713.262604166703</v>
      </c>
      <c r="L1214" s="4" t="s">
        <v>12</v>
      </c>
    </row>
    <row r="1215" spans="2:12" x14ac:dyDescent="0.2">
      <c r="B1215" t="s">
        <v>143</v>
      </c>
      <c r="C1215">
        <v>113</v>
      </c>
      <c r="D1215" s="11" t="str">
        <f>VLOOKUP(C1215,'[1]Type of Record'!$A$1:$B$15,2,TRUE)</f>
        <v>User Login Start</v>
      </c>
      <c r="E1215" s="6" t="s">
        <v>146</v>
      </c>
      <c r="F1215" s="5">
        <v>44713</v>
      </c>
      <c r="G1215" s="14">
        <v>44713.262604166703</v>
      </c>
      <c r="H1215" s="16">
        <f t="shared" si="73"/>
        <v>112</v>
      </c>
      <c r="I1215" s="14" t="str">
        <f t="shared" si="74"/>
        <v>Device Connect Network</v>
      </c>
      <c r="J1215" s="17">
        <f t="shared" si="75"/>
        <v>44713</v>
      </c>
      <c r="K1215" s="14">
        <f t="shared" si="76"/>
        <v>44713.261493055601</v>
      </c>
      <c r="L1215" s="4" t="s">
        <v>12</v>
      </c>
    </row>
    <row r="1216" spans="2:12" x14ac:dyDescent="0.2">
      <c r="B1216" t="s">
        <v>141</v>
      </c>
      <c r="C1216">
        <v>123</v>
      </c>
      <c r="D1216" s="11" t="str">
        <f>VLOOKUP(C1216,'[1]Type of Record'!$A$1:$B$15,2,TRUE)</f>
        <v>User Login Start is Good</v>
      </c>
      <c r="E1216" s="6" t="s">
        <v>142</v>
      </c>
      <c r="F1216" s="5">
        <v>44713</v>
      </c>
      <c r="G1216" s="14">
        <v>44713.261550925898</v>
      </c>
      <c r="H1216" s="16">
        <f t="shared" si="73"/>
        <v>113</v>
      </c>
      <c r="I1216" s="14" t="str">
        <f t="shared" si="74"/>
        <v>User Login Start</v>
      </c>
      <c r="J1216" s="17">
        <f t="shared" si="75"/>
        <v>44713</v>
      </c>
      <c r="K1216" s="14">
        <f t="shared" si="76"/>
        <v>44713.261550925898</v>
      </c>
      <c r="L1216" s="4" t="s">
        <v>19</v>
      </c>
    </row>
    <row r="1217" spans="2:12" x14ac:dyDescent="0.2">
      <c r="B1217" t="s">
        <v>141</v>
      </c>
      <c r="C1217">
        <v>113</v>
      </c>
      <c r="D1217" s="11" t="str">
        <f>VLOOKUP(C1217,'[1]Type of Record'!$A$1:$B$15,2,TRUE)</f>
        <v>User Login Start</v>
      </c>
      <c r="E1217" s="6" t="s">
        <v>142</v>
      </c>
      <c r="F1217" s="5">
        <v>44713</v>
      </c>
      <c r="G1217" s="14">
        <v>44713.261550925898</v>
      </c>
      <c r="H1217" s="16">
        <f t="shared" si="73"/>
        <v>112</v>
      </c>
      <c r="I1217" s="14" t="str">
        <f t="shared" si="74"/>
        <v>Device Connect Network</v>
      </c>
      <c r="J1217" s="17">
        <f t="shared" si="75"/>
        <v>44713</v>
      </c>
      <c r="K1217" s="14">
        <f t="shared" si="76"/>
        <v>44713.256932870398</v>
      </c>
      <c r="L1217" s="4" t="s">
        <v>19</v>
      </c>
    </row>
    <row r="1218" spans="2:12" x14ac:dyDescent="0.2">
      <c r="B1218" t="s">
        <v>143</v>
      </c>
      <c r="C1218">
        <v>112</v>
      </c>
      <c r="D1218" s="11" t="str">
        <f>VLOOKUP(C1218,'[1]Type of Record'!$A$1:$B$15,2,TRUE)</f>
        <v>Device Connect Network</v>
      </c>
      <c r="E1218" s="6" t="s">
        <v>144</v>
      </c>
      <c r="F1218" s="5">
        <v>44713</v>
      </c>
      <c r="G1218" s="14">
        <v>44713.261493055601</v>
      </c>
      <c r="H1218" s="16">
        <f t="shared" si="73"/>
        <v>106</v>
      </c>
      <c r="I1218" s="14" t="str">
        <f t="shared" si="74"/>
        <v>Device Start is Good</v>
      </c>
      <c r="J1218" s="17">
        <f t="shared" si="75"/>
        <v>44713</v>
      </c>
      <c r="K1218" s="14">
        <f t="shared" si="76"/>
        <v>44713.261388888903</v>
      </c>
      <c r="L1218" s="4" t="s">
        <v>12</v>
      </c>
    </row>
    <row r="1219" spans="2:12" x14ac:dyDescent="0.2">
      <c r="B1219" t="s">
        <v>143</v>
      </c>
      <c r="C1219">
        <v>106</v>
      </c>
      <c r="D1219" s="11" t="str">
        <f>VLOOKUP(C1219,'[1]Type of Record'!$A$1:$B$15,2,TRUE)</f>
        <v>Device Start is Good</v>
      </c>
      <c r="E1219" s="6" t="s">
        <v>144</v>
      </c>
      <c r="F1219" s="5">
        <v>44713</v>
      </c>
      <c r="G1219" s="14">
        <v>44713.261388888903</v>
      </c>
      <c r="H1219" s="16">
        <f t="shared" si="73"/>
        <v>102</v>
      </c>
      <c r="I1219" s="14" t="str">
        <f t="shared" si="74"/>
        <v>Device Start</v>
      </c>
      <c r="J1219" s="17">
        <f t="shared" si="75"/>
        <v>44713</v>
      </c>
      <c r="K1219" s="14">
        <f t="shared" si="76"/>
        <v>44713.260578703703</v>
      </c>
      <c r="L1219" s="4" t="s">
        <v>12</v>
      </c>
    </row>
    <row r="1220" spans="2:12" x14ac:dyDescent="0.2">
      <c r="B1220" t="s">
        <v>143</v>
      </c>
      <c r="C1220">
        <v>102</v>
      </c>
      <c r="D1220" s="11" t="str">
        <f>VLOOKUP(C1220,'[1]Type of Record'!$A$1:$B$15,2,TRUE)</f>
        <v>Device Start</v>
      </c>
      <c r="E1220" s="6" t="s">
        <v>144</v>
      </c>
      <c r="F1220" s="5">
        <v>44713</v>
      </c>
      <c r="G1220" s="14">
        <v>44713.260578703703</v>
      </c>
      <c r="H1220" s="16" t="e">
        <f t="shared" si="73"/>
        <v>#N/A</v>
      </c>
      <c r="I1220" s="14" t="e">
        <f t="shared" si="74"/>
        <v>#N/A</v>
      </c>
      <c r="J1220" s="17" t="e">
        <f t="shared" si="75"/>
        <v>#N/A</v>
      </c>
      <c r="K1220" s="14" t="e">
        <f t="shared" si="76"/>
        <v>#N/A</v>
      </c>
      <c r="L1220" s="4" t="s">
        <v>12</v>
      </c>
    </row>
    <row r="1221" spans="2:12" x14ac:dyDescent="0.2">
      <c r="B1221" t="s">
        <v>141</v>
      </c>
      <c r="C1221">
        <v>112</v>
      </c>
      <c r="D1221" s="11" t="str">
        <f>VLOOKUP(C1221,'[1]Type of Record'!$A$1:$B$15,2,TRUE)</f>
        <v>Device Connect Network</v>
      </c>
      <c r="E1221" s="6" t="s">
        <v>176</v>
      </c>
      <c r="F1221" s="5">
        <v>44713</v>
      </c>
      <c r="G1221" s="14">
        <v>44713.256932870398</v>
      </c>
      <c r="H1221" s="16" t="e">
        <f t="shared" ref="H1221:H1284" si="77">VLOOKUP(B1221,B1222:G1237,2,FALSE)</f>
        <v>#N/A</v>
      </c>
      <c r="I1221" s="14" t="e">
        <f t="shared" ref="I1221:I1284" si="78">VLOOKUP(B1221,B1222:G1237,3,FALSE)</f>
        <v>#N/A</v>
      </c>
      <c r="J1221" s="17" t="e">
        <f t="shared" ref="J1221:J1284" si="79">VLOOKUP(B1221,B1222:G1237,5,FALSE)</f>
        <v>#N/A</v>
      </c>
      <c r="K1221" s="14" t="e">
        <f t="shared" ref="K1221:K1284" si="80">VLOOKUP(B1221,B1222:G1237,6,FALSE)</f>
        <v>#N/A</v>
      </c>
      <c r="L1221" s="4" t="s">
        <v>19</v>
      </c>
    </row>
    <row r="1222" spans="2:12" x14ac:dyDescent="0.2">
      <c r="B1222" t="s">
        <v>48</v>
      </c>
      <c r="C1222">
        <v>156</v>
      </c>
      <c r="D1222" s="11" t="str">
        <f>VLOOKUP(C1222,'[1]Type of Record'!$A$1:$B$15,2,TRUE)</f>
        <v>PowerDown Or Network Disconnect Discovered</v>
      </c>
      <c r="E1222" s="6"/>
      <c r="F1222" s="5">
        <v>44712</v>
      </c>
      <c r="G1222" s="14">
        <v>44712.745601851901</v>
      </c>
      <c r="H1222" s="16">
        <f t="shared" si="77"/>
        <v>151</v>
      </c>
      <c r="I1222" s="14" t="str">
        <f t="shared" si="78"/>
        <v>Device Shutdown Finish</v>
      </c>
      <c r="J1222" s="17">
        <f t="shared" si="79"/>
        <v>44712</v>
      </c>
      <c r="K1222" s="14">
        <f t="shared" si="80"/>
        <v>44712.745474536998</v>
      </c>
      <c r="L1222" s="4" t="s">
        <v>12</v>
      </c>
    </row>
    <row r="1223" spans="2:12" x14ac:dyDescent="0.2">
      <c r="B1223" t="s">
        <v>48</v>
      </c>
      <c r="C1223">
        <v>151</v>
      </c>
      <c r="D1223" s="11" t="str">
        <f>VLOOKUP(C1223,'[1]Type of Record'!$A$1:$B$15,2,TRUE)</f>
        <v>Device Shutdown Finish</v>
      </c>
      <c r="E1223" s="6" t="s">
        <v>49</v>
      </c>
      <c r="F1223" s="5">
        <v>44712</v>
      </c>
      <c r="G1223" s="14">
        <v>44712.745474536998</v>
      </c>
      <c r="H1223" s="16">
        <f t="shared" si="77"/>
        <v>149</v>
      </c>
      <c r="I1223" s="14" t="str">
        <f t="shared" si="78"/>
        <v>Device Shutdown Start</v>
      </c>
      <c r="J1223" s="17">
        <f t="shared" si="79"/>
        <v>44712</v>
      </c>
      <c r="K1223" s="14">
        <f t="shared" si="80"/>
        <v>44712.745138888902</v>
      </c>
      <c r="L1223" s="4" t="s">
        <v>12</v>
      </c>
    </row>
    <row r="1224" spans="2:12" x14ac:dyDescent="0.2">
      <c r="B1224" t="s">
        <v>48</v>
      </c>
      <c r="C1224">
        <v>149</v>
      </c>
      <c r="D1224" s="11" t="str">
        <f>VLOOKUP(C1224,'[1]Type of Record'!$A$1:$B$15,2,TRUE)</f>
        <v>Device Shutdown Start</v>
      </c>
      <c r="E1224" s="6" t="s">
        <v>49</v>
      </c>
      <c r="F1224" s="5">
        <v>44712</v>
      </c>
      <c r="G1224" s="14">
        <v>44712.745138888902</v>
      </c>
      <c r="H1224" s="16">
        <f t="shared" si="77"/>
        <v>144</v>
      </c>
      <c r="I1224" s="14" t="str">
        <f t="shared" si="78"/>
        <v>User Logout is Good</v>
      </c>
      <c r="J1224" s="17">
        <f t="shared" si="79"/>
        <v>44712</v>
      </c>
      <c r="K1224" s="14">
        <f t="shared" si="80"/>
        <v>44712.744907407403</v>
      </c>
      <c r="L1224" s="4" t="s">
        <v>12</v>
      </c>
    </row>
    <row r="1225" spans="2:12" x14ac:dyDescent="0.2">
      <c r="B1225" t="s">
        <v>48</v>
      </c>
      <c r="C1225">
        <v>144</v>
      </c>
      <c r="D1225" s="11" t="str">
        <f>VLOOKUP(C1225,'[1]Type of Record'!$A$1:$B$15,2,TRUE)</f>
        <v>User Logout is Good</v>
      </c>
      <c r="E1225" s="6" t="s">
        <v>55</v>
      </c>
      <c r="F1225" s="5">
        <v>44712</v>
      </c>
      <c r="G1225" s="14">
        <v>44712.744907407403</v>
      </c>
      <c r="H1225" s="16">
        <f t="shared" si="77"/>
        <v>139</v>
      </c>
      <c r="I1225" s="14" t="str">
        <f t="shared" si="78"/>
        <v>User Logout Start</v>
      </c>
      <c r="J1225" s="17">
        <f t="shared" si="79"/>
        <v>44712</v>
      </c>
      <c r="K1225" s="14">
        <f t="shared" si="80"/>
        <v>44712.744525463</v>
      </c>
      <c r="L1225" s="4" t="s">
        <v>12</v>
      </c>
    </row>
    <row r="1226" spans="2:12" x14ac:dyDescent="0.2">
      <c r="B1226" t="s">
        <v>48</v>
      </c>
      <c r="C1226">
        <v>139</v>
      </c>
      <c r="D1226" s="11" t="str">
        <f>VLOOKUP(C1226,'[1]Type of Record'!$A$1:$B$15,2,TRUE)</f>
        <v>User Logout Start</v>
      </c>
      <c r="E1226" s="6" t="s">
        <v>57</v>
      </c>
      <c r="F1226" s="5">
        <v>44712</v>
      </c>
      <c r="G1226" s="14">
        <v>44712.744525463</v>
      </c>
      <c r="H1226" s="16" t="e">
        <f t="shared" si="77"/>
        <v>#N/A</v>
      </c>
      <c r="I1226" s="14" t="e">
        <f t="shared" si="78"/>
        <v>#N/A</v>
      </c>
      <c r="J1226" s="17" t="e">
        <f t="shared" si="79"/>
        <v>#N/A</v>
      </c>
      <c r="K1226" s="14" t="e">
        <f t="shared" si="80"/>
        <v>#N/A</v>
      </c>
      <c r="L1226" s="4" t="s">
        <v>12</v>
      </c>
    </row>
    <row r="1227" spans="2:12" x14ac:dyDescent="0.2">
      <c r="B1227" t="s">
        <v>37</v>
      </c>
      <c r="C1227">
        <v>156</v>
      </c>
      <c r="D1227" s="11" t="str">
        <f>VLOOKUP(C1227,'[1]Type of Record'!$A$1:$B$15,2,TRUE)</f>
        <v>PowerDown Or Network Disconnect Discovered</v>
      </c>
      <c r="E1227" s="6"/>
      <c r="F1227" s="5">
        <v>44712</v>
      </c>
      <c r="G1227" s="14">
        <v>44712.721851851798</v>
      </c>
      <c r="H1227" s="16">
        <f t="shared" si="77"/>
        <v>144</v>
      </c>
      <c r="I1227" s="14" t="str">
        <f t="shared" si="78"/>
        <v>User Logout is Good</v>
      </c>
      <c r="J1227" s="17">
        <f t="shared" si="79"/>
        <v>44712</v>
      </c>
      <c r="K1227" s="14">
        <f t="shared" si="80"/>
        <v>44712.721701388902</v>
      </c>
      <c r="L1227" s="4" t="s">
        <v>19</v>
      </c>
    </row>
    <row r="1228" spans="2:12" x14ac:dyDescent="0.2">
      <c r="B1228" t="s">
        <v>37</v>
      </c>
      <c r="C1228">
        <v>144</v>
      </c>
      <c r="D1228" s="11" t="str">
        <f>VLOOKUP(C1228,'[1]Type of Record'!$A$1:$B$15,2,TRUE)</f>
        <v>User Logout is Good</v>
      </c>
      <c r="E1228" s="6" t="s">
        <v>38</v>
      </c>
      <c r="F1228" s="5">
        <v>44712</v>
      </c>
      <c r="G1228" s="14">
        <v>44712.721701388902</v>
      </c>
      <c r="H1228" s="16">
        <f t="shared" si="77"/>
        <v>139</v>
      </c>
      <c r="I1228" s="14" t="str">
        <f t="shared" si="78"/>
        <v>User Logout Start</v>
      </c>
      <c r="J1228" s="17">
        <f t="shared" si="79"/>
        <v>44712</v>
      </c>
      <c r="K1228" s="14">
        <f t="shared" si="80"/>
        <v>44712.721273148098</v>
      </c>
      <c r="L1228" s="4" t="s">
        <v>19</v>
      </c>
    </row>
    <row r="1229" spans="2:12" x14ac:dyDescent="0.2">
      <c r="B1229" t="s">
        <v>37</v>
      </c>
      <c r="C1229">
        <v>139</v>
      </c>
      <c r="D1229" s="11" t="str">
        <f>VLOOKUP(C1229,'[1]Type of Record'!$A$1:$B$15,2,TRUE)</f>
        <v>User Logout Start</v>
      </c>
      <c r="E1229" s="6" t="s">
        <v>38</v>
      </c>
      <c r="F1229" s="5">
        <v>44712</v>
      </c>
      <c r="G1229" s="14">
        <v>44712.721273148098</v>
      </c>
      <c r="H1229" s="16" t="e">
        <f t="shared" si="77"/>
        <v>#N/A</v>
      </c>
      <c r="I1229" s="14" t="e">
        <f t="shared" si="78"/>
        <v>#N/A</v>
      </c>
      <c r="J1229" s="17" t="e">
        <f t="shared" si="79"/>
        <v>#N/A</v>
      </c>
      <c r="K1229" s="14" t="e">
        <f t="shared" si="80"/>
        <v>#N/A</v>
      </c>
      <c r="L1229" s="4" t="s">
        <v>19</v>
      </c>
    </row>
    <row r="1230" spans="2:12" x14ac:dyDescent="0.2">
      <c r="B1230" t="s">
        <v>31</v>
      </c>
      <c r="C1230">
        <v>156</v>
      </c>
      <c r="D1230" s="11" t="str">
        <f>VLOOKUP(C1230,'[1]Type of Record'!$A$1:$B$15,2,TRUE)</f>
        <v>PowerDown Or Network Disconnect Discovered</v>
      </c>
      <c r="E1230" s="6"/>
      <c r="F1230" s="5">
        <v>44712</v>
      </c>
      <c r="G1230" s="14">
        <v>44712.7179861111</v>
      </c>
      <c r="H1230" s="16">
        <f t="shared" si="77"/>
        <v>151</v>
      </c>
      <c r="I1230" s="14" t="str">
        <f t="shared" si="78"/>
        <v>Device Shutdown Finish</v>
      </c>
      <c r="J1230" s="17">
        <f t="shared" si="79"/>
        <v>44712</v>
      </c>
      <c r="K1230" s="14">
        <f t="shared" si="80"/>
        <v>44712.7178472222</v>
      </c>
      <c r="L1230" s="4" t="s">
        <v>12</v>
      </c>
    </row>
    <row r="1231" spans="2:12" x14ac:dyDescent="0.2">
      <c r="B1231" t="s">
        <v>31</v>
      </c>
      <c r="C1231">
        <v>151</v>
      </c>
      <c r="D1231" s="11" t="str">
        <f>VLOOKUP(C1231,'[1]Type of Record'!$A$1:$B$15,2,TRUE)</f>
        <v>Device Shutdown Finish</v>
      </c>
      <c r="E1231" s="6" t="s">
        <v>32</v>
      </c>
      <c r="F1231" s="5">
        <v>44712</v>
      </c>
      <c r="G1231" s="14">
        <v>44712.7178472222</v>
      </c>
      <c r="H1231" s="16">
        <f t="shared" si="77"/>
        <v>149</v>
      </c>
      <c r="I1231" s="14" t="str">
        <f t="shared" si="78"/>
        <v>Device Shutdown Start</v>
      </c>
      <c r="J1231" s="17">
        <f t="shared" si="79"/>
        <v>44712</v>
      </c>
      <c r="K1231" s="14">
        <f t="shared" si="80"/>
        <v>44712.717615740803</v>
      </c>
      <c r="L1231" s="4" t="s">
        <v>12</v>
      </c>
    </row>
    <row r="1232" spans="2:12" x14ac:dyDescent="0.2">
      <c r="B1232" t="s">
        <v>31</v>
      </c>
      <c r="C1232">
        <v>149</v>
      </c>
      <c r="D1232" s="11" t="str">
        <f>VLOOKUP(C1232,'[1]Type of Record'!$A$1:$B$15,2,TRUE)</f>
        <v>Device Shutdown Start</v>
      </c>
      <c r="E1232" s="6" t="s">
        <v>32</v>
      </c>
      <c r="F1232" s="5">
        <v>44712</v>
      </c>
      <c r="G1232" s="14">
        <v>44712.717615740803</v>
      </c>
      <c r="H1232" s="16">
        <f t="shared" si="77"/>
        <v>144</v>
      </c>
      <c r="I1232" s="14" t="str">
        <f t="shared" si="78"/>
        <v>User Logout is Good</v>
      </c>
      <c r="J1232" s="17">
        <f t="shared" si="79"/>
        <v>44712</v>
      </c>
      <c r="K1232" s="14">
        <f t="shared" si="80"/>
        <v>44712.716886574097</v>
      </c>
      <c r="L1232" s="4" t="s">
        <v>12</v>
      </c>
    </row>
    <row r="1233" spans="2:12" x14ac:dyDescent="0.2">
      <c r="B1233" t="s">
        <v>31</v>
      </c>
      <c r="C1233">
        <v>144</v>
      </c>
      <c r="D1233" s="11" t="str">
        <f>VLOOKUP(C1233,'[1]Type of Record'!$A$1:$B$15,2,TRUE)</f>
        <v>User Logout is Good</v>
      </c>
      <c r="E1233" s="6" t="s">
        <v>33</v>
      </c>
      <c r="F1233" s="5">
        <v>44712</v>
      </c>
      <c r="G1233" s="14">
        <v>44712.716886574097</v>
      </c>
      <c r="H1233" s="16">
        <f t="shared" si="77"/>
        <v>139</v>
      </c>
      <c r="I1233" s="14" t="str">
        <f t="shared" si="78"/>
        <v>User Logout Start</v>
      </c>
      <c r="J1233" s="17">
        <f t="shared" si="79"/>
        <v>44712</v>
      </c>
      <c r="K1233" s="14">
        <f t="shared" si="80"/>
        <v>44712.716469907398</v>
      </c>
      <c r="L1233" s="4" t="s">
        <v>12</v>
      </c>
    </row>
    <row r="1234" spans="2:12" x14ac:dyDescent="0.2">
      <c r="B1234" t="s">
        <v>31</v>
      </c>
      <c r="C1234">
        <v>139</v>
      </c>
      <c r="D1234" s="11" t="str">
        <f>VLOOKUP(C1234,'[1]Type of Record'!$A$1:$B$15,2,TRUE)</f>
        <v>User Logout Start</v>
      </c>
      <c r="E1234" s="6" t="s">
        <v>34</v>
      </c>
      <c r="F1234" s="5">
        <v>44712</v>
      </c>
      <c r="G1234" s="14">
        <v>44712.716469907398</v>
      </c>
      <c r="H1234" s="16" t="e">
        <f t="shared" si="77"/>
        <v>#N/A</v>
      </c>
      <c r="I1234" s="14" t="e">
        <f t="shared" si="78"/>
        <v>#N/A</v>
      </c>
      <c r="J1234" s="17" t="e">
        <f t="shared" si="79"/>
        <v>#N/A</v>
      </c>
      <c r="K1234" s="14" t="e">
        <f t="shared" si="80"/>
        <v>#N/A</v>
      </c>
      <c r="L1234" s="4" t="s">
        <v>12</v>
      </c>
    </row>
    <row r="1235" spans="2:12" x14ac:dyDescent="0.2">
      <c r="B1235" t="s">
        <v>27</v>
      </c>
      <c r="C1235">
        <v>156</v>
      </c>
      <c r="D1235" s="11" t="str">
        <f>VLOOKUP(C1235,'[1]Type of Record'!$A$1:$B$15,2,TRUE)</f>
        <v>PowerDown Or Network Disconnect Discovered</v>
      </c>
      <c r="E1235" s="6"/>
      <c r="F1235" s="5">
        <v>44712</v>
      </c>
      <c r="G1235" s="14">
        <v>44712.715868055602</v>
      </c>
      <c r="H1235" s="16">
        <f t="shared" si="77"/>
        <v>151</v>
      </c>
      <c r="I1235" s="14" t="str">
        <f t="shared" si="78"/>
        <v>Device Shutdown Finish</v>
      </c>
      <c r="J1235" s="17">
        <f t="shared" si="79"/>
        <v>44712</v>
      </c>
      <c r="K1235" s="14">
        <f t="shared" si="80"/>
        <v>44712.715729166703</v>
      </c>
      <c r="L1235" s="4" t="s">
        <v>12</v>
      </c>
    </row>
    <row r="1236" spans="2:12" x14ac:dyDescent="0.2">
      <c r="B1236" t="s">
        <v>27</v>
      </c>
      <c r="C1236">
        <v>151</v>
      </c>
      <c r="D1236" s="11" t="str">
        <f>VLOOKUP(C1236,'[1]Type of Record'!$A$1:$B$15,2,TRUE)</f>
        <v>Device Shutdown Finish</v>
      </c>
      <c r="E1236" s="6" t="s">
        <v>28</v>
      </c>
      <c r="F1236" s="5">
        <v>44712</v>
      </c>
      <c r="G1236" s="14">
        <v>44712.715729166703</v>
      </c>
      <c r="H1236" s="16">
        <f t="shared" si="77"/>
        <v>149</v>
      </c>
      <c r="I1236" s="14" t="str">
        <f t="shared" si="78"/>
        <v>Device Shutdown Start</v>
      </c>
      <c r="J1236" s="17">
        <f t="shared" si="79"/>
        <v>44712</v>
      </c>
      <c r="K1236" s="14">
        <f t="shared" si="80"/>
        <v>44712.715057870402</v>
      </c>
      <c r="L1236" s="4" t="s">
        <v>12</v>
      </c>
    </row>
    <row r="1237" spans="2:12" x14ac:dyDescent="0.2">
      <c r="B1237" t="s">
        <v>27</v>
      </c>
      <c r="C1237">
        <v>149</v>
      </c>
      <c r="D1237" s="11" t="str">
        <f>VLOOKUP(C1237,'[1]Type of Record'!$A$1:$B$15,2,TRUE)</f>
        <v>Device Shutdown Start</v>
      </c>
      <c r="E1237" s="6" t="s">
        <v>28</v>
      </c>
      <c r="F1237" s="5">
        <v>44712</v>
      </c>
      <c r="G1237" s="14">
        <v>44712.715057870402</v>
      </c>
      <c r="H1237" s="16">
        <f t="shared" si="77"/>
        <v>144</v>
      </c>
      <c r="I1237" s="14" t="str">
        <f t="shared" si="78"/>
        <v>User Logout is Good</v>
      </c>
      <c r="J1237" s="17">
        <f t="shared" si="79"/>
        <v>44712</v>
      </c>
      <c r="K1237" s="14">
        <f t="shared" si="80"/>
        <v>44712.714467592603</v>
      </c>
      <c r="L1237" s="4" t="s">
        <v>12</v>
      </c>
    </row>
    <row r="1238" spans="2:12" x14ac:dyDescent="0.2">
      <c r="B1238" t="s">
        <v>27</v>
      </c>
      <c r="C1238">
        <v>144</v>
      </c>
      <c r="D1238" s="11" t="str">
        <f>VLOOKUP(C1238,'[1]Type of Record'!$A$1:$B$15,2,TRUE)</f>
        <v>User Logout is Good</v>
      </c>
      <c r="E1238" s="6" t="s">
        <v>29</v>
      </c>
      <c r="F1238" s="5">
        <v>44712</v>
      </c>
      <c r="G1238" s="14">
        <v>44712.714467592603</v>
      </c>
      <c r="H1238" s="16">
        <f t="shared" si="77"/>
        <v>139</v>
      </c>
      <c r="I1238" s="14" t="str">
        <f t="shared" si="78"/>
        <v>User Logout Start</v>
      </c>
      <c r="J1238" s="17">
        <f t="shared" si="79"/>
        <v>44712</v>
      </c>
      <c r="K1238" s="14">
        <f t="shared" si="80"/>
        <v>44712.714108796303</v>
      </c>
      <c r="L1238" s="4" t="s">
        <v>12</v>
      </c>
    </row>
    <row r="1239" spans="2:12" x14ac:dyDescent="0.2">
      <c r="B1239" t="s">
        <v>27</v>
      </c>
      <c r="C1239">
        <v>139</v>
      </c>
      <c r="D1239" s="11" t="str">
        <f>VLOOKUP(C1239,'[1]Type of Record'!$A$1:$B$15,2,TRUE)</f>
        <v>User Logout Start</v>
      </c>
      <c r="E1239" s="6" t="s">
        <v>30</v>
      </c>
      <c r="F1239" s="5">
        <v>44712</v>
      </c>
      <c r="G1239" s="14">
        <v>44712.714108796303</v>
      </c>
      <c r="H1239" s="16" t="e">
        <f t="shared" si="77"/>
        <v>#N/A</v>
      </c>
      <c r="I1239" s="14" t="e">
        <f t="shared" si="78"/>
        <v>#N/A</v>
      </c>
      <c r="J1239" s="17" t="e">
        <f t="shared" si="79"/>
        <v>#N/A</v>
      </c>
      <c r="K1239" s="14" t="e">
        <f t="shared" si="80"/>
        <v>#N/A</v>
      </c>
      <c r="L1239" s="4" t="s">
        <v>12</v>
      </c>
    </row>
    <row r="1240" spans="2:12" x14ac:dyDescent="0.2">
      <c r="B1240" t="s">
        <v>66</v>
      </c>
      <c r="C1240">
        <v>156</v>
      </c>
      <c r="D1240" s="11" t="str">
        <f>VLOOKUP(C1240,'[1]Type of Record'!$A$1:$B$15,2,TRUE)</f>
        <v>PowerDown Or Network Disconnect Discovered</v>
      </c>
      <c r="E1240" s="6"/>
      <c r="F1240" s="5">
        <v>44712</v>
      </c>
      <c r="G1240" s="14">
        <v>44712.713495370401</v>
      </c>
      <c r="H1240" s="16">
        <f t="shared" si="77"/>
        <v>144</v>
      </c>
      <c r="I1240" s="14" t="str">
        <f t="shared" si="78"/>
        <v>User Logout is Good</v>
      </c>
      <c r="J1240" s="17">
        <f t="shared" si="79"/>
        <v>44712</v>
      </c>
      <c r="K1240" s="14">
        <f t="shared" si="80"/>
        <v>44712.713368055498</v>
      </c>
      <c r="L1240" s="4" t="s">
        <v>12</v>
      </c>
    </row>
    <row r="1241" spans="2:12" x14ac:dyDescent="0.2">
      <c r="B1241" t="s">
        <v>66</v>
      </c>
      <c r="C1241">
        <v>144</v>
      </c>
      <c r="D1241" s="11" t="str">
        <f>VLOOKUP(C1241,'[1]Type of Record'!$A$1:$B$15,2,TRUE)</f>
        <v>User Logout is Good</v>
      </c>
      <c r="E1241" s="6" t="s">
        <v>50</v>
      </c>
      <c r="F1241" s="5">
        <v>44712</v>
      </c>
      <c r="G1241" s="14">
        <v>44712.713368055498</v>
      </c>
      <c r="H1241" s="16">
        <f t="shared" si="77"/>
        <v>139</v>
      </c>
      <c r="I1241" s="14" t="str">
        <f t="shared" si="78"/>
        <v>User Logout Start</v>
      </c>
      <c r="J1241" s="17">
        <f t="shared" si="79"/>
        <v>44712</v>
      </c>
      <c r="K1241" s="14">
        <f t="shared" si="80"/>
        <v>44712.712951388901</v>
      </c>
      <c r="L1241" s="4" t="s">
        <v>12</v>
      </c>
    </row>
    <row r="1242" spans="2:12" x14ac:dyDescent="0.2">
      <c r="B1242" t="s">
        <v>66</v>
      </c>
      <c r="C1242">
        <v>139</v>
      </c>
      <c r="D1242" s="11" t="str">
        <f>VLOOKUP(C1242,'[1]Type of Record'!$A$1:$B$15,2,TRUE)</f>
        <v>User Logout Start</v>
      </c>
      <c r="E1242" s="6" t="s">
        <v>50</v>
      </c>
      <c r="F1242" s="5">
        <v>44712</v>
      </c>
      <c r="G1242" s="14">
        <v>44712.712951388901</v>
      </c>
      <c r="H1242" s="16" t="e">
        <f t="shared" si="77"/>
        <v>#N/A</v>
      </c>
      <c r="I1242" s="14" t="e">
        <f t="shared" si="78"/>
        <v>#N/A</v>
      </c>
      <c r="J1242" s="17" t="e">
        <f t="shared" si="79"/>
        <v>#N/A</v>
      </c>
      <c r="K1242" s="14" t="e">
        <f t="shared" si="80"/>
        <v>#N/A</v>
      </c>
      <c r="L1242" s="4" t="s">
        <v>12</v>
      </c>
    </row>
    <row r="1243" spans="2:12" x14ac:dyDescent="0.2">
      <c r="B1243" t="s">
        <v>83</v>
      </c>
      <c r="C1243">
        <v>156</v>
      </c>
      <c r="D1243" s="11" t="str">
        <f>VLOOKUP(C1243,'[1]Type of Record'!$A$1:$B$15,2,TRUE)</f>
        <v>PowerDown Or Network Disconnect Discovered</v>
      </c>
      <c r="E1243" s="6"/>
      <c r="F1243" s="5">
        <v>44712</v>
      </c>
      <c r="G1243" s="14">
        <v>44712.712766203702</v>
      </c>
      <c r="H1243" s="16">
        <f t="shared" si="77"/>
        <v>144</v>
      </c>
      <c r="I1243" s="14" t="str">
        <f t="shared" si="78"/>
        <v>User Logout is Good</v>
      </c>
      <c r="J1243" s="17">
        <f t="shared" si="79"/>
        <v>44712</v>
      </c>
      <c r="K1243" s="14">
        <f t="shared" si="80"/>
        <v>44712.7126041667</v>
      </c>
      <c r="L1243" s="4" t="s">
        <v>19</v>
      </c>
    </row>
    <row r="1244" spans="2:12" x14ac:dyDescent="0.2">
      <c r="B1244" t="s">
        <v>83</v>
      </c>
      <c r="C1244">
        <v>144</v>
      </c>
      <c r="D1244" s="11" t="str">
        <f>VLOOKUP(C1244,'[1]Type of Record'!$A$1:$B$15,2,TRUE)</f>
        <v>User Logout is Good</v>
      </c>
      <c r="E1244" s="6" t="s">
        <v>47</v>
      </c>
      <c r="F1244" s="5">
        <v>44712</v>
      </c>
      <c r="G1244" s="14">
        <v>44712.7126041667</v>
      </c>
      <c r="H1244" s="16">
        <f t="shared" si="77"/>
        <v>139</v>
      </c>
      <c r="I1244" s="14" t="str">
        <f t="shared" si="78"/>
        <v>User Logout Start</v>
      </c>
      <c r="J1244" s="17">
        <f t="shared" si="79"/>
        <v>44712</v>
      </c>
      <c r="K1244" s="14">
        <f t="shared" si="80"/>
        <v>44712.711354166699</v>
      </c>
      <c r="L1244" s="4" t="s">
        <v>19</v>
      </c>
    </row>
    <row r="1245" spans="2:12" x14ac:dyDescent="0.2">
      <c r="B1245" t="s">
        <v>96</v>
      </c>
      <c r="C1245">
        <v>156</v>
      </c>
      <c r="D1245" s="11" t="str">
        <f>VLOOKUP(C1245,'[1]Type of Record'!$A$1:$B$15,2,TRUE)</f>
        <v>PowerDown Or Network Disconnect Discovered</v>
      </c>
      <c r="E1245" s="6"/>
      <c r="F1245" s="5">
        <v>44712</v>
      </c>
      <c r="G1245" s="14">
        <v>44712.712337962999</v>
      </c>
      <c r="H1245" s="16">
        <f t="shared" si="77"/>
        <v>144</v>
      </c>
      <c r="I1245" s="14" t="str">
        <f t="shared" si="78"/>
        <v>User Logout is Good</v>
      </c>
      <c r="J1245" s="17">
        <f t="shared" si="79"/>
        <v>44712</v>
      </c>
      <c r="K1245" s="14">
        <f t="shared" si="80"/>
        <v>44712.712210648097</v>
      </c>
      <c r="L1245" s="4" t="s">
        <v>19</v>
      </c>
    </row>
    <row r="1246" spans="2:12" x14ac:dyDescent="0.2">
      <c r="B1246" t="s">
        <v>96</v>
      </c>
      <c r="C1246">
        <v>144</v>
      </c>
      <c r="D1246" s="11" t="str">
        <f>VLOOKUP(C1246,'[1]Type of Record'!$A$1:$B$15,2,TRUE)</f>
        <v>User Logout is Good</v>
      </c>
      <c r="E1246" s="6" t="s">
        <v>25</v>
      </c>
      <c r="F1246" s="5">
        <v>44712</v>
      </c>
      <c r="G1246" s="14">
        <v>44712.712210648097</v>
      </c>
      <c r="H1246" s="16">
        <f t="shared" si="77"/>
        <v>139</v>
      </c>
      <c r="I1246" s="14" t="str">
        <f t="shared" si="78"/>
        <v>User Logout Start</v>
      </c>
      <c r="J1246" s="17">
        <f t="shared" si="79"/>
        <v>44712</v>
      </c>
      <c r="K1246" s="14">
        <f t="shared" si="80"/>
        <v>44712.711817129602</v>
      </c>
      <c r="L1246" s="4" t="s">
        <v>19</v>
      </c>
    </row>
    <row r="1247" spans="2:12" x14ac:dyDescent="0.2">
      <c r="B1247" t="s">
        <v>51</v>
      </c>
      <c r="C1247">
        <v>156</v>
      </c>
      <c r="D1247" s="11" t="str">
        <f>VLOOKUP(C1247,'[1]Type of Record'!$A$1:$B$15,2,TRUE)</f>
        <v>PowerDown Or Network Disconnect Discovered</v>
      </c>
      <c r="E1247" s="6"/>
      <c r="F1247" s="5">
        <v>44712</v>
      </c>
      <c r="G1247" s="14">
        <v>44712.712118055599</v>
      </c>
      <c r="H1247" s="16">
        <f t="shared" si="77"/>
        <v>151</v>
      </c>
      <c r="I1247" s="14" t="str">
        <f t="shared" si="78"/>
        <v>Device Shutdown Finish</v>
      </c>
      <c r="J1247" s="17">
        <f t="shared" si="79"/>
        <v>44712</v>
      </c>
      <c r="K1247" s="14">
        <f t="shared" si="80"/>
        <v>44712.711967592601</v>
      </c>
      <c r="L1247" s="4" t="s">
        <v>12</v>
      </c>
    </row>
    <row r="1248" spans="2:12" x14ac:dyDescent="0.2">
      <c r="B1248" t="s">
        <v>51</v>
      </c>
      <c r="C1248">
        <v>151</v>
      </c>
      <c r="D1248" s="11" t="str">
        <f>VLOOKUP(C1248,'[1]Type of Record'!$A$1:$B$15,2,TRUE)</f>
        <v>Device Shutdown Finish</v>
      </c>
      <c r="E1248" s="6" t="s">
        <v>52</v>
      </c>
      <c r="F1248" s="5">
        <v>44712</v>
      </c>
      <c r="G1248" s="14">
        <v>44712.711967592601</v>
      </c>
      <c r="H1248" s="16">
        <f t="shared" si="77"/>
        <v>149</v>
      </c>
      <c r="I1248" s="14" t="str">
        <f t="shared" si="78"/>
        <v>Device Shutdown Start</v>
      </c>
      <c r="J1248" s="17">
        <f t="shared" si="79"/>
        <v>44712</v>
      </c>
      <c r="K1248" s="14">
        <f t="shared" si="80"/>
        <v>44712.711331018501</v>
      </c>
      <c r="L1248" s="4" t="s">
        <v>12</v>
      </c>
    </row>
    <row r="1249" spans="2:12" x14ac:dyDescent="0.2">
      <c r="B1249" t="s">
        <v>96</v>
      </c>
      <c r="C1249">
        <v>139</v>
      </c>
      <c r="D1249" s="11" t="str">
        <f>VLOOKUP(C1249,'[1]Type of Record'!$A$1:$B$15,2,TRUE)</f>
        <v>User Logout Start</v>
      </c>
      <c r="E1249" s="6" t="s">
        <v>25</v>
      </c>
      <c r="F1249" s="5">
        <v>44712</v>
      </c>
      <c r="G1249" s="14">
        <v>44712.711817129602</v>
      </c>
      <c r="H1249" s="16" t="e">
        <f t="shared" si="77"/>
        <v>#N/A</v>
      </c>
      <c r="I1249" s="14" t="e">
        <f t="shared" si="78"/>
        <v>#N/A</v>
      </c>
      <c r="J1249" s="17" t="e">
        <f t="shared" si="79"/>
        <v>#N/A</v>
      </c>
      <c r="K1249" s="14" t="e">
        <f t="shared" si="80"/>
        <v>#N/A</v>
      </c>
      <c r="L1249" s="4" t="s">
        <v>19</v>
      </c>
    </row>
    <row r="1250" spans="2:12" x14ac:dyDescent="0.2">
      <c r="B1250" t="s">
        <v>83</v>
      </c>
      <c r="C1250">
        <v>139</v>
      </c>
      <c r="D1250" s="11" t="str">
        <f>VLOOKUP(C1250,'[1]Type of Record'!$A$1:$B$15,2,TRUE)</f>
        <v>User Logout Start</v>
      </c>
      <c r="E1250" s="6" t="s">
        <v>47</v>
      </c>
      <c r="F1250" s="5">
        <v>44712</v>
      </c>
      <c r="G1250" s="14">
        <v>44712.711354166699</v>
      </c>
      <c r="H1250" s="16" t="e">
        <f t="shared" si="77"/>
        <v>#N/A</v>
      </c>
      <c r="I1250" s="14" t="e">
        <f t="shared" si="78"/>
        <v>#N/A</v>
      </c>
      <c r="J1250" s="17" t="e">
        <f t="shared" si="79"/>
        <v>#N/A</v>
      </c>
      <c r="K1250" s="14" t="e">
        <f t="shared" si="80"/>
        <v>#N/A</v>
      </c>
      <c r="L1250" s="4" t="s">
        <v>19</v>
      </c>
    </row>
    <row r="1251" spans="2:12" x14ac:dyDescent="0.2">
      <c r="B1251" t="s">
        <v>51</v>
      </c>
      <c r="C1251">
        <v>149</v>
      </c>
      <c r="D1251" s="11" t="str">
        <f>VLOOKUP(C1251,'[1]Type of Record'!$A$1:$B$15,2,TRUE)</f>
        <v>Device Shutdown Start</v>
      </c>
      <c r="E1251" s="6" t="s">
        <v>52</v>
      </c>
      <c r="F1251" s="5">
        <v>44712</v>
      </c>
      <c r="G1251" s="14">
        <v>44712.711331018501</v>
      </c>
      <c r="H1251" s="16">
        <f t="shared" si="77"/>
        <v>144</v>
      </c>
      <c r="I1251" s="14" t="str">
        <f t="shared" si="78"/>
        <v>User Logout is Good</v>
      </c>
      <c r="J1251" s="17">
        <f t="shared" si="79"/>
        <v>44712</v>
      </c>
      <c r="K1251" s="14">
        <f t="shared" si="80"/>
        <v>44712.710509259297</v>
      </c>
      <c r="L1251" s="4" t="s">
        <v>12</v>
      </c>
    </row>
    <row r="1252" spans="2:12" x14ac:dyDescent="0.2">
      <c r="B1252" t="s">
        <v>51</v>
      </c>
      <c r="C1252">
        <v>144</v>
      </c>
      <c r="D1252" s="11" t="str">
        <f>VLOOKUP(C1252,'[1]Type of Record'!$A$1:$B$15,2,TRUE)</f>
        <v>User Logout is Good</v>
      </c>
      <c r="E1252" s="6" t="s">
        <v>13</v>
      </c>
      <c r="F1252" s="5">
        <v>44712</v>
      </c>
      <c r="G1252" s="14">
        <v>44712.710509259297</v>
      </c>
      <c r="H1252" s="16">
        <f t="shared" si="77"/>
        <v>139</v>
      </c>
      <c r="I1252" s="14" t="str">
        <f t="shared" si="78"/>
        <v>User Logout Start</v>
      </c>
      <c r="J1252" s="17">
        <f t="shared" si="79"/>
        <v>44712</v>
      </c>
      <c r="K1252" s="14">
        <f t="shared" si="80"/>
        <v>44712.7101273148</v>
      </c>
      <c r="L1252" s="4" t="s">
        <v>12</v>
      </c>
    </row>
    <row r="1253" spans="2:12" x14ac:dyDescent="0.2">
      <c r="B1253" t="s">
        <v>51</v>
      </c>
      <c r="C1253">
        <v>139</v>
      </c>
      <c r="D1253" s="11" t="str">
        <f>VLOOKUP(C1253,'[1]Type of Record'!$A$1:$B$15,2,TRUE)</f>
        <v>User Logout Start</v>
      </c>
      <c r="E1253" s="6" t="s">
        <v>56</v>
      </c>
      <c r="F1253" s="5">
        <v>44712</v>
      </c>
      <c r="G1253" s="14">
        <v>44712.7101273148</v>
      </c>
      <c r="H1253" s="16" t="e">
        <f t="shared" si="77"/>
        <v>#N/A</v>
      </c>
      <c r="I1253" s="14" t="e">
        <f t="shared" si="78"/>
        <v>#N/A</v>
      </c>
      <c r="J1253" s="17" t="e">
        <f t="shared" si="79"/>
        <v>#N/A</v>
      </c>
      <c r="K1253" s="14" t="e">
        <f t="shared" si="80"/>
        <v>#N/A</v>
      </c>
      <c r="L1253" s="4" t="s">
        <v>12</v>
      </c>
    </row>
    <row r="1254" spans="2:12" x14ac:dyDescent="0.2">
      <c r="B1254" t="s">
        <v>111</v>
      </c>
      <c r="C1254">
        <v>156</v>
      </c>
      <c r="D1254" s="11" t="str">
        <f>VLOOKUP(C1254,'[1]Type of Record'!$A$1:$B$15,2,TRUE)</f>
        <v>PowerDown Or Network Disconnect Discovered</v>
      </c>
      <c r="E1254" s="6"/>
      <c r="F1254" s="5">
        <v>44712</v>
      </c>
      <c r="G1254" s="14">
        <v>44712.707638888904</v>
      </c>
      <c r="H1254" s="16">
        <f t="shared" si="77"/>
        <v>144</v>
      </c>
      <c r="I1254" s="14" t="str">
        <f t="shared" si="78"/>
        <v>User Logout is Good</v>
      </c>
      <c r="J1254" s="17">
        <f t="shared" si="79"/>
        <v>44712</v>
      </c>
      <c r="K1254" s="14">
        <f t="shared" si="80"/>
        <v>44712.707476851901</v>
      </c>
      <c r="L1254" s="4" t="s">
        <v>19</v>
      </c>
    </row>
    <row r="1255" spans="2:12" x14ac:dyDescent="0.2">
      <c r="B1255" t="s">
        <v>111</v>
      </c>
      <c r="C1255">
        <v>144</v>
      </c>
      <c r="D1255" s="11" t="str">
        <f>VLOOKUP(C1255,'[1]Type of Record'!$A$1:$B$15,2,TRUE)</f>
        <v>User Logout is Good</v>
      </c>
      <c r="E1255" s="6" t="s">
        <v>112</v>
      </c>
      <c r="F1255" s="5">
        <v>44712</v>
      </c>
      <c r="G1255" s="14">
        <v>44712.707476851901</v>
      </c>
      <c r="H1255" s="16">
        <f t="shared" si="77"/>
        <v>139</v>
      </c>
      <c r="I1255" s="14" t="str">
        <f t="shared" si="78"/>
        <v>User Logout Start</v>
      </c>
      <c r="J1255" s="17">
        <f t="shared" si="79"/>
        <v>44712</v>
      </c>
      <c r="K1255" s="14">
        <f t="shared" si="80"/>
        <v>44712.706967592603</v>
      </c>
      <c r="L1255" s="4" t="s">
        <v>19</v>
      </c>
    </row>
    <row r="1256" spans="2:12" x14ac:dyDescent="0.2">
      <c r="B1256" t="s">
        <v>41</v>
      </c>
      <c r="C1256">
        <v>156</v>
      </c>
      <c r="D1256" s="11" t="str">
        <f>VLOOKUP(C1256,'[1]Type of Record'!$A$1:$B$15,2,TRUE)</f>
        <v>PowerDown Or Network Disconnect Discovered</v>
      </c>
      <c r="E1256" s="6"/>
      <c r="F1256" s="5">
        <v>44712</v>
      </c>
      <c r="G1256" s="14">
        <v>44712.707222222198</v>
      </c>
      <c r="H1256" s="16">
        <f t="shared" si="77"/>
        <v>144</v>
      </c>
      <c r="I1256" s="14" t="str">
        <f t="shared" si="78"/>
        <v>User Logout is Good</v>
      </c>
      <c r="J1256" s="17">
        <f t="shared" si="79"/>
        <v>44712</v>
      </c>
      <c r="K1256" s="14">
        <f t="shared" si="80"/>
        <v>44712.707060185203</v>
      </c>
      <c r="L1256" s="4" t="s">
        <v>19</v>
      </c>
    </row>
    <row r="1257" spans="2:12" x14ac:dyDescent="0.2">
      <c r="B1257" t="s">
        <v>41</v>
      </c>
      <c r="C1257">
        <v>144</v>
      </c>
      <c r="D1257" s="11" t="str">
        <f>VLOOKUP(C1257,'[1]Type of Record'!$A$1:$B$15,2,TRUE)</f>
        <v>User Logout is Good</v>
      </c>
      <c r="E1257" s="6" t="s">
        <v>42</v>
      </c>
      <c r="F1257" s="5">
        <v>44712</v>
      </c>
      <c r="G1257" s="14">
        <v>44712.707060185203</v>
      </c>
      <c r="H1257" s="16">
        <f t="shared" si="77"/>
        <v>139</v>
      </c>
      <c r="I1257" s="14" t="str">
        <f t="shared" si="78"/>
        <v>User Logout Start</v>
      </c>
      <c r="J1257" s="17">
        <f t="shared" si="79"/>
        <v>44712</v>
      </c>
      <c r="K1257" s="14">
        <f t="shared" si="80"/>
        <v>44712.705717592602</v>
      </c>
      <c r="L1257" s="4" t="s">
        <v>19</v>
      </c>
    </row>
    <row r="1258" spans="2:12" x14ac:dyDescent="0.2">
      <c r="B1258" t="s">
        <v>111</v>
      </c>
      <c r="C1258">
        <v>139</v>
      </c>
      <c r="D1258" s="11" t="str">
        <f>VLOOKUP(C1258,'[1]Type of Record'!$A$1:$B$15,2,TRUE)</f>
        <v>User Logout Start</v>
      </c>
      <c r="E1258" s="6" t="s">
        <v>112</v>
      </c>
      <c r="F1258" s="5">
        <v>44712</v>
      </c>
      <c r="G1258" s="14">
        <v>44712.706967592603</v>
      </c>
      <c r="H1258" s="16" t="e">
        <f t="shared" si="77"/>
        <v>#N/A</v>
      </c>
      <c r="I1258" s="14" t="e">
        <f t="shared" si="78"/>
        <v>#N/A</v>
      </c>
      <c r="J1258" s="17" t="e">
        <f t="shared" si="79"/>
        <v>#N/A</v>
      </c>
      <c r="K1258" s="14" t="e">
        <f t="shared" si="80"/>
        <v>#N/A</v>
      </c>
      <c r="L1258" s="4" t="s">
        <v>19</v>
      </c>
    </row>
    <row r="1259" spans="2:12" x14ac:dyDescent="0.2">
      <c r="B1259" t="s">
        <v>35</v>
      </c>
      <c r="C1259">
        <v>156</v>
      </c>
      <c r="D1259" s="11" t="str">
        <f>VLOOKUP(C1259,'[1]Type of Record'!$A$1:$B$15,2,TRUE)</f>
        <v>PowerDown Or Network Disconnect Discovered</v>
      </c>
      <c r="E1259" s="6"/>
      <c r="F1259" s="5">
        <v>44712</v>
      </c>
      <c r="G1259" s="14">
        <v>44712.706840277802</v>
      </c>
      <c r="H1259" s="16">
        <f t="shared" si="77"/>
        <v>151</v>
      </c>
      <c r="I1259" s="14" t="str">
        <f t="shared" si="78"/>
        <v>Device Shutdown Finish</v>
      </c>
      <c r="J1259" s="17">
        <f t="shared" si="79"/>
        <v>44712</v>
      </c>
      <c r="K1259" s="14">
        <f t="shared" si="80"/>
        <v>44712.706724536998</v>
      </c>
      <c r="L1259" s="4" t="s">
        <v>12</v>
      </c>
    </row>
    <row r="1260" spans="2:12" x14ac:dyDescent="0.2">
      <c r="B1260" t="s">
        <v>35</v>
      </c>
      <c r="C1260">
        <v>151</v>
      </c>
      <c r="D1260" s="11" t="str">
        <f>VLOOKUP(C1260,'[1]Type of Record'!$A$1:$B$15,2,TRUE)</f>
        <v>Device Shutdown Finish</v>
      </c>
      <c r="E1260" s="6" t="s">
        <v>36</v>
      </c>
      <c r="F1260" s="5">
        <v>44712</v>
      </c>
      <c r="G1260" s="14">
        <v>44712.706724536998</v>
      </c>
      <c r="H1260" s="16">
        <f t="shared" si="77"/>
        <v>149</v>
      </c>
      <c r="I1260" s="14" t="str">
        <f t="shared" si="78"/>
        <v>Device Shutdown Start</v>
      </c>
      <c r="J1260" s="17">
        <f t="shared" si="79"/>
        <v>44712</v>
      </c>
      <c r="K1260" s="14">
        <f t="shared" si="80"/>
        <v>44712.706180555499</v>
      </c>
      <c r="L1260" s="4" t="s">
        <v>12</v>
      </c>
    </row>
    <row r="1261" spans="2:12" x14ac:dyDescent="0.2">
      <c r="B1261" t="s">
        <v>11</v>
      </c>
      <c r="C1261">
        <v>156</v>
      </c>
      <c r="D1261" s="11" t="str">
        <f>VLOOKUP(C1261,'[1]Type of Record'!$A$1:$B$15,2,TRUE)</f>
        <v>PowerDown Or Network Disconnect Discovered</v>
      </c>
      <c r="E1261" s="6"/>
      <c r="F1261" s="5">
        <v>44712</v>
      </c>
      <c r="G1261" s="14">
        <v>44712.706493055601</v>
      </c>
      <c r="H1261" s="16">
        <f t="shared" si="77"/>
        <v>144</v>
      </c>
      <c r="I1261" s="14" t="str">
        <f t="shared" si="78"/>
        <v>User Logout is Good</v>
      </c>
      <c r="J1261" s="17">
        <f t="shared" si="79"/>
        <v>44712</v>
      </c>
      <c r="K1261" s="14">
        <f t="shared" si="80"/>
        <v>44712.706331018497</v>
      </c>
      <c r="L1261" s="4" t="s">
        <v>12</v>
      </c>
    </row>
    <row r="1262" spans="2:12" x14ac:dyDescent="0.2">
      <c r="B1262" t="s">
        <v>11</v>
      </c>
      <c r="C1262">
        <v>144</v>
      </c>
      <c r="D1262" s="11" t="str">
        <f>VLOOKUP(C1262,'[1]Type of Record'!$A$1:$B$15,2,TRUE)</f>
        <v>User Logout is Good</v>
      </c>
      <c r="E1262" s="6" t="s">
        <v>13</v>
      </c>
      <c r="F1262" s="5">
        <v>44712</v>
      </c>
      <c r="G1262" s="14">
        <v>44712.706331018497</v>
      </c>
      <c r="H1262" s="16">
        <f t="shared" si="77"/>
        <v>139</v>
      </c>
      <c r="I1262" s="14" t="str">
        <f t="shared" si="78"/>
        <v>User Logout Start</v>
      </c>
      <c r="J1262" s="17">
        <f t="shared" si="79"/>
        <v>44712</v>
      </c>
      <c r="K1262" s="14">
        <f t="shared" si="80"/>
        <v>44712.705844907403</v>
      </c>
      <c r="L1262" s="4" t="s">
        <v>12</v>
      </c>
    </row>
    <row r="1263" spans="2:12" x14ac:dyDescent="0.2">
      <c r="B1263" t="s">
        <v>35</v>
      </c>
      <c r="C1263">
        <v>149</v>
      </c>
      <c r="D1263" s="11" t="str">
        <f>VLOOKUP(C1263,'[1]Type of Record'!$A$1:$B$15,2,TRUE)</f>
        <v>Device Shutdown Start</v>
      </c>
      <c r="E1263" s="6" t="s">
        <v>36</v>
      </c>
      <c r="F1263" s="5">
        <v>44712</v>
      </c>
      <c r="G1263" s="14">
        <v>44712.706180555499</v>
      </c>
      <c r="H1263" s="16">
        <f t="shared" si="77"/>
        <v>144</v>
      </c>
      <c r="I1263" s="14" t="str">
        <f t="shared" si="78"/>
        <v>User Logout is Good</v>
      </c>
      <c r="J1263" s="17">
        <f t="shared" si="79"/>
        <v>44712</v>
      </c>
      <c r="K1263" s="14">
        <f t="shared" si="80"/>
        <v>44712.705833333297</v>
      </c>
      <c r="L1263" s="4" t="s">
        <v>12</v>
      </c>
    </row>
    <row r="1264" spans="2:12" x14ac:dyDescent="0.2">
      <c r="B1264" t="s">
        <v>11</v>
      </c>
      <c r="C1264">
        <v>139</v>
      </c>
      <c r="D1264" s="11" t="str">
        <f>VLOOKUP(C1264,'[1]Type of Record'!$A$1:$B$15,2,TRUE)</f>
        <v>User Logout Start</v>
      </c>
      <c r="E1264" s="6" t="s">
        <v>13</v>
      </c>
      <c r="F1264" s="5">
        <v>44712</v>
      </c>
      <c r="G1264" s="14">
        <v>44712.705844907403</v>
      </c>
      <c r="H1264" s="16" t="e">
        <f t="shared" si="77"/>
        <v>#N/A</v>
      </c>
      <c r="I1264" s="14" t="e">
        <f t="shared" si="78"/>
        <v>#N/A</v>
      </c>
      <c r="J1264" s="17" t="e">
        <f t="shared" si="79"/>
        <v>#N/A</v>
      </c>
      <c r="K1264" s="14" t="e">
        <f t="shared" si="80"/>
        <v>#N/A</v>
      </c>
      <c r="L1264" s="4" t="s">
        <v>12</v>
      </c>
    </row>
    <row r="1265" spans="2:12" x14ac:dyDescent="0.2">
      <c r="B1265" t="s">
        <v>35</v>
      </c>
      <c r="C1265">
        <v>144</v>
      </c>
      <c r="D1265" s="11" t="str">
        <f>VLOOKUP(C1265,'[1]Type of Record'!$A$1:$B$15,2,TRUE)</f>
        <v>User Logout is Good</v>
      </c>
      <c r="E1265" s="6" t="s">
        <v>39</v>
      </c>
      <c r="F1265" s="5">
        <v>44712</v>
      </c>
      <c r="G1265" s="14">
        <v>44712.705833333297</v>
      </c>
      <c r="H1265" s="16">
        <f t="shared" si="77"/>
        <v>139</v>
      </c>
      <c r="I1265" s="14" t="str">
        <f t="shared" si="78"/>
        <v>User Logout Start</v>
      </c>
      <c r="J1265" s="17">
        <f t="shared" si="79"/>
        <v>44712</v>
      </c>
      <c r="K1265" s="14">
        <f t="shared" si="80"/>
        <v>44712.705381944397</v>
      </c>
      <c r="L1265" s="4" t="s">
        <v>12</v>
      </c>
    </row>
    <row r="1266" spans="2:12" x14ac:dyDescent="0.2">
      <c r="B1266" t="s">
        <v>41</v>
      </c>
      <c r="C1266">
        <v>139</v>
      </c>
      <c r="D1266" s="11" t="str">
        <f>VLOOKUP(C1266,'[1]Type of Record'!$A$1:$B$15,2,TRUE)</f>
        <v>User Logout Start</v>
      </c>
      <c r="E1266" s="6" t="s">
        <v>42</v>
      </c>
      <c r="F1266" s="5">
        <v>44712</v>
      </c>
      <c r="G1266" s="14">
        <v>44712.705717592602</v>
      </c>
      <c r="H1266" s="16" t="e">
        <f t="shared" si="77"/>
        <v>#N/A</v>
      </c>
      <c r="I1266" s="14" t="e">
        <f t="shared" si="78"/>
        <v>#N/A</v>
      </c>
      <c r="J1266" s="17" t="e">
        <f t="shared" si="79"/>
        <v>#N/A</v>
      </c>
      <c r="K1266" s="14" t="e">
        <f t="shared" si="80"/>
        <v>#N/A</v>
      </c>
      <c r="L1266" s="4" t="s">
        <v>19</v>
      </c>
    </row>
    <row r="1267" spans="2:12" x14ac:dyDescent="0.2">
      <c r="B1267" t="s">
        <v>58</v>
      </c>
      <c r="C1267">
        <v>156</v>
      </c>
      <c r="D1267" s="11" t="str">
        <f>VLOOKUP(C1267,'[1]Type of Record'!$A$1:$B$15,2,TRUE)</f>
        <v>PowerDown Or Network Disconnect Discovered</v>
      </c>
      <c r="E1267" s="6"/>
      <c r="F1267" s="5">
        <v>44712</v>
      </c>
      <c r="G1267" s="14">
        <v>44712.705682870401</v>
      </c>
      <c r="H1267" s="16">
        <f t="shared" si="77"/>
        <v>151</v>
      </c>
      <c r="I1267" s="14" t="str">
        <f t="shared" si="78"/>
        <v>Device Shutdown Finish</v>
      </c>
      <c r="J1267" s="17">
        <f t="shared" si="79"/>
        <v>44712</v>
      </c>
      <c r="K1267" s="14">
        <f t="shared" si="80"/>
        <v>44712.705567129597</v>
      </c>
      <c r="L1267" s="4" t="s">
        <v>19</v>
      </c>
    </row>
    <row r="1268" spans="2:12" x14ac:dyDescent="0.2">
      <c r="B1268" t="s">
        <v>58</v>
      </c>
      <c r="C1268">
        <v>151</v>
      </c>
      <c r="D1268" s="11" t="str">
        <f>VLOOKUP(C1268,'[1]Type of Record'!$A$1:$B$15,2,TRUE)</f>
        <v>Device Shutdown Finish</v>
      </c>
      <c r="E1268" s="6" t="s">
        <v>59</v>
      </c>
      <c r="F1268" s="5">
        <v>44712</v>
      </c>
      <c r="G1268" s="14">
        <v>44712.705567129597</v>
      </c>
      <c r="H1268" s="16">
        <f t="shared" si="77"/>
        <v>149</v>
      </c>
      <c r="I1268" s="14" t="str">
        <f t="shared" si="78"/>
        <v>Device Shutdown Start</v>
      </c>
      <c r="J1268" s="17">
        <f t="shared" si="79"/>
        <v>44712</v>
      </c>
      <c r="K1268" s="14">
        <f t="shared" si="80"/>
        <v>44712.705266203702</v>
      </c>
      <c r="L1268" s="4" t="s">
        <v>19</v>
      </c>
    </row>
    <row r="1269" spans="2:12" x14ac:dyDescent="0.2">
      <c r="B1269" t="s">
        <v>35</v>
      </c>
      <c r="C1269">
        <v>139</v>
      </c>
      <c r="D1269" s="11" t="str">
        <f>VLOOKUP(C1269,'[1]Type of Record'!$A$1:$B$15,2,TRUE)</f>
        <v>User Logout Start</v>
      </c>
      <c r="E1269" s="6" t="s">
        <v>40</v>
      </c>
      <c r="F1269" s="5">
        <v>44712</v>
      </c>
      <c r="G1269" s="14">
        <v>44712.705381944397</v>
      </c>
      <c r="H1269" s="16" t="e">
        <f t="shared" si="77"/>
        <v>#N/A</v>
      </c>
      <c r="I1269" s="14" t="e">
        <f t="shared" si="78"/>
        <v>#N/A</v>
      </c>
      <c r="J1269" s="17" t="e">
        <f t="shared" si="79"/>
        <v>#N/A</v>
      </c>
      <c r="K1269" s="14" t="e">
        <f t="shared" si="80"/>
        <v>#N/A</v>
      </c>
      <c r="L1269" s="4" t="s">
        <v>12</v>
      </c>
    </row>
    <row r="1270" spans="2:12" x14ac:dyDescent="0.2">
      <c r="B1270" t="s">
        <v>58</v>
      </c>
      <c r="C1270">
        <v>149</v>
      </c>
      <c r="D1270" s="11" t="str">
        <f>VLOOKUP(C1270,'[1]Type of Record'!$A$1:$B$15,2,TRUE)</f>
        <v>Device Shutdown Start</v>
      </c>
      <c r="E1270" s="6" t="s">
        <v>59</v>
      </c>
      <c r="F1270" s="5">
        <v>44712</v>
      </c>
      <c r="G1270" s="14">
        <v>44712.705266203702</v>
      </c>
      <c r="H1270" s="16">
        <f t="shared" si="77"/>
        <v>144</v>
      </c>
      <c r="I1270" s="14" t="str">
        <f t="shared" si="78"/>
        <v>User Logout is Good</v>
      </c>
      <c r="J1270" s="17">
        <f t="shared" si="79"/>
        <v>44712</v>
      </c>
      <c r="K1270" s="14">
        <f t="shared" si="80"/>
        <v>44712.704861111102</v>
      </c>
      <c r="L1270" s="4" t="s">
        <v>19</v>
      </c>
    </row>
    <row r="1271" spans="2:12" x14ac:dyDescent="0.2">
      <c r="B1271" t="s">
        <v>58</v>
      </c>
      <c r="C1271">
        <v>144</v>
      </c>
      <c r="D1271" s="11" t="str">
        <f>VLOOKUP(C1271,'[1]Type of Record'!$A$1:$B$15,2,TRUE)</f>
        <v>User Logout is Good</v>
      </c>
      <c r="E1271" s="6" t="s">
        <v>60</v>
      </c>
      <c r="F1271" s="5">
        <v>44712</v>
      </c>
      <c r="G1271" s="14">
        <v>44712.704861111102</v>
      </c>
      <c r="H1271" s="16">
        <f t="shared" si="77"/>
        <v>139</v>
      </c>
      <c r="I1271" s="14" t="str">
        <f t="shared" si="78"/>
        <v>User Logout Start</v>
      </c>
      <c r="J1271" s="17">
        <f t="shared" si="79"/>
        <v>44712</v>
      </c>
      <c r="K1271" s="14">
        <f t="shared" si="80"/>
        <v>44712.704502314802</v>
      </c>
      <c r="L1271" s="4" t="s">
        <v>19</v>
      </c>
    </row>
    <row r="1272" spans="2:12" x14ac:dyDescent="0.2">
      <c r="B1272" t="s">
        <v>43</v>
      </c>
      <c r="C1272">
        <v>156</v>
      </c>
      <c r="D1272" s="11" t="str">
        <f>VLOOKUP(C1272,'[1]Type of Record'!$A$1:$B$15,2,TRUE)</f>
        <v>PowerDown Or Network Disconnect Discovered</v>
      </c>
      <c r="E1272" s="6"/>
      <c r="F1272" s="5">
        <v>44712</v>
      </c>
      <c r="G1272" s="14">
        <v>44712.704687500001</v>
      </c>
      <c r="H1272" s="16">
        <f t="shared" si="77"/>
        <v>151</v>
      </c>
      <c r="I1272" s="14" t="str">
        <f t="shared" si="78"/>
        <v>Device Shutdown Finish</v>
      </c>
      <c r="J1272" s="17">
        <f t="shared" si="79"/>
        <v>44712</v>
      </c>
      <c r="K1272" s="14">
        <f t="shared" si="80"/>
        <v>44712.704548611102</v>
      </c>
      <c r="L1272" s="4" t="s">
        <v>12</v>
      </c>
    </row>
    <row r="1273" spans="2:12" x14ac:dyDescent="0.2">
      <c r="B1273" t="s">
        <v>43</v>
      </c>
      <c r="C1273">
        <v>151</v>
      </c>
      <c r="D1273" s="11" t="str">
        <f>VLOOKUP(C1273,'[1]Type of Record'!$A$1:$B$15,2,TRUE)</f>
        <v>Device Shutdown Finish</v>
      </c>
      <c r="E1273" s="6" t="s">
        <v>45</v>
      </c>
      <c r="F1273" s="5">
        <v>44712</v>
      </c>
      <c r="G1273" s="14">
        <v>44712.704548611102</v>
      </c>
      <c r="H1273" s="16">
        <f t="shared" si="77"/>
        <v>149</v>
      </c>
      <c r="I1273" s="14" t="str">
        <f t="shared" si="78"/>
        <v>Device Shutdown Start</v>
      </c>
      <c r="J1273" s="17">
        <f t="shared" si="79"/>
        <v>44712</v>
      </c>
      <c r="K1273" s="14">
        <f t="shared" si="80"/>
        <v>44712.704270833303</v>
      </c>
      <c r="L1273" s="4" t="s">
        <v>12</v>
      </c>
    </row>
    <row r="1274" spans="2:12" x14ac:dyDescent="0.2">
      <c r="B1274" t="s">
        <v>58</v>
      </c>
      <c r="C1274">
        <v>139</v>
      </c>
      <c r="D1274" s="11" t="str">
        <f>VLOOKUP(C1274,'[1]Type of Record'!$A$1:$B$15,2,TRUE)</f>
        <v>User Logout Start</v>
      </c>
      <c r="E1274" s="6" t="s">
        <v>63</v>
      </c>
      <c r="F1274" s="5">
        <v>44712</v>
      </c>
      <c r="G1274" s="14">
        <v>44712.704502314802</v>
      </c>
      <c r="H1274" s="16" t="e">
        <f t="shared" si="77"/>
        <v>#N/A</v>
      </c>
      <c r="I1274" s="14" t="e">
        <f t="shared" si="78"/>
        <v>#N/A</v>
      </c>
      <c r="J1274" s="17" t="e">
        <f t="shared" si="79"/>
        <v>#N/A</v>
      </c>
      <c r="K1274" s="14" t="e">
        <f t="shared" si="80"/>
        <v>#N/A</v>
      </c>
      <c r="L1274" s="4" t="s">
        <v>19</v>
      </c>
    </row>
    <row r="1275" spans="2:12" x14ac:dyDescent="0.2">
      <c r="B1275" t="s">
        <v>43</v>
      </c>
      <c r="C1275">
        <v>149</v>
      </c>
      <c r="D1275" s="11" t="str">
        <f>VLOOKUP(C1275,'[1]Type of Record'!$A$1:$B$15,2,TRUE)</f>
        <v>Device Shutdown Start</v>
      </c>
      <c r="E1275" s="6" t="s">
        <v>45</v>
      </c>
      <c r="F1275" s="5">
        <v>44712</v>
      </c>
      <c r="G1275" s="14">
        <v>44712.704270833303</v>
      </c>
      <c r="H1275" s="16">
        <f t="shared" si="77"/>
        <v>144</v>
      </c>
      <c r="I1275" s="14" t="str">
        <f t="shared" si="78"/>
        <v>User Logout is Good</v>
      </c>
      <c r="J1275" s="17">
        <f t="shared" si="79"/>
        <v>44712</v>
      </c>
      <c r="K1275" s="14">
        <f t="shared" si="80"/>
        <v>44712.703634259298</v>
      </c>
      <c r="L1275" s="4" t="s">
        <v>12</v>
      </c>
    </row>
    <row r="1276" spans="2:12" x14ac:dyDescent="0.2">
      <c r="B1276" t="s">
        <v>106</v>
      </c>
      <c r="C1276">
        <v>156</v>
      </c>
      <c r="D1276" s="11" t="str">
        <f>VLOOKUP(C1276,'[1]Type of Record'!$A$1:$B$15,2,TRUE)</f>
        <v>PowerDown Or Network Disconnect Discovered</v>
      </c>
      <c r="E1276" s="6"/>
      <c r="F1276" s="5">
        <v>44712</v>
      </c>
      <c r="G1276" s="14">
        <v>44712.704085648104</v>
      </c>
      <c r="H1276" s="16">
        <f t="shared" si="77"/>
        <v>144</v>
      </c>
      <c r="I1276" s="14" t="str">
        <f t="shared" si="78"/>
        <v>User Logout is Good</v>
      </c>
      <c r="J1276" s="17">
        <f t="shared" si="79"/>
        <v>44712</v>
      </c>
      <c r="K1276" s="14">
        <f t="shared" si="80"/>
        <v>44712.703958333303</v>
      </c>
      <c r="L1276" s="4" t="s">
        <v>19</v>
      </c>
    </row>
    <row r="1277" spans="2:12" x14ac:dyDescent="0.2">
      <c r="B1277" t="s">
        <v>106</v>
      </c>
      <c r="C1277">
        <v>144</v>
      </c>
      <c r="D1277" s="11" t="str">
        <f>VLOOKUP(C1277,'[1]Type of Record'!$A$1:$B$15,2,TRUE)</f>
        <v>User Logout is Good</v>
      </c>
      <c r="E1277" s="6" t="s">
        <v>107</v>
      </c>
      <c r="F1277" s="5">
        <v>44712</v>
      </c>
      <c r="G1277" s="14">
        <v>44712.703958333303</v>
      </c>
      <c r="H1277" s="16">
        <f t="shared" si="77"/>
        <v>139</v>
      </c>
      <c r="I1277" s="14" t="str">
        <f t="shared" si="78"/>
        <v>User Logout Start</v>
      </c>
      <c r="J1277" s="17">
        <f t="shared" si="79"/>
        <v>44712</v>
      </c>
      <c r="K1277" s="14">
        <f t="shared" si="80"/>
        <v>44712.703472222202</v>
      </c>
      <c r="L1277" s="4" t="s">
        <v>19</v>
      </c>
    </row>
    <row r="1278" spans="2:12" x14ac:dyDescent="0.2">
      <c r="B1278" t="s">
        <v>43</v>
      </c>
      <c r="C1278">
        <v>144</v>
      </c>
      <c r="D1278" s="11" t="str">
        <f>VLOOKUP(C1278,'[1]Type of Record'!$A$1:$B$15,2,TRUE)</f>
        <v>User Logout is Good</v>
      </c>
      <c r="E1278" s="6" t="s">
        <v>50</v>
      </c>
      <c r="F1278" s="5">
        <v>44712</v>
      </c>
      <c r="G1278" s="14">
        <v>44712.703634259298</v>
      </c>
      <c r="H1278" s="16">
        <f t="shared" si="77"/>
        <v>139</v>
      </c>
      <c r="I1278" s="14" t="str">
        <f t="shared" si="78"/>
        <v>User Logout Start</v>
      </c>
      <c r="J1278" s="17">
        <f t="shared" si="79"/>
        <v>44712</v>
      </c>
      <c r="K1278" s="14">
        <f t="shared" si="80"/>
        <v>44712.703125</v>
      </c>
      <c r="L1278" s="4" t="s">
        <v>12</v>
      </c>
    </row>
    <row r="1279" spans="2:12" x14ac:dyDescent="0.2">
      <c r="B1279" t="s">
        <v>106</v>
      </c>
      <c r="C1279">
        <v>139</v>
      </c>
      <c r="D1279" s="11" t="str">
        <f>VLOOKUP(C1279,'[1]Type of Record'!$A$1:$B$15,2,TRUE)</f>
        <v>User Logout Start</v>
      </c>
      <c r="E1279" s="6" t="s">
        <v>107</v>
      </c>
      <c r="F1279" s="5">
        <v>44712</v>
      </c>
      <c r="G1279" s="14">
        <v>44712.703472222202</v>
      </c>
      <c r="H1279" s="16" t="e">
        <f t="shared" si="77"/>
        <v>#N/A</v>
      </c>
      <c r="I1279" s="14" t="e">
        <f t="shared" si="78"/>
        <v>#N/A</v>
      </c>
      <c r="J1279" s="17" t="e">
        <f t="shared" si="79"/>
        <v>#N/A</v>
      </c>
      <c r="K1279" s="14" t="e">
        <f t="shared" si="80"/>
        <v>#N/A</v>
      </c>
      <c r="L1279" s="4" t="s">
        <v>19</v>
      </c>
    </row>
    <row r="1280" spans="2:12" x14ac:dyDescent="0.2">
      <c r="B1280" t="s">
        <v>43</v>
      </c>
      <c r="C1280">
        <v>139</v>
      </c>
      <c r="D1280" s="11" t="str">
        <f>VLOOKUP(C1280,'[1]Type of Record'!$A$1:$B$15,2,TRUE)</f>
        <v>User Logout Start</v>
      </c>
      <c r="E1280" s="6" t="s">
        <v>53</v>
      </c>
      <c r="F1280" s="5">
        <v>44712</v>
      </c>
      <c r="G1280" s="14">
        <v>44712.703125</v>
      </c>
      <c r="H1280" s="16" t="e">
        <f t="shared" si="77"/>
        <v>#N/A</v>
      </c>
      <c r="I1280" s="14" t="e">
        <f t="shared" si="78"/>
        <v>#N/A</v>
      </c>
      <c r="J1280" s="17" t="e">
        <f t="shared" si="79"/>
        <v>#N/A</v>
      </c>
      <c r="K1280" s="14" t="e">
        <f t="shared" si="80"/>
        <v>#N/A</v>
      </c>
      <c r="L1280" s="4" t="s">
        <v>12</v>
      </c>
    </row>
    <row r="1281" spans="2:12" x14ac:dyDescent="0.2">
      <c r="B1281" t="s">
        <v>61</v>
      </c>
      <c r="C1281">
        <v>156</v>
      </c>
      <c r="D1281" s="11" t="str">
        <f>VLOOKUP(C1281,'[1]Type of Record'!$A$1:$B$15,2,TRUE)</f>
        <v>PowerDown Or Network Disconnect Discovered</v>
      </c>
      <c r="E1281" s="6"/>
      <c r="F1281" s="5">
        <v>44712</v>
      </c>
      <c r="G1281" s="14">
        <v>44712.702731481499</v>
      </c>
      <c r="H1281" s="16">
        <f t="shared" si="77"/>
        <v>151</v>
      </c>
      <c r="I1281" s="14" t="str">
        <f t="shared" si="78"/>
        <v>Device Shutdown Finish</v>
      </c>
      <c r="J1281" s="17">
        <f t="shared" si="79"/>
        <v>44712</v>
      </c>
      <c r="K1281" s="14">
        <f t="shared" si="80"/>
        <v>44712.7025810185</v>
      </c>
      <c r="L1281" s="4" t="s">
        <v>19</v>
      </c>
    </row>
    <row r="1282" spans="2:12" x14ac:dyDescent="0.2">
      <c r="B1282" t="s">
        <v>61</v>
      </c>
      <c r="C1282">
        <v>151</v>
      </c>
      <c r="D1282" s="11" t="str">
        <f>VLOOKUP(C1282,'[1]Type of Record'!$A$1:$B$15,2,TRUE)</f>
        <v>Device Shutdown Finish</v>
      </c>
      <c r="E1282" s="6" t="s">
        <v>62</v>
      </c>
      <c r="F1282" s="5">
        <v>44712</v>
      </c>
      <c r="G1282" s="14">
        <v>44712.7025810185</v>
      </c>
      <c r="H1282" s="16">
        <f t="shared" si="77"/>
        <v>149</v>
      </c>
      <c r="I1282" s="14" t="str">
        <f t="shared" si="78"/>
        <v>Device Shutdown Start</v>
      </c>
      <c r="J1282" s="17">
        <f t="shared" si="79"/>
        <v>44712</v>
      </c>
      <c r="K1282" s="14">
        <f t="shared" si="80"/>
        <v>44712.7018171296</v>
      </c>
      <c r="L1282" s="4" t="s">
        <v>19</v>
      </c>
    </row>
    <row r="1283" spans="2:12" x14ac:dyDescent="0.2">
      <c r="B1283" t="s">
        <v>21</v>
      </c>
      <c r="C1283">
        <v>156</v>
      </c>
      <c r="D1283" s="11" t="str">
        <f>VLOOKUP(C1283,'[1]Type of Record'!$A$1:$B$15,2,TRUE)</f>
        <v>PowerDown Or Network Disconnect Discovered</v>
      </c>
      <c r="E1283" s="6"/>
      <c r="F1283" s="5">
        <v>44712</v>
      </c>
      <c r="G1283" s="14">
        <v>44712.702349537001</v>
      </c>
      <c r="H1283" s="16">
        <f t="shared" si="77"/>
        <v>144</v>
      </c>
      <c r="I1283" s="14" t="str">
        <f t="shared" si="78"/>
        <v>User Logout is Good</v>
      </c>
      <c r="J1283" s="17">
        <f t="shared" si="79"/>
        <v>44712</v>
      </c>
      <c r="K1283" s="14">
        <f t="shared" si="80"/>
        <v>44712.702233796299</v>
      </c>
      <c r="L1283" s="4" t="s">
        <v>19</v>
      </c>
    </row>
    <row r="1284" spans="2:12" x14ac:dyDescent="0.2">
      <c r="B1284" t="s">
        <v>21</v>
      </c>
      <c r="C1284">
        <v>144</v>
      </c>
      <c r="D1284" s="11" t="str">
        <f>VLOOKUP(C1284,'[1]Type of Record'!$A$1:$B$15,2,TRUE)</f>
        <v>User Logout is Good</v>
      </c>
      <c r="E1284" s="6" t="s">
        <v>22</v>
      </c>
      <c r="F1284" s="5">
        <v>44712</v>
      </c>
      <c r="G1284" s="14">
        <v>44712.702233796299</v>
      </c>
      <c r="H1284" s="16">
        <f t="shared" si="77"/>
        <v>139</v>
      </c>
      <c r="I1284" s="14" t="str">
        <f t="shared" si="78"/>
        <v>User Logout Start</v>
      </c>
      <c r="J1284" s="17">
        <f t="shared" si="79"/>
        <v>44712</v>
      </c>
      <c r="K1284" s="14">
        <f t="shared" si="80"/>
        <v>44712.701874999999</v>
      </c>
      <c r="L1284" s="4" t="s">
        <v>19</v>
      </c>
    </row>
    <row r="1285" spans="2:12" x14ac:dyDescent="0.2">
      <c r="B1285" t="s">
        <v>21</v>
      </c>
      <c r="C1285">
        <v>139</v>
      </c>
      <c r="D1285" s="11" t="str">
        <f>VLOOKUP(C1285,'[1]Type of Record'!$A$1:$B$15,2,TRUE)</f>
        <v>User Logout Start</v>
      </c>
      <c r="E1285" s="6" t="s">
        <v>22</v>
      </c>
      <c r="F1285" s="5">
        <v>44712</v>
      </c>
      <c r="G1285" s="14">
        <v>44712.701874999999</v>
      </c>
      <c r="H1285" s="16" t="e">
        <f t="shared" ref="H1285:H1348" si="81">VLOOKUP(B1285,B1286:G1301,2,FALSE)</f>
        <v>#N/A</v>
      </c>
      <c r="I1285" s="14" t="e">
        <f t="shared" ref="I1285:I1348" si="82">VLOOKUP(B1285,B1286:G1301,3,FALSE)</f>
        <v>#N/A</v>
      </c>
      <c r="J1285" s="17" t="e">
        <f t="shared" ref="J1285:J1348" si="83">VLOOKUP(B1285,B1286:G1301,5,FALSE)</f>
        <v>#N/A</v>
      </c>
      <c r="K1285" s="14" t="e">
        <f t="shared" ref="K1285:K1348" si="84">VLOOKUP(B1285,B1286:G1301,6,FALSE)</f>
        <v>#N/A</v>
      </c>
      <c r="L1285" s="4" t="s">
        <v>19</v>
      </c>
    </row>
    <row r="1286" spans="2:12" x14ac:dyDescent="0.2">
      <c r="B1286" t="s">
        <v>61</v>
      </c>
      <c r="C1286">
        <v>149</v>
      </c>
      <c r="D1286" s="11" t="str">
        <f>VLOOKUP(C1286,'[1]Type of Record'!$A$1:$B$15,2,TRUE)</f>
        <v>Device Shutdown Start</v>
      </c>
      <c r="E1286" s="6" t="s">
        <v>62</v>
      </c>
      <c r="F1286" s="5">
        <v>44712</v>
      </c>
      <c r="G1286" s="14">
        <v>44712.7018171296</v>
      </c>
      <c r="H1286" s="16">
        <f t="shared" si="81"/>
        <v>144</v>
      </c>
      <c r="I1286" s="14" t="str">
        <f t="shared" si="82"/>
        <v>User Logout is Good</v>
      </c>
      <c r="J1286" s="17">
        <f t="shared" si="83"/>
        <v>44712</v>
      </c>
      <c r="K1286" s="14">
        <f t="shared" si="84"/>
        <v>44712.701446759304</v>
      </c>
      <c r="L1286" s="4" t="s">
        <v>19</v>
      </c>
    </row>
    <row r="1287" spans="2:12" x14ac:dyDescent="0.2">
      <c r="B1287" t="s">
        <v>110</v>
      </c>
      <c r="C1287">
        <v>156</v>
      </c>
      <c r="D1287" s="11" t="str">
        <f>VLOOKUP(C1287,'[1]Type of Record'!$A$1:$B$15,2,TRUE)</f>
        <v>PowerDown Or Network Disconnect Discovered</v>
      </c>
      <c r="E1287" s="6"/>
      <c r="F1287" s="5">
        <v>44712</v>
      </c>
      <c r="G1287" s="14">
        <v>44712.701782407399</v>
      </c>
      <c r="H1287" s="16">
        <f t="shared" si="81"/>
        <v>144</v>
      </c>
      <c r="I1287" s="14" t="str">
        <f t="shared" si="82"/>
        <v>User Logout is Good</v>
      </c>
      <c r="J1287" s="17">
        <f t="shared" si="83"/>
        <v>44712</v>
      </c>
      <c r="K1287" s="14">
        <f t="shared" si="84"/>
        <v>44712.701620370397</v>
      </c>
      <c r="L1287" s="4" t="s">
        <v>19</v>
      </c>
    </row>
    <row r="1288" spans="2:12" x14ac:dyDescent="0.2">
      <c r="B1288" t="s">
        <v>110</v>
      </c>
      <c r="C1288">
        <v>144</v>
      </c>
      <c r="D1288" s="11" t="str">
        <f>VLOOKUP(C1288,'[1]Type of Record'!$A$1:$B$15,2,TRUE)</f>
        <v>User Logout is Good</v>
      </c>
      <c r="E1288" s="6" t="s">
        <v>77</v>
      </c>
      <c r="F1288" s="5">
        <v>44712</v>
      </c>
      <c r="G1288" s="14">
        <v>44712.701620370397</v>
      </c>
      <c r="H1288" s="16">
        <f t="shared" si="81"/>
        <v>139</v>
      </c>
      <c r="I1288" s="14" t="str">
        <f t="shared" si="82"/>
        <v>User Logout Start</v>
      </c>
      <c r="J1288" s="17">
        <f t="shared" si="83"/>
        <v>44712</v>
      </c>
      <c r="K1288" s="14">
        <f t="shared" si="84"/>
        <v>44712.701261574097</v>
      </c>
      <c r="L1288" s="4" t="s">
        <v>19</v>
      </c>
    </row>
    <row r="1289" spans="2:12" x14ac:dyDescent="0.2">
      <c r="B1289" t="s">
        <v>61</v>
      </c>
      <c r="C1289">
        <v>144</v>
      </c>
      <c r="D1289" s="11" t="str">
        <f>VLOOKUP(C1289,'[1]Type of Record'!$A$1:$B$15,2,TRUE)</f>
        <v>User Logout is Good</v>
      </c>
      <c r="E1289" s="6" t="s">
        <v>38</v>
      </c>
      <c r="F1289" s="5">
        <v>44712</v>
      </c>
      <c r="G1289" s="14">
        <v>44712.701446759304</v>
      </c>
      <c r="H1289" s="16">
        <f t="shared" si="81"/>
        <v>139</v>
      </c>
      <c r="I1289" s="14" t="str">
        <f t="shared" si="82"/>
        <v>User Logout Start</v>
      </c>
      <c r="J1289" s="17">
        <f t="shared" si="83"/>
        <v>44712</v>
      </c>
      <c r="K1289" s="14">
        <f t="shared" si="84"/>
        <v>44712.701053240802</v>
      </c>
      <c r="L1289" s="4" t="s">
        <v>19</v>
      </c>
    </row>
    <row r="1290" spans="2:12" x14ac:dyDescent="0.2">
      <c r="B1290" t="s">
        <v>110</v>
      </c>
      <c r="C1290">
        <v>139</v>
      </c>
      <c r="D1290" s="11" t="str">
        <f>VLOOKUP(C1290,'[1]Type of Record'!$A$1:$B$15,2,TRUE)</f>
        <v>User Logout Start</v>
      </c>
      <c r="E1290" s="6" t="s">
        <v>77</v>
      </c>
      <c r="F1290" s="5">
        <v>44712</v>
      </c>
      <c r="G1290" s="14">
        <v>44712.701261574097</v>
      </c>
      <c r="H1290" s="16" t="e">
        <f t="shared" si="81"/>
        <v>#N/A</v>
      </c>
      <c r="I1290" s="14" t="e">
        <f t="shared" si="82"/>
        <v>#N/A</v>
      </c>
      <c r="J1290" s="17" t="e">
        <f t="shared" si="83"/>
        <v>#N/A</v>
      </c>
      <c r="K1290" s="14" t="e">
        <f t="shared" si="84"/>
        <v>#N/A</v>
      </c>
      <c r="L1290" s="4" t="s">
        <v>19</v>
      </c>
    </row>
    <row r="1291" spans="2:12" x14ac:dyDescent="0.2">
      <c r="B1291" t="s">
        <v>61</v>
      </c>
      <c r="C1291">
        <v>139</v>
      </c>
      <c r="D1291" s="11" t="str">
        <f>VLOOKUP(C1291,'[1]Type of Record'!$A$1:$B$15,2,TRUE)</f>
        <v>User Logout Start</v>
      </c>
      <c r="E1291" s="6" t="s">
        <v>67</v>
      </c>
      <c r="F1291" s="5">
        <v>44712</v>
      </c>
      <c r="G1291" s="14">
        <v>44712.701053240802</v>
      </c>
      <c r="H1291" s="16" t="e">
        <f t="shared" si="81"/>
        <v>#N/A</v>
      </c>
      <c r="I1291" s="14" t="e">
        <f t="shared" si="82"/>
        <v>#N/A</v>
      </c>
      <c r="J1291" s="17" t="e">
        <f t="shared" si="83"/>
        <v>#N/A</v>
      </c>
      <c r="K1291" s="14" t="e">
        <f t="shared" si="84"/>
        <v>#N/A</v>
      </c>
      <c r="L1291" s="4" t="s">
        <v>19</v>
      </c>
    </row>
    <row r="1292" spans="2:12" x14ac:dyDescent="0.2">
      <c r="B1292" t="s">
        <v>80</v>
      </c>
      <c r="C1292">
        <v>156</v>
      </c>
      <c r="D1292" s="11" t="str">
        <f>VLOOKUP(C1292,'[1]Type of Record'!$A$1:$B$15,2,TRUE)</f>
        <v>PowerDown Or Network Disconnect Discovered</v>
      </c>
      <c r="E1292" s="6"/>
      <c r="F1292" s="5">
        <v>44712</v>
      </c>
      <c r="G1292" s="14">
        <v>44712.698831018497</v>
      </c>
      <c r="H1292" s="16">
        <f t="shared" si="81"/>
        <v>151</v>
      </c>
      <c r="I1292" s="14" t="str">
        <f t="shared" si="82"/>
        <v>Device Shutdown Finish</v>
      </c>
      <c r="J1292" s="17">
        <f t="shared" si="83"/>
        <v>44712</v>
      </c>
      <c r="K1292" s="14">
        <f t="shared" si="84"/>
        <v>44712.698692129597</v>
      </c>
      <c r="L1292" s="4" t="s">
        <v>12</v>
      </c>
    </row>
    <row r="1293" spans="2:12" x14ac:dyDescent="0.2">
      <c r="B1293" t="s">
        <v>80</v>
      </c>
      <c r="C1293">
        <v>151</v>
      </c>
      <c r="D1293" s="11" t="str">
        <f>VLOOKUP(C1293,'[1]Type of Record'!$A$1:$B$15,2,TRUE)</f>
        <v>Device Shutdown Finish</v>
      </c>
      <c r="E1293" s="6" t="s">
        <v>81</v>
      </c>
      <c r="F1293" s="5">
        <v>44712</v>
      </c>
      <c r="G1293" s="14">
        <v>44712.698692129597</v>
      </c>
      <c r="H1293" s="16">
        <f t="shared" si="81"/>
        <v>149</v>
      </c>
      <c r="I1293" s="14" t="str">
        <f t="shared" si="82"/>
        <v>Device Shutdown Start</v>
      </c>
      <c r="J1293" s="17">
        <f t="shared" si="83"/>
        <v>44712</v>
      </c>
      <c r="K1293" s="14">
        <f t="shared" si="84"/>
        <v>44712.698078703703</v>
      </c>
      <c r="L1293" s="4" t="s">
        <v>12</v>
      </c>
    </row>
    <row r="1294" spans="2:12" x14ac:dyDescent="0.2">
      <c r="B1294" t="s">
        <v>44</v>
      </c>
      <c r="C1294">
        <v>156</v>
      </c>
      <c r="D1294" s="11" t="str">
        <f>VLOOKUP(C1294,'[1]Type of Record'!$A$1:$B$15,2,TRUE)</f>
        <v>PowerDown Or Network Disconnect Discovered</v>
      </c>
      <c r="E1294" s="6"/>
      <c r="F1294" s="5">
        <v>44712</v>
      </c>
      <c r="G1294" s="14">
        <v>44712.698159722197</v>
      </c>
      <c r="H1294" s="16">
        <f t="shared" si="81"/>
        <v>151</v>
      </c>
      <c r="I1294" s="14" t="str">
        <f t="shared" si="82"/>
        <v>Device Shutdown Finish</v>
      </c>
      <c r="J1294" s="17">
        <f t="shared" si="83"/>
        <v>44712</v>
      </c>
      <c r="K1294" s="14">
        <f t="shared" si="84"/>
        <v>44712.698020833297</v>
      </c>
      <c r="L1294" s="4" t="s">
        <v>19</v>
      </c>
    </row>
    <row r="1295" spans="2:12" x14ac:dyDescent="0.2">
      <c r="B1295" t="s">
        <v>18</v>
      </c>
      <c r="C1295">
        <v>156</v>
      </c>
      <c r="D1295" s="11" t="str">
        <f>VLOOKUP(C1295,'[1]Type of Record'!$A$1:$B$15,2,TRUE)</f>
        <v>PowerDown Or Network Disconnect Discovered</v>
      </c>
      <c r="E1295" s="6"/>
      <c r="F1295" s="5">
        <v>44712</v>
      </c>
      <c r="G1295" s="14">
        <v>44712.698090277801</v>
      </c>
      <c r="H1295" s="16">
        <f t="shared" si="81"/>
        <v>144</v>
      </c>
      <c r="I1295" s="14" t="str">
        <f t="shared" si="82"/>
        <v>User Logout is Good</v>
      </c>
      <c r="J1295" s="17">
        <f t="shared" si="83"/>
        <v>44712</v>
      </c>
      <c r="K1295" s="14">
        <f t="shared" si="84"/>
        <v>44712.697939814803</v>
      </c>
      <c r="L1295" s="4" t="s">
        <v>19</v>
      </c>
    </row>
    <row r="1296" spans="2:12" x14ac:dyDescent="0.2">
      <c r="B1296" t="s">
        <v>80</v>
      </c>
      <c r="C1296">
        <v>149</v>
      </c>
      <c r="D1296" s="11" t="str">
        <f>VLOOKUP(C1296,'[1]Type of Record'!$A$1:$B$15,2,TRUE)</f>
        <v>Device Shutdown Start</v>
      </c>
      <c r="E1296" s="6" t="s">
        <v>81</v>
      </c>
      <c r="F1296" s="5">
        <v>44712</v>
      </c>
      <c r="G1296" s="14">
        <v>44712.698078703703</v>
      </c>
      <c r="H1296" s="16">
        <f t="shared" si="81"/>
        <v>144</v>
      </c>
      <c r="I1296" s="14" t="str">
        <f t="shared" si="82"/>
        <v>User Logout is Good</v>
      </c>
      <c r="J1296" s="17">
        <f t="shared" si="83"/>
        <v>44712</v>
      </c>
      <c r="K1296" s="14">
        <f t="shared" si="84"/>
        <v>44712.6972453704</v>
      </c>
      <c r="L1296" s="4" t="s">
        <v>12</v>
      </c>
    </row>
    <row r="1297" spans="2:12" x14ac:dyDescent="0.2">
      <c r="B1297" t="s">
        <v>44</v>
      </c>
      <c r="C1297">
        <v>151</v>
      </c>
      <c r="D1297" s="11" t="str">
        <f>VLOOKUP(C1297,'[1]Type of Record'!$A$1:$B$15,2,TRUE)</f>
        <v>Device Shutdown Finish</v>
      </c>
      <c r="E1297" s="6" t="s">
        <v>46</v>
      </c>
      <c r="F1297" s="5">
        <v>44712</v>
      </c>
      <c r="G1297" s="14">
        <v>44712.698020833297</v>
      </c>
      <c r="H1297" s="16">
        <f t="shared" si="81"/>
        <v>149</v>
      </c>
      <c r="I1297" s="14" t="str">
        <f t="shared" si="82"/>
        <v>Device Shutdown Start</v>
      </c>
      <c r="J1297" s="17">
        <f t="shared" si="83"/>
        <v>44712</v>
      </c>
      <c r="K1297" s="14">
        <f t="shared" si="84"/>
        <v>44712.697592592602</v>
      </c>
      <c r="L1297" s="4" t="s">
        <v>19</v>
      </c>
    </row>
    <row r="1298" spans="2:12" x14ac:dyDescent="0.2">
      <c r="B1298" t="s">
        <v>85</v>
      </c>
      <c r="C1298">
        <v>156</v>
      </c>
      <c r="D1298" s="11" t="str">
        <f>VLOOKUP(C1298,'[1]Type of Record'!$A$1:$B$15,2,TRUE)</f>
        <v>PowerDown Or Network Disconnect Discovered</v>
      </c>
      <c r="E1298" s="6"/>
      <c r="F1298" s="5">
        <v>44712</v>
      </c>
      <c r="G1298" s="14">
        <v>44712.697962963</v>
      </c>
      <c r="H1298" s="16">
        <f t="shared" si="81"/>
        <v>151</v>
      </c>
      <c r="I1298" s="14" t="str">
        <f t="shared" si="82"/>
        <v>Device Shutdown Finish</v>
      </c>
      <c r="J1298" s="17">
        <f t="shared" si="83"/>
        <v>44712</v>
      </c>
      <c r="K1298" s="14">
        <f t="shared" si="84"/>
        <v>44712.697812500002</v>
      </c>
      <c r="L1298" s="4" t="s">
        <v>19</v>
      </c>
    </row>
    <row r="1299" spans="2:12" x14ac:dyDescent="0.2">
      <c r="B1299" t="s">
        <v>18</v>
      </c>
      <c r="C1299">
        <v>144</v>
      </c>
      <c r="D1299" s="11" t="str">
        <f>VLOOKUP(C1299,'[1]Type of Record'!$A$1:$B$15,2,TRUE)</f>
        <v>User Logout is Good</v>
      </c>
      <c r="E1299" s="6" t="s">
        <v>20</v>
      </c>
      <c r="F1299" s="5">
        <v>44712</v>
      </c>
      <c r="G1299" s="14">
        <v>44712.697939814803</v>
      </c>
      <c r="H1299" s="16">
        <f t="shared" si="81"/>
        <v>139</v>
      </c>
      <c r="I1299" s="14" t="str">
        <f t="shared" si="82"/>
        <v>User Logout Start</v>
      </c>
      <c r="J1299" s="17">
        <f t="shared" si="83"/>
        <v>44712</v>
      </c>
      <c r="K1299" s="14">
        <f t="shared" si="84"/>
        <v>44712.697569444499</v>
      </c>
      <c r="L1299" s="4" t="s">
        <v>19</v>
      </c>
    </row>
    <row r="1300" spans="2:12" x14ac:dyDescent="0.2">
      <c r="B1300" t="s">
        <v>85</v>
      </c>
      <c r="C1300">
        <v>151</v>
      </c>
      <c r="D1300" s="11" t="str">
        <f>VLOOKUP(C1300,'[1]Type of Record'!$A$1:$B$15,2,TRUE)</f>
        <v>Device Shutdown Finish</v>
      </c>
      <c r="E1300" s="6" t="s">
        <v>86</v>
      </c>
      <c r="F1300" s="5">
        <v>44712</v>
      </c>
      <c r="G1300" s="14">
        <v>44712.697812500002</v>
      </c>
      <c r="H1300" s="16">
        <f t="shared" si="81"/>
        <v>149</v>
      </c>
      <c r="I1300" s="14" t="str">
        <f t="shared" si="82"/>
        <v>Device Shutdown Start</v>
      </c>
      <c r="J1300" s="17">
        <f t="shared" si="83"/>
        <v>44712</v>
      </c>
      <c r="K1300" s="14">
        <f t="shared" si="84"/>
        <v>44712.697534722203</v>
      </c>
      <c r="L1300" s="4" t="s">
        <v>19</v>
      </c>
    </row>
    <row r="1301" spans="2:12" x14ac:dyDescent="0.2">
      <c r="B1301" t="s">
        <v>44</v>
      </c>
      <c r="C1301">
        <v>149</v>
      </c>
      <c r="D1301" s="11" t="str">
        <f>VLOOKUP(C1301,'[1]Type of Record'!$A$1:$B$15,2,TRUE)</f>
        <v>Device Shutdown Start</v>
      </c>
      <c r="E1301" s="6" t="s">
        <v>46</v>
      </c>
      <c r="F1301" s="5">
        <v>44712</v>
      </c>
      <c r="G1301" s="14">
        <v>44712.697592592602</v>
      </c>
      <c r="H1301" s="16">
        <f t="shared" si="81"/>
        <v>144</v>
      </c>
      <c r="I1301" s="14" t="str">
        <f t="shared" si="82"/>
        <v>User Logout is Good</v>
      </c>
      <c r="J1301" s="17">
        <f t="shared" si="83"/>
        <v>44712</v>
      </c>
      <c r="K1301" s="14">
        <f t="shared" si="84"/>
        <v>44712.6969328704</v>
      </c>
      <c r="L1301" s="4" t="s">
        <v>19</v>
      </c>
    </row>
    <row r="1302" spans="2:12" x14ac:dyDescent="0.2">
      <c r="B1302" t="s">
        <v>18</v>
      </c>
      <c r="C1302">
        <v>139</v>
      </c>
      <c r="D1302" s="11" t="str">
        <f>VLOOKUP(C1302,'[1]Type of Record'!$A$1:$B$15,2,TRUE)</f>
        <v>User Logout Start</v>
      </c>
      <c r="E1302" s="6" t="s">
        <v>20</v>
      </c>
      <c r="F1302" s="5">
        <v>44712</v>
      </c>
      <c r="G1302" s="14">
        <v>44712.697569444499</v>
      </c>
      <c r="H1302" s="16" t="e">
        <f t="shared" si="81"/>
        <v>#N/A</v>
      </c>
      <c r="I1302" s="14" t="e">
        <f t="shared" si="82"/>
        <v>#N/A</v>
      </c>
      <c r="J1302" s="17" t="e">
        <f t="shared" si="83"/>
        <v>#N/A</v>
      </c>
      <c r="K1302" s="14" t="e">
        <f t="shared" si="84"/>
        <v>#N/A</v>
      </c>
      <c r="L1302" s="4" t="s">
        <v>19</v>
      </c>
    </row>
    <row r="1303" spans="2:12" x14ac:dyDescent="0.2">
      <c r="B1303" t="s">
        <v>85</v>
      </c>
      <c r="C1303">
        <v>149</v>
      </c>
      <c r="D1303" s="11" t="str">
        <f>VLOOKUP(C1303,'[1]Type of Record'!$A$1:$B$15,2,TRUE)</f>
        <v>Device Shutdown Start</v>
      </c>
      <c r="E1303" s="6" t="s">
        <v>86</v>
      </c>
      <c r="F1303" s="5">
        <v>44712</v>
      </c>
      <c r="G1303" s="14">
        <v>44712.697534722203</v>
      </c>
      <c r="H1303" s="16">
        <f t="shared" si="81"/>
        <v>144</v>
      </c>
      <c r="I1303" s="14" t="str">
        <f t="shared" si="82"/>
        <v>User Logout is Good</v>
      </c>
      <c r="J1303" s="17">
        <f t="shared" si="83"/>
        <v>44712</v>
      </c>
      <c r="K1303" s="14">
        <f t="shared" si="84"/>
        <v>44712.696724537098</v>
      </c>
      <c r="L1303" s="4" t="s">
        <v>19</v>
      </c>
    </row>
    <row r="1304" spans="2:12" x14ac:dyDescent="0.2">
      <c r="B1304" t="s">
        <v>80</v>
      </c>
      <c r="C1304">
        <v>144</v>
      </c>
      <c r="D1304" s="11" t="str">
        <f>VLOOKUP(C1304,'[1]Type of Record'!$A$1:$B$15,2,TRUE)</f>
        <v>User Logout is Good</v>
      </c>
      <c r="E1304" s="6" t="s">
        <v>82</v>
      </c>
      <c r="F1304" s="5">
        <v>44712</v>
      </c>
      <c r="G1304" s="14">
        <v>44712.6972453704</v>
      </c>
      <c r="H1304" s="16">
        <f t="shared" si="81"/>
        <v>139</v>
      </c>
      <c r="I1304" s="14" t="str">
        <f t="shared" si="82"/>
        <v>User Logout Start</v>
      </c>
      <c r="J1304" s="17">
        <f t="shared" si="83"/>
        <v>44712</v>
      </c>
      <c r="K1304" s="14">
        <f t="shared" si="84"/>
        <v>44712.6968865741</v>
      </c>
      <c r="L1304" s="4" t="s">
        <v>12</v>
      </c>
    </row>
    <row r="1305" spans="2:12" x14ac:dyDescent="0.2">
      <c r="B1305" t="s">
        <v>44</v>
      </c>
      <c r="C1305">
        <v>144</v>
      </c>
      <c r="D1305" s="11" t="str">
        <f>VLOOKUP(C1305,'[1]Type of Record'!$A$1:$B$15,2,TRUE)</f>
        <v>User Logout is Good</v>
      </c>
      <c r="E1305" s="6" t="s">
        <v>47</v>
      </c>
      <c r="F1305" s="5">
        <v>44712</v>
      </c>
      <c r="G1305" s="14">
        <v>44712.6969328704</v>
      </c>
      <c r="H1305" s="16">
        <f t="shared" si="81"/>
        <v>139</v>
      </c>
      <c r="I1305" s="14" t="str">
        <f t="shared" si="82"/>
        <v>User Logout Start</v>
      </c>
      <c r="J1305" s="17">
        <f t="shared" si="83"/>
        <v>44712</v>
      </c>
      <c r="K1305" s="14">
        <f t="shared" si="84"/>
        <v>44712.696458333303</v>
      </c>
      <c r="L1305" s="4" t="s">
        <v>19</v>
      </c>
    </row>
    <row r="1306" spans="2:12" x14ac:dyDescent="0.2">
      <c r="B1306" t="s">
        <v>80</v>
      </c>
      <c r="C1306">
        <v>139</v>
      </c>
      <c r="D1306" s="11" t="str">
        <f>VLOOKUP(C1306,'[1]Type of Record'!$A$1:$B$15,2,TRUE)</f>
        <v>User Logout Start</v>
      </c>
      <c r="E1306" s="6" t="s">
        <v>84</v>
      </c>
      <c r="F1306" s="5">
        <v>44712</v>
      </c>
      <c r="G1306" s="14">
        <v>44712.6968865741</v>
      </c>
      <c r="H1306" s="16" t="e">
        <f t="shared" si="81"/>
        <v>#N/A</v>
      </c>
      <c r="I1306" s="14" t="e">
        <f t="shared" si="82"/>
        <v>#N/A</v>
      </c>
      <c r="J1306" s="17" t="e">
        <f t="shared" si="83"/>
        <v>#N/A</v>
      </c>
      <c r="K1306" s="14" t="e">
        <f t="shared" si="84"/>
        <v>#N/A</v>
      </c>
      <c r="L1306" s="4" t="s">
        <v>12</v>
      </c>
    </row>
    <row r="1307" spans="2:12" x14ac:dyDescent="0.2">
      <c r="B1307" t="s">
        <v>85</v>
      </c>
      <c r="C1307">
        <v>144</v>
      </c>
      <c r="D1307" s="11" t="str">
        <f>VLOOKUP(C1307,'[1]Type of Record'!$A$1:$B$15,2,TRUE)</f>
        <v>User Logout is Good</v>
      </c>
      <c r="E1307" s="6" t="s">
        <v>89</v>
      </c>
      <c r="F1307" s="5">
        <v>44712</v>
      </c>
      <c r="G1307" s="14">
        <v>44712.696724537098</v>
      </c>
      <c r="H1307" s="16">
        <f t="shared" si="81"/>
        <v>139</v>
      </c>
      <c r="I1307" s="14" t="str">
        <f t="shared" si="82"/>
        <v>User Logout Start</v>
      </c>
      <c r="J1307" s="17">
        <f t="shared" si="83"/>
        <v>44712</v>
      </c>
      <c r="K1307" s="14">
        <f t="shared" si="84"/>
        <v>44712.696307870399</v>
      </c>
      <c r="L1307" s="4" t="s">
        <v>19</v>
      </c>
    </row>
    <row r="1308" spans="2:12" x14ac:dyDescent="0.2">
      <c r="B1308" t="s">
        <v>44</v>
      </c>
      <c r="C1308">
        <v>139</v>
      </c>
      <c r="D1308" s="11" t="str">
        <f>VLOOKUP(C1308,'[1]Type of Record'!$A$1:$B$15,2,TRUE)</f>
        <v>User Logout Start</v>
      </c>
      <c r="E1308" s="6" t="s">
        <v>54</v>
      </c>
      <c r="F1308" s="5">
        <v>44712</v>
      </c>
      <c r="G1308" s="14">
        <v>44712.696458333303</v>
      </c>
      <c r="H1308" s="16" t="e">
        <f t="shared" si="81"/>
        <v>#N/A</v>
      </c>
      <c r="I1308" s="14" t="e">
        <f t="shared" si="82"/>
        <v>#N/A</v>
      </c>
      <c r="J1308" s="17" t="e">
        <f t="shared" si="83"/>
        <v>#N/A</v>
      </c>
      <c r="K1308" s="14" t="e">
        <f t="shared" si="84"/>
        <v>#N/A</v>
      </c>
      <c r="L1308" s="4" t="s">
        <v>19</v>
      </c>
    </row>
    <row r="1309" spans="2:12" x14ac:dyDescent="0.2">
      <c r="B1309" t="s">
        <v>85</v>
      </c>
      <c r="C1309">
        <v>139</v>
      </c>
      <c r="D1309" s="11" t="str">
        <f>VLOOKUP(C1309,'[1]Type of Record'!$A$1:$B$15,2,TRUE)</f>
        <v>User Logout Start</v>
      </c>
      <c r="E1309" s="6" t="s">
        <v>91</v>
      </c>
      <c r="F1309" s="5">
        <v>44712</v>
      </c>
      <c r="G1309" s="14">
        <v>44712.696307870399</v>
      </c>
      <c r="H1309" s="16" t="e">
        <f t="shared" si="81"/>
        <v>#N/A</v>
      </c>
      <c r="I1309" s="14" t="e">
        <f t="shared" si="82"/>
        <v>#N/A</v>
      </c>
      <c r="J1309" s="17" t="e">
        <f t="shared" si="83"/>
        <v>#N/A</v>
      </c>
      <c r="K1309" s="14" t="e">
        <f t="shared" si="84"/>
        <v>#N/A</v>
      </c>
      <c r="L1309" s="4" t="s">
        <v>19</v>
      </c>
    </row>
    <row r="1310" spans="2:12" x14ac:dyDescent="0.2">
      <c r="B1310" t="s">
        <v>87</v>
      </c>
      <c r="C1310">
        <v>156</v>
      </c>
      <c r="D1310" s="11" t="str">
        <f>VLOOKUP(C1310,'[1]Type of Record'!$A$1:$B$15,2,TRUE)</f>
        <v>PowerDown Or Network Disconnect Discovered</v>
      </c>
      <c r="E1310" s="6"/>
      <c r="F1310" s="5">
        <v>44712</v>
      </c>
      <c r="G1310" s="14">
        <v>44712.696006944403</v>
      </c>
      <c r="H1310" s="16">
        <f t="shared" si="81"/>
        <v>151</v>
      </c>
      <c r="I1310" s="14" t="str">
        <f t="shared" si="82"/>
        <v>Device Shutdown Finish</v>
      </c>
      <c r="J1310" s="17">
        <f t="shared" si="83"/>
        <v>44712</v>
      </c>
      <c r="K1310" s="14">
        <f t="shared" si="84"/>
        <v>44712.6958564815</v>
      </c>
      <c r="L1310" s="4" t="s">
        <v>19</v>
      </c>
    </row>
    <row r="1311" spans="2:12" x14ac:dyDescent="0.2">
      <c r="B1311" t="s">
        <v>87</v>
      </c>
      <c r="C1311">
        <v>151</v>
      </c>
      <c r="D1311" s="11" t="str">
        <f>VLOOKUP(C1311,'[1]Type of Record'!$A$1:$B$15,2,TRUE)</f>
        <v>Device Shutdown Finish</v>
      </c>
      <c r="E1311" s="6" t="s">
        <v>88</v>
      </c>
      <c r="F1311" s="5">
        <v>44712</v>
      </c>
      <c r="G1311" s="14">
        <v>44712.6958564815</v>
      </c>
      <c r="H1311" s="16">
        <f t="shared" si="81"/>
        <v>149</v>
      </c>
      <c r="I1311" s="14" t="str">
        <f t="shared" si="82"/>
        <v>Device Shutdown Start</v>
      </c>
      <c r="J1311" s="17">
        <f t="shared" si="83"/>
        <v>44712</v>
      </c>
      <c r="K1311" s="14">
        <f t="shared" si="84"/>
        <v>44712.6954050926</v>
      </c>
      <c r="L1311" s="4" t="s">
        <v>19</v>
      </c>
    </row>
    <row r="1312" spans="2:12" x14ac:dyDescent="0.2">
      <c r="B1312" t="s">
        <v>74</v>
      </c>
      <c r="C1312">
        <v>156</v>
      </c>
      <c r="D1312" s="11" t="str">
        <f>VLOOKUP(C1312,'[1]Type of Record'!$A$1:$B$15,2,TRUE)</f>
        <v>PowerDown Or Network Disconnect Discovered</v>
      </c>
      <c r="E1312" s="6"/>
      <c r="F1312" s="5">
        <v>44712</v>
      </c>
      <c r="G1312" s="14">
        <v>44712.6958564815</v>
      </c>
      <c r="H1312" s="16">
        <f t="shared" si="81"/>
        <v>151</v>
      </c>
      <c r="I1312" s="14" t="str">
        <f t="shared" si="82"/>
        <v>Device Shutdown Finish</v>
      </c>
      <c r="J1312" s="17">
        <f t="shared" si="83"/>
        <v>44712</v>
      </c>
      <c r="K1312" s="14">
        <f t="shared" si="84"/>
        <v>44712.695694444497</v>
      </c>
      <c r="L1312" s="4" t="s">
        <v>19</v>
      </c>
    </row>
    <row r="1313" spans="2:12" x14ac:dyDescent="0.2">
      <c r="B1313" t="s">
        <v>74</v>
      </c>
      <c r="C1313">
        <v>151</v>
      </c>
      <c r="D1313" s="11" t="str">
        <f>VLOOKUP(C1313,'[1]Type of Record'!$A$1:$B$15,2,TRUE)</f>
        <v>Device Shutdown Finish</v>
      </c>
      <c r="E1313" s="6" t="s">
        <v>75</v>
      </c>
      <c r="F1313" s="5">
        <v>44712</v>
      </c>
      <c r="G1313" s="14">
        <v>44712.695694444497</v>
      </c>
      <c r="H1313" s="16">
        <f t="shared" si="81"/>
        <v>149</v>
      </c>
      <c r="I1313" s="14" t="str">
        <f t="shared" si="82"/>
        <v>Device Shutdown Start</v>
      </c>
      <c r="J1313" s="17">
        <f t="shared" si="83"/>
        <v>44712</v>
      </c>
      <c r="K1313" s="14">
        <f t="shared" si="84"/>
        <v>44712.694780092599</v>
      </c>
      <c r="L1313" s="4" t="s">
        <v>19</v>
      </c>
    </row>
    <row r="1314" spans="2:12" x14ac:dyDescent="0.2">
      <c r="B1314" t="s">
        <v>87</v>
      </c>
      <c r="C1314">
        <v>149</v>
      </c>
      <c r="D1314" s="11" t="str">
        <f>VLOOKUP(C1314,'[1]Type of Record'!$A$1:$B$15,2,TRUE)</f>
        <v>Device Shutdown Start</v>
      </c>
      <c r="E1314" s="6" t="s">
        <v>88</v>
      </c>
      <c r="F1314" s="5">
        <v>44712</v>
      </c>
      <c r="G1314" s="14">
        <v>44712.6954050926</v>
      </c>
      <c r="H1314" s="16">
        <f t="shared" si="81"/>
        <v>144</v>
      </c>
      <c r="I1314" s="14" t="str">
        <f t="shared" si="82"/>
        <v>User Logout is Good</v>
      </c>
      <c r="J1314" s="17">
        <f t="shared" si="83"/>
        <v>44712</v>
      </c>
      <c r="K1314" s="14">
        <f t="shared" si="84"/>
        <v>44712.695138888899</v>
      </c>
      <c r="L1314" s="4" t="s">
        <v>19</v>
      </c>
    </row>
    <row r="1315" spans="2:12" x14ac:dyDescent="0.2">
      <c r="B1315" t="s">
        <v>87</v>
      </c>
      <c r="C1315">
        <v>144</v>
      </c>
      <c r="D1315" s="11" t="str">
        <f>VLOOKUP(C1315,'[1]Type of Record'!$A$1:$B$15,2,TRUE)</f>
        <v>User Logout is Good</v>
      </c>
      <c r="E1315" s="6" t="s">
        <v>90</v>
      </c>
      <c r="F1315" s="5">
        <v>44712</v>
      </c>
      <c r="G1315" s="14">
        <v>44712.695138888899</v>
      </c>
      <c r="H1315" s="16">
        <f t="shared" si="81"/>
        <v>139</v>
      </c>
      <c r="I1315" s="14" t="str">
        <f t="shared" si="82"/>
        <v>User Logout Start</v>
      </c>
      <c r="J1315" s="17">
        <f t="shared" si="83"/>
        <v>44712</v>
      </c>
      <c r="K1315" s="14">
        <f t="shared" si="84"/>
        <v>44712.694652777798</v>
      </c>
      <c r="L1315" s="4" t="s">
        <v>19</v>
      </c>
    </row>
    <row r="1316" spans="2:12" x14ac:dyDescent="0.2">
      <c r="B1316" t="s">
        <v>74</v>
      </c>
      <c r="C1316">
        <v>149</v>
      </c>
      <c r="D1316" s="11" t="str">
        <f>VLOOKUP(C1316,'[1]Type of Record'!$A$1:$B$15,2,TRUE)</f>
        <v>Device Shutdown Start</v>
      </c>
      <c r="E1316" s="6" t="s">
        <v>75</v>
      </c>
      <c r="F1316" s="5">
        <v>44712</v>
      </c>
      <c r="G1316" s="14">
        <v>44712.694780092599</v>
      </c>
      <c r="H1316" s="16">
        <f t="shared" si="81"/>
        <v>144</v>
      </c>
      <c r="I1316" s="14" t="str">
        <f t="shared" si="82"/>
        <v>User Logout is Good</v>
      </c>
      <c r="J1316" s="17">
        <f t="shared" si="83"/>
        <v>44712</v>
      </c>
      <c r="K1316" s="14">
        <f t="shared" si="84"/>
        <v>44712.694398148204</v>
      </c>
      <c r="L1316" s="4" t="s">
        <v>19</v>
      </c>
    </row>
    <row r="1317" spans="2:12" x14ac:dyDescent="0.2">
      <c r="B1317" t="s">
        <v>87</v>
      </c>
      <c r="C1317">
        <v>139</v>
      </c>
      <c r="D1317" s="11" t="str">
        <f>VLOOKUP(C1317,'[1]Type of Record'!$A$1:$B$15,2,TRUE)</f>
        <v>User Logout Start</v>
      </c>
      <c r="E1317" s="6" t="s">
        <v>94</v>
      </c>
      <c r="F1317" s="5">
        <v>44712</v>
      </c>
      <c r="G1317" s="14">
        <v>44712.694652777798</v>
      </c>
      <c r="H1317" s="16" t="e">
        <f t="shared" si="81"/>
        <v>#N/A</v>
      </c>
      <c r="I1317" s="14" t="e">
        <f t="shared" si="82"/>
        <v>#N/A</v>
      </c>
      <c r="J1317" s="17" t="e">
        <f t="shared" si="83"/>
        <v>#N/A</v>
      </c>
      <c r="K1317" s="14" t="e">
        <f t="shared" si="84"/>
        <v>#N/A</v>
      </c>
      <c r="L1317" s="4" t="s">
        <v>19</v>
      </c>
    </row>
    <row r="1318" spans="2:12" x14ac:dyDescent="0.2">
      <c r="B1318" t="s">
        <v>74</v>
      </c>
      <c r="C1318">
        <v>144</v>
      </c>
      <c r="D1318" s="11" t="str">
        <f>VLOOKUP(C1318,'[1]Type of Record'!$A$1:$B$15,2,TRUE)</f>
        <v>User Logout is Good</v>
      </c>
      <c r="E1318" s="6" t="s">
        <v>77</v>
      </c>
      <c r="F1318" s="5">
        <v>44712</v>
      </c>
      <c r="G1318" s="14">
        <v>44712.694398148204</v>
      </c>
      <c r="H1318" s="16">
        <f t="shared" si="81"/>
        <v>139</v>
      </c>
      <c r="I1318" s="14" t="str">
        <f t="shared" si="82"/>
        <v>User Logout Start</v>
      </c>
      <c r="J1318" s="17">
        <f t="shared" si="83"/>
        <v>44712</v>
      </c>
      <c r="K1318" s="14">
        <f t="shared" si="84"/>
        <v>44712.693993055596</v>
      </c>
      <c r="L1318" s="4" t="s">
        <v>19</v>
      </c>
    </row>
    <row r="1319" spans="2:12" x14ac:dyDescent="0.2">
      <c r="B1319" t="s">
        <v>74</v>
      </c>
      <c r="C1319">
        <v>139</v>
      </c>
      <c r="D1319" s="11" t="str">
        <f>VLOOKUP(C1319,'[1]Type of Record'!$A$1:$B$15,2,TRUE)</f>
        <v>User Logout Start</v>
      </c>
      <c r="E1319" s="6" t="s">
        <v>78</v>
      </c>
      <c r="F1319" s="5">
        <v>44712</v>
      </c>
      <c r="G1319" s="14">
        <v>44712.693993055596</v>
      </c>
      <c r="H1319" s="16" t="e">
        <f t="shared" si="81"/>
        <v>#N/A</v>
      </c>
      <c r="I1319" s="14" t="e">
        <f t="shared" si="82"/>
        <v>#N/A</v>
      </c>
      <c r="J1319" s="17" t="e">
        <f t="shared" si="83"/>
        <v>#N/A</v>
      </c>
      <c r="K1319" s="14" t="e">
        <f t="shared" si="84"/>
        <v>#N/A</v>
      </c>
      <c r="L1319" s="4" t="s">
        <v>19</v>
      </c>
    </row>
    <row r="1320" spans="2:12" x14ac:dyDescent="0.2">
      <c r="B1320" t="s">
        <v>64</v>
      </c>
      <c r="C1320">
        <v>156</v>
      </c>
      <c r="D1320" s="11" t="str">
        <f>VLOOKUP(C1320,'[1]Type of Record'!$A$1:$B$15,2,TRUE)</f>
        <v>PowerDown Or Network Disconnect Discovered</v>
      </c>
      <c r="E1320" s="6"/>
      <c r="F1320" s="5">
        <v>44712</v>
      </c>
      <c r="G1320" s="14">
        <v>44712.691759259302</v>
      </c>
      <c r="H1320" s="16">
        <f t="shared" si="81"/>
        <v>144</v>
      </c>
      <c r="I1320" s="14" t="str">
        <f t="shared" si="82"/>
        <v>User Logout is Good</v>
      </c>
      <c r="J1320" s="17">
        <f t="shared" si="83"/>
        <v>44712</v>
      </c>
      <c r="K1320" s="14">
        <f t="shared" si="84"/>
        <v>44712.691597222198</v>
      </c>
      <c r="L1320" s="4" t="s">
        <v>19</v>
      </c>
    </row>
    <row r="1321" spans="2:12" x14ac:dyDescent="0.2">
      <c r="B1321" t="s">
        <v>64</v>
      </c>
      <c r="C1321">
        <v>144</v>
      </c>
      <c r="D1321" s="11" t="str">
        <f>VLOOKUP(C1321,'[1]Type of Record'!$A$1:$B$15,2,TRUE)</f>
        <v>User Logout is Good</v>
      </c>
      <c r="E1321" s="6" t="s">
        <v>65</v>
      </c>
      <c r="F1321" s="5">
        <v>44712</v>
      </c>
      <c r="G1321" s="14">
        <v>44712.691597222198</v>
      </c>
      <c r="H1321" s="16">
        <f t="shared" si="81"/>
        <v>139</v>
      </c>
      <c r="I1321" s="14" t="str">
        <f t="shared" si="82"/>
        <v>User Logout Start</v>
      </c>
      <c r="J1321" s="17">
        <f t="shared" si="83"/>
        <v>44712</v>
      </c>
      <c r="K1321" s="14">
        <f t="shared" si="84"/>
        <v>44712.691250000003</v>
      </c>
      <c r="L1321" s="4" t="s">
        <v>19</v>
      </c>
    </row>
    <row r="1322" spans="2:12" x14ac:dyDescent="0.2">
      <c r="B1322" t="s">
        <v>64</v>
      </c>
      <c r="C1322">
        <v>139</v>
      </c>
      <c r="D1322" s="11" t="str">
        <f>VLOOKUP(C1322,'[1]Type of Record'!$A$1:$B$15,2,TRUE)</f>
        <v>User Logout Start</v>
      </c>
      <c r="E1322" s="6" t="s">
        <v>65</v>
      </c>
      <c r="F1322" s="5">
        <v>44712</v>
      </c>
      <c r="G1322" s="14">
        <v>44712.691250000003</v>
      </c>
      <c r="H1322" s="16" t="e">
        <f t="shared" si="81"/>
        <v>#N/A</v>
      </c>
      <c r="I1322" s="14" t="e">
        <f t="shared" si="82"/>
        <v>#N/A</v>
      </c>
      <c r="J1322" s="17" t="e">
        <f t="shared" si="83"/>
        <v>#N/A</v>
      </c>
      <c r="K1322" s="14" t="e">
        <f t="shared" si="84"/>
        <v>#N/A</v>
      </c>
      <c r="L1322" s="4" t="s">
        <v>19</v>
      </c>
    </row>
    <row r="1323" spans="2:12" x14ac:dyDescent="0.2">
      <c r="B1323" t="s">
        <v>72</v>
      </c>
      <c r="C1323">
        <v>156</v>
      </c>
      <c r="D1323" s="11" t="str">
        <f>VLOOKUP(C1323,'[1]Type of Record'!$A$1:$B$15,2,TRUE)</f>
        <v>PowerDown Or Network Disconnect Discovered</v>
      </c>
      <c r="E1323" s="6"/>
      <c r="F1323" s="5">
        <v>44712</v>
      </c>
      <c r="G1323" s="14">
        <v>44712.691168981502</v>
      </c>
      <c r="H1323" s="16">
        <f t="shared" si="81"/>
        <v>151</v>
      </c>
      <c r="I1323" s="14" t="str">
        <f t="shared" si="82"/>
        <v>Device Shutdown Finish</v>
      </c>
      <c r="J1323" s="17">
        <f t="shared" si="83"/>
        <v>44712</v>
      </c>
      <c r="K1323" s="14">
        <f t="shared" si="84"/>
        <v>44712.691030092603</v>
      </c>
      <c r="L1323" s="4" t="s">
        <v>12</v>
      </c>
    </row>
    <row r="1324" spans="2:12" x14ac:dyDescent="0.2">
      <c r="B1324" t="s">
        <v>72</v>
      </c>
      <c r="C1324">
        <v>151</v>
      </c>
      <c r="D1324" s="11" t="str">
        <f>VLOOKUP(C1324,'[1]Type of Record'!$A$1:$B$15,2,TRUE)</f>
        <v>Device Shutdown Finish</v>
      </c>
      <c r="E1324" s="6" t="s">
        <v>73</v>
      </c>
      <c r="F1324" s="5">
        <v>44712</v>
      </c>
      <c r="G1324" s="14">
        <v>44712.691030092603</v>
      </c>
      <c r="H1324" s="16">
        <f t="shared" si="81"/>
        <v>149</v>
      </c>
      <c r="I1324" s="14" t="str">
        <f t="shared" si="82"/>
        <v>Device Shutdown Start</v>
      </c>
      <c r="J1324" s="17">
        <f t="shared" si="83"/>
        <v>44712</v>
      </c>
      <c r="K1324" s="14">
        <f t="shared" si="84"/>
        <v>44712.690532407403</v>
      </c>
      <c r="L1324" s="4" t="s">
        <v>12</v>
      </c>
    </row>
    <row r="1325" spans="2:12" x14ac:dyDescent="0.2">
      <c r="B1325" t="s">
        <v>72</v>
      </c>
      <c r="C1325">
        <v>149</v>
      </c>
      <c r="D1325" s="11" t="str">
        <f>VLOOKUP(C1325,'[1]Type of Record'!$A$1:$B$15,2,TRUE)</f>
        <v>Device Shutdown Start</v>
      </c>
      <c r="E1325" s="6" t="s">
        <v>73</v>
      </c>
      <c r="F1325" s="5">
        <v>44712</v>
      </c>
      <c r="G1325" s="14">
        <v>44712.690532407403</v>
      </c>
      <c r="H1325" s="16">
        <f t="shared" si="81"/>
        <v>144</v>
      </c>
      <c r="I1325" s="14" t="str">
        <f t="shared" si="82"/>
        <v>User Logout is Good</v>
      </c>
      <c r="J1325" s="17">
        <f t="shared" si="83"/>
        <v>44712</v>
      </c>
      <c r="K1325" s="14">
        <f t="shared" si="84"/>
        <v>44712.690104166701</v>
      </c>
      <c r="L1325" s="4" t="s">
        <v>12</v>
      </c>
    </row>
    <row r="1326" spans="2:12" x14ac:dyDescent="0.2">
      <c r="B1326" t="s">
        <v>72</v>
      </c>
      <c r="C1326">
        <v>144</v>
      </c>
      <c r="D1326" s="11" t="str">
        <f>VLOOKUP(C1326,'[1]Type of Record'!$A$1:$B$15,2,TRUE)</f>
        <v>User Logout is Good</v>
      </c>
      <c r="E1326" s="6" t="s">
        <v>76</v>
      </c>
      <c r="F1326" s="5">
        <v>44712</v>
      </c>
      <c r="G1326" s="14">
        <v>44712.690104166701</v>
      </c>
      <c r="H1326" s="16">
        <f t="shared" si="81"/>
        <v>139</v>
      </c>
      <c r="I1326" s="14" t="str">
        <f t="shared" si="82"/>
        <v>User Logout Start</v>
      </c>
      <c r="J1326" s="17">
        <f t="shared" si="83"/>
        <v>44712</v>
      </c>
      <c r="K1326" s="14">
        <f t="shared" si="84"/>
        <v>44712.689664351899</v>
      </c>
      <c r="L1326" s="4" t="s">
        <v>12</v>
      </c>
    </row>
    <row r="1327" spans="2:12" x14ac:dyDescent="0.2">
      <c r="B1327" t="s">
        <v>68</v>
      </c>
      <c r="C1327">
        <v>156</v>
      </c>
      <c r="D1327" s="11" t="str">
        <f>VLOOKUP(C1327,'[1]Type of Record'!$A$1:$B$15,2,TRUE)</f>
        <v>PowerDown Or Network Disconnect Discovered</v>
      </c>
      <c r="E1327" s="6"/>
      <c r="F1327" s="5">
        <v>44712</v>
      </c>
      <c r="G1327" s="14">
        <v>44712.689849536997</v>
      </c>
      <c r="H1327" s="16">
        <f t="shared" si="81"/>
        <v>144</v>
      </c>
      <c r="I1327" s="14" t="str">
        <f t="shared" si="82"/>
        <v>User Logout is Good</v>
      </c>
      <c r="J1327" s="17">
        <f t="shared" si="83"/>
        <v>44712</v>
      </c>
      <c r="K1327" s="14">
        <f t="shared" si="84"/>
        <v>44712.689699074101</v>
      </c>
      <c r="L1327" s="4" t="s">
        <v>19</v>
      </c>
    </row>
    <row r="1328" spans="2:12" x14ac:dyDescent="0.2">
      <c r="B1328" t="s">
        <v>68</v>
      </c>
      <c r="C1328">
        <v>144</v>
      </c>
      <c r="D1328" s="11" t="str">
        <f>VLOOKUP(C1328,'[1]Type of Record'!$A$1:$B$15,2,TRUE)</f>
        <v>User Logout is Good</v>
      </c>
      <c r="E1328" s="6" t="s">
        <v>69</v>
      </c>
      <c r="F1328" s="5">
        <v>44712</v>
      </c>
      <c r="G1328" s="14">
        <v>44712.689699074101</v>
      </c>
      <c r="H1328" s="16">
        <f t="shared" si="81"/>
        <v>139</v>
      </c>
      <c r="I1328" s="14" t="str">
        <f t="shared" si="82"/>
        <v>User Logout Start</v>
      </c>
      <c r="J1328" s="17">
        <f t="shared" si="83"/>
        <v>44712</v>
      </c>
      <c r="K1328" s="14">
        <f t="shared" si="84"/>
        <v>44712.689351851899</v>
      </c>
      <c r="L1328" s="4" t="s">
        <v>19</v>
      </c>
    </row>
    <row r="1329" spans="2:12" x14ac:dyDescent="0.2">
      <c r="B1329" t="s">
        <v>72</v>
      </c>
      <c r="C1329">
        <v>139</v>
      </c>
      <c r="D1329" s="11" t="str">
        <f>VLOOKUP(C1329,'[1]Type of Record'!$A$1:$B$15,2,TRUE)</f>
        <v>User Logout Start</v>
      </c>
      <c r="E1329" s="6" t="s">
        <v>79</v>
      </c>
      <c r="F1329" s="5">
        <v>44712</v>
      </c>
      <c r="G1329" s="14">
        <v>44712.689664351899</v>
      </c>
      <c r="H1329" s="16" t="e">
        <f t="shared" si="81"/>
        <v>#N/A</v>
      </c>
      <c r="I1329" s="14" t="e">
        <f t="shared" si="82"/>
        <v>#N/A</v>
      </c>
      <c r="J1329" s="17" t="e">
        <f t="shared" si="83"/>
        <v>#N/A</v>
      </c>
      <c r="K1329" s="14" t="e">
        <f t="shared" si="84"/>
        <v>#N/A</v>
      </c>
      <c r="L1329" s="4" t="s">
        <v>12</v>
      </c>
    </row>
    <row r="1330" spans="2:12" x14ac:dyDescent="0.2">
      <c r="B1330" t="s">
        <v>68</v>
      </c>
      <c r="C1330">
        <v>139</v>
      </c>
      <c r="D1330" s="11" t="str">
        <f>VLOOKUP(C1330,'[1]Type of Record'!$A$1:$B$15,2,TRUE)</f>
        <v>User Logout Start</v>
      </c>
      <c r="E1330" s="6" t="s">
        <v>69</v>
      </c>
      <c r="F1330" s="5">
        <v>44712</v>
      </c>
      <c r="G1330" s="14">
        <v>44712.689351851899</v>
      </c>
      <c r="H1330" s="16" t="e">
        <f t="shared" si="81"/>
        <v>#N/A</v>
      </c>
      <c r="I1330" s="14" t="e">
        <f t="shared" si="82"/>
        <v>#N/A</v>
      </c>
      <c r="J1330" s="17" t="e">
        <f t="shared" si="83"/>
        <v>#N/A</v>
      </c>
      <c r="K1330" s="14" t="e">
        <f t="shared" si="84"/>
        <v>#N/A</v>
      </c>
      <c r="L1330" s="4" t="s">
        <v>19</v>
      </c>
    </row>
    <row r="1331" spans="2:12" x14ac:dyDescent="0.2">
      <c r="B1331" t="s">
        <v>14</v>
      </c>
      <c r="C1331">
        <v>156</v>
      </c>
      <c r="D1331" s="11" t="str">
        <f>VLOOKUP(C1331,'[1]Type of Record'!$A$1:$B$15,2,TRUE)</f>
        <v>PowerDown Or Network Disconnect Discovered</v>
      </c>
      <c r="E1331" s="6"/>
      <c r="F1331" s="5">
        <v>44712</v>
      </c>
      <c r="G1331" s="14">
        <v>44712.688888888901</v>
      </c>
      <c r="H1331" s="16">
        <f t="shared" si="81"/>
        <v>151</v>
      </c>
      <c r="I1331" s="14" t="str">
        <f t="shared" si="82"/>
        <v>Device Shutdown Finish</v>
      </c>
      <c r="J1331" s="17">
        <f t="shared" si="83"/>
        <v>44712</v>
      </c>
      <c r="K1331" s="14">
        <f t="shared" si="84"/>
        <v>44712.688738425903</v>
      </c>
      <c r="L1331" s="4" t="s">
        <v>12</v>
      </c>
    </row>
    <row r="1332" spans="2:12" x14ac:dyDescent="0.2">
      <c r="B1332" t="s">
        <v>14</v>
      </c>
      <c r="C1332">
        <v>151</v>
      </c>
      <c r="D1332" s="11" t="str">
        <f>VLOOKUP(C1332,'[1]Type of Record'!$A$1:$B$15,2,TRUE)</f>
        <v>Device Shutdown Finish</v>
      </c>
      <c r="E1332" s="6" t="s">
        <v>15</v>
      </c>
      <c r="F1332" s="5">
        <v>44712</v>
      </c>
      <c r="G1332" s="14">
        <v>44712.688738425903</v>
      </c>
      <c r="H1332" s="16">
        <f t="shared" si="81"/>
        <v>149</v>
      </c>
      <c r="I1332" s="14" t="str">
        <f t="shared" si="82"/>
        <v>Device Shutdown Start</v>
      </c>
      <c r="J1332" s="17">
        <f t="shared" si="83"/>
        <v>44712</v>
      </c>
      <c r="K1332" s="14">
        <f t="shared" si="84"/>
        <v>44712.688206018502</v>
      </c>
      <c r="L1332" s="4" t="s">
        <v>12</v>
      </c>
    </row>
    <row r="1333" spans="2:12" x14ac:dyDescent="0.2">
      <c r="B1333" t="s">
        <v>14</v>
      </c>
      <c r="C1333">
        <v>149</v>
      </c>
      <c r="D1333" s="11" t="str">
        <f>VLOOKUP(C1333,'[1]Type of Record'!$A$1:$B$15,2,TRUE)</f>
        <v>Device Shutdown Start</v>
      </c>
      <c r="E1333" s="6" t="s">
        <v>15</v>
      </c>
      <c r="F1333" s="5">
        <v>44712</v>
      </c>
      <c r="G1333" s="14">
        <v>44712.688206018502</v>
      </c>
      <c r="H1333" s="16">
        <f t="shared" si="81"/>
        <v>144</v>
      </c>
      <c r="I1333" s="14" t="str">
        <f t="shared" si="82"/>
        <v>User Logout is Good</v>
      </c>
      <c r="J1333" s="17">
        <f t="shared" si="83"/>
        <v>44712</v>
      </c>
      <c r="K1333" s="14">
        <f t="shared" si="84"/>
        <v>44712.687731481499</v>
      </c>
      <c r="L1333" s="4" t="s">
        <v>12</v>
      </c>
    </row>
    <row r="1334" spans="2:12" x14ac:dyDescent="0.2">
      <c r="B1334" t="s">
        <v>14</v>
      </c>
      <c r="C1334">
        <v>144</v>
      </c>
      <c r="D1334" s="11" t="str">
        <f>VLOOKUP(C1334,'[1]Type of Record'!$A$1:$B$15,2,TRUE)</f>
        <v>User Logout is Good</v>
      </c>
      <c r="E1334" s="6" t="s">
        <v>16</v>
      </c>
      <c r="F1334" s="5">
        <v>44712</v>
      </c>
      <c r="G1334" s="14">
        <v>44712.687731481499</v>
      </c>
      <c r="H1334" s="16">
        <f t="shared" si="81"/>
        <v>139</v>
      </c>
      <c r="I1334" s="14" t="str">
        <f t="shared" si="82"/>
        <v>User Logout Start</v>
      </c>
      <c r="J1334" s="17">
        <f t="shared" si="83"/>
        <v>44712</v>
      </c>
      <c r="K1334" s="14">
        <f t="shared" si="84"/>
        <v>44712.687337962998</v>
      </c>
      <c r="L1334" s="4" t="s">
        <v>12</v>
      </c>
    </row>
    <row r="1335" spans="2:12" x14ac:dyDescent="0.2">
      <c r="B1335" t="s">
        <v>14</v>
      </c>
      <c r="C1335">
        <v>139</v>
      </c>
      <c r="D1335" s="11" t="str">
        <f>VLOOKUP(C1335,'[1]Type of Record'!$A$1:$B$15,2,TRUE)</f>
        <v>User Logout Start</v>
      </c>
      <c r="E1335" s="6" t="s">
        <v>17</v>
      </c>
      <c r="F1335" s="5">
        <v>44712</v>
      </c>
      <c r="G1335" s="14">
        <v>44712.687337962998</v>
      </c>
      <c r="H1335" s="16" t="e">
        <f t="shared" si="81"/>
        <v>#N/A</v>
      </c>
      <c r="I1335" s="14" t="e">
        <f t="shared" si="82"/>
        <v>#N/A</v>
      </c>
      <c r="J1335" s="17" t="e">
        <f t="shared" si="83"/>
        <v>#N/A</v>
      </c>
      <c r="K1335" s="14" t="e">
        <f t="shared" si="84"/>
        <v>#N/A</v>
      </c>
      <c r="L1335" s="4" t="s">
        <v>12</v>
      </c>
    </row>
    <row r="1336" spans="2:12" x14ac:dyDescent="0.2">
      <c r="B1336" t="s">
        <v>70</v>
      </c>
      <c r="C1336">
        <v>156</v>
      </c>
      <c r="D1336" s="11" t="str">
        <f>VLOOKUP(C1336,'[1]Type of Record'!$A$1:$B$15,2,TRUE)</f>
        <v>PowerDown Or Network Disconnect Discovered</v>
      </c>
      <c r="E1336" s="6"/>
      <c r="F1336" s="5">
        <v>44712</v>
      </c>
      <c r="G1336" s="14">
        <v>44712.687291666698</v>
      </c>
      <c r="H1336" s="16">
        <f t="shared" si="81"/>
        <v>144</v>
      </c>
      <c r="I1336" s="14" t="str">
        <f t="shared" si="82"/>
        <v>User Logout is Good</v>
      </c>
      <c r="J1336" s="17">
        <f t="shared" si="83"/>
        <v>44712</v>
      </c>
      <c r="K1336" s="14">
        <f t="shared" si="84"/>
        <v>44712.6871412037</v>
      </c>
      <c r="L1336" s="4" t="s">
        <v>12</v>
      </c>
    </row>
    <row r="1337" spans="2:12" x14ac:dyDescent="0.2">
      <c r="B1337" t="s">
        <v>70</v>
      </c>
      <c r="C1337">
        <v>144</v>
      </c>
      <c r="D1337" s="11" t="str">
        <f>VLOOKUP(C1337,'[1]Type of Record'!$A$1:$B$15,2,TRUE)</f>
        <v>User Logout is Good</v>
      </c>
      <c r="E1337" s="6" t="s">
        <v>71</v>
      </c>
      <c r="F1337" s="5">
        <v>44712</v>
      </c>
      <c r="G1337" s="14">
        <v>44712.6871412037</v>
      </c>
      <c r="H1337" s="16">
        <f t="shared" si="81"/>
        <v>139</v>
      </c>
      <c r="I1337" s="14" t="str">
        <f t="shared" si="82"/>
        <v>User Logout Start</v>
      </c>
      <c r="J1337" s="17">
        <f t="shared" si="83"/>
        <v>44712</v>
      </c>
      <c r="K1337" s="14">
        <f t="shared" si="84"/>
        <v>44712.686712962997</v>
      </c>
      <c r="L1337" s="4" t="s">
        <v>12</v>
      </c>
    </row>
    <row r="1338" spans="2:12" x14ac:dyDescent="0.2">
      <c r="B1338" t="s">
        <v>70</v>
      </c>
      <c r="C1338">
        <v>139</v>
      </c>
      <c r="D1338" s="11" t="str">
        <f>VLOOKUP(C1338,'[1]Type of Record'!$A$1:$B$15,2,TRUE)</f>
        <v>User Logout Start</v>
      </c>
      <c r="E1338" s="6" t="s">
        <v>71</v>
      </c>
      <c r="F1338" s="5">
        <v>44712</v>
      </c>
      <c r="G1338" s="14">
        <v>44712.686712962997</v>
      </c>
      <c r="H1338" s="16" t="e">
        <f t="shared" si="81"/>
        <v>#N/A</v>
      </c>
      <c r="I1338" s="14" t="e">
        <f t="shared" si="82"/>
        <v>#N/A</v>
      </c>
      <c r="J1338" s="17" t="e">
        <f t="shared" si="83"/>
        <v>#N/A</v>
      </c>
      <c r="K1338" s="14" t="e">
        <f t="shared" si="84"/>
        <v>#N/A</v>
      </c>
      <c r="L1338" s="4" t="s">
        <v>12</v>
      </c>
    </row>
    <row r="1339" spans="2:12" x14ac:dyDescent="0.2">
      <c r="B1339" t="s">
        <v>95</v>
      </c>
      <c r="C1339">
        <v>156</v>
      </c>
      <c r="D1339" s="11" t="str">
        <f>VLOOKUP(C1339,'[1]Type of Record'!$A$1:$B$15,2,TRUE)</f>
        <v>PowerDown Or Network Disconnect Discovered</v>
      </c>
      <c r="E1339" s="6"/>
      <c r="F1339" s="5">
        <v>44712</v>
      </c>
      <c r="G1339" s="14">
        <v>44712.686053240701</v>
      </c>
      <c r="H1339" s="16">
        <f t="shared" si="81"/>
        <v>144</v>
      </c>
      <c r="I1339" s="14" t="str">
        <f t="shared" si="82"/>
        <v>User Logout is Good</v>
      </c>
      <c r="J1339" s="17">
        <f t="shared" si="83"/>
        <v>44712</v>
      </c>
      <c r="K1339" s="14">
        <f t="shared" si="84"/>
        <v>44712.685902777797</v>
      </c>
      <c r="L1339" s="4" t="s">
        <v>12</v>
      </c>
    </row>
    <row r="1340" spans="2:12" x14ac:dyDescent="0.2">
      <c r="B1340" t="s">
        <v>95</v>
      </c>
      <c r="C1340">
        <v>144</v>
      </c>
      <c r="D1340" s="11" t="str">
        <f>VLOOKUP(C1340,'[1]Type of Record'!$A$1:$B$15,2,TRUE)</f>
        <v>User Logout is Good</v>
      </c>
      <c r="E1340" s="6" t="s">
        <v>97</v>
      </c>
      <c r="F1340" s="5">
        <v>44712</v>
      </c>
      <c r="G1340" s="14">
        <v>44712.685902777797</v>
      </c>
      <c r="H1340" s="16">
        <f t="shared" si="81"/>
        <v>139</v>
      </c>
      <c r="I1340" s="14" t="str">
        <f t="shared" si="82"/>
        <v>User Logout Start</v>
      </c>
      <c r="J1340" s="17">
        <f t="shared" si="83"/>
        <v>44712</v>
      </c>
      <c r="K1340" s="14">
        <f t="shared" si="84"/>
        <v>44712.685405092598</v>
      </c>
      <c r="L1340" s="4" t="s">
        <v>12</v>
      </c>
    </row>
    <row r="1341" spans="2:12" x14ac:dyDescent="0.2">
      <c r="B1341" t="s">
        <v>138</v>
      </c>
      <c r="C1341">
        <v>156</v>
      </c>
      <c r="D1341" s="11" t="str">
        <f>VLOOKUP(C1341,'[1]Type of Record'!$A$1:$B$15,2,TRUE)</f>
        <v>PowerDown Or Network Disconnect Discovered</v>
      </c>
      <c r="E1341" s="6"/>
      <c r="F1341" s="5">
        <v>44712</v>
      </c>
      <c r="G1341" s="14">
        <v>44712.685462963003</v>
      </c>
      <c r="H1341" s="16">
        <f t="shared" si="81"/>
        <v>144</v>
      </c>
      <c r="I1341" s="14" t="str">
        <f t="shared" si="82"/>
        <v>User Logout is Good</v>
      </c>
      <c r="J1341" s="17">
        <f t="shared" si="83"/>
        <v>44712</v>
      </c>
      <c r="K1341" s="14">
        <f t="shared" si="84"/>
        <v>44712.685300925899</v>
      </c>
      <c r="L1341" s="4" t="s">
        <v>19</v>
      </c>
    </row>
    <row r="1342" spans="2:12" x14ac:dyDescent="0.2">
      <c r="B1342" t="s">
        <v>95</v>
      </c>
      <c r="C1342">
        <v>139</v>
      </c>
      <c r="D1342" s="11" t="str">
        <f>VLOOKUP(C1342,'[1]Type of Record'!$A$1:$B$15,2,TRUE)</f>
        <v>User Logout Start</v>
      </c>
      <c r="E1342" s="6" t="s">
        <v>97</v>
      </c>
      <c r="F1342" s="5">
        <v>44712</v>
      </c>
      <c r="G1342" s="14">
        <v>44712.685405092598</v>
      </c>
      <c r="H1342" s="16" t="e">
        <f t="shared" si="81"/>
        <v>#N/A</v>
      </c>
      <c r="I1342" s="14" t="e">
        <f t="shared" si="82"/>
        <v>#N/A</v>
      </c>
      <c r="J1342" s="17" t="e">
        <f t="shared" si="83"/>
        <v>#N/A</v>
      </c>
      <c r="K1342" s="14" t="e">
        <f t="shared" si="84"/>
        <v>#N/A</v>
      </c>
      <c r="L1342" s="4" t="s">
        <v>12</v>
      </c>
    </row>
    <row r="1343" spans="2:12" x14ac:dyDescent="0.2">
      <c r="B1343" t="s">
        <v>138</v>
      </c>
      <c r="C1343">
        <v>144</v>
      </c>
      <c r="D1343" s="11" t="str">
        <f>VLOOKUP(C1343,'[1]Type of Record'!$A$1:$B$15,2,TRUE)</f>
        <v>User Logout is Good</v>
      </c>
      <c r="E1343" s="6" t="s">
        <v>136</v>
      </c>
      <c r="F1343" s="5">
        <v>44712</v>
      </c>
      <c r="G1343" s="14">
        <v>44712.685300925899</v>
      </c>
      <c r="H1343" s="16">
        <f t="shared" si="81"/>
        <v>139</v>
      </c>
      <c r="I1343" s="14" t="str">
        <f t="shared" si="82"/>
        <v>User Logout Start</v>
      </c>
      <c r="J1343" s="17">
        <f t="shared" si="83"/>
        <v>44712</v>
      </c>
      <c r="K1343" s="14">
        <f t="shared" si="84"/>
        <v>44712.684814814798</v>
      </c>
      <c r="L1343" s="4" t="s">
        <v>19</v>
      </c>
    </row>
    <row r="1344" spans="2:12" x14ac:dyDescent="0.2">
      <c r="B1344" t="s">
        <v>138</v>
      </c>
      <c r="C1344">
        <v>139</v>
      </c>
      <c r="D1344" s="11" t="str">
        <f>VLOOKUP(C1344,'[1]Type of Record'!$A$1:$B$15,2,TRUE)</f>
        <v>User Logout Start</v>
      </c>
      <c r="E1344" s="6" t="s">
        <v>136</v>
      </c>
      <c r="F1344" s="5">
        <v>44712</v>
      </c>
      <c r="G1344" s="14">
        <v>44712.684814814798</v>
      </c>
      <c r="H1344" s="16" t="e">
        <f t="shared" si="81"/>
        <v>#N/A</v>
      </c>
      <c r="I1344" s="14" t="e">
        <f t="shared" si="82"/>
        <v>#N/A</v>
      </c>
      <c r="J1344" s="17" t="e">
        <f t="shared" si="83"/>
        <v>#N/A</v>
      </c>
      <c r="K1344" s="14" t="e">
        <f t="shared" si="84"/>
        <v>#N/A</v>
      </c>
      <c r="L1344" s="4" t="s">
        <v>19</v>
      </c>
    </row>
    <row r="1345" spans="2:12" x14ac:dyDescent="0.2">
      <c r="B1345" t="s">
        <v>99</v>
      </c>
      <c r="C1345">
        <v>156</v>
      </c>
      <c r="D1345" s="11" t="str">
        <f>VLOOKUP(C1345,'[1]Type of Record'!$A$1:$B$15,2,TRUE)</f>
        <v>PowerDown Or Network Disconnect Discovered</v>
      </c>
      <c r="E1345" s="6"/>
      <c r="F1345" s="5">
        <v>44712</v>
      </c>
      <c r="G1345" s="14">
        <v>44712.684421296297</v>
      </c>
      <c r="H1345" s="16">
        <f t="shared" si="81"/>
        <v>151</v>
      </c>
      <c r="I1345" s="14" t="str">
        <f t="shared" si="82"/>
        <v>Device Shutdown Finish</v>
      </c>
      <c r="J1345" s="17">
        <f t="shared" si="83"/>
        <v>44712</v>
      </c>
      <c r="K1345" s="14">
        <f t="shared" si="84"/>
        <v>44712.684293981503</v>
      </c>
      <c r="L1345" s="4" t="s">
        <v>12</v>
      </c>
    </row>
    <row r="1346" spans="2:12" x14ac:dyDescent="0.2">
      <c r="B1346" t="s">
        <v>99</v>
      </c>
      <c r="C1346">
        <v>151</v>
      </c>
      <c r="D1346" s="11" t="str">
        <f>VLOOKUP(C1346,'[1]Type of Record'!$A$1:$B$15,2,TRUE)</f>
        <v>Device Shutdown Finish</v>
      </c>
      <c r="E1346" s="6" t="s">
        <v>100</v>
      </c>
      <c r="F1346" s="5">
        <v>44712</v>
      </c>
      <c r="G1346" s="14">
        <v>44712.684293981503</v>
      </c>
      <c r="H1346" s="16">
        <f t="shared" si="81"/>
        <v>149</v>
      </c>
      <c r="I1346" s="14" t="str">
        <f t="shared" si="82"/>
        <v>Device Shutdown Start</v>
      </c>
      <c r="J1346" s="17">
        <f t="shared" si="83"/>
        <v>44712</v>
      </c>
      <c r="K1346" s="14">
        <f t="shared" si="84"/>
        <v>44712.684027777803</v>
      </c>
      <c r="L1346" s="4" t="s">
        <v>12</v>
      </c>
    </row>
    <row r="1347" spans="2:12" x14ac:dyDescent="0.2">
      <c r="B1347" t="s">
        <v>99</v>
      </c>
      <c r="C1347">
        <v>149</v>
      </c>
      <c r="D1347" s="11" t="str">
        <f>VLOOKUP(C1347,'[1]Type of Record'!$A$1:$B$15,2,TRUE)</f>
        <v>Device Shutdown Start</v>
      </c>
      <c r="E1347" s="6" t="s">
        <v>100</v>
      </c>
      <c r="F1347" s="5">
        <v>44712</v>
      </c>
      <c r="G1347" s="14">
        <v>44712.684027777803</v>
      </c>
      <c r="H1347" s="16">
        <f t="shared" si="81"/>
        <v>144</v>
      </c>
      <c r="I1347" s="14" t="str">
        <f t="shared" si="82"/>
        <v>User Logout is Good</v>
      </c>
      <c r="J1347" s="17">
        <f t="shared" si="83"/>
        <v>44712</v>
      </c>
      <c r="K1347" s="14">
        <f t="shared" si="84"/>
        <v>44712.683796296304</v>
      </c>
      <c r="L1347" s="4" t="s">
        <v>12</v>
      </c>
    </row>
    <row r="1348" spans="2:12" x14ac:dyDescent="0.2">
      <c r="B1348" t="s">
        <v>99</v>
      </c>
      <c r="C1348">
        <v>144</v>
      </c>
      <c r="D1348" s="11" t="str">
        <f>VLOOKUP(C1348,'[1]Type of Record'!$A$1:$B$15,2,TRUE)</f>
        <v>User Logout is Good</v>
      </c>
      <c r="E1348" s="6" t="s">
        <v>104</v>
      </c>
      <c r="F1348" s="5">
        <v>44712</v>
      </c>
      <c r="G1348" s="14">
        <v>44712.683796296304</v>
      </c>
      <c r="H1348" s="16">
        <f t="shared" si="81"/>
        <v>139</v>
      </c>
      <c r="I1348" s="14" t="str">
        <f t="shared" si="82"/>
        <v>User Logout Start</v>
      </c>
      <c r="J1348" s="17">
        <f t="shared" si="83"/>
        <v>44712</v>
      </c>
      <c r="K1348" s="14">
        <f t="shared" si="84"/>
        <v>44712.683298611097</v>
      </c>
      <c r="L1348" s="4" t="s">
        <v>12</v>
      </c>
    </row>
    <row r="1349" spans="2:12" x14ac:dyDescent="0.2">
      <c r="B1349" t="s">
        <v>99</v>
      </c>
      <c r="C1349">
        <v>139</v>
      </c>
      <c r="D1349" s="11" t="str">
        <f>VLOOKUP(C1349,'[1]Type of Record'!$A$1:$B$15,2,TRUE)</f>
        <v>User Logout Start</v>
      </c>
      <c r="E1349" s="6" t="s">
        <v>105</v>
      </c>
      <c r="F1349" s="5">
        <v>44712</v>
      </c>
      <c r="G1349" s="14">
        <v>44712.683298611097</v>
      </c>
      <c r="H1349" s="16" t="e">
        <f t="shared" ref="H1349:H1412" si="85">VLOOKUP(B1349,B1350:G1365,2,FALSE)</f>
        <v>#N/A</v>
      </c>
      <c r="I1349" s="14" t="e">
        <f t="shared" ref="I1349:I1412" si="86">VLOOKUP(B1349,B1350:G1365,3,FALSE)</f>
        <v>#N/A</v>
      </c>
      <c r="J1349" s="17" t="e">
        <f t="shared" ref="J1349:J1412" si="87">VLOOKUP(B1349,B1350:G1365,5,FALSE)</f>
        <v>#N/A</v>
      </c>
      <c r="K1349" s="14" t="e">
        <f t="shared" ref="K1349:K1412" si="88">VLOOKUP(B1349,B1350:G1365,6,FALSE)</f>
        <v>#N/A</v>
      </c>
      <c r="L1349" s="4" t="s">
        <v>12</v>
      </c>
    </row>
    <row r="1350" spans="2:12" x14ac:dyDescent="0.2">
      <c r="B1350" t="s">
        <v>102</v>
      </c>
      <c r="C1350">
        <v>156</v>
      </c>
      <c r="D1350" s="11" t="str">
        <f>VLOOKUP(C1350,'[1]Type of Record'!$A$1:$B$15,2,TRUE)</f>
        <v>PowerDown Or Network Disconnect Discovered</v>
      </c>
      <c r="E1350" s="6"/>
      <c r="F1350" s="5">
        <v>44712</v>
      </c>
      <c r="G1350" s="14">
        <v>44712.682453703703</v>
      </c>
      <c r="H1350" s="16">
        <f t="shared" si="85"/>
        <v>144</v>
      </c>
      <c r="I1350" s="14" t="str">
        <f t="shared" si="86"/>
        <v>User Logout is Good</v>
      </c>
      <c r="J1350" s="17">
        <f t="shared" si="87"/>
        <v>44712</v>
      </c>
      <c r="K1350" s="14">
        <f t="shared" si="88"/>
        <v>44712.682303240697</v>
      </c>
      <c r="L1350" s="4" t="s">
        <v>19</v>
      </c>
    </row>
    <row r="1351" spans="2:12" x14ac:dyDescent="0.2">
      <c r="B1351" t="s">
        <v>102</v>
      </c>
      <c r="C1351">
        <v>144</v>
      </c>
      <c r="D1351" s="11" t="str">
        <f>VLOOKUP(C1351,'[1]Type of Record'!$A$1:$B$15,2,TRUE)</f>
        <v>User Logout is Good</v>
      </c>
      <c r="E1351" s="6" t="s">
        <v>103</v>
      </c>
      <c r="F1351" s="5">
        <v>44712</v>
      </c>
      <c r="G1351" s="14">
        <v>44712.682303240697</v>
      </c>
      <c r="H1351" s="16">
        <f t="shared" si="85"/>
        <v>139</v>
      </c>
      <c r="I1351" s="14" t="str">
        <f t="shared" si="86"/>
        <v>User Logout Start</v>
      </c>
      <c r="J1351" s="17">
        <f t="shared" si="87"/>
        <v>44712</v>
      </c>
      <c r="K1351" s="14">
        <f t="shared" si="88"/>
        <v>44712.681041666699</v>
      </c>
      <c r="L1351" s="4" t="s">
        <v>19</v>
      </c>
    </row>
    <row r="1352" spans="2:12" x14ac:dyDescent="0.2">
      <c r="B1352" t="s">
        <v>125</v>
      </c>
      <c r="C1352">
        <v>156</v>
      </c>
      <c r="D1352" s="11" t="str">
        <f>VLOOKUP(C1352,'[1]Type of Record'!$A$1:$B$15,2,TRUE)</f>
        <v>PowerDown Or Network Disconnect Discovered</v>
      </c>
      <c r="E1352" s="6"/>
      <c r="F1352" s="5">
        <v>44712</v>
      </c>
      <c r="G1352" s="14">
        <v>44712.681400463</v>
      </c>
      <c r="H1352" s="16">
        <f t="shared" si="85"/>
        <v>151</v>
      </c>
      <c r="I1352" s="14" t="str">
        <f t="shared" si="86"/>
        <v>Device Shutdown Finish</v>
      </c>
      <c r="J1352" s="17">
        <f t="shared" si="87"/>
        <v>44712</v>
      </c>
      <c r="K1352" s="14">
        <f t="shared" si="88"/>
        <v>44712.6812615741</v>
      </c>
      <c r="L1352" s="4" t="s">
        <v>19</v>
      </c>
    </row>
    <row r="1353" spans="2:12" x14ac:dyDescent="0.2">
      <c r="B1353" t="s">
        <v>125</v>
      </c>
      <c r="C1353">
        <v>151</v>
      </c>
      <c r="D1353" s="11" t="str">
        <f>VLOOKUP(C1353,'[1]Type of Record'!$A$1:$B$15,2,TRUE)</f>
        <v>Device Shutdown Finish</v>
      </c>
      <c r="E1353" s="6" t="s">
        <v>126</v>
      </c>
      <c r="F1353" s="5">
        <v>44712</v>
      </c>
      <c r="G1353" s="14">
        <v>44712.6812615741</v>
      </c>
      <c r="H1353" s="16">
        <f t="shared" si="85"/>
        <v>149</v>
      </c>
      <c r="I1353" s="14" t="str">
        <f t="shared" si="86"/>
        <v>Device Shutdown Start</v>
      </c>
      <c r="J1353" s="17">
        <f t="shared" si="87"/>
        <v>44712</v>
      </c>
      <c r="K1353" s="14">
        <f t="shared" si="88"/>
        <v>44712.680520833303</v>
      </c>
      <c r="L1353" s="4" t="s">
        <v>19</v>
      </c>
    </row>
    <row r="1354" spans="2:12" x14ac:dyDescent="0.2">
      <c r="B1354" t="s">
        <v>102</v>
      </c>
      <c r="C1354">
        <v>139</v>
      </c>
      <c r="D1354" s="11" t="str">
        <f>VLOOKUP(C1354,'[1]Type of Record'!$A$1:$B$15,2,TRUE)</f>
        <v>User Logout Start</v>
      </c>
      <c r="E1354" s="6" t="s">
        <v>103</v>
      </c>
      <c r="F1354" s="5">
        <v>44712</v>
      </c>
      <c r="G1354" s="14">
        <v>44712.681041666699</v>
      </c>
      <c r="H1354" s="16" t="e">
        <f t="shared" si="85"/>
        <v>#N/A</v>
      </c>
      <c r="I1354" s="14" t="e">
        <f t="shared" si="86"/>
        <v>#N/A</v>
      </c>
      <c r="J1354" s="17" t="e">
        <f t="shared" si="87"/>
        <v>#N/A</v>
      </c>
      <c r="K1354" s="14" t="e">
        <f t="shared" si="88"/>
        <v>#N/A</v>
      </c>
      <c r="L1354" s="4" t="s">
        <v>19</v>
      </c>
    </row>
    <row r="1355" spans="2:12" x14ac:dyDescent="0.2">
      <c r="B1355" t="s">
        <v>125</v>
      </c>
      <c r="C1355">
        <v>149</v>
      </c>
      <c r="D1355" s="11" t="str">
        <f>VLOOKUP(C1355,'[1]Type of Record'!$A$1:$B$15,2,TRUE)</f>
        <v>Device Shutdown Start</v>
      </c>
      <c r="E1355" s="6" t="s">
        <v>126</v>
      </c>
      <c r="F1355" s="5">
        <v>44712</v>
      </c>
      <c r="G1355" s="14">
        <v>44712.680520833303</v>
      </c>
      <c r="H1355" s="16">
        <f t="shared" si="85"/>
        <v>144</v>
      </c>
      <c r="I1355" s="14" t="str">
        <f t="shared" si="86"/>
        <v>User Logout is Good</v>
      </c>
      <c r="J1355" s="17">
        <f t="shared" si="87"/>
        <v>44712</v>
      </c>
      <c r="K1355" s="14">
        <f t="shared" si="88"/>
        <v>44712.680196759298</v>
      </c>
      <c r="L1355" s="4" t="s">
        <v>19</v>
      </c>
    </row>
    <row r="1356" spans="2:12" x14ac:dyDescent="0.2">
      <c r="B1356" t="s">
        <v>125</v>
      </c>
      <c r="C1356">
        <v>144</v>
      </c>
      <c r="D1356" s="11" t="str">
        <f>VLOOKUP(C1356,'[1]Type of Record'!$A$1:$B$15,2,TRUE)</f>
        <v>User Logout is Good</v>
      </c>
      <c r="E1356" s="6" t="s">
        <v>103</v>
      </c>
      <c r="F1356" s="5">
        <v>44712</v>
      </c>
      <c r="G1356" s="14">
        <v>44712.680196759298</v>
      </c>
      <c r="H1356" s="16">
        <f t="shared" si="85"/>
        <v>139</v>
      </c>
      <c r="I1356" s="14" t="str">
        <f t="shared" si="86"/>
        <v>User Logout Start</v>
      </c>
      <c r="J1356" s="17">
        <f t="shared" si="87"/>
        <v>44712</v>
      </c>
      <c r="K1356" s="14">
        <f t="shared" si="88"/>
        <v>44712.679768518501</v>
      </c>
      <c r="L1356" s="4" t="s">
        <v>19</v>
      </c>
    </row>
    <row r="1357" spans="2:12" x14ac:dyDescent="0.2">
      <c r="B1357" t="s">
        <v>125</v>
      </c>
      <c r="C1357">
        <v>139</v>
      </c>
      <c r="D1357" s="11" t="str">
        <f>VLOOKUP(C1357,'[1]Type of Record'!$A$1:$B$15,2,TRUE)</f>
        <v>User Logout Start</v>
      </c>
      <c r="E1357" s="6" t="s">
        <v>128</v>
      </c>
      <c r="F1357" s="5">
        <v>44712</v>
      </c>
      <c r="G1357" s="14">
        <v>44712.679768518501</v>
      </c>
      <c r="H1357" s="16" t="e">
        <f t="shared" si="85"/>
        <v>#N/A</v>
      </c>
      <c r="I1357" s="14" t="e">
        <f t="shared" si="86"/>
        <v>#N/A</v>
      </c>
      <c r="J1357" s="17" t="e">
        <f t="shared" si="87"/>
        <v>#N/A</v>
      </c>
      <c r="K1357" s="14" t="e">
        <f t="shared" si="88"/>
        <v>#N/A</v>
      </c>
      <c r="L1357" s="4" t="s">
        <v>19</v>
      </c>
    </row>
    <row r="1358" spans="2:12" x14ac:dyDescent="0.2">
      <c r="B1358" t="s">
        <v>108</v>
      </c>
      <c r="C1358">
        <v>156</v>
      </c>
      <c r="D1358" s="11" t="str">
        <f>VLOOKUP(C1358,'[1]Type of Record'!$A$1:$B$15,2,TRUE)</f>
        <v>PowerDown Or Network Disconnect Discovered</v>
      </c>
      <c r="E1358" s="6"/>
      <c r="F1358" s="5">
        <v>44712</v>
      </c>
      <c r="G1358" s="14">
        <v>44712.678738425901</v>
      </c>
      <c r="H1358" s="16">
        <f t="shared" si="85"/>
        <v>151</v>
      </c>
      <c r="I1358" s="14" t="str">
        <f t="shared" si="86"/>
        <v>Device Shutdown Finish</v>
      </c>
      <c r="J1358" s="17">
        <f t="shared" si="87"/>
        <v>44712</v>
      </c>
      <c r="K1358" s="14">
        <f t="shared" si="88"/>
        <v>44712.678622685198</v>
      </c>
      <c r="L1358" s="4" t="s">
        <v>19</v>
      </c>
    </row>
    <row r="1359" spans="2:12" x14ac:dyDescent="0.2">
      <c r="B1359" t="s">
        <v>120</v>
      </c>
      <c r="C1359">
        <v>156</v>
      </c>
      <c r="D1359" s="11" t="str">
        <f>VLOOKUP(C1359,'[1]Type of Record'!$A$1:$B$15,2,TRUE)</f>
        <v>PowerDown Or Network Disconnect Discovered</v>
      </c>
      <c r="E1359" s="6"/>
      <c r="F1359" s="5">
        <v>44712</v>
      </c>
      <c r="G1359" s="14">
        <v>44712.678634259297</v>
      </c>
      <c r="H1359" s="16">
        <f t="shared" si="85"/>
        <v>151</v>
      </c>
      <c r="I1359" s="14" t="str">
        <f t="shared" si="86"/>
        <v>Device Shutdown Finish</v>
      </c>
      <c r="J1359" s="17">
        <f t="shared" si="87"/>
        <v>44712</v>
      </c>
      <c r="K1359" s="14">
        <f t="shared" si="88"/>
        <v>44712.678483796299</v>
      </c>
      <c r="L1359" s="4" t="s">
        <v>19</v>
      </c>
    </row>
    <row r="1360" spans="2:12" x14ac:dyDescent="0.2">
      <c r="B1360" t="s">
        <v>108</v>
      </c>
      <c r="C1360">
        <v>151</v>
      </c>
      <c r="D1360" s="11" t="str">
        <f>VLOOKUP(C1360,'[1]Type of Record'!$A$1:$B$15,2,TRUE)</f>
        <v>Device Shutdown Finish</v>
      </c>
      <c r="E1360" s="6" t="s">
        <v>109</v>
      </c>
      <c r="F1360" s="5">
        <v>44712</v>
      </c>
      <c r="G1360" s="14">
        <v>44712.678622685198</v>
      </c>
      <c r="H1360" s="16">
        <f t="shared" si="85"/>
        <v>149</v>
      </c>
      <c r="I1360" s="14" t="str">
        <f t="shared" si="86"/>
        <v>Device Shutdown Start</v>
      </c>
      <c r="J1360" s="17">
        <f t="shared" si="87"/>
        <v>44712</v>
      </c>
      <c r="K1360" s="14">
        <f t="shared" si="88"/>
        <v>44712.678344907399</v>
      </c>
      <c r="L1360" s="4" t="s">
        <v>19</v>
      </c>
    </row>
    <row r="1361" spans="2:12" x14ac:dyDescent="0.2">
      <c r="B1361" t="s">
        <v>120</v>
      </c>
      <c r="C1361">
        <v>151</v>
      </c>
      <c r="D1361" s="11" t="str">
        <f>VLOOKUP(C1361,'[1]Type of Record'!$A$1:$B$15,2,TRUE)</f>
        <v>Device Shutdown Finish</v>
      </c>
      <c r="E1361" s="6" t="s">
        <v>121</v>
      </c>
      <c r="F1361" s="5">
        <v>44712</v>
      </c>
      <c r="G1361" s="14">
        <v>44712.678483796299</v>
      </c>
      <c r="H1361" s="16">
        <f t="shared" si="85"/>
        <v>149</v>
      </c>
      <c r="I1361" s="14" t="str">
        <f t="shared" si="86"/>
        <v>Device Shutdown Start</v>
      </c>
      <c r="J1361" s="17">
        <f t="shared" si="87"/>
        <v>44712</v>
      </c>
      <c r="K1361" s="14">
        <f t="shared" si="88"/>
        <v>44712.678055555603</v>
      </c>
      <c r="L1361" s="4" t="s">
        <v>19</v>
      </c>
    </row>
    <row r="1362" spans="2:12" x14ac:dyDescent="0.2">
      <c r="B1362" t="s">
        <v>108</v>
      </c>
      <c r="C1362">
        <v>149</v>
      </c>
      <c r="D1362" s="11" t="str">
        <f>VLOOKUP(C1362,'[1]Type of Record'!$A$1:$B$15,2,TRUE)</f>
        <v>Device Shutdown Start</v>
      </c>
      <c r="E1362" s="6" t="s">
        <v>109</v>
      </c>
      <c r="F1362" s="5">
        <v>44712</v>
      </c>
      <c r="G1362" s="14">
        <v>44712.678344907399</v>
      </c>
      <c r="H1362" s="16">
        <f t="shared" si="85"/>
        <v>144</v>
      </c>
      <c r="I1362" s="14" t="str">
        <f t="shared" si="86"/>
        <v>User Logout is Good</v>
      </c>
      <c r="J1362" s="17">
        <f t="shared" si="87"/>
        <v>44712</v>
      </c>
      <c r="K1362" s="14">
        <f t="shared" si="88"/>
        <v>44712.6777546296</v>
      </c>
      <c r="L1362" s="4" t="s">
        <v>19</v>
      </c>
    </row>
    <row r="1363" spans="2:12" x14ac:dyDescent="0.2">
      <c r="B1363" t="s">
        <v>120</v>
      </c>
      <c r="C1363">
        <v>149</v>
      </c>
      <c r="D1363" s="11" t="str">
        <f>VLOOKUP(C1363,'[1]Type of Record'!$A$1:$B$15,2,TRUE)</f>
        <v>Device Shutdown Start</v>
      </c>
      <c r="E1363" s="6" t="s">
        <v>121</v>
      </c>
      <c r="F1363" s="5">
        <v>44712</v>
      </c>
      <c r="G1363" s="14">
        <v>44712.678055555603</v>
      </c>
      <c r="H1363" s="16">
        <f t="shared" si="85"/>
        <v>144</v>
      </c>
      <c r="I1363" s="14" t="str">
        <f t="shared" si="86"/>
        <v>User Logout is Good</v>
      </c>
      <c r="J1363" s="17">
        <f t="shared" si="87"/>
        <v>44712</v>
      </c>
      <c r="K1363" s="14">
        <f t="shared" si="88"/>
        <v>44712.677245370403</v>
      </c>
      <c r="L1363" s="4" t="s">
        <v>19</v>
      </c>
    </row>
    <row r="1364" spans="2:12" x14ac:dyDescent="0.2">
      <c r="B1364" t="s">
        <v>108</v>
      </c>
      <c r="C1364">
        <v>144</v>
      </c>
      <c r="D1364" s="11" t="str">
        <f>VLOOKUP(C1364,'[1]Type of Record'!$A$1:$B$15,2,TRUE)</f>
        <v>User Logout is Good</v>
      </c>
      <c r="E1364" s="6" t="s">
        <v>113</v>
      </c>
      <c r="F1364" s="5">
        <v>44712</v>
      </c>
      <c r="G1364" s="14">
        <v>44712.6777546296</v>
      </c>
      <c r="H1364" s="16">
        <f t="shared" si="85"/>
        <v>139</v>
      </c>
      <c r="I1364" s="14" t="str">
        <f t="shared" si="86"/>
        <v>User Logout Start</v>
      </c>
      <c r="J1364" s="17">
        <f t="shared" si="87"/>
        <v>44712</v>
      </c>
      <c r="K1364" s="14">
        <f t="shared" si="88"/>
        <v>44712.677314814799</v>
      </c>
      <c r="L1364" s="4" t="s">
        <v>19</v>
      </c>
    </row>
    <row r="1365" spans="2:12" x14ac:dyDescent="0.2">
      <c r="B1365" t="s">
        <v>108</v>
      </c>
      <c r="C1365">
        <v>139</v>
      </c>
      <c r="D1365" s="11" t="str">
        <f>VLOOKUP(C1365,'[1]Type of Record'!$A$1:$B$15,2,TRUE)</f>
        <v>User Logout Start</v>
      </c>
      <c r="E1365" s="6" t="s">
        <v>114</v>
      </c>
      <c r="F1365" s="5">
        <v>44712</v>
      </c>
      <c r="G1365" s="14">
        <v>44712.677314814799</v>
      </c>
      <c r="H1365" s="16" t="e">
        <f t="shared" si="85"/>
        <v>#N/A</v>
      </c>
      <c r="I1365" s="14" t="e">
        <f t="shared" si="86"/>
        <v>#N/A</v>
      </c>
      <c r="J1365" s="17" t="e">
        <f t="shared" si="87"/>
        <v>#N/A</v>
      </c>
      <c r="K1365" s="14" t="e">
        <f t="shared" si="88"/>
        <v>#N/A</v>
      </c>
      <c r="L1365" s="4" t="s">
        <v>19</v>
      </c>
    </row>
    <row r="1366" spans="2:12" x14ac:dyDescent="0.2">
      <c r="B1366" t="s">
        <v>120</v>
      </c>
      <c r="C1366">
        <v>144</v>
      </c>
      <c r="D1366" s="11" t="str">
        <f>VLOOKUP(C1366,'[1]Type of Record'!$A$1:$B$15,2,TRUE)</f>
        <v>User Logout is Good</v>
      </c>
      <c r="E1366" s="6" t="s">
        <v>127</v>
      </c>
      <c r="F1366" s="5">
        <v>44712</v>
      </c>
      <c r="G1366" s="14">
        <v>44712.677245370403</v>
      </c>
      <c r="H1366" s="16">
        <f t="shared" si="85"/>
        <v>139</v>
      </c>
      <c r="I1366" s="14" t="str">
        <f t="shared" si="86"/>
        <v>User Logout Start</v>
      </c>
      <c r="J1366" s="17">
        <f t="shared" si="87"/>
        <v>44712</v>
      </c>
      <c r="K1366" s="14">
        <f t="shared" si="88"/>
        <v>44712.676736111098</v>
      </c>
      <c r="L1366" s="4" t="s">
        <v>19</v>
      </c>
    </row>
    <row r="1367" spans="2:12" x14ac:dyDescent="0.2">
      <c r="B1367" t="s">
        <v>120</v>
      </c>
      <c r="C1367">
        <v>139</v>
      </c>
      <c r="D1367" s="11" t="str">
        <f>VLOOKUP(C1367,'[1]Type of Record'!$A$1:$B$15,2,TRUE)</f>
        <v>User Logout Start</v>
      </c>
      <c r="E1367" s="6" t="s">
        <v>129</v>
      </c>
      <c r="F1367" s="5">
        <v>44712</v>
      </c>
      <c r="G1367" s="14">
        <v>44712.676736111098</v>
      </c>
      <c r="H1367" s="16" t="e">
        <f t="shared" si="85"/>
        <v>#N/A</v>
      </c>
      <c r="I1367" s="14" t="e">
        <f t="shared" si="86"/>
        <v>#N/A</v>
      </c>
      <c r="J1367" s="17" t="e">
        <f t="shared" si="87"/>
        <v>#N/A</v>
      </c>
      <c r="K1367" s="14" t="e">
        <f t="shared" si="88"/>
        <v>#N/A</v>
      </c>
      <c r="L1367" s="4" t="s">
        <v>19</v>
      </c>
    </row>
    <row r="1368" spans="2:12" x14ac:dyDescent="0.2">
      <c r="B1368" t="s">
        <v>23</v>
      </c>
      <c r="C1368">
        <v>156</v>
      </c>
      <c r="D1368" s="11" t="str">
        <f>VLOOKUP(C1368,'[1]Type of Record'!$A$1:$B$15,2,TRUE)</f>
        <v>PowerDown Or Network Disconnect Discovered</v>
      </c>
      <c r="E1368" s="6"/>
      <c r="F1368" s="5">
        <v>44712</v>
      </c>
      <c r="G1368" s="14">
        <v>44712.675567129598</v>
      </c>
      <c r="H1368" s="16">
        <f t="shared" si="85"/>
        <v>151</v>
      </c>
      <c r="I1368" s="14" t="str">
        <f t="shared" si="86"/>
        <v>Device Shutdown Finish</v>
      </c>
      <c r="J1368" s="17">
        <f t="shared" si="87"/>
        <v>44712</v>
      </c>
      <c r="K1368" s="14">
        <f t="shared" si="88"/>
        <v>44712.675451388903</v>
      </c>
      <c r="L1368" s="4" t="s">
        <v>19</v>
      </c>
    </row>
    <row r="1369" spans="2:12" x14ac:dyDescent="0.2">
      <c r="B1369" t="s">
        <v>23</v>
      </c>
      <c r="C1369">
        <v>151</v>
      </c>
      <c r="D1369" s="11" t="str">
        <f>VLOOKUP(C1369,'[1]Type of Record'!$A$1:$B$15,2,TRUE)</f>
        <v>Device Shutdown Finish</v>
      </c>
      <c r="E1369" s="6" t="s">
        <v>24</v>
      </c>
      <c r="F1369" s="5">
        <v>44712</v>
      </c>
      <c r="G1369" s="14">
        <v>44712.675451388903</v>
      </c>
      <c r="H1369" s="16">
        <f t="shared" si="85"/>
        <v>149</v>
      </c>
      <c r="I1369" s="14" t="str">
        <f t="shared" si="86"/>
        <v>Device Shutdown Start</v>
      </c>
      <c r="J1369" s="17">
        <f t="shared" si="87"/>
        <v>44712</v>
      </c>
      <c r="K1369" s="14">
        <f t="shared" si="88"/>
        <v>44712.674849536997</v>
      </c>
      <c r="L1369" s="4" t="s">
        <v>19</v>
      </c>
    </row>
    <row r="1370" spans="2:12" x14ac:dyDescent="0.2">
      <c r="B1370" t="s">
        <v>123</v>
      </c>
      <c r="C1370">
        <v>156</v>
      </c>
      <c r="D1370" s="11" t="str">
        <f>VLOOKUP(C1370,'[1]Type of Record'!$A$1:$B$15,2,TRUE)</f>
        <v>PowerDown Or Network Disconnect Discovered</v>
      </c>
      <c r="E1370" s="6"/>
      <c r="F1370" s="5">
        <v>44712</v>
      </c>
      <c r="G1370" s="14">
        <v>44712.675104166701</v>
      </c>
      <c r="H1370" s="16">
        <f t="shared" si="85"/>
        <v>144</v>
      </c>
      <c r="I1370" s="14" t="str">
        <f t="shared" si="86"/>
        <v>User Logout is Good</v>
      </c>
      <c r="J1370" s="17">
        <f t="shared" si="87"/>
        <v>44712</v>
      </c>
      <c r="K1370" s="14">
        <f t="shared" si="88"/>
        <v>44712.674976851798</v>
      </c>
      <c r="L1370" s="4" t="s">
        <v>12</v>
      </c>
    </row>
    <row r="1371" spans="2:12" x14ac:dyDescent="0.2">
      <c r="B1371" t="s">
        <v>123</v>
      </c>
      <c r="C1371">
        <v>144</v>
      </c>
      <c r="D1371" s="11" t="str">
        <f>VLOOKUP(C1371,'[1]Type of Record'!$A$1:$B$15,2,TRUE)</f>
        <v>User Logout is Good</v>
      </c>
      <c r="E1371" s="6" t="s">
        <v>124</v>
      </c>
      <c r="F1371" s="5">
        <v>44712</v>
      </c>
      <c r="G1371" s="14">
        <v>44712.674976851798</v>
      </c>
      <c r="H1371" s="16">
        <f t="shared" si="85"/>
        <v>139</v>
      </c>
      <c r="I1371" s="14" t="str">
        <f t="shared" si="86"/>
        <v>User Logout Start</v>
      </c>
      <c r="J1371" s="17">
        <f t="shared" si="87"/>
        <v>44712</v>
      </c>
      <c r="K1371" s="14">
        <f t="shared" si="88"/>
        <v>44712.674606481502</v>
      </c>
      <c r="L1371" s="4" t="s">
        <v>12</v>
      </c>
    </row>
    <row r="1372" spans="2:12" x14ac:dyDescent="0.2">
      <c r="B1372" t="s">
        <v>23</v>
      </c>
      <c r="C1372">
        <v>149</v>
      </c>
      <c r="D1372" s="11" t="str">
        <f>VLOOKUP(C1372,'[1]Type of Record'!$A$1:$B$15,2,TRUE)</f>
        <v>Device Shutdown Start</v>
      </c>
      <c r="E1372" s="6" t="s">
        <v>24</v>
      </c>
      <c r="F1372" s="5">
        <v>44712</v>
      </c>
      <c r="G1372" s="14">
        <v>44712.674849536997</v>
      </c>
      <c r="H1372" s="16">
        <f t="shared" si="85"/>
        <v>144</v>
      </c>
      <c r="I1372" s="14" t="str">
        <f t="shared" si="86"/>
        <v>User Logout is Good</v>
      </c>
      <c r="J1372" s="17">
        <f t="shared" si="87"/>
        <v>44712</v>
      </c>
      <c r="K1372" s="14">
        <f t="shared" si="88"/>
        <v>44712.6743055556</v>
      </c>
      <c r="L1372" s="4" t="s">
        <v>19</v>
      </c>
    </row>
    <row r="1373" spans="2:12" x14ac:dyDescent="0.2">
      <c r="B1373" t="s">
        <v>123</v>
      </c>
      <c r="C1373">
        <v>139</v>
      </c>
      <c r="D1373" s="11" t="str">
        <f>VLOOKUP(C1373,'[1]Type of Record'!$A$1:$B$15,2,TRUE)</f>
        <v>User Logout Start</v>
      </c>
      <c r="E1373" s="6" t="s">
        <v>124</v>
      </c>
      <c r="F1373" s="5">
        <v>44712</v>
      </c>
      <c r="G1373" s="14">
        <v>44712.674606481502</v>
      </c>
      <c r="H1373" s="16" t="e">
        <f t="shared" si="85"/>
        <v>#N/A</v>
      </c>
      <c r="I1373" s="14" t="e">
        <f t="shared" si="86"/>
        <v>#N/A</v>
      </c>
      <c r="J1373" s="17" t="e">
        <f t="shared" si="87"/>
        <v>#N/A</v>
      </c>
      <c r="K1373" s="14" t="e">
        <f t="shared" si="88"/>
        <v>#N/A</v>
      </c>
      <c r="L1373" s="4" t="s">
        <v>12</v>
      </c>
    </row>
    <row r="1374" spans="2:12" x14ac:dyDescent="0.2">
      <c r="B1374" t="s">
        <v>23</v>
      </c>
      <c r="C1374">
        <v>144</v>
      </c>
      <c r="D1374" s="11" t="str">
        <f>VLOOKUP(C1374,'[1]Type of Record'!$A$1:$B$15,2,TRUE)</f>
        <v>User Logout is Good</v>
      </c>
      <c r="E1374" s="6" t="s">
        <v>25</v>
      </c>
      <c r="F1374" s="5">
        <v>44712</v>
      </c>
      <c r="G1374" s="14">
        <v>44712.6743055556</v>
      </c>
      <c r="H1374" s="16">
        <f t="shared" si="85"/>
        <v>139</v>
      </c>
      <c r="I1374" s="14" t="str">
        <f t="shared" si="86"/>
        <v>User Logout Start</v>
      </c>
      <c r="J1374" s="17">
        <f t="shared" si="87"/>
        <v>44712</v>
      </c>
      <c r="K1374" s="14">
        <f t="shared" si="88"/>
        <v>44712.673819444397</v>
      </c>
      <c r="L1374" s="4" t="s">
        <v>19</v>
      </c>
    </row>
    <row r="1375" spans="2:12" x14ac:dyDescent="0.2">
      <c r="B1375" t="s">
        <v>23</v>
      </c>
      <c r="C1375">
        <v>139</v>
      </c>
      <c r="D1375" s="11" t="str">
        <f>VLOOKUP(C1375,'[1]Type of Record'!$A$1:$B$15,2,TRUE)</f>
        <v>User Logout Start</v>
      </c>
      <c r="E1375" s="6" t="s">
        <v>26</v>
      </c>
      <c r="F1375" s="5">
        <v>44712</v>
      </c>
      <c r="G1375" s="14">
        <v>44712.673819444397</v>
      </c>
      <c r="H1375" s="16" t="e">
        <f t="shared" si="85"/>
        <v>#N/A</v>
      </c>
      <c r="I1375" s="14" t="e">
        <f t="shared" si="86"/>
        <v>#N/A</v>
      </c>
      <c r="J1375" s="17" t="e">
        <f t="shared" si="87"/>
        <v>#N/A</v>
      </c>
      <c r="K1375" s="14" t="e">
        <f t="shared" si="88"/>
        <v>#N/A</v>
      </c>
      <c r="L1375" s="4" t="s">
        <v>19</v>
      </c>
    </row>
    <row r="1376" spans="2:12" x14ac:dyDescent="0.2">
      <c r="B1376" t="s">
        <v>132</v>
      </c>
      <c r="C1376">
        <v>156</v>
      </c>
      <c r="D1376" s="11" t="str">
        <f>VLOOKUP(C1376,'[1]Type of Record'!$A$1:$B$15,2,TRUE)</f>
        <v>PowerDown Or Network Disconnect Discovered</v>
      </c>
      <c r="E1376" s="6"/>
      <c r="F1376" s="5">
        <v>44712</v>
      </c>
      <c r="G1376" s="14">
        <v>44712.672453703701</v>
      </c>
      <c r="H1376" s="16">
        <f t="shared" si="85"/>
        <v>144</v>
      </c>
      <c r="I1376" s="14" t="str">
        <f t="shared" si="86"/>
        <v>User Logout is Good</v>
      </c>
      <c r="J1376" s="17">
        <f t="shared" si="87"/>
        <v>44712</v>
      </c>
      <c r="K1376" s="14">
        <f t="shared" si="88"/>
        <v>44712.672337962998</v>
      </c>
      <c r="L1376" s="4" t="s">
        <v>19</v>
      </c>
    </row>
    <row r="1377" spans="2:12" x14ac:dyDescent="0.2">
      <c r="B1377" t="s">
        <v>132</v>
      </c>
      <c r="C1377">
        <v>144</v>
      </c>
      <c r="D1377" s="11" t="str">
        <f>VLOOKUP(C1377,'[1]Type of Record'!$A$1:$B$15,2,TRUE)</f>
        <v>User Logout is Good</v>
      </c>
      <c r="E1377" s="6" t="s">
        <v>133</v>
      </c>
      <c r="F1377" s="5">
        <v>44712</v>
      </c>
      <c r="G1377" s="14">
        <v>44712.672337962998</v>
      </c>
      <c r="H1377" s="16">
        <f t="shared" si="85"/>
        <v>139</v>
      </c>
      <c r="I1377" s="14" t="str">
        <f t="shared" si="86"/>
        <v>User Logout Start</v>
      </c>
      <c r="J1377" s="17">
        <f t="shared" si="87"/>
        <v>44712</v>
      </c>
      <c r="K1377" s="14">
        <f t="shared" si="88"/>
        <v>44712.671909722201</v>
      </c>
      <c r="L1377" s="4" t="s">
        <v>19</v>
      </c>
    </row>
    <row r="1378" spans="2:12" x14ac:dyDescent="0.2">
      <c r="B1378" t="s">
        <v>132</v>
      </c>
      <c r="C1378">
        <v>139</v>
      </c>
      <c r="D1378" s="11" t="str">
        <f>VLOOKUP(C1378,'[1]Type of Record'!$A$1:$B$15,2,TRUE)</f>
        <v>User Logout Start</v>
      </c>
      <c r="E1378" s="6" t="s">
        <v>133</v>
      </c>
      <c r="F1378" s="5">
        <v>44712</v>
      </c>
      <c r="G1378" s="14">
        <v>44712.671909722201</v>
      </c>
      <c r="H1378" s="16" t="e">
        <f t="shared" si="85"/>
        <v>#N/A</v>
      </c>
      <c r="I1378" s="14" t="e">
        <f t="shared" si="86"/>
        <v>#N/A</v>
      </c>
      <c r="J1378" s="17" t="e">
        <f t="shared" si="87"/>
        <v>#N/A</v>
      </c>
      <c r="K1378" s="14" t="e">
        <f t="shared" si="88"/>
        <v>#N/A</v>
      </c>
      <c r="L1378" s="4" t="s">
        <v>19</v>
      </c>
    </row>
    <row r="1379" spans="2:12" x14ac:dyDescent="0.2">
      <c r="B1379" t="s">
        <v>92</v>
      </c>
      <c r="C1379">
        <v>156</v>
      </c>
      <c r="D1379" s="11" t="str">
        <f>VLOOKUP(C1379,'[1]Type of Record'!$A$1:$B$15,2,TRUE)</f>
        <v>PowerDown Or Network Disconnect Discovered</v>
      </c>
      <c r="E1379" s="6"/>
      <c r="F1379" s="5">
        <v>44712</v>
      </c>
      <c r="G1379" s="14">
        <v>44712.671273148197</v>
      </c>
      <c r="H1379" s="16">
        <f t="shared" si="85"/>
        <v>151</v>
      </c>
      <c r="I1379" s="14" t="str">
        <f t="shared" si="86"/>
        <v>Device Shutdown Finish</v>
      </c>
      <c r="J1379" s="17">
        <f t="shared" si="87"/>
        <v>44712</v>
      </c>
      <c r="K1379" s="14">
        <f t="shared" si="88"/>
        <v>44712.671122685198</v>
      </c>
      <c r="L1379" s="4" t="s">
        <v>19</v>
      </c>
    </row>
    <row r="1380" spans="2:12" x14ac:dyDescent="0.2">
      <c r="B1380" t="s">
        <v>92</v>
      </c>
      <c r="C1380">
        <v>151</v>
      </c>
      <c r="D1380" s="11" t="str">
        <f>VLOOKUP(C1380,'[1]Type of Record'!$A$1:$B$15,2,TRUE)</f>
        <v>Device Shutdown Finish</v>
      </c>
      <c r="E1380" s="6" t="s">
        <v>93</v>
      </c>
      <c r="F1380" s="5">
        <v>44712</v>
      </c>
      <c r="G1380" s="14">
        <v>44712.671122685198</v>
      </c>
      <c r="H1380" s="16">
        <f t="shared" si="85"/>
        <v>149</v>
      </c>
      <c r="I1380" s="14" t="str">
        <f t="shared" si="86"/>
        <v>Device Shutdown Start</v>
      </c>
      <c r="J1380" s="17">
        <f t="shared" si="87"/>
        <v>44712</v>
      </c>
      <c r="K1380" s="14">
        <f t="shared" si="88"/>
        <v>44712.670219907399</v>
      </c>
      <c r="L1380" s="4" t="s">
        <v>19</v>
      </c>
    </row>
    <row r="1381" spans="2:12" x14ac:dyDescent="0.2">
      <c r="B1381" t="s">
        <v>92</v>
      </c>
      <c r="C1381">
        <v>149</v>
      </c>
      <c r="D1381" s="11" t="str">
        <f>VLOOKUP(C1381,'[1]Type of Record'!$A$1:$B$15,2,TRUE)</f>
        <v>Device Shutdown Start</v>
      </c>
      <c r="E1381" s="6" t="s">
        <v>93</v>
      </c>
      <c r="F1381" s="5">
        <v>44712</v>
      </c>
      <c r="G1381" s="14">
        <v>44712.670219907399</v>
      </c>
      <c r="H1381" s="16">
        <f t="shared" si="85"/>
        <v>144</v>
      </c>
      <c r="I1381" s="14" t="str">
        <f t="shared" si="86"/>
        <v>User Logout is Good</v>
      </c>
      <c r="J1381" s="17">
        <f t="shared" si="87"/>
        <v>44712</v>
      </c>
      <c r="K1381" s="14">
        <f t="shared" si="88"/>
        <v>44712.6698958333</v>
      </c>
      <c r="L1381" s="4" t="s">
        <v>19</v>
      </c>
    </row>
    <row r="1382" spans="2:12" x14ac:dyDescent="0.2">
      <c r="B1382" t="s">
        <v>92</v>
      </c>
      <c r="C1382">
        <v>144</v>
      </c>
      <c r="D1382" s="11" t="str">
        <f>VLOOKUP(C1382,'[1]Type of Record'!$A$1:$B$15,2,TRUE)</f>
        <v>User Logout is Good</v>
      </c>
      <c r="E1382" s="6" t="s">
        <v>98</v>
      </c>
      <c r="F1382" s="5">
        <v>44712</v>
      </c>
      <c r="G1382" s="14">
        <v>44712.6698958333</v>
      </c>
      <c r="H1382" s="16">
        <f t="shared" si="85"/>
        <v>139</v>
      </c>
      <c r="I1382" s="14" t="str">
        <f t="shared" si="86"/>
        <v>User Logout Start</v>
      </c>
      <c r="J1382" s="17">
        <f t="shared" si="87"/>
        <v>44712</v>
      </c>
      <c r="K1382" s="14">
        <f t="shared" si="88"/>
        <v>44712.669421296298</v>
      </c>
      <c r="L1382" s="4" t="s">
        <v>19</v>
      </c>
    </row>
    <row r="1383" spans="2:12" x14ac:dyDescent="0.2">
      <c r="B1383" t="s">
        <v>92</v>
      </c>
      <c r="C1383">
        <v>139</v>
      </c>
      <c r="D1383" s="11" t="str">
        <f>VLOOKUP(C1383,'[1]Type of Record'!$A$1:$B$15,2,TRUE)</f>
        <v>User Logout Start</v>
      </c>
      <c r="E1383" s="6" t="s">
        <v>101</v>
      </c>
      <c r="F1383" s="5">
        <v>44712</v>
      </c>
      <c r="G1383" s="14">
        <v>44712.669421296298</v>
      </c>
      <c r="H1383" s="16" t="e">
        <f t="shared" si="85"/>
        <v>#N/A</v>
      </c>
      <c r="I1383" s="14" t="e">
        <f t="shared" si="86"/>
        <v>#N/A</v>
      </c>
      <c r="J1383" s="17" t="e">
        <f t="shared" si="87"/>
        <v>#N/A</v>
      </c>
      <c r="K1383" s="14" t="e">
        <f t="shared" si="88"/>
        <v>#N/A</v>
      </c>
      <c r="L1383" s="4" t="s">
        <v>19</v>
      </c>
    </row>
    <row r="1384" spans="2:12" x14ac:dyDescent="0.2">
      <c r="B1384" t="s">
        <v>130</v>
      </c>
      <c r="C1384">
        <v>156</v>
      </c>
      <c r="D1384" s="11" t="str">
        <f>VLOOKUP(C1384,'[1]Type of Record'!$A$1:$B$15,2,TRUE)</f>
        <v>PowerDown Or Network Disconnect Discovered</v>
      </c>
      <c r="E1384" s="6"/>
      <c r="F1384" s="5">
        <v>44712</v>
      </c>
      <c r="G1384" s="14">
        <v>44712.668113425898</v>
      </c>
      <c r="H1384" s="16">
        <f t="shared" si="85"/>
        <v>144</v>
      </c>
      <c r="I1384" s="14" t="str">
        <f t="shared" si="86"/>
        <v>User Logout is Good</v>
      </c>
      <c r="J1384" s="17">
        <f t="shared" si="87"/>
        <v>44712</v>
      </c>
      <c r="K1384" s="14">
        <f t="shared" si="88"/>
        <v>44712.667986111097</v>
      </c>
      <c r="L1384" s="4" t="s">
        <v>19</v>
      </c>
    </row>
    <row r="1385" spans="2:12" x14ac:dyDescent="0.2">
      <c r="B1385" t="s">
        <v>130</v>
      </c>
      <c r="C1385">
        <v>144</v>
      </c>
      <c r="D1385" s="11" t="str">
        <f>VLOOKUP(C1385,'[1]Type of Record'!$A$1:$B$15,2,TRUE)</f>
        <v>User Logout is Good</v>
      </c>
      <c r="E1385" s="6" t="s">
        <v>113</v>
      </c>
      <c r="F1385" s="5">
        <v>44712</v>
      </c>
      <c r="G1385" s="14">
        <v>44712.667986111097</v>
      </c>
      <c r="H1385" s="16">
        <f t="shared" si="85"/>
        <v>139</v>
      </c>
      <c r="I1385" s="14" t="str">
        <f t="shared" si="86"/>
        <v>User Logout Start</v>
      </c>
      <c r="J1385" s="17">
        <f t="shared" si="87"/>
        <v>44712</v>
      </c>
      <c r="K1385" s="14">
        <f t="shared" si="88"/>
        <v>44712.667488425897</v>
      </c>
      <c r="L1385" s="4" t="s">
        <v>19</v>
      </c>
    </row>
    <row r="1386" spans="2:12" x14ac:dyDescent="0.2">
      <c r="B1386" t="s">
        <v>131</v>
      </c>
      <c r="C1386">
        <v>156</v>
      </c>
      <c r="D1386" s="11" t="str">
        <f>VLOOKUP(C1386,'[1]Type of Record'!$A$1:$B$15,2,TRUE)</f>
        <v>PowerDown Or Network Disconnect Discovered</v>
      </c>
      <c r="E1386" s="6"/>
      <c r="F1386" s="5">
        <v>44712</v>
      </c>
      <c r="G1386" s="14">
        <v>44712.667847222197</v>
      </c>
      <c r="H1386" s="16">
        <f t="shared" si="85"/>
        <v>144</v>
      </c>
      <c r="I1386" s="14" t="str">
        <f t="shared" si="86"/>
        <v>User Logout is Good</v>
      </c>
      <c r="J1386" s="17">
        <f t="shared" si="87"/>
        <v>44712</v>
      </c>
      <c r="K1386" s="14">
        <f t="shared" si="88"/>
        <v>44712.667731481502</v>
      </c>
      <c r="L1386" s="4" t="s">
        <v>19</v>
      </c>
    </row>
    <row r="1387" spans="2:12" x14ac:dyDescent="0.2">
      <c r="B1387" t="s">
        <v>131</v>
      </c>
      <c r="C1387">
        <v>144</v>
      </c>
      <c r="D1387" s="11" t="str">
        <f>VLOOKUP(C1387,'[1]Type of Record'!$A$1:$B$15,2,TRUE)</f>
        <v>User Logout is Good</v>
      </c>
      <c r="E1387" s="6" t="s">
        <v>98</v>
      </c>
      <c r="F1387" s="5">
        <v>44712</v>
      </c>
      <c r="G1387" s="14">
        <v>44712.667731481502</v>
      </c>
      <c r="H1387" s="16">
        <f t="shared" si="85"/>
        <v>139</v>
      </c>
      <c r="I1387" s="14" t="str">
        <f t="shared" si="86"/>
        <v>User Logout Start</v>
      </c>
      <c r="J1387" s="17">
        <f t="shared" si="87"/>
        <v>44712</v>
      </c>
      <c r="K1387" s="14">
        <f t="shared" si="88"/>
        <v>44712.667326388902</v>
      </c>
      <c r="L1387" s="4" t="s">
        <v>19</v>
      </c>
    </row>
    <row r="1388" spans="2:12" x14ac:dyDescent="0.2">
      <c r="B1388" t="s">
        <v>130</v>
      </c>
      <c r="C1388">
        <v>139</v>
      </c>
      <c r="D1388" s="11" t="str">
        <f>VLOOKUP(C1388,'[1]Type of Record'!$A$1:$B$15,2,TRUE)</f>
        <v>User Logout Start</v>
      </c>
      <c r="E1388" s="6" t="s">
        <v>113</v>
      </c>
      <c r="F1388" s="5">
        <v>44712</v>
      </c>
      <c r="G1388" s="14">
        <v>44712.667488425897</v>
      </c>
      <c r="H1388" s="16" t="e">
        <f t="shared" si="85"/>
        <v>#N/A</v>
      </c>
      <c r="I1388" s="14" t="e">
        <f t="shared" si="86"/>
        <v>#N/A</v>
      </c>
      <c r="J1388" s="17" t="e">
        <f t="shared" si="87"/>
        <v>#N/A</v>
      </c>
      <c r="K1388" s="14" t="e">
        <f t="shared" si="88"/>
        <v>#N/A</v>
      </c>
      <c r="L1388" s="4" t="s">
        <v>19</v>
      </c>
    </row>
    <row r="1389" spans="2:12" x14ac:dyDescent="0.2">
      <c r="B1389" t="s">
        <v>131</v>
      </c>
      <c r="C1389">
        <v>139</v>
      </c>
      <c r="D1389" s="11" t="str">
        <f>VLOOKUP(C1389,'[1]Type of Record'!$A$1:$B$15,2,TRUE)</f>
        <v>User Logout Start</v>
      </c>
      <c r="E1389" s="6" t="s">
        <v>98</v>
      </c>
      <c r="F1389" s="5">
        <v>44712</v>
      </c>
      <c r="G1389" s="14">
        <v>44712.667326388902</v>
      </c>
      <c r="H1389" s="16" t="e">
        <f t="shared" si="85"/>
        <v>#N/A</v>
      </c>
      <c r="I1389" s="14" t="e">
        <f t="shared" si="86"/>
        <v>#N/A</v>
      </c>
      <c r="J1389" s="17" t="e">
        <f t="shared" si="87"/>
        <v>#N/A</v>
      </c>
      <c r="K1389" s="14" t="e">
        <f t="shared" si="88"/>
        <v>#N/A</v>
      </c>
      <c r="L1389" s="4" t="s">
        <v>19</v>
      </c>
    </row>
    <row r="1390" spans="2:12" x14ac:dyDescent="0.2">
      <c r="B1390" t="s">
        <v>115</v>
      </c>
      <c r="C1390">
        <v>156</v>
      </c>
      <c r="D1390" s="11" t="str">
        <f>VLOOKUP(C1390,'[1]Type of Record'!$A$1:$B$15,2,TRUE)</f>
        <v>PowerDown Or Network Disconnect Discovered</v>
      </c>
      <c r="E1390" s="6"/>
      <c r="F1390" s="5">
        <v>44712</v>
      </c>
      <c r="G1390" s="14">
        <v>44712.666886574101</v>
      </c>
      <c r="H1390" s="16">
        <f t="shared" si="85"/>
        <v>144</v>
      </c>
      <c r="I1390" s="14" t="str">
        <f t="shared" si="86"/>
        <v>User Logout is Good</v>
      </c>
      <c r="J1390" s="17">
        <f t="shared" si="87"/>
        <v>44712</v>
      </c>
      <c r="K1390" s="14">
        <f t="shared" si="88"/>
        <v>44712.666724536997</v>
      </c>
      <c r="L1390" s="4" t="s">
        <v>19</v>
      </c>
    </row>
    <row r="1391" spans="2:12" x14ac:dyDescent="0.2">
      <c r="B1391" t="s">
        <v>115</v>
      </c>
      <c r="C1391">
        <v>144</v>
      </c>
      <c r="D1391" s="11" t="str">
        <f>VLOOKUP(C1391,'[1]Type of Record'!$A$1:$B$15,2,TRUE)</f>
        <v>User Logout is Good</v>
      </c>
      <c r="E1391" s="6" t="s">
        <v>116</v>
      </c>
      <c r="F1391" s="5">
        <v>44712</v>
      </c>
      <c r="G1391" s="14">
        <v>44712.666724536997</v>
      </c>
      <c r="H1391" s="16">
        <f t="shared" si="85"/>
        <v>139</v>
      </c>
      <c r="I1391" s="14" t="str">
        <f t="shared" si="86"/>
        <v>User Logout Start</v>
      </c>
      <c r="J1391" s="17">
        <f t="shared" si="87"/>
        <v>44712</v>
      </c>
      <c r="K1391" s="14">
        <f t="shared" si="88"/>
        <v>44712.666319444397</v>
      </c>
      <c r="L1391" s="4" t="s">
        <v>19</v>
      </c>
    </row>
    <row r="1392" spans="2:12" x14ac:dyDescent="0.2">
      <c r="B1392" t="s">
        <v>115</v>
      </c>
      <c r="C1392">
        <v>139</v>
      </c>
      <c r="D1392" s="11" t="str">
        <f>VLOOKUP(C1392,'[1]Type of Record'!$A$1:$B$15,2,TRUE)</f>
        <v>User Logout Start</v>
      </c>
      <c r="E1392" s="6" t="s">
        <v>116</v>
      </c>
      <c r="F1392" s="5">
        <v>44712</v>
      </c>
      <c r="G1392" s="14">
        <v>44712.666319444397</v>
      </c>
      <c r="H1392" s="16" t="e">
        <f t="shared" si="85"/>
        <v>#N/A</v>
      </c>
      <c r="I1392" s="14" t="e">
        <f t="shared" si="86"/>
        <v>#N/A</v>
      </c>
      <c r="J1392" s="17" t="e">
        <f t="shared" si="87"/>
        <v>#N/A</v>
      </c>
      <c r="K1392" s="14" t="e">
        <f t="shared" si="88"/>
        <v>#N/A</v>
      </c>
      <c r="L1392" s="4" t="s">
        <v>19</v>
      </c>
    </row>
    <row r="1393" spans="2:12" x14ac:dyDescent="0.2">
      <c r="B1393" t="s">
        <v>117</v>
      </c>
      <c r="C1393">
        <v>156</v>
      </c>
      <c r="D1393" s="11" t="str">
        <f>VLOOKUP(C1393,'[1]Type of Record'!$A$1:$B$15,2,TRUE)</f>
        <v>PowerDown Or Network Disconnect Discovered</v>
      </c>
      <c r="E1393" s="6"/>
      <c r="F1393" s="5">
        <v>44712</v>
      </c>
      <c r="G1393" s="14">
        <v>44712.661678240802</v>
      </c>
      <c r="H1393" s="16">
        <f t="shared" si="85"/>
        <v>151</v>
      </c>
      <c r="I1393" s="14" t="str">
        <f t="shared" si="86"/>
        <v>Device Shutdown Finish</v>
      </c>
      <c r="J1393" s="17">
        <f t="shared" si="87"/>
        <v>44712</v>
      </c>
      <c r="K1393" s="14">
        <f t="shared" si="88"/>
        <v>44712.661562499998</v>
      </c>
      <c r="L1393" s="4" t="s">
        <v>12</v>
      </c>
    </row>
    <row r="1394" spans="2:12" x14ac:dyDescent="0.2">
      <c r="B1394" t="s">
        <v>117</v>
      </c>
      <c r="C1394">
        <v>151</v>
      </c>
      <c r="D1394" s="11" t="str">
        <f>VLOOKUP(C1394,'[1]Type of Record'!$A$1:$B$15,2,TRUE)</f>
        <v>Device Shutdown Finish</v>
      </c>
      <c r="E1394" s="6" t="s">
        <v>118</v>
      </c>
      <c r="F1394" s="5">
        <v>44712</v>
      </c>
      <c r="G1394" s="14">
        <v>44712.661562499998</v>
      </c>
      <c r="H1394" s="16">
        <f t="shared" si="85"/>
        <v>149</v>
      </c>
      <c r="I1394" s="14" t="str">
        <f t="shared" si="86"/>
        <v>Device Shutdown Start</v>
      </c>
      <c r="J1394" s="17">
        <f t="shared" si="87"/>
        <v>44712</v>
      </c>
      <c r="K1394" s="14">
        <f t="shared" si="88"/>
        <v>44712.661087963003</v>
      </c>
      <c r="L1394" s="4" t="s">
        <v>12</v>
      </c>
    </row>
    <row r="1395" spans="2:12" x14ac:dyDescent="0.2">
      <c r="B1395" t="s">
        <v>134</v>
      </c>
      <c r="C1395">
        <v>156</v>
      </c>
      <c r="D1395" s="11" t="str">
        <f>VLOOKUP(C1395,'[1]Type of Record'!$A$1:$B$15,2,TRUE)</f>
        <v>PowerDown Or Network Disconnect Discovered</v>
      </c>
      <c r="E1395" s="6"/>
      <c r="F1395" s="5">
        <v>44712</v>
      </c>
      <c r="G1395" s="14">
        <v>44712.661261574103</v>
      </c>
      <c r="H1395" s="16">
        <f t="shared" si="85"/>
        <v>151</v>
      </c>
      <c r="I1395" s="14" t="str">
        <f t="shared" si="86"/>
        <v>Device Shutdown Finish</v>
      </c>
      <c r="J1395" s="17">
        <f t="shared" si="87"/>
        <v>44712</v>
      </c>
      <c r="K1395" s="14">
        <f t="shared" si="88"/>
        <v>44712.661134259302</v>
      </c>
      <c r="L1395" s="4" t="s">
        <v>19</v>
      </c>
    </row>
    <row r="1396" spans="2:12" x14ac:dyDescent="0.2">
      <c r="B1396" t="s">
        <v>134</v>
      </c>
      <c r="C1396">
        <v>151</v>
      </c>
      <c r="D1396" s="11" t="str">
        <f>VLOOKUP(C1396,'[1]Type of Record'!$A$1:$B$15,2,TRUE)</f>
        <v>Device Shutdown Finish</v>
      </c>
      <c r="E1396" s="6" t="s">
        <v>135</v>
      </c>
      <c r="F1396" s="5">
        <v>44712</v>
      </c>
      <c r="G1396" s="14">
        <v>44712.661134259302</v>
      </c>
      <c r="H1396" s="16">
        <f t="shared" si="85"/>
        <v>149</v>
      </c>
      <c r="I1396" s="14" t="str">
        <f t="shared" si="86"/>
        <v>Device Shutdown Start</v>
      </c>
      <c r="J1396" s="17">
        <f t="shared" si="87"/>
        <v>44712</v>
      </c>
      <c r="K1396" s="14">
        <f t="shared" si="88"/>
        <v>44712.660486111097</v>
      </c>
      <c r="L1396" s="4" t="s">
        <v>19</v>
      </c>
    </row>
    <row r="1397" spans="2:12" x14ac:dyDescent="0.2">
      <c r="B1397" t="s">
        <v>117</v>
      </c>
      <c r="C1397">
        <v>149</v>
      </c>
      <c r="D1397" s="11" t="str">
        <f>VLOOKUP(C1397,'[1]Type of Record'!$A$1:$B$15,2,TRUE)</f>
        <v>Device Shutdown Start</v>
      </c>
      <c r="E1397" s="6" t="s">
        <v>118</v>
      </c>
      <c r="F1397" s="5">
        <v>44712</v>
      </c>
      <c r="G1397" s="14">
        <v>44712.661087963003</v>
      </c>
      <c r="H1397" s="16">
        <f t="shared" si="85"/>
        <v>144</v>
      </c>
      <c r="I1397" s="14" t="str">
        <f t="shared" si="86"/>
        <v>User Logout is Good</v>
      </c>
      <c r="J1397" s="17">
        <f t="shared" si="87"/>
        <v>44712</v>
      </c>
      <c r="K1397" s="14">
        <f t="shared" si="88"/>
        <v>44712.660740740801</v>
      </c>
      <c r="L1397" s="4" t="s">
        <v>12</v>
      </c>
    </row>
    <row r="1398" spans="2:12" x14ac:dyDescent="0.2">
      <c r="B1398" t="s">
        <v>117</v>
      </c>
      <c r="C1398">
        <v>144</v>
      </c>
      <c r="D1398" s="11" t="str">
        <f>VLOOKUP(C1398,'[1]Type of Record'!$A$1:$B$15,2,TRUE)</f>
        <v>User Logout is Good</v>
      </c>
      <c r="E1398" s="6" t="s">
        <v>119</v>
      </c>
      <c r="F1398" s="5">
        <v>44712</v>
      </c>
      <c r="G1398" s="14">
        <v>44712.660740740801</v>
      </c>
      <c r="H1398" s="16">
        <f t="shared" si="85"/>
        <v>139</v>
      </c>
      <c r="I1398" s="14" t="str">
        <f t="shared" si="86"/>
        <v>User Logout Start</v>
      </c>
      <c r="J1398" s="17">
        <f t="shared" si="87"/>
        <v>44712</v>
      </c>
      <c r="K1398" s="14">
        <f t="shared" si="88"/>
        <v>44712.660231481503</v>
      </c>
      <c r="L1398" s="4" t="s">
        <v>12</v>
      </c>
    </row>
    <row r="1399" spans="2:12" x14ac:dyDescent="0.2">
      <c r="B1399" t="s">
        <v>134</v>
      </c>
      <c r="C1399">
        <v>149</v>
      </c>
      <c r="D1399" s="11" t="str">
        <f>VLOOKUP(C1399,'[1]Type of Record'!$A$1:$B$15,2,TRUE)</f>
        <v>Device Shutdown Start</v>
      </c>
      <c r="E1399" s="6" t="s">
        <v>135</v>
      </c>
      <c r="F1399" s="5">
        <v>44712</v>
      </c>
      <c r="G1399" s="14">
        <v>44712.660486111097</v>
      </c>
      <c r="H1399" s="16">
        <f t="shared" si="85"/>
        <v>144</v>
      </c>
      <c r="I1399" s="14" t="str">
        <f t="shared" si="86"/>
        <v>User Logout is Good</v>
      </c>
      <c r="J1399" s="17">
        <f t="shared" si="87"/>
        <v>44712</v>
      </c>
      <c r="K1399" s="14">
        <f t="shared" si="88"/>
        <v>44712.659652777802</v>
      </c>
      <c r="L1399" s="4" t="s">
        <v>19</v>
      </c>
    </row>
    <row r="1400" spans="2:12" x14ac:dyDescent="0.2">
      <c r="B1400" t="s">
        <v>117</v>
      </c>
      <c r="C1400">
        <v>139</v>
      </c>
      <c r="D1400" s="11" t="str">
        <f>VLOOKUP(C1400,'[1]Type of Record'!$A$1:$B$15,2,TRUE)</f>
        <v>User Logout Start</v>
      </c>
      <c r="E1400" s="6" t="s">
        <v>122</v>
      </c>
      <c r="F1400" s="5">
        <v>44712</v>
      </c>
      <c r="G1400" s="14">
        <v>44712.660231481503</v>
      </c>
      <c r="H1400" s="16" t="e">
        <f t="shared" si="85"/>
        <v>#N/A</v>
      </c>
      <c r="I1400" s="14" t="e">
        <f t="shared" si="86"/>
        <v>#N/A</v>
      </c>
      <c r="J1400" s="17" t="e">
        <f t="shared" si="87"/>
        <v>#N/A</v>
      </c>
      <c r="K1400" s="14" t="e">
        <f t="shared" si="88"/>
        <v>#N/A</v>
      </c>
      <c r="L1400" s="4" t="s">
        <v>12</v>
      </c>
    </row>
    <row r="1401" spans="2:12" x14ac:dyDescent="0.2">
      <c r="B1401" t="s">
        <v>147</v>
      </c>
      <c r="C1401">
        <v>156</v>
      </c>
      <c r="D1401" s="11" t="str">
        <f>VLOOKUP(C1401,'[1]Type of Record'!$A$1:$B$15,2,TRUE)</f>
        <v>PowerDown Or Network Disconnect Discovered</v>
      </c>
      <c r="E1401" s="6"/>
      <c r="F1401" s="5">
        <v>44712</v>
      </c>
      <c r="G1401" s="14">
        <v>44712.660173611097</v>
      </c>
      <c r="H1401" s="16">
        <f t="shared" si="85"/>
        <v>151</v>
      </c>
      <c r="I1401" s="14" t="str">
        <f t="shared" si="86"/>
        <v>Device Shutdown Finish</v>
      </c>
      <c r="J1401" s="17">
        <f t="shared" si="87"/>
        <v>44712</v>
      </c>
      <c r="K1401" s="14">
        <f t="shared" si="88"/>
        <v>44712.660023148201</v>
      </c>
      <c r="L1401" s="4" t="s">
        <v>19</v>
      </c>
    </row>
    <row r="1402" spans="2:12" x14ac:dyDescent="0.2">
      <c r="B1402" t="s">
        <v>147</v>
      </c>
      <c r="C1402">
        <v>151</v>
      </c>
      <c r="D1402" s="11" t="str">
        <f>VLOOKUP(C1402,'[1]Type of Record'!$A$1:$B$15,2,TRUE)</f>
        <v>Device Shutdown Finish</v>
      </c>
      <c r="E1402" s="6" t="s">
        <v>148</v>
      </c>
      <c r="F1402" s="5">
        <v>44712</v>
      </c>
      <c r="G1402" s="14">
        <v>44712.660023148201</v>
      </c>
      <c r="H1402" s="16">
        <f t="shared" si="85"/>
        <v>149</v>
      </c>
      <c r="I1402" s="14" t="str">
        <f t="shared" si="86"/>
        <v>Device Shutdown Start</v>
      </c>
      <c r="J1402" s="17">
        <f t="shared" si="87"/>
        <v>44712</v>
      </c>
      <c r="K1402" s="14">
        <f t="shared" si="88"/>
        <v>44712.659641203703</v>
      </c>
      <c r="L1402" s="4" t="s">
        <v>19</v>
      </c>
    </row>
    <row r="1403" spans="2:12" x14ac:dyDescent="0.2">
      <c r="B1403" t="s">
        <v>134</v>
      </c>
      <c r="C1403">
        <v>144</v>
      </c>
      <c r="D1403" s="11" t="str">
        <f>VLOOKUP(C1403,'[1]Type of Record'!$A$1:$B$15,2,TRUE)</f>
        <v>User Logout is Good</v>
      </c>
      <c r="E1403" s="6" t="s">
        <v>136</v>
      </c>
      <c r="F1403" s="5">
        <v>44712</v>
      </c>
      <c r="G1403" s="14">
        <v>44712.659652777802</v>
      </c>
      <c r="H1403" s="16">
        <f t="shared" si="85"/>
        <v>139</v>
      </c>
      <c r="I1403" s="14" t="str">
        <f t="shared" si="86"/>
        <v>User Logout Start</v>
      </c>
      <c r="J1403" s="17">
        <f t="shared" si="87"/>
        <v>44712</v>
      </c>
      <c r="K1403" s="14">
        <f t="shared" si="88"/>
        <v>44712.659236111103</v>
      </c>
      <c r="L1403" s="4" t="s">
        <v>19</v>
      </c>
    </row>
    <row r="1404" spans="2:12" x14ac:dyDescent="0.2">
      <c r="B1404" t="s">
        <v>147</v>
      </c>
      <c r="C1404">
        <v>149</v>
      </c>
      <c r="D1404" s="11" t="str">
        <f>VLOOKUP(C1404,'[1]Type of Record'!$A$1:$B$15,2,TRUE)</f>
        <v>Device Shutdown Start</v>
      </c>
      <c r="E1404" s="6" t="s">
        <v>148</v>
      </c>
      <c r="F1404" s="5">
        <v>44712</v>
      </c>
      <c r="G1404" s="14">
        <v>44712.659641203703</v>
      </c>
      <c r="H1404" s="16">
        <f t="shared" si="85"/>
        <v>144</v>
      </c>
      <c r="I1404" s="14" t="str">
        <f t="shared" si="86"/>
        <v>User Logout is Good</v>
      </c>
      <c r="J1404" s="17">
        <f t="shared" si="87"/>
        <v>44712</v>
      </c>
      <c r="K1404" s="14">
        <f t="shared" si="88"/>
        <v>44712.658807870401</v>
      </c>
      <c r="L1404" s="4" t="s">
        <v>19</v>
      </c>
    </row>
    <row r="1405" spans="2:12" x14ac:dyDescent="0.2">
      <c r="B1405" t="s">
        <v>134</v>
      </c>
      <c r="C1405">
        <v>139</v>
      </c>
      <c r="D1405" s="11" t="str">
        <f>VLOOKUP(C1405,'[1]Type of Record'!$A$1:$B$15,2,TRUE)</f>
        <v>User Logout Start</v>
      </c>
      <c r="E1405" s="6" t="s">
        <v>137</v>
      </c>
      <c r="F1405" s="5">
        <v>44712</v>
      </c>
      <c r="G1405" s="14">
        <v>44712.659236111103</v>
      </c>
      <c r="H1405" s="16" t="e">
        <f t="shared" si="85"/>
        <v>#N/A</v>
      </c>
      <c r="I1405" s="14" t="e">
        <f t="shared" si="86"/>
        <v>#N/A</v>
      </c>
      <c r="J1405" s="17" t="e">
        <f t="shared" si="87"/>
        <v>#N/A</v>
      </c>
      <c r="K1405" s="14" t="e">
        <f t="shared" si="88"/>
        <v>#N/A</v>
      </c>
      <c r="L1405" s="4" t="s">
        <v>19</v>
      </c>
    </row>
    <row r="1406" spans="2:12" x14ac:dyDescent="0.2">
      <c r="B1406" t="s">
        <v>147</v>
      </c>
      <c r="C1406">
        <v>144</v>
      </c>
      <c r="D1406" s="11" t="str">
        <f>VLOOKUP(C1406,'[1]Type of Record'!$A$1:$B$15,2,TRUE)</f>
        <v>User Logout is Good</v>
      </c>
      <c r="E1406" s="6" t="s">
        <v>140</v>
      </c>
      <c r="F1406" s="5">
        <v>44712</v>
      </c>
      <c r="G1406" s="14">
        <v>44712.658807870401</v>
      </c>
      <c r="H1406" s="16">
        <f t="shared" si="85"/>
        <v>139</v>
      </c>
      <c r="I1406" s="14" t="str">
        <f t="shared" si="86"/>
        <v>User Logout Start</v>
      </c>
      <c r="J1406" s="17">
        <f t="shared" si="87"/>
        <v>44712</v>
      </c>
      <c r="K1406" s="14">
        <f t="shared" si="88"/>
        <v>44712.657592592601</v>
      </c>
      <c r="L1406" s="4" t="s">
        <v>19</v>
      </c>
    </row>
    <row r="1407" spans="2:12" x14ac:dyDescent="0.2">
      <c r="B1407" t="s">
        <v>147</v>
      </c>
      <c r="C1407">
        <v>139</v>
      </c>
      <c r="D1407" s="11" t="str">
        <f>VLOOKUP(C1407,'[1]Type of Record'!$A$1:$B$15,2,TRUE)</f>
        <v>User Logout Start</v>
      </c>
      <c r="E1407" s="6" t="s">
        <v>149</v>
      </c>
      <c r="F1407" s="5">
        <v>44712</v>
      </c>
      <c r="G1407" s="14">
        <v>44712.657592592601</v>
      </c>
      <c r="H1407" s="16" t="e">
        <f t="shared" si="85"/>
        <v>#N/A</v>
      </c>
      <c r="I1407" s="14" t="e">
        <f t="shared" si="86"/>
        <v>#N/A</v>
      </c>
      <c r="J1407" s="17" t="e">
        <f t="shared" si="87"/>
        <v>#N/A</v>
      </c>
      <c r="K1407" s="14" t="e">
        <f t="shared" si="88"/>
        <v>#N/A</v>
      </c>
      <c r="L1407" s="4" t="s">
        <v>19</v>
      </c>
    </row>
    <row r="1408" spans="2:12" x14ac:dyDescent="0.2">
      <c r="B1408" t="s">
        <v>143</v>
      </c>
      <c r="C1408">
        <v>156</v>
      </c>
      <c r="D1408" s="11" t="str">
        <f>VLOOKUP(C1408,'[1]Type of Record'!$A$1:$B$15,2,TRUE)</f>
        <v>PowerDown Or Network Disconnect Discovered</v>
      </c>
      <c r="E1408" s="6"/>
      <c r="F1408" s="5">
        <v>44712</v>
      </c>
      <c r="G1408" s="14">
        <v>44712.651261574101</v>
      </c>
      <c r="H1408" s="16">
        <f t="shared" si="85"/>
        <v>151</v>
      </c>
      <c r="I1408" s="14" t="str">
        <f t="shared" si="86"/>
        <v>Device Shutdown Finish</v>
      </c>
      <c r="J1408" s="17">
        <f t="shared" si="87"/>
        <v>44712</v>
      </c>
      <c r="K1408" s="14">
        <f t="shared" si="88"/>
        <v>44712.6511342593</v>
      </c>
      <c r="L1408" s="4" t="s">
        <v>12</v>
      </c>
    </row>
    <row r="1409" spans="2:12" x14ac:dyDescent="0.2">
      <c r="B1409" t="s">
        <v>143</v>
      </c>
      <c r="C1409">
        <v>151</v>
      </c>
      <c r="D1409" s="11" t="str">
        <f>VLOOKUP(C1409,'[1]Type of Record'!$A$1:$B$15,2,TRUE)</f>
        <v>Device Shutdown Finish</v>
      </c>
      <c r="E1409" s="6" t="s">
        <v>144</v>
      </c>
      <c r="F1409" s="5">
        <v>44712</v>
      </c>
      <c r="G1409" s="14">
        <v>44712.6511342593</v>
      </c>
      <c r="H1409" s="16">
        <f t="shared" si="85"/>
        <v>149</v>
      </c>
      <c r="I1409" s="14" t="str">
        <f t="shared" si="86"/>
        <v>Device Shutdown Start</v>
      </c>
      <c r="J1409" s="17">
        <f t="shared" si="87"/>
        <v>44712</v>
      </c>
      <c r="K1409" s="14">
        <f t="shared" si="88"/>
        <v>44712.650891203702</v>
      </c>
      <c r="L1409" s="4" t="s">
        <v>12</v>
      </c>
    </row>
    <row r="1410" spans="2:12" x14ac:dyDescent="0.2">
      <c r="B1410" t="s">
        <v>143</v>
      </c>
      <c r="C1410">
        <v>149</v>
      </c>
      <c r="D1410" s="11" t="str">
        <f>VLOOKUP(C1410,'[1]Type of Record'!$A$1:$B$15,2,TRUE)</f>
        <v>Device Shutdown Start</v>
      </c>
      <c r="E1410" s="6" t="s">
        <v>144</v>
      </c>
      <c r="F1410" s="5">
        <v>44712</v>
      </c>
      <c r="G1410" s="14">
        <v>44712.650891203702</v>
      </c>
      <c r="H1410" s="16">
        <f t="shared" si="85"/>
        <v>144</v>
      </c>
      <c r="I1410" s="14" t="str">
        <f t="shared" si="86"/>
        <v>User Logout is Good</v>
      </c>
      <c r="J1410" s="17">
        <f t="shared" si="87"/>
        <v>44712</v>
      </c>
      <c r="K1410" s="14">
        <f t="shared" si="88"/>
        <v>44712.650497685201</v>
      </c>
      <c r="L1410" s="4" t="s">
        <v>12</v>
      </c>
    </row>
    <row r="1411" spans="2:12" x14ac:dyDescent="0.2">
      <c r="B1411" t="s">
        <v>143</v>
      </c>
      <c r="C1411">
        <v>144</v>
      </c>
      <c r="D1411" s="11" t="str">
        <f>VLOOKUP(C1411,'[1]Type of Record'!$A$1:$B$15,2,TRUE)</f>
        <v>User Logout is Good</v>
      </c>
      <c r="E1411" s="6" t="s">
        <v>145</v>
      </c>
      <c r="F1411" s="5">
        <v>44712</v>
      </c>
      <c r="G1411" s="14">
        <v>44712.650497685201</v>
      </c>
      <c r="H1411" s="16">
        <f t="shared" si="85"/>
        <v>139</v>
      </c>
      <c r="I1411" s="14" t="str">
        <f t="shared" si="86"/>
        <v>User Logout Start</v>
      </c>
      <c r="J1411" s="17">
        <f t="shared" si="87"/>
        <v>44712</v>
      </c>
      <c r="K1411" s="14">
        <f t="shared" si="88"/>
        <v>44712.650092592601</v>
      </c>
      <c r="L1411" s="4" t="s">
        <v>12</v>
      </c>
    </row>
    <row r="1412" spans="2:12" x14ac:dyDescent="0.2">
      <c r="B1412" t="s">
        <v>143</v>
      </c>
      <c r="C1412">
        <v>139</v>
      </c>
      <c r="D1412" s="11" t="str">
        <f>VLOOKUP(C1412,'[1]Type of Record'!$A$1:$B$15,2,TRUE)</f>
        <v>User Logout Start</v>
      </c>
      <c r="E1412" s="6" t="s">
        <v>146</v>
      </c>
      <c r="F1412" s="5">
        <v>44712</v>
      </c>
      <c r="G1412" s="14">
        <v>44712.650092592601</v>
      </c>
      <c r="H1412" s="16" t="e">
        <f t="shared" si="85"/>
        <v>#N/A</v>
      </c>
      <c r="I1412" s="14" t="e">
        <f t="shared" si="86"/>
        <v>#N/A</v>
      </c>
      <c r="J1412" s="17" t="e">
        <f t="shared" si="87"/>
        <v>#N/A</v>
      </c>
      <c r="K1412" s="14" t="e">
        <f t="shared" si="88"/>
        <v>#N/A</v>
      </c>
      <c r="L1412" s="4" t="s">
        <v>12</v>
      </c>
    </row>
    <row r="1413" spans="2:12" x14ac:dyDescent="0.2">
      <c r="B1413" t="s">
        <v>141</v>
      </c>
      <c r="C1413">
        <v>156</v>
      </c>
      <c r="D1413" s="11" t="str">
        <f>VLOOKUP(C1413,'[1]Type of Record'!$A$1:$B$15,2,TRUE)</f>
        <v>PowerDown Or Network Disconnect Discovered</v>
      </c>
      <c r="E1413" s="6"/>
      <c r="F1413" s="5">
        <v>44712</v>
      </c>
      <c r="G1413" s="14">
        <v>44712.648182870398</v>
      </c>
      <c r="H1413" s="16">
        <f t="shared" ref="H1413:H1476" si="89">VLOOKUP(B1413,B1414:G1429,2,FALSE)</f>
        <v>144</v>
      </c>
      <c r="I1413" s="14" t="str">
        <f t="shared" ref="I1413:I1476" si="90">VLOOKUP(B1413,B1414:G1429,3,FALSE)</f>
        <v>User Logout is Good</v>
      </c>
      <c r="J1413" s="17">
        <f t="shared" ref="J1413:J1476" si="91">VLOOKUP(B1413,B1414:G1429,5,FALSE)</f>
        <v>44712</v>
      </c>
      <c r="K1413" s="14">
        <f t="shared" ref="K1413:K1476" si="92">VLOOKUP(B1413,B1414:G1429,6,FALSE)</f>
        <v>44712.648055555597</v>
      </c>
      <c r="L1413" s="4" t="s">
        <v>19</v>
      </c>
    </row>
    <row r="1414" spans="2:12" x14ac:dyDescent="0.2">
      <c r="B1414" t="s">
        <v>141</v>
      </c>
      <c r="C1414">
        <v>144</v>
      </c>
      <c r="D1414" s="11" t="str">
        <f>VLOOKUP(C1414,'[1]Type of Record'!$A$1:$B$15,2,TRUE)</f>
        <v>User Logout is Good</v>
      </c>
      <c r="E1414" s="6" t="s">
        <v>142</v>
      </c>
      <c r="F1414" s="5">
        <v>44712</v>
      </c>
      <c r="G1414" s="14">
        <v>44712.648055555597</v>
      </c>
      <c r="H1414" s="16">
        <f t="shared" si="89"/>
        <v>139</v>
      </c>
      <c r="I1414" s="14" t="str">
        <f t="shared" si="90"/>
        <v>User Logout Start</v>
      </c>
      <c r="J1414" s="17">
        <f t="shared" si="91"/>
        <v>44712</v>
      </c>
      <c r="K1414" s="14">
        <f t="shared" si="92"/>
        <v>44712.646724537</v>
      </c>
      <c r="L1414" s="4" t="s">
        <v>19</v>
      </c>
    </row>
    <row r="1415" spans="2:12" x14ac:dyDescent="0.2">
      <c r="B1415" t="s">
        <v>141</v>
      </c>
      <c r="C1415">
        <v>139</v>
      </c>
      <c r="D1415" s="11" t="str">
        <f>VLOOKUP(C1415,'[1]Type of Record'!$A$1:$B$15,2,TRUE)</f>
        <v>User Logout Start</v>
      </c>
      <c r="E1415" s="6" t="s">
        <v>142</v>
      </c>
      <c r="F1415" s="5">
        <v>44712</v>
      </c>
      <c r="G1415" s="14">
        <v>44712.646724537</v>
      </c>
      <c r="H1415" s="16" t="e">
        <f t="shared" si="89"/>
        <v>#N/A</v>
      </c>
      <c r="I1415" s="14" t="e">
        <f t="shared" si="90"/>
        <v>#N/A</v>
      </c>
      <c r="J1415" s="17" t="e">
        <f t="shared" si="91"/>
        <v>#N/A</v>
      </c>
      <c r="K1415" s="14" t="e">
        <f t="shared" si="92"/>
        <v>#N/A</v>
      </c>
      <c r="L1415" s="4" t="s">
        <v>19</v>
      </c>
    </row>
    <row r="1416" spans="2:12" x14ac:dyDescent="0.2">
      <c r="B1416" t="s">
        <v>139</v>
      </c>
      <c r="C1416">
        <v>156</v>
      </c>
      <c r="D1416" s="11" t="str">
        <f>VLOOKUP(C1416,'[1]Type of Record'!$A$1:$B$15,2,TRUE)</f>
        <v>PowerDown Or Network Disconnect Discovered</v>
      </c>
      <c r="E1416" s="6"/>
      <c r="F1416" s="5">
        <v>44712</v>
      </c>
      <c r="G1416" s="14">
        <v>44712.638993055603</v>
      </c>
      <c r="H1416" s="16">
        <f t="shared" si="89"/>
        <v>144</v>
      </c>
      <c r="I1416" s="14" t="str">
        <f t="shared" si="90"/>
        <v>User Logout is Good</v>
      </c>
      <c r="J1416" s="17">
        <f t="shared" si="91"/>
        <v>44712</v>
      </c>
      <c r="K1416" s="14">
        <f t="shared" si="92"/>
        <v>44712.638865740701</v>
      </c>
      <c r="L1416" s="4" t="s">
        <v>19</v>
      </c>
    </row>
    <row r="1417" spans="2:12" x14ac:dyDescent="0.2">
      <c r="B1417" t="s">
        <v>139</v>
      </c>
      <c r="C1417">
        <v>144</v>
      </c>
      <c r="D1417" s="11" t="str">
        <f>VLOOKUP(C1417,'[1]Type of Record'!$A$1:$B$15,2,TRUE)</f>
        <v>User Logout is Good</v>
      </c>
      <c r="E1417" s="6" t="s">
        <v>140</v>
      </c>
      <c r="F1417" s="5">
        <v>44712</v>
      </c>
      <c r="G1417" s="14">
        <v>44712.638865740701</v>
      </c>
      <c r="H1417" s="16">
        <f t="shared" si="89"/>
        <v>139</v>
      </c>
      <c r="I1417" s="14" t="str">
        <f t="shared" si="90"/>
        <v>User Logout Start</v>
      </c>
      <c r="J1417" s="17">
        <f t="shared" si="91"/>
        <v>44712</v>
      </c>
      <c r="K1417" s="14">
        <f t="shared" si="92"/>
        <v>44712.638483796298</v>
      </c>
      <c r="L1417" s="4" t="s">
        <v>19</v>
      </c>
    </row>
    <row r="1418" spans="2:12" x14ac:dyDescent="0.2">
      <c r="B1418" t="s">
        <v>139</v>
      </c>
      <c r="C1418">
        <v>139</v>
      </c>
      <c r="D1418" s="11" t="str">
        <f>VLOOKUP(C1418,'[1]Type of Record'!$A$1:$B$15,2,TRUE)</f>
        <v>User Logout Start</v>
      </c>
      <c r="E1418" s="6" t="s">
        <v>140</v>
      </c>
      <c r="F1418" s="5">
        <v>44712</v>
      </c>
      <c r="G1418" s="14">
        <v>44712.638483796298</v>
      </c>
      <c r="H1418" s="16" t="e">
        <f t="shared" si="89"/>
        <v>#N/A</v>
      </c>
      <c r="I1418" s="14" t="e">
        <f t="shared" si="90"/>
        <v>#N/A</v>
      </c>
      <c r="J1418" s="17" t="e">
        <f t="shared" si="91"/>
        <v>#N/A</v>
      </c>
      <c r="K1418" s="14" t="e">
        <f t="shared" si="92"/>
        <v>#N/A</v>
      </c>
      <c r="L1418" s="4" t="s">
        <v>19</v>
      </c>
    </row>
    <row r="1419" spans="2:12" x14ac:dyDescent="0.2">
      <c r="B1419" t="s">
        <v>41</v>
      </c>
      <c r="C1419">
        <v>123</v>
      </c>
      <c r="D1419" s="11" t="str">
        <f>VLOOKUP(C1419,'[1]Type of Record'!$A$1:$B$15,2,TRUE)</f>
        <v>User Login Start is Good</v>
      </c>
      <c r="E1419" s="6" t="s">
        <v>42</v>
      </c>
      <c r="F1419" s="5">
        <v>44712</v>
      </c>
      <c r="G1419" s="14">
        <v>44712.336018518501</v>
      </c>
      <c r="H1419" s="16">
        <f t="shared" si="89"/>
        <v>113</v>
      </c>
      <c r="I1419" s="14" t="str">
        <f t="shared" si="90"/>
        <v>User Login Start</v>
      </c>
      <c r="J1419" s="17">
        <f t="shared" si="91"/>
        <v>44712</v>
      </c>
      <c r="K1419" s="14">
        <f t="shared" si="92"/>
        <v>44712.335868055503</v>
      </c>
      <c r="L1419" s="4" t="s">
        <v>19</v>
      </c>
    </row>
    <row r="1420" spans="2:12" x14ac:dyDescent="0.2">
      <c r="B1420" t="s">
        <v>41</v>
      </c>
      <c r="C1420">
        <v>113</v>
      </c>
      <c r="D1420" s="11" t="str">
        <f>VLOOKUP(C1420,'[1]Type of Record'!$A$1:$B$15,2,TRUE)</f>
        <v>User Login Start</v>
      </c>
      <c r="E1420" s="6" t="s">
        <v>42</v>
      </c>
      <c r="F1420" s="5">
        <v>44712</v>
      </c>
      <c r="G1420" s="14">
        <v>44712.335868055503</v>
      </c>
      <c r="H1420" s="16" t="e">
        <f t="shared" si="89"/>
        <v>#N/A</v>
      </c>
      <c r="I1420" s="14" t="e">
        <f t="shared" si="90"/>
        <v>#N/A</v>
      </c>
      <c r="J1420" s="17" t="e">
        <f t="shared" si="91"/>
        <v>#N/A</v>
      </c>
      <c r="K1420" s="14" t="e">
        <f t="shared" si="92"/>
        <v>#N/A</v>
      </c>
      <c r="L1420" s="4" t="s">
        <v>19</v>
      </c>
    </row>
    <row r="1421" spans="2:12" x14ac:dyDescent="0.2">
      <c r="B1421" t="s">
        <v>27</v>
      </c>
      <c r="C1421">
        <v>123</v>
      </c>
      <c r="D1421" s="11" t="str">
        <f>VLOOKUP(C1421,'[1]Type of Record'!$A$1:$B$15,2,TRUE)</f>
        <v>User Login Start is Good</v>
      </c>
      <c r="E1421" s="6" t="s">
        <v>29</v>
      </c>
      <c r="F1421" s="5">
        <v>44712</v>
      </c>
      <c r="G1421" s="14">
        <v>44712.335092592599</v>
      </c>
      <c r="H1421" s="16">
        <f t="shared" si="89"/>
        <v>113</v>
      </c>
      <c r="I1421" s="14" t="str">
        <f t="shared" si="90"/>
        <v>User Login Start</v>
      </c>
      <c r="J1421" s="17">
        <f t="shared" si="91"/>
        <v>44712</v>
      </c>
      <c r="K1421" s="14">
        <f t="shared" si="92"/>
        <v>44712.334953703699</v>
      </c>
      <c r="L1421" s="4" t="s">
        <v>12</v>
      </c>
    </row>
    <row r="1422" spans="2:12" x14ac:dyDescent="0.2">
      <c r="B1422" t="s">
        <v>27</v>
      </c>
      <c r="C1422">
        <v>113</v>
      </c>
      <c r="D1422" s="11" t="str">
        <f>VLOOKUP(C1422,'[1]Type of Record'!$A$1:$B$15,2,TRUE)</f>
        <v>User Login Start</v>
      </c>
      <c r="E1422" s="6" t="s">
        <v>30</v>
      </c>
      <c r="F1422" s="5">
        <v>44712</v>
      </c>
      <c r="G1422" s="14">
        <v>44712.334953703699</v>
      </c>
      <c r="H1422" s="16">
        <f t="shared" si="89"/>
        <v>112</v>
      </c>
      <c r="I1422" s="14" t="str">
        <f t="shared" si="90"/>
        <v>Device Connect Network</v>
      </c>
      <c r="J1422" s="17">
        <f t="shared" si="91"/>
        <v>44712</v>
      </c>
      <c r="K1422" s="14">
        <f t="shared" si="92"/>
        <v>44712.334074074097</v>
      </c>
      <c r="L1422" s="4" t="s">
        <v>12</v>
      </c>
    </row>
    <row r="1423" spans="2:12" x14ac:dyDescent="0.2">
      <c r="B1423" t="s">
        <v>31</v>
      </c>
      <c r="C1423">
        <v>123</v>
      </c>
      <c r="D1423" s="11" t="str">
        <f>VLOOKUP(C1423,'[1]Type of Record'!$A$1:$B$15,2,TRUE)</f>
        <v>User Login Start is Good</v>
      </c>
      <c r="E1423" s="6" t="s">
        <v>33</v>
      </c>
      <c r="F1423" s="5">
        <v>44712</v>
      </c>
      <c r="G1423" s="14">
        <v>44712.334305555603</v>
      </c>
      <c r="H1423" s="16">
        <f t="shared" si="89"/>
        <v>113</v>
      </c>
      <c r="I1423" s="14" t="str">
        <f t="shared" si="90"/>
        <v>User Login Start</v>
      </c>
      <c r="J1423" s="17">
        <f t="shared" si="91"/>
        <v>44712</v>
      </c>
      <c r="K1423" s="14">
        <f t="shared" si="92"/>
        <v>44712.334224537</v>
      </c>
      <c r="L1423" s="4" t="s">
        <v>12</v>
      </c>
    </row>
    <row r="1424" spans="2:12" x14ac:dyDescent="0.2">
      <c r="B1424" t="s">
        <v>31</v>
      </c>
      <c r="C1424">
        <v>113</v>
      </c>
      <c r="D1424" s="11" t="str">
        <f>VLOOKUP(C1424,'[1]Type of Record'!$A$1:$B$15,2,TRUE)</f>
        <v>User Login Start</v>
      </c>
      <c r="E1424" s="6" t="s">
        <v>34</v>
      </c>
      <c r="F1424" s="5">
        <v>44712</v>
      </c>
      <c r="G1424" s="14">
        <v>44712.334224537</v>
      </c>
      <c r="H1424" s="16">
        <f t="shared" si="89"/>
        <v>112</v>
      </c>
      <c r="I1424" s="14" t="str">
        <f t="shared" si="90"/>
        <v>Device Connect Network</v>
      </c>
      <c r="J1424" s="17">
        <f t="shared" si="91"/>
        <v>44712</v>
      </c>
      <c r="K1424" s="14">
        <f t="shared" si="92"/>
        <v>44712.333541666703</v>
      </c>
      <c r="L1424" s="4" t="s">
        <v>12</v>
      </c>
    </row>
    <row r="1425" spans="2:12" x14ac:dyDescent="0.2">
      <c r="B1425" t="s">
        <v>27</v>
      </c>
      <c r="C1425">
        <v>112</v>
      </c>
      <c r="D1425" s="11" t="str">
        <f>VLOOKUP(C1425,'[1]Type of Record'!$A$1:$B$15,2,TRUE)</f>
        <v>Device Connect Network</v>
      </c>
      <c r="E1425" s="6" t="s">
        <v>28</v>
      </c>
      <c r="F1425" s="5">
        <v>44712</v>
      </c>
      <c r="G1425" s="14">
        <v>44712.334074074097</v>
      </c>
      <c r="H1425" s="16">
        <f t="shared" si="89"/>
        <v>106</v>
      </c>
      <c r="I1425" s="14" t="str">
        <f t="shared" si="90"/>
        <v>Device Start is Good</v>
      </c>
      <c r="J1425" s="17">
        <f t="shared" si="91"/>
        <v>44712</v>
      </c>
      <c r="K1425" s="14">
        <f t="shared" si="92"/>
        <v>44712.333969907399</v>
      </c>
      <c r="L1425" s="4" t="s">
        <v>12</v>
      </c>
    </row>
    <row r="1426" spans="2:12" x14ac:dyDescent="0.2">
      <c r="B1426" t="s">
        <v>27</v>
      </c>
      <c r="C1426">
        <v>106</v>
      </c>
      <c r="D1426" s="11" t="str">
        <f>VLOOKUP(C1426,'[1]Type of Record'!$A$1:$B$15,2,TRUE)</f>
        <v>Device Start is Good</v>
      </c>
      <c r="E1426" s="6" t="s">
        <v>28</v>
      </c>
      <c r="F1426" s="5">
        <v>44712</v>
      </c>
      <c r="G1426" s="14">
        <v>44712.333969907399</v>
      </c>
      <c r="H1426" s="16">
        <f t="shared" si="89"/>
        <v>102</v>
      </c>
      <c r="I1426" s="14" t="str">
        <f t="shared" si="90"/>
        <v>Device Start</v>
      </c>
      <c r="J1426" s="17">
        <f t="shared" si="91"/>
        <v>44712</v>
      </c>
      <c r="K1426" s="14">
        <f t="shared" si="92"/>
        <v>44712.333148148202</v>
      </c>
      <c r="L1426" s="4" t="s">
        <v>12</v>
      </c>
    </row>
    <row r="1427" spans="2:12" x14ac:dyDescent="0.2">
      <c r="B1427" t="s">
        <v>31</v>
      </c>
      <c r="C1427">
        <v>112</v>
      </c>
      <c r="D1427" s="11" t="str">
        <f>VLOOKUP(C1427,'[1]Type of Record'!$A$1:$B$15,2,TRUE)</f>
        <v>Device Connect Network</v>
      </c>
      <c r="E1427" s="6" t="s">
        <v>32</v>
      </c>
      <c r="F1427" s="5">
        <v>44712</v>
      </c>
      <c r="G1427" s="14">
        <v>44712.333541666703</v>
      </c>
      <c r="H1427" s="16">
        <f t="shared" si="89"/>
        <v>106</v>
      </c>
      <c r="I1427" s="14" t="str">
        <f t="shared" si="90"/>
        <v>Device Start is Good</v>
      </c>
      <c r="J1427" s="17">
        <f t="shared" si="91"/>
        <v>44712</v>
      </c>
      <c r="K1427" s="14">
        <f t="shared" si="92"/>
        <v>44712.333437499998</v>
      </c>
      <c r="L1427" s="4" t="s">
        <v>12</v>
      </c>
    </row>
    <row r="1428" spans="2:12" x14ac:dyDescent="0.2">
      <c r="B1428" t="s">
        <v>31</v>
      </c>
      <c r="C1428">
        <v>106</v>
      </c>
      <c r="D1428" s="11" t="str">
        <f>VLOOKUP(C1428,'[1]Type of Record'!$A$1:$B$15,2,TRUE)</f>
        <v>Device Start is Good</v>
      </c>
      <c r="E1428" s="6" t="s">
        <v>32</v>
      </c>
      <c r="F1428" s="5">
        <v>44712</v>
      </c>
      <c r="G1428" s="14">
        <v>44712.333437499998</v>
      </c>
      <c r="H1428" s="16">
        <f t="shared" si="89"/>
        <v>102</v>
      </c>
      <c r="I1428" s="14" t="str">
        <f t="shared" si="90"/>
        <v>Device Start</v>
      </c>
      <c r="J1428" s="17">
        <f t="shared" si="91"/>
        <v>44712</v>
      </c>
      <c r="K1428" s="14">
        <f t="shared" si="92"/>
        <v>44712.332581018498</v>
      </c>
      <c r="L1428" s="4" t="s">
        <v>12</v>
      </c>
    </row>
    <row r="1429" spans="2:12" x14ac:dyDescent="0.2">
      <c r="B1429" t="s">
        <v>58</v>
      </c>
      <c r="C1429">
        <v>123</v>
      </c>
      <c r="D1429" s="11" t="str">
        <f>VLOOKUP(C1429,'[1]Type of Record'!$A$1:$B$15,2,TRUE)</f>
        <v>User Login Start is Good</v>
      </c>
      <c r="E1429" s="6" t="s">
        <v>60</v>
      </c>
      <c r="F1429" s="5">
        <v>44712</v>
      </c>
      <c r="G1429" s="14">
        <v>44712.333344907398</v>
      </c>
      <c r="H1429" s="16">
        <f t="shared" si="89"/>
        <v>113</v>
      </c>
      <c r="I1429" s="14" t="str">
        <f t="shared" si="90"/>
        <v>User Login Start</v>
      </c>
      <c r="J1429" s="17">
        <f t="shared" si="91"/>
        <v>44712</v>
      </c>
      <c r="K1429" s="14">
        <f t="shared" si="92"/>
        <v>44712.333217592597</v>
      </c>
      <c r="L1429" s="4" t="s">
        <v>19</v>
      </c>
    </row>
    <row r="1430" spans="2:12" x14ac:dyDescent="0.2">
      <c r="B1430" t="s">
        <v>58</v>
      </c>
      <c r="C1430">
        <v>113</v>
      </c>
      <c r="D1430" s="11" t="str">
        <f>VLOOKUP(C1430,'[1]Type of Record'!$A$1:$B$15,2,TRUE)</f>
        <v>User Login Start</v>
      </c>
      <c r="E1430" s="6" t="s">
        <v>63</v>
      </c>
      <c r="F1430" s="5">
        <v>44712</v>
      </c>
      <c r="G1430" s="14">
        <v>44712.333217592597</v>
      </c>
      <c r="H1430" s="16">
        <f t="shared" si="89"/>
        <v>112</v>
      </c>
      <c r="I1430" s="14" t="str">
        <f t="shared" si="90"/>
        <v>Device Connect Network</v>
      </c>
      <c r="J1430" s="17">
        <f t="shared" si="91"/>
        <v>44712</v>
      </c>
      <c r="K1430" s="14">
        <f t="shared" si="92"/>
        <v>44712.332256944399</v>
      </c>
      <c r="L1430" s="4" t="s">
        <v>19</v>
      </c>
    </row>
    <row r="1431" spans="2:12" x14ac:dyDescent="0.2">
      <c r="B1431" t="s">
        <v>27</v>
      </c>
      <c r="C1431">
        <v>102</v>
      </c>
      <c r="D1431" s="11" t="str">
        <f>VLOOKUP(C1431,'[1]Type of Record'!$A$1:$B$15,2,TRUE)</f>
        <v>Device Start</v>
      </c>
      <c r="E1431" s="6" t="s">
        <v>28</v>
      </c>
      <c r="F1431" s="5">
        <v>44712</v>
      </c>
      <c r="G1431" s="14">
        <v>44712.333148148202</v>
      </c>
      <c r="H1431" s="16" t="e">
        <f t="shared" si="89"/>
        <v>#N/A</v>
      </c>
      <c r="I1431" s="14" t="e">
        <f t="shared" si="90"/>
        <v>#N/A</v>
      </c>
      <c r="J1431" s="17" t="e">
        <f t="shared" si="91"/>
        <v>#N/A</v>
      </c>
      <c r="K1431" s="14" t="e">
        <f t="shared" si="92"/>
        <v>#N/A</v>
      </c>
      <c r="L1431" s="4" t="s">
        <v>12</v>
      </c>
    </row>
    <row r="1432" spans="2:12" x14ac:dyDescent="0.2">
      <c r="B1432" t="s">
        <v>21</v>
      </c>
      <c r="C1432">
        <v>123</v>
      </c>
      <c r="D1432" s="11" t="str">
        <f>VLOOKUP(C1432,'[1]Type of Record'!$A$1:$B$15,2,TRUE)</f>
        <v>User Login Start is Good</v>
      </c>
      <c r="E1432" s="6" t="s">
        <v>22</v>
      </c>
      <c r="F1432" s="5">
        <v>44712</v>
      </c>
      <c r="G1432" s="14">
        <v>44712.333090277803</v>
      </c>
      <c r="H1432" s="16">
        <f t="shared" si="89"/>
        <v>113</v>
      </c>
      <c r="I1432" s="14" t="str">
        <f t="shared" si="90"/>
        <v>User Login Start</v>
      </c>
      <c r="J1432" s="17">
        <f t="shared" si="91"/>
        <v>44712</v>
      </c>
      <c r="K1432" s="14">
        <f t="shared" si="92"/>
        <v>44712.333090277803</v>
      </c>
      <c r="L1432" s="4" t="s">
        <v>19</v>
      </c>
    </row>
    <row r="1433" spans="2:12" x14ac:dyDescent="0.2">
      <c r="B1433" t="s">
        <v>21</v>
      </c>
      <c r="C1433">
        <v>113</v>
      </c>
      <c r="D1433" s="11" t="str">
        <f>VLOOKUP(C1433,'[1]Type of Record'!$A$1:$B$15,2,TRUE)</f>
        <v>User Login Start</v>
      </c>
      <c r="E1433" s="6" t="s">
        <v>22</v>
      </c>
      <c r="F1433" s="5">
        <v>44712</v>
      </c>
      <c r="G1433" s="14">
        <v>44712.333090277803</v>
      </c>
      <c r="H1433" s="16" t="e">
        <f t="shared" si="89"/>
        <v>#N/A</v>
      </c>
      <c r="I1433" s="14" t="e">
        <f t="shared" si="90"/>
        <v>#N/A</v>
      </c>
      <c r="J1433" s="17" t="e">
        <f t="shared" si="91"/>
        <v>#N/A</v>
      </c>
      <c r="K1433" s="14" t="e">
        <f t="shared" si="92"/>
        <v>#N/A</v>
      </c>
      <c r="L1433" s="4" t="s">
        <v>19</v>
      </c>
    </row>
    <row r="1434" spans="2:12" x14ac:dyDescent="0.2">
      <c r="B1434" t="s">
        <v>18</v>
      </c>
      <c r="C1434">
        <v>123</v>
      </c>
      <c r="D1434" s="11" t="str">
        <f>VLOOKUP(C1434,'[1]Type of Record'!$A$1:$B$15,2,TRUE)</f>
        <v>User Login Start is Good</v>
      </c>
      <c r="E1434" s="6" t="s">
        <v>20</v>
      </c>
      <c r="F1434" s="5">
        <v>44712</v>
      </c>
      <c r="G1434" s="14">
        <v>44712.333078703698</v>
      </c>
      <c r="H1434" s="16">
        <f t="shared" si="89"/>
        <v>113</v>
      </c>
      <c r="I1434" s="14" t="str">
        <f t="shared" si="90"/>
        <v>User Login Start</v>
      </c>
      <c r="J1434" s="17">
        <f t="shared" si="91"/>
        <v>44712</v>
      </c>
      <c r="K1434" s="14">
        <f t="shared" si="92"/>
        <v>44712.332962963003</v>
      </c>
      <c r="L1434" s="4" t="s">
        <v>19</v>
      </c>
    </row>
    <row r="1435" spans="2:12" x14ac:dyDescent="0.2">
      <c r="B1435" t="s">
        <v>18</v>
      </c>
      <c r="C1435">
        <v>113</v>
      </c>
      <c r="D1435" s="11" t="str">
        <f>VLOOKUP(C1435,'[1]Type of Record'!$A$1:$B$15,2,TRUE)</f>
        <v>User Login Start</v>
      </c>
      <c r="E1435" s="6" t="s">
        <v>20</v>
      </c>
      <c r="F1435" s="5">
        <v>44712</v>
      </c>
      <c r="G1435" s="14">
        <v>44712.332962963003</v>
      </c>
      <c r="H1435" s="16">
        <f t="shared" si="89"/>
        <v>112</v>
      </c>
      <c r="I1435" s="14" t="str">
        <f t="shared" si="90"/>
        <v>Device Connect Network</v>
      </c>
      <c r="J1435" s="17">
        <f t="shared" si="91"/>
        <v>44712</v>
      </c>
      <c r="K1435" s="14">
        <f t="shared" si="92"/>
        <v>44712.328495370399</v>
      </c>
      <c r="L1435" s="4" t="s">
        <v>19</v>
      </c>
    </row>
    <row r="1436" spans="2:12" x14ac:dyDescent="0.2">
      <c r="B1436" t="s">
        <v>37</v>
      </c>
      <c r="C1436">
        <v>123</v>
      </c>
      <c r="D1436" s="11" t="str">
        <f>VLOOKUP(C1436,'[1]Type of Record'!$A$1:$B$15,2,TRUE)</f>
        <v>User Login Start is Good</v>
      </c>
      <c r="E1436" s="6" t="s">
        <v>38</v>
      </c>
      <c r="F1436" s="5">
        <v>44712</v>
      </c>
      <c r="G1436" s="14">
        <v>44712.332615740699</v>
      </c>
      <c r="H1436" s="16">
        <f t="shared" si="89"/>
        <v>113</v>
      </c>
      <c r="I1436" s="14" t="str">
        <f t="shared" si="90"/>
        <v>User Login Start</v>
      </c>
      <c r="J1436" s="17">
        <f t="shared" si="91"/>
        <v>44712</v>
      </c>
      <c r="K1436" s="14">
        <f t="shared" si="92"/>
        <v>44712.332488425898</v>
      </c>
      <c r="L1436" s="4" t="s">
        <v>19</v>
      </c>
    </row>
    <row r="1437" spans="2:12" x14ac:dyDescent="0.2">
      <c r="B1437" t="s">
        <v>31</v>
      </c>
      <c r="C1437">
        <v>102</v>
      </c>
      <c r="D1437" s="11" t="str">
        <f>VLOOKUP(C1437,'[1]Type of Record'!$A$1:$B$15,2,TRUE)</f>
        <v>Device Start</v>
      </c>
      <c r="E1437" s="6" t="s">
        <v>32</v>
      </c>
      <c r="F1437" s="5">
        <v>44712</v>
      </c>
      <c r="G1437" s="14">
        <v>44712.332581018498</v>
      </c>
      <c r="H1437" s="16" t="e">
        <f t="shared" si="89"/>
        <v>#N/A</v>
      </c>
      <c r="I1437" s="14" t="e">
        <f t="shared" si="90"/>
        <v>#N/A</v>
      </c>
      <c r="J1437" s="17" t="e">
        <f t="shared" si="91"/>
        <v>#N/A</v>
      </c>
      <c r="K1437" s="14" t="e">
        <f t="shared" si="92"/>
        <v>#N/A</v>
      </c>
      <c r="L1437" s="4" t="s">
        <v>12</v>
      </c>
    </row>
    <row r="1438" spans="2:12" x14ac:dyDescent="0.2">
      <c r="B1438" t="s">
        <v>37</v>
      </c>
      <c r="C1438">
        <v>113</v>
      </c>
      <c r="D1438" s="11" t="str">
        <f>VLOOKUP(C1438,'[1]Type of Record'!$A$1:$B$15,2,TRUE)</f>
        <v>User Login Start</v>
      </c>
      <c r="E1438" s="6" t="s">
        <v>38</v>
      </c>
      <c r="F1438" s="5">
        <v>44712</v>
      </c>
      <c r="G1438" s="14">
        <v>44712.332488425898</v>
      </c>
      <c r="H1438" s="16">
        <f t="shared" si="89"/>
        <v>135</v>
      </c>
      <c r="I1438" s="14" t="str">
        <f t="shared" si="90"/>
        <v>User Login Start Fail</v>
      </c>
      <c r="J1438" s="17">
        <f t="shared" si="91"/>
        <v>44712</v>
      </c>
      <c r="K1438" s="14">
        <f t="shared" si="92"/>
        <v>44712.330590277801</v>
      </c>
      <c r="L1438" s="4" t="s">
        <v>19</v>
      </c>
    </row>
    <row r="1439" spans="2:12" x14ac:dyDescent="0.2">
      <c r="B1439" t="s">
        <v>58</v>
      </c>
      <c r="C1439">
        <v>112</v>
      </c>
      <c r="D1439" s="11" t="str">
        <f>VLOOKUP(C1439,'[1]Type of Record'!$A$1:$B$15,2,TRUE)</f>
        <v>Device Connect Network</v>
      </c>
      <c r="E1439" s="6" t="s">
        <v>59</v>
      </c>
      <c r="F1439" s="5">
        <v>44712</v>
      </c>
      <c r="G1439" s="14">
        <v>44712.332256944399</v>
      </c>
      <c r="H1439" s="16">
        <f t="shared" si="89"/>
        <v>106</v>
      </c>
      <c r="I1439" s="14" t="str">
        <f t="shared" si="90"/>
        <v>Device Start is Good</v>
      </c>
      <c r="J1439" s="17">
        <f t="shared" si="91"/>
        <v>44712</v>
      </c>
      <c r="K1439" s="14">
        <f t="shared" si="92"/>
        <v>44712.332152777803</v>
      </c>
      <c r="L1439" s="4" t="s">
        <v>19</v>
      </c>
    </row>
    <row r="1440" spans="2:12" x14ac:dyDescent="0.2">
      <c r="B1440" t="s">
        <v>58</v>
      </c>
      <c r="C1440">
        <v>106</v>
      </c>
      <c r="D1440" s="11" t="str">
        <f>VLOOKUP(C1440,'[1]Type of Record'!$A$1:$B$15,2,TRUE)</f>
        <v>Device Start is Good</v>
      </c>
      <c r="E1440" s="6" t="s">
        <v>59</v>
      </c>
      <c r="F1440" s="5">
        <v>44712</v>
      </c>
      <c r="G1440" s="14">
        <v>44712.332152777803</v>
      </c>
      <c r="H1440" s="16">
        <f t="shared" si="89"/>
        <v>102</v>
      </c>
      <c r="I1440" s="14" t="str">
        <f t="shared" si="90"/>
        <v>Device Start</v>
      </c>
      <c r="J1440" s="17">
        <f t="shared" si="91"/>
        <v>44712</v>
      </c>
      <c r="K1440" s="14">
        <f t="shared" si="92"/>
        <v>44712.331307870401</v>
      </c>
      <c r="L1440" s="4" t="s">
        <v>19</v>
      </c>
    </row>
    <row r="1441" spans="2:12" x14ac:dyDescent="0.2">
      <c r="B1441" t="s">
        <v>58</v>
      </c>
      <c r="C1441">
        <v>102</v>
      </c>
      <c r="D1441" s="11" t="str">
        <f>VLOOKUP(C1441,'[1]Type of Record'!$A$1:$B$15,2,TRUE)</f>
        <v>Device Start</v>
      </c>
      <c r="E1441" s="6" t="s">
        <v>59</v>
      </c>
      <c r="F1441" s="5">
        <v>44712</v>
      </c>
      <c r="G1441" s="14">
        <v>44712.331307870401</v>
      </c>
      <c r="H1441" s="16" t="e">
        <f t="shared" si="89"/>
        <v>#N/A</v>
      </c>
      <c r="I1441" s="14" t="e">
        <f t="shared" si="90"/>
        <v>#N/A</v>
      </c>
      <c r="J1441" s="17" t="e">
        <f t="shared" si="91"/>
        <v>#N/A</v>
      </c>
      <c r="K1441" s="14" t="e">
        <f t="shared" si="92"/>
        <v>#N/A</v>
      </c>
      <c r="L1441" s="4" t="s">
        <v>19</v>
      </c>
    </row>
    <row r="1442" spans="2:12" x14ac:dyDescent="0.2">
      <c r="B1442" t="s">
        <v>35</v>
      </c>
      <c r="C1442">
        <v>123</v>
      </c>
      <c r="D1442" s="11" t="str">
        <f>VLOOKUP(C1442,'[1]Type of Record'!$A$1:$B$15,2,TRUE)</f>
        <v>User Login Start is Good</v>
      </c>
      <c r="E1442" s="6" t="s">
        <v>39</v>
      </c>
      <c r="F1442" s="5">
        <v>44712</v>
      </c>
      <c r="G1442" s="14">
        <v>44712.331087963001</v>
      </c>
      <c r="H1442" s="16">
        <f t="shared" si="89"/>
        <v>113</v>
      </c>
      <c r="I1442" s="14" t="str">
        <f t="shared" si="90"/>
        <v>User Login Start</v>
      </c>
      <c r="J1442" s="17">
        <f t="shared" si="91"/>
        <v>44712</v>
      </c>
      <c r="K1442" s="14">
        <f t="shared" si="92"/>
        <v>44712.331053240698</v>
      </c>
      <c r="L1442" s="4" t="s">
        <v>12</v>
      </c>
    </row>
    <row r="1443" spans="2:12" x14ac:dyDescent="0.2">
      <c r="B1443" t="s">
        <v>35</v>
      </c>
      <c r="C1443">
        <v>113</v>
      </c>
      <c r="D1443" s="11" t="str">
        <f>VLOOKUP(C1443,'[1]Type of Record'!$A$1:$B$15,2,TRUE)</f>
        <v>User Login Start</v>
      </c>
      <c r="E1443" s="6" t="s">
        <v>40</v>
      </c>
      <c r="F1443" s="5">
        <v>44712</v>
      </c>
      <c r="G1443" s="14">
        <v>44712.331053240698</v>
      </c>
      <c r="H1443" s="16">
        <f t="shared" si="89"/>
        <v>112</v>
      </c>
      <c r="I1443" s="14" t="str">
        <f t="shared" si="90"/>
        <v>Device Connect Network</v>
      </c>
      <c r="J1443" s="17">
        <f t="shared" si="91"/>
        <v>44712</v>
      </c>
      <c r="K1443" s="14">
        <f t="shared" si="92"/>
        <v>44712.330914351798</v>
      </c>
      <c r="L1443" s="4" t="s">
        <v>12</v>
      </c>
    </row>
    <row r="1444" spans="2:12" x14ac:dyDescent="0.2">
      <c r="B1444" t="s">
        <v>35</v>
      </c>
      <c r="C1444">
        <v>112</v>
      </c>
      <c r="D1444" s="11" t="str">
        <f>VLOOKUP(C1444,'[1]Type of Record'!$A$1:$B$15,2,TRUE)</f>
        <v>Device Connect Network</v>
      </c>
      <c r="E1444" s="6" t="s">
        <v>36</v>
      </c>
      <c r="F1444" s="5">
        <v>44712</v>
      </c>
      <c r="G1444" s="14">
        <v>44712.330914351798</v>
      </c>
      <c r="H1444" s="16">
        <f t="shared" si="89"/>
        <v>106</v>
      </c>
      <c r="I1444" s="14" t="str">
        <f t="shared" si="90"/>
        <v>Device Start is Good</v>
      </c>
      <c r="J1444" s="17">
        <f t="shared" si="91"/>
        <v>44712</v>
      </c>
      <c r="K1444" s="14">
        <f t="shared" si="92"/>
        <v>44712.330810185202</v>
      </c>
      <c r="L1444" s="4" t="s">
        <v>12</v>
      </c>
    </row>
    <row r="1445" spans="2:12" x14ac:dyDescent="0.2">
      <c r="B1445" t="s">
        <v>35</v>
      </c>
      <c r="C1445">
        <v>106</v>
      </c>
      <c r="D1445" s="11" t="str">
        <f>VLOOKUP(C1445,'[1]Type of Record'!$A$1:$B$15,2,TRUE)</f>
        <v>Device Start is Good</v>
      </c>
      <c r="E1445" s="6" t="s">
        <v>36</v>
      </c>
      <c r="F1445" s="5">
        <v>44712</v>
      </c>
      <c r="G1445" s="14">
        <v>44712.330810185202</v>
      </c>
      <c r="H1445" s="16">
        <f t="shared" si="89"/>
        <v>102</v>
      </c>
      <c r="I1445" s="14" t="str">
        <f t="shared" si="90"/>
        <v>Device Start</v>
      </c>
      <c r="J1445" s="17">
        <f t="shared" si="91"/>
        <v>44712</v>
      </c>
      <c r="K1445" s="14">
        <f t="shared" si="92"/>
        <v>44712.329907407402</v>
      </c>
      <c r="L1445" s="4" t="s">
        <v>12</v>
      </c>
    </row>
    <row r="1446" spans="2:12" x14ac:dyDescent="0.2">
      <c r="B1446" t="s">
        <v>37</v>
      </c>
      <c r="C1446">
        <v>135</v>
      </c>
      <c r="D1446" s="11" t="str">
        <f>VLOOKUP(C1446,'[1]Type of Record'!$A$1:$B$15,2,TRUE)</f>
        <v>User Login Start Fail</v>
      </c>
      <c r="E1446" s="6" t="s">
        <v>38</v>
      </c>
      <c r="F1446" s="5">
        <v>44712</v>
      </c>
      <c r="G1446" s="14">
        <v>44712.330590277801</v>
      </c>
      <c r="H1446" s="16">
        <f t="shared" si="89"/>
        <v>113</v>
      </c>
      <c r="I1446" s="14" t="str">
        <f t="shared" si="90"/>
        <v>User Login Start</v>
      </c>
      <c r="J1446" s="17">
        <f t="shared" si="91"/>
        <v>44712</v>
      </c>
      <c r="K1446" s="14">
        <f t="shared" si="92"/>
        <v>44712.330567129597</v>
      </c>
      <c r="L1446" s="4" t="s">
        <v>19</v>
      </c>
    </row>
    <row r="1447" spans="2:12" x14ac:dyDescent="0.2">
      <c r="B1447" t="s">
        <v>37</v>
      </c>
      <c r="C1447">
        <v>113</v>
      </c>
      <c r="D1447" s="11" t="str">
        <f>VLOOKUP(C1447,'[1]Type of Record'!$A$1:$B$15,2,TRUE)</f>
        <v>User Login Start</v>
      </c>
      <c r="E1447" s="6" t="s">
        <v>38</v>
      </c>
      <c r="F1447" s="5">
        <v>44712</v>
      </c>
      <c r="G1447" s="14">
        <v>44712.330567129597</v>
      </c>
      <c r="H1447" s="16" t="e">
        <f t="shared" si="89"/>
        <v>#N/A</v>
      </c>
      <c r="I1447" s="14" t="e">
        <f t="shared" si="90"/>
        <v>#N/A</v>
      </c>
      <c r="J1447" s="17" t="e">
        <f t="shared" si="91"/>
        <v>#N/A</v>
      </c>
      <c r="K1447" s="14" t="e">
        <f t="shared" si="92"/>
        <v>#N/A</v>
      </c>
      <c r="L1447" s="4" t="s">
        <v>19</v>
      </c>
    </row>
    <row r="1448" spans="2:12" x14ac:dyDescent="0.2">
      <c r="B1448" t="s">
        <v>35</v>
      </c>
      <c r="C1448">
        <v>102</v>
      </c>
      <c r="D1448" s="11" t="str">
        <f>VLOOKUP(C1448,'[1]Type of Record'!$A$1:$B$15,2,TRUE)</f>
        <v>Device Start</v>
      </c>
      <c r="E1448" s="6" t="s">
        <v>36</v>
      </c>
      <c r="F1448" s="5">
        <v>44712</v>
      </c>
      <c r="G1448" s="14">
        <v>44712.329907407402</v>
      </c>
      <c r="H1448" s="16" t="e">
        <f t="shared" si="89"/>
        <v>#N/A</v>
      </c>
      <c r="I1448" s="14" t="e">
        <f t="shared" si="90"/>
        <v>#N/A</v>
      </c>
      <c r="J1448" s="17" t="e">
        <f t="shared" si="91"/>
        <v>#N/A</v>
      </c>
      <c r="K1448" s="14" t="e">
        <f t="shared" si="92"/>
        <v>#N/A</v>
      </c>
      <c r="L1448" s="4" t="s">
        <v>12</v>
      </c>
    </row>
    <row r="1449" spans="2:12" x14ac:dyDescent="0.2">
      <c r="B1449" t="s">
        <v>18</v>
      </c>
      <c r="C1449">
        <v>112</v>
      </c>
      <c r="D1449" s="11" t="str">
        <f>VLOOKUP(C1449,'[1]Type of Record'!$A$1:$B$15,2,TRUE)</f>
        <v>Device Connect Network</v>
      </c>
      <c r="E1449" s="6" t="s">
        <v>151</v>
      </c>
      <c r="F1449" s="5">
        <v>44712</v>
      </c>
      <c r="G1449" s="14">
        <v>44712.328495370399</v>
      </c>
      <c r="H1449" s="16" t="e">
        <f t="shared" si="89"/>
        <v>#N/A</v>
      </c>
      <c r="I1449" s="14" t="e">
        <f t="shared" si="90"/>
        <v>#N/A</v>
      </c>
      <c r="J1449" s="17" t="e">
        <f t="shared" si="91"/>
        <v>#N/A</v>
      </c>
      <c r="K1449" s="14" t="e">
        <f t="shared" si="92"/>
        <v>#N/A</v>
      </c>
      <c r="L1449" s="4" t="s">
        <v>19</v>
      </c>
    </row>
    <row r="1450" spans="2:12" x14ac:dyDescent="0.2">
      <c r="B1450" t="s">
        <v>21</v>
      </c>
      <c r="C1450">
        <v>112</v>
      </c>
      <c r="D1450" s="11" t="str">
        <f>VLOOKUP(C1450,'[1]Type of Record'!$A$1:$B$15,2,TRUE)</f>
        <v>Device Connect Network</v>
      </c>
      <c r="E1450" s="6" t="s">
        <v>150</v>
      </c>
      <c r="F1450" s="5">
        <v>44712</v>
      </c>
      <c r="G1450" s="14">
        <v>44712.3283912037</v>
      </c>
      <c r="H1450" s="16" t="e">
        <f t="shared" si="89"/>
        <v>#N/A</v>
      </c>
      <c r="I1450" s="14" t="e">
        <f t="shared" si="90"/>
        <v>#N/A</v>
      </c>
      <c r="J1450" s="17" t="e">
        <f t="shared" si="91"/>
        <v>#N/A</v>
      </c>
      <c r="K1450" s="14" t="e">
        <f t="shared" si="92"/>
        <v>#N/A</v>
      </c>
      <c r="L1450" s="4" t="s">
        <v>19</v>
      </c>
    </row>
    <row r="1451" spans="2:12" x14ac:dyDescent="0.2">
      <c r="B1451" t="s">
        <v>153</v>
      </c>
      <c r="C1451">
        <v>156</v>
      </c>
      <c r="D1451" s="11" t="str">
        <f>VLOOKUP(C1451,'[1]Type of Record'!$A$1:$B$15,2,TRUE)</f>
        <v>PowerDown Or Network Disconnect Discovered</v>
      </c>
      <c r="E1451" s="6"/>
      <c r="F1451" s="5">
        <v>44712</v>
      </c>
      <c r="G1451" s="14">
        <v>44712.326539351801</v>
      </c>
      <c r="H1451" s="16">
        <f t="shared" si="89"/>
        <v>123</v>
      </c>
      <c r="I1451" s="14" t="str">
        <f t="shared" si="90"/>
        <v>User Login Start is Good</v>
      </c>
      <c r="J1451" s="17">
        <f t="shared" si="91"/>
        <v>44712</v>
      </c>
      <c r="K1451" s="14">
        <f t="shared" si="92"/>
        <v>44712.326423611099</v>
      </c>
      <c r="L1451" s="4" t="s">
        <v>12</v>
      </c>
    </row>
    <row r="1452" spans="2:12" x14ac:dyDescent="0.2">
      <c r="B1452" t="s">
        <v>153</v>
      </c>
      <c r="C1452">
        <v>123</v>
      </c>
      <c r="D1452" s="11" t="str">
        <f>VLOOKUP(C1452,'[1]Type of Record'!$A$1:$B$15,2,TRUE)</f>
        <v>User Login Start is Good</v>
      </c>
      <c r="E1452" s="6" t="s">
        <v>154</v>
      </c>
      <c r="F1452" s="5">
        <v>44712</v>
      </c>
      <c r="G1452" s="14">
        <v>44712.326423611099</v>
      </c>
      <c r="H1452" s="16">
        <f t="shared" si="89"/>
        <v>113</v>
      </c>
      <c r="I1452" s="14" t="str">
        <f t="shared" si="90"/>
        <v>User Login Start</v>
      </c>
      <c r="J1452" s="17">
        <f t="shared" si="91"/>
        <v>44712</v>
      </c>
      <c r="K1452" s="14">
        <f t="shared" si="92"/>
        <v>44712.326319444401</v>
      </c>
      <c r="L1452" s="4" t="s">
        <v>12</v>
      </c>
    </row>
    <row r="1453" spans="2:12" x14ac:dyDescent="0.2">
      <c r="B1453" t="s">
        <v>153</v>
      </c>
      <c r="C1453">
        <v>113</v>
      </c>
      <c r="D1453" s="11" t="str">
        <f>VLOOKUP(C1453,'[1]Type of Record'!$A$1:$B$15,2,TRUE)</f>
        <v>User Login Start</v>
      </c>
      <c r="E1453" s="6" t="s">
        <v>154</v>
      </c>
      <c r="F1453" s="5">
        <v>44712</v>
      </c>
      <c r="G1453" s="14">
        <v>44712.326319444401</v>
      </c>
      <c r="H1453" s="16" t="e">
        <f t="shared" si="89"/>
        <v>#N/A</v>
      </c>
      <c r="I1453" s="14" t="e">
        <f t="shared" si="90"/>
        <v>#N/A</v>
      </c>
      <c r="J1453" s="17" t="e">
        <f t="shared" si="91"/>
        <v>#N/A</v>
      </c>
      <c r="K1453" s="14" t="e">
        <f t="shared" si="92"/>
        <v>#N/A</v>
      </c>
      <c r="L1453" s="4" t="s">
        <v>12</v>
      </c>
    </row>
    <row r="1454" spans="2:12" x14ac:dyDescent="0.2">
      <c r="B1454" t="s">
        <v>41</v>
      </c>
      <c r="C1454">
        <v>112</v>
      </c>
      <c r="D1454" s="11" t="str">
        <f>VLOOKUP(C1454,'[1]Type of Record'!$A$1:$B$15,2,TRUE)</f>
        <v>Device Connect Network</v>
      </c>
      <c r="E1454" s="6" t="s">
        <v>152</v>
      </c>
      <c r="F1454" s="5">
        <v>44712</v>
      </c>
      <c r="G1454" s="14">
        <v>44712.325995370396</v>
      </c>
      <c r="H1454" s="16" t="e">
        <f t="shared" si="89"/>
        <v>#N/A</v>
      </c>
      <c r="I1454" s="14" t="e">
        <f t="shared" si="90"/>
        <v>#N/A</v>
      </c>
      <c r="J1454" s="17" t="e">
        <f t="shared" si="91"/>
        <v>#N/A</v>
      </c>
      <c r="K1454" s="14" t="e">
        <f t="shared" si="92"/>
        <v>#N/A</v>
      </c>
      <c r="L1454" s="4" t="s">
        <v>19</v>
      </c>
    </row>
    <row r="1455" spans="2:12" x14ac:dyDescent="0.2">
      <c r="B1455" t="s">
        <v>11</v>
      </c>
      <c r="C1455">
        <v>123</v>
      </c>
      <c r="D1455" s="11" t="str">
        <f>VLOOKUP(C1455,'[1]Type of Record'!$A$1:$B$15,2,TRUE)</f>
        <v>User Login Start is Good</v>
      </c>
      <c r="E1455" s="6" t="s">
        <v>13</v>
      </c>
      <c r="F1455" s="5">
        <v>44712</v>
      </c>
      <c r="G1455" s="14">
        <v>44712.325810185197</v>
      </c>
      <c r="H1455" s="16">
        <f t="shared" si="89"/>
        <v>113</v>
      </c>
      <c r="I1455" s="14" t="str">
        <f t="shared" si="90"/>
        <v>User Login Start</v>
      </c>
      <c r="J1455" s="17">
        <f t="shared" si="91"/>
        <v>44712</v>
      </c>
      <c r="K1455" s="14">
        <f t="shared" si="92"/>
        <v>44712.325659722199</v>
      </c>
      <c r="L1455" s="4" t="s">
        <v>12</v>
      </c>
    </row>
    <row r="1456" spans="2:12" x14ac:dyDescent="0.2">
      <c r="B1456" t="s">
        <v>11</v>
      </c>
      <c r="C1456">
        <v>113</v>
      </c>
      <c r="D1456" s="11" t="str">
        <f>VLOOKUP(C1456,'[1]Type of Record'!$A$1:$B$15,2,TRUE)</f>
        <v>User Login Start</v>
      </c>
      <c r="E1456" s="6" t="s">
        <v>13</v>
      </c>
      <c r="F1456" s="5">
        <v>44712</v>
      </c>
      <c r="G1456" s="14">
        <v>44712.325659722199</v>
      </c>
      <c r="H1456" s="16" t="e">
        <f t="shared" si="89"/>
        <v>#N/A</v>
      </c>
      <c r="I1456" s="14" t="e">
        <f t="shared" si="90"/>
        <v>#N/A</v>
      </c>
      <c r="J1456" s="17" t="e">
        <f t="shared" si="91"/>
        <v>#N/A</v>
      </c>
      <c r="K1456" s="14" t="e">
        <f t="shared" si="92"/>
        <v>#N/A</v>
      </c>
      <c r="L1456" s="4" t="s">
        <v>12</v>
      </c>
    </row>
    <row r="1457" spans="2:12" x14ac:dyDescent="0.2">
      <c r="B1457" t="s">
        <v>61</v>
      </c>
      <c r="C1457">
        <v>123</v>
      </c>
      <c r="D1457" s="11" t="str">
        <f>VLOOKUP(C1457,'[1]Type of Record'!$A$1:$B$15,2,TRUE)</f>
        <v>User Login Start is Good</v>
      </c>
      <c r="E1457" s="6" t="s">
        <v>38</v>
      </c>
      <c r="F1457" s="5">
        <v>44712</v>
      </c>
      <c r="G1457" s="14">
        <v>44712.325509259303</v>
      </c>
      <c r="H1457" s="16">
        <f t="shared" si="89"/>
        <v>113</v>
      </c>
      <c r="I1457" s="14" t="str">
        <f t="shared" si="90"/>
        <v>User Login Start</v>
      </c>
      <c r="J1457" s="17">
        <f t="shared" si="91"/>
        <v>44712</v>
      </c>
      <c r="K1457" s="14">
        <f t="shared" si="92"/>
        <v>44712.325462963003</v>
      </c>
      <c r="L1457" s="4" t="s">
        <v>19</v>
      </c>
    </row>
    <row r="1458" spans="2:12" x14ac:dyDescent="0.2">
      <c r="B1458" t="s">
        <v>64</v>
      </c>
      <c r="C1458">
        <v>123</v>
      </c>
      <c r="D1458" s="11" t="str">
        <f>VLOOKUP(C1458,'[1]Type of Record'!$A$1:$B$15,2,TRUE)</f>
        <v>User Login Start is Good</v>
      </c>
      <c r="E1458" s="6" t="s">
        <v>65</v>
      </c>
      <c r="F1458" s="5">
        <v>44712</v>
      </c>
      <c r="G1458" s="14">
        <v>44712.325497685197</v>
      </c>
      <c r="H1458" s="16">
        <f t="shared" si="89"/>
        <v>113</v>
      </c>
      <c r="I1458" s="14" t="str">
        <f t="shared" si="90"/>
        <v>User Login Start</v>
      </c>
      <c r="J1458" s="17">
        <f t="shared" si="91"/>
        <v>44712</v>
      </c>
      <c r="K1458" s="14">
        <f t="shared" si="92"/>
        <v>44712.325439814798</v>
      </c>
      <c r="L1458" s="4" t="s">
        <v>19</v>
      </c>
    </row>
    <row r="1459" spans="2:12" x14ac:dyDescent="0.2">
      <c r="B1459" t="s">
        <v>61</v>
      </c>
      <c r="C1459">
        <v>113</v>
      </c>
      <c r="D1459" s="11" t="str">
        <f>VLOOKUP(C1459,'[1]Type of Record'!$A$1:$B$15,2,TRUE)</f>
        <v>User Login Start</v>
      </c>
      <c r="E1459" s="6" t="s">
        <v>67</v>
      </c>
      <c r="F1459" s="5">
        <v>44712</v>
      </c>
      <c r="G1459" s="14">
        <v>44712.325462963003</v>
      </c>
      <c r="H1459" s="16">
        <f t="shared" si="89"/>
        <v>112</v>
      </c>
      <c r="I1459" s="14" t="str">
        <f t="shared" si="90"/>
        <v>Device Connect Network</v>
      </c>
      <c r="J1459" s="17">
        <f t="shared" si="91"/>
        <v>44712</v>
      </c>
      <c r="K1459" s="14">
        <f t="shared" si="92"/>
        <v>44712.324664351901</v>
      </c>
      <c r="L1459" s="4" t="s">
        <v>19</v>
      </c>
    </row>
    <row r="1460" spans="2:12" x14ac:dyDescent="0.2">
      <c r="B1460" t="s">
        <v>64</v>
      </c>
      <c r="C1460">
        <v>113</v>
      </c>
      <c r="D1460" s="11" t="str">
        <f>VLOOKUP(C1460,'[1]Type of Record'!$A$1:$B$15,2,TRUE)</f>
        <v>User Login Start</v>
      </c>
      <c r="E1460" s="6" t="s">
        <v>65</v>
      </c>
      <c r="F1460" s="5">
        <v>44712</v>
      </c>
      <c r="G1460" s="14">
        <v>44712.325439814798</v>
      </c>
      <c r="H1460" s="16" t="e">
        <f t="shared" si="89"/>
        <v>#N/A</v>
      </c>
      <c r="I1460" s="14" t="e">
        <f t="shared" si="90"/>
        <v>#N/A</v>
      </c>
      <c r="J1460" s="17" t="e">
        <f t="shared" si="91"/>
        <v>#N/A</v>
      </c>
      <c r="K1460" s="14" t="e">
        <f t="shared" si="92"/>
        <v>#N/A</v>
      </c>
      <c r="L1460" s="4" t="s">
        <v>19</v>
      </c>
    </row>
    <row r="1461" spans="2:12" x14ac:dyDescent="0.2">
      <c r="B1461" t="s">
        <v>44</v>
      </c>
      <c r="C1461">
        <v>123</v>
      </c>
      <c r="D1461" s="11" t="str">
        <f>VLOOKUP(C1461,'[1]Type of Record'!$A$1:$B$15,2,TRUE)</f>
        <v>User Login Start is Good</v>
      </c>
      <c r="E1461" s="6" t="s">
        <v>47</v>
      </c>
      <c r="F1461" s="5">
        <v>44712</v>
      </c>
      <c r="G1461" s="14">
        <v>44712.325312499997</v>
      </c>
      <c r="H1461" s="16">
        <f t="shared" si="89"/>
        <v>113</v>
      </c>
      <c r="I1461" s="14" t="str">
        <f t="shared" si="90"/>
        <v>User Login Start</v>
      </c>
      <c r="J1461" s="17">
        <f t="shared" si="91"/>
        <v>44712</v>
      </c>
      <c r="K1461" s="14">
        <f t="shared" si="92"/>
        <v>44712.325243055602</v>
      </c>
      <c r="L1461" s="4" t="s">
        <v>19</v>
      </c>
    </row>
    <row r="1462" spans="2:12" x14ac:dyDescent="0.2">
      <c r="B1462" t="s">
        <v>44</v>
      </c>
      <c r="C1462">
        <v>113</v>
      </c>
      <c r="D1462" s="11" t="str">
        <f>VLOOKUP(C1462,'[1]Type of Record'!$A$1:$B$15,2,TRUE)</f>
        <v>User Login Start</v>
      </c>
      <c r="E1462" s="6" t="s">
        <v>54</v>
      </c>
      <c r="F1462" s="5">
        <v>44712</v>
      </c>
      <c r="G1462" s="14">
        <v>44712.325243055602</v>
      </c>
      <c r="H1462" s="16">
        <f t="shared" si="89"/>
        <v>112</v>
      </c>
      <c r="I1462" s="14" t="str">
        <f t="shared" si="90"/>
        <v>Device Connect Network</v>
      </c>
      <c r="J1462" s="17">
        <f t="shared" si="91"/>
        <v>44712</v>
      </c>
      <c r="K1462" s="14">
        <f t="shared" si="92"/>
        <v>44712.324074074102</v>
      </c>
      <c r="L1462" s="4" t="s">
        <v>19</v>
      </c>
    </row>
    <row r="1463" spans="2:12" x14ac:dyDescent="0.2">
      <c r="B1463" t="s">
        <v>51</v>
      </c>
      <c r="C1463">
        <v>123</v>
      </c>
      <c r="D1463" s="11" t="str">
        <f>VLOOKUP(C1463,'[1]Type of Record'!$A$1:$B$15,2,TRUE)</f>
        <v>User Login Start is Good</v>
      </c>
      <c r="E1463" s="6" t="s">
        <v>13</v>
      </c>
      <c r="F1463" s="5">
        <v>44712</v>
      </c>
      <c r="G1463" s="14">
        <v>44712.325127314798</v>
      </c>
      <c r="H1463" s="16">
        <f t="shared" si="89"/>
        <v>113</v>
      </c>
      <c r="I1463" s="14" t="str">
        <f t="shared" si="90"/>
        <v>User Login Start</v>
      </c>
      <c r="J1463" s="17">
        <f t="shared" si="91"/>
        <v>44712</v>
      </c>
      <c r="K1463" s="14">
        <f t="shared" si="92"/>
        <v>44712.325057870403</v>
      </c>
      <c r="L1463" s="4" t="s">
        <v>12</v>
      </c>
    </row>
    <row r="1464" spans="2:12" x14ac:dyDescent="0.2">
      <c r="B1464" t="s">
        <v>51</v>
      </c>
      <c r="C1464">
        <v>113</v>
      </c>
      <c r="D1464" s="11" t="str">
        <f>VLOOKUP(C1464,'[1]Type of Record'!$A$1:$B$15,2,TRUE)</f>
        <v>User Login Start</v>
      </c>
      <c r="E1464" s="6" t="s">
        <v>56</v>
      </c>
      <c r="F1464" s="5">
        <v>44712</v>
      </c>
      <c r="G1464" s="14">
        <v>44712.325057870403</v>
      </c>
      <c r="H1464" s="16">
        <f t="shared" si="89"/>
        <v>112</v>
      </c>
      <c r="I1464" s="14" t="str">
        <f t="shared" si="90"/>
        <v>Device Connect Network</v>
      </c>
      <c r="J1464" s="17">
        <f t="shared" si="91"/>
        <v>44712</v>
      </c>
      <c r="K1464" s="14">
        <f t="shared" si="92"/>
        <v>44712.324282407397</v>
      </c>
      <c r="L1464" s="4" t="s">
        <v>12</v>
      </c>
    </row>
    <row r="1465" spans="2:12" x14ac:dyDescent="0.2">
      <c r="B1465" t="s">
        <v>61</v>
      </c>
      <c r="C1465">
        <v>112</v>
      </c>
      <c r="D1465" s="11" t="str">
        <f>VLOOKUP(C1465,'[1]Type of Record'!$A$1:$B$15,2,TRUE)</f>
        <v>Device Connect Network</v>
      </c>
      <c r="E1465" s="6" t="s">
        <v>62</v>
      </c>
      <c r="F1465" s="5">
        <v>44712</v>
      </c>
      <c r="G1465" s="14">
        <v>44712.324664351901</v>
      </c>
      <c r="H1465" s="16">
        <f t="shared" si="89"/>
        <v>106</v>
      </c>
      <c r="I1465" s="14" t="str">
        <f t="shared" si="90"/>
        <v>Device Start is Good</v>
      </c>
      <c r="J1465" s="17">
        <f t="shared" si="91"/>
        <v>44712</v>
      </c>
      <c r="K1465" s="14">
        <f t="shared" si="92"/>
        <v>44712.324560185203</v>
      </c>
      <c r="L1465" s="4" t="s">
        <v>19</v>
      </c>
    </row>
    <row r="1466" spans="2:12" x14ac:dyDescent="0.2">
      <c r="B1466" t="s">
        <v>61</v>
      </c>
      <c r="C1466">
        <v>106</v>
      </c>
      <c r="D1466" s="11" t="str">
        <f>VLOOKUP(C1466,'[1]Type of Record'!$A$1:$B$15,2,TRUE)</f>
        <v>Device Start is Good</v>
      </c>
      <c r="E1466" s="6" t="s">
        <v>62</v>
      </c>
      <c r="F1466" s="5">
        <v>44712</v>
      </c>
      <c r="G1466" s="14">
        <v>44712.324560185203</v>
      </c>
      <c r="H1466" s="16">
        <f t="shared" si="89"/>
        <v>102</v>
      </c>
      <c r="I1466" s="14" t="str">
        <f t="shared" si="90"/>
        <v>Device Start</v>
      </c>
      <c r="J1466" s="17">
        <f t="shared" si="91"/>
        <v>44712</v>
      </c>
      <c r="K1466" s="14">
        <f t="shared" si="92"/>
        <v>44712.323865740698</v>
      </c>
      <c r="L1466" s="4" t="s">
        <v>19</v>
      </c>
    </row>
    <row r="1467" spans="2:12" x14ac:dyDescent="0.2">
      <c r="B1467" t="s">
        <v>83</v>
      </c>
      <c r="C1467">
        <v>123</v>
      </c>
      <c r="D1467" s="11" t="str">
        <f>VLOOKUP(C1467,'[1]Type of Record'!$A$1:$B$15,2,TRUE)</f>
        <v>User Login Start is Good</v>
      </c>
      <c r="E1467" s="6" t="s">
        <v>47</v>
      </c>
      <c r="F1467" s="5">
        <v>44712</v>
      </c>
      <c r="G1467" s="14">
        <v>44712.324305555601</v>
      </c>
      <c r="H1467" s="16">
        <f t="shared" si="89"/>
        <v>113</v>
      </c>
      <c r="I1467" s="14" t="str">
        <f t="shared" si="90"/>
        <v>User Login Start</v>
      </c>
      <c r="J1467" s="17">
        <f t="shared" si="91"/>
        <v>44712</v>
      </c>
      <c r="K1467" s="14">
        <f t="shared" si="92"/>
        <v>44712.324166666702</v>
      </c>
      <c r="L1467" s="4" t="s">
        <v>19</v>
      </c>
    </row>
    <row r="1468" spans="2:12" x14ac:dyDescent="0.2">
      <c r="B1468" t="s">
        <v>51</v>
      </c>
      <c r="C1468">
        <v>112</v>
      </c>
      <c r="D1468" s="11" t="str">
        <f>VLOOKUP(C1468,'[1]Type of Record'!$A$1:$B$15,2,TRUE)</f>
        <v>Device Connect Network</v>
      </c>
      <c r="E1468" s="6" t="s">
        <v>52</v>
      </c>
      <c r="F1468" s="5">
        <v>44712</v>
      </c>
      <c r="G1468" s="14">
        <v>44712.324282407397</v>
      </c>
      <c r="H1468" s="16">
        <f t="shared" si="89"/>
        <v>106</v>
      </c>
      <c r="I1468" s="14" t="str">
        <f t="shared" si="90"/>
        <v>Device Start is Good</v>
      </c>
      <c r="J1468" s="17">
        <f t="shared" si="91"/>
        <v>44712</v>
      </c>
      <c r="K1468" s="14">
        <f t="shared" si="92"/>
        <v>44712.324178240699</v>
      </c>
      <c r="L1468" s="4" t="s">
        <v>12</v>
      </c>
    </row>
    <row r="1469" spans="2:12" x14ac:dyDescent="0.2">
      <c r="B1469" t="s">
        <v>51</v>
      </c>
      <c r="C1469">
        <v>106</v>
      </c>
      <c r="D1469" s="11" t="str">
        <f>VLOOKUP(C1469,'[1]Type of Record'!$A$1:$B$15,2,TRUE)</f>
        <v>Device Start is Good</v>
      </c>
      <c r="E1469" s="6" t="s">
        <v>52</v>
      </c>
      <c r="F1469" s="5">
        <v>44712</v>
      </c>
      <c r="G1469" s="14">
        <v>44712.324178240699</v>
      </c>
      <c r="H1469" s="16">
        <f t="shared" si="89"/>
        <v>102</v>
      </c>
      <c r="I1469" s="14" t="str">
        <f t="shared" si="90"/>
        <v>Device Start</v>
      </c>
      <c r="J1469" s="17">
        <f t="shared" si="91"/>
        <v>44712</v>
      </c>
      <c r="K1469" s="14">
        <f t="shared" si="92"/>
        <v>44712.323611111096</v>
      </c>
      <c r="L1469" s="4" t="s">
        <v>12</v>
      </c>
    </row>
    <row r="1470" spans="2:12" x14ac:dyDescent="0.2">
      <c r="B1470" t="s">
        <v>83</v>
      </c>
      <c r="C1470">
        <v>113</v>
      </c>
      <c r="D1470" s="11" t="str">
        <f>VLOOKUP(C1470,'[1]Type of Record'!$A$1:$B$15,2,TRUE)</f>
        <v>User Login Start</v>
      </c>
      <c r="E1470" s="6" t="s">
        <v>47</v>
      </c>
      <c r="F1470" s="5">
        <v>44712</v>
      </c>
      <c r="G1470" s="14">
        <v>44712.324166666702</v>
      </c>
      <c r="H1470" s="16" t="e">
        <f t="shared" si="89"/>
        <v>#N/A</v>
      </c>
      <c r="I1470" s="14" t="e">
        <f t="shared" si="90"/>
        <v>#N/A</v>
      </c>
      <c r="J1470" s="17" t="e">
        <f t="shared" si="91"/>
        <v>#N/A</v>
      </c>
      <c r="K1470" s="14" t="e">
        <f t="shared" si="92"/>
        <v>#N/A</v>
      </c>
      <c r="L1470" s="4" t="s">
        <v>19</v>
      </c>
    </row>
    <row r="1471" spans="2:12" x14ac:dyDescent="0.2">
      <c r="B1471" t="s">
        <v>44</v>
      </c>
      <c r="C1471">
        <v>112</v>
      </c>
      <c r="D1471" s="11" t="str">
        <f>VLOOKUP(C1471,'[1]Type of Record'!$A$1:$B$15,2,TRUE)</f>
        <v>Device Connect Network</v>
      </c>
      <c r="E1471" s="6" t="s">
        <v>46</v>
      </c>
      <c r="F1471" s="5">
        <v>44712</v>
      </c>
      <c r="G1471" s="14">
        <v>44712.324074074102</v>
      </c>
      <c r="H1471" s="16">
        <f t="shared" si="89"/>
        <v>106</v>
      </c>
      <c r="I1471" s="14" t="str">
        <f t="shared" si="90"/>
        <v>Device Start is Good</v>
      </c>
      <c r="J1471" s="17">
        <f t="shared" si="91"/>
        <v>44712</v>
      </c>
      <c r="K1471" s="14">
        <f t="shared" si="92"/>
        <v>44712.323969907397</v>
      </c>
      <c r="L1471" s="4" t="s">
        <v>19</v>
      </c>
    </row>
    <row r="1472" spans="2:12" x14ac:dyDescent="0.2">
      <c r="B1472" t="s">
        <v>44</v>
      </c>
      <c r="C1472">
        <v>106</v>
      </c>
      <c r="D1472" s="11" t="str">
        <f>VLOOKUP(C1472,'[1]Type of Record'!$A$1:$B$15,2,TRUE)</f>
        <v>Device Start is Good</v>
      </c>
      <c r="E1472" s="6" t="s">
        <v>46</v>
      </c>
      <c r="F1472" s="5">
        <v>44712</v>
      </c>
      <c r="G1472" s="14">
        <v>44712.323969907397</v>
      </c>
      <c r="H1472" s="16">
        <f t="shared" si="89"/>
        <v>102</v>
      </c>
      <c r="I1472" s="14" t="str">
        <f t="shared" si="90"/>
        <v>Device Start</v>
      </c>
      <c r="J1472" s="17">
        <f t="shared" si="91"/>
        <v>44712</v>
      </c>
      <c r="K1472" s="14">
        <f t="shared" si="92"/>
        <v>44712.323263888902</v>
      </c>
      <c r="L1472" s="4" t="s">
        <v>19</v>
      </c>
    </row>
    <row r="1473" spans="2:12" x14ac:dyDescent="0.2">
      <c r="B1473" t="s">
        <v>61</v>
      </c>
      <c r="C1473">
        <v>102</v>
      </c>
      <c r="D1473" s="11" t="str">
        <f>VLOOKUP(C1473,'[1]Type of Record'!$A$1:$B$15,2,TRUE)</f>
        <v>Device Start</v>
      </c>
      <c r="E1473" s="6" t="s">
        <v>62</v>
      </c>
      <c r="F1473" s="5">
        <v>44712</v>
      </c>
      <c r="G1473" s="14">
        <v>44712.323865740698</v>
      </c>
      <c r="H1473" s="16" t="e">
        <f t="shared" si="89"/>
        <v>#N/A</v>
      </c>
      <c r="I1473" s="14" t="e">
        <f t="shared" si="90"/>
        <v>#N/A</v>
      </c>
      <c r="J1473" s="17" t="e">
        <f t="shared" si="91"/>
        <v>#N/A</v>
      </c>
      <c r="K1473" s="14" t="e">
        <f t="shared" si="92"/>
        <v>#N/A</v>
      </c>
      <c r="L1473" s="4" t="s">
        <v>19</v>
      </c>
    </row>
    <row r="1474" spans="2:12" x14ac:dyDescent="0.2">
      <c r="B1474" t="s">
        <v>153</v>
      </c>
      <c r="C1474">
        <v>135</v>
      </c>
      <c r="D1474" s="11" t="str">
        <f>VLOOKUP(C1474,'[1]Type of Record'!$A$1:$B$15,2,TRUE)</f>
        <v>User Login Start Fail</v>
      </c>
      <c r="E1474" s="6" t="s">
        <v>154</v>
      </c>
      <c r="F1474" s="5">
        <v>44712</v>
      </c>
      <c r="G1474" s="14">
        <v>44712.323657407404</v>
      </c>
      <c r="H1474" s="16">
        <f t="shared" si="89"/>
        <v>113</v>
      </c>
      <c r="I1474" s="14" t="str">
        <f t="shared" si="90"/>
        <v>User Login Start</v>
      </c>
      <c r="J1474" s="17">
        <f t="shared" si="91"/>
        <v>44712</v>
      </c>
      <c r="K1474" s="14">
        <f t="shared" si="92"/>
        <v>44712.323576388902</v>
      </c>
      <c r="L1474" s="4" t="s">
        <v>12</v>
      </c>
    </row>
    <row r="1475" spans="2:12" x14ac:dyDescent="0.2">
      <c r="B1475" t="s">
        <v>51</v>
      </c>
      <c r="C1475">
        <v>102</v>
      </c>
      <c r="D1475" s="11" t="str">
        <f>VLOOKUP(C1475,'[1]Type of Record'!$A$1:$B$15,2,TRUE)</f>
        <v>Device Start</v>
      </c>
      <c r="E1475" s="6" t="s">
        <v>52</v>
      </c>
      <c r="F1475" s="5">
        <v>44712</v>
      </c>
      <c r="G1475" s="14">
        <v>44712.323611111096</v>
      </c>
      <c r="H1475" s="16" t="e">
        <f t="shared" si="89"/>
        <v>#N/A</v>
      </c>
      <c r="I1475" s="14" t="e">
        <f t="shared" si="90"/>
        <v>#N/A</v>
      </c>
      <c r="J1475" s="17" t="e">
        <f t="shared" si="91"/>
        <v>#N/A</v>
      </c>
      <c r="K1475" s="14" t="e">
        <f t="shared" si="92"/>
        <v>#N/A</v>
      </c>
      <c r="L1475" s="4" t="s">
        <v>12</v>
      </c>
    </row>
    <row r="1476" spans="2:12" x14ac:dyDescent="0.2">
      <c r="B1476" t="s">
        <v>153</v>
      </c>
      <c r="C1476">
        <v>113</v>
      </c>
      <c r="D1476" s="11" t="str">
        <f>VLOOKUP(C1476,'[1]Type of Record'!$A$1:$B$15,2,TRUE)</f>
        <v>User Login Start</v>
      </c>
      <c r="E1476" s="6" t="s">
        <v>154</v>
      </c>
      <c r="F1476" s="5">
        <v>44712</v>
      </c>
      <c r="G1476" s="14">
        <v>44712.323576388902</v>
      </c>
      <c r="H1476" s="16" t="e">
        <f t="shared" si="89"/>
        <v>#N/A</v>
      </c>
      <c r="I1476" s="14" t="e">
        <f t="shared" si="90"/>
        <v>#N/A</v>
      </c>
      <c r="J1476" s="17" t="e">
        <f t="shared" si="91"/>
        <v>#N/A</v>
      </c>
      <c r="K1476" s="14" t="e">
        <f t="shared" si="92"/>
        <v>#N/A</v>
      </c>
      <c r="L1476" s="4" t="s">
        <v>12</v>
      </c>
    </row>
    <row r="1477" spans="2:12" x14ac:dyDescent="0.2">
      <c r="B1477" t="s">
        <v>44</v>
      </c>
      <c r="C1477">
        <v>102</v>
      </c>
      <c r="D1477" s="11" t="str">
        <f>VLOOKUP(C1477,'[1]Type of Record'!$A$1:$B$15,2,TRUE)</f>
        <v>Device Start</v>
      </c>
      <c r="E1477" s="6" t="s">
        <v>46</v>
      </c>
      <c r="F1477" s="5">
        <v>44712</v>
      </c>
      <c r="G1477" s="14">
        <v>44712.323263888902</v>
      </c>
      <c r="H1477" s="16" t="e">
        <f t="shared" ref="H1477:H1540" si="93">VLOOKUP(B1477,B1478:G1493,2,FALSE)</f>
        <v>#N/A</v>
      </c>
      <c r="I1477" s="14" t="e">
        <f t="shared" ref="I1477:I1540" si="94">VLOOKUP(B1477,B1478:G1493,3,FALSE)</f>
        <v>#N/A</v>
      </c>
      <c r="J1477" s="17" t="e">
        <f t="shared" ref="J1477:J1540" si="95">VLOOKUP(B1477,B1478:G1493,5,FALSE)</f>
        <v>#N/A</v>
      </c>
      <c r="K1477" s="14" t="e">
        <f t="shared" ref="K1477:K1540" si="96">VLOOKUP(B1477,B1478:G1493,6,FALSE)</f>
        <v>#N/A</v>
      </c>
      <c r="L1477" s="4" t="s">
        <v>19</v>
      </c>
    </row>
    <row r="1478" spans="2:12" x14ac:dyDescent="0.2">
      <c r="B1478" t="s">
        <v>68</v>
      </c>
      <c r="C1478">
        <v>123</v>
      </c>
      <c r="D1478" s="11" t="str">
        <f>VLOOKUP(C1478,'[1]Type of Record'!$A$1:$B$15,2,TRUE)</f>
        <v>User Login Start is Good</v>
      </c>
      <c r="E1478" s="6" t="s">
        <v>69</v>
      </c>
      <c r="F1478" s="5">
        <v>44712</v>
      </c>
      <c r="G1478" s="14">
        <v>44712.322256944397</v>
      </c>
      <c r="H1478" s="16">
        <f t="shared" si="93"/>
        <v>113</v>
      </c>
      <c r="I1478" s="14" t="str">
        <f t="shared" si="94"/>
        <v>User Login Start</v>
      </c>
      <c r="J1478" s="17">
        <f t="shared" si="95"/>
        <v>44712</v>
      </c>
      <c r="K1478" s="14">
        <f t="shared" si="96"/>
        <v>44712.322129629603</v>
      </c>
      <c r="L1478" s="4" t="s">
        <v>19</v>
      </c>
    </row>
    <row r="1479" spans="2:12" x14ac:dyDescent="0.2">
      <c r="B1479" t="s">
        <v>48</v>
      </c>
      <c r="C1479">
        <v>123</v>
      </c>
      <c r="D1479" s="11" t="str">
        <f>VLOOKUP(C1479,'[1]Type of Record'!$A$1:$B$15,2,TRUE)</f>
        <v>User Login Start is Good</v>
      </c>
      <c r="E1479" s="6" t="s">
        <v>55</v>
      </c>
      <c r="F1479" s="5">
        <v>44712</v>
      </c>
      <c r="G1479" s="14">
        <v>44712.322210648097</v>
      </c>
      <c r="H1479" s="16">
        <f t="shared" si="93"/>
        <v>113</v>
      </c>
      <c r="I1479" s="14" t="str">
        <f t="shared" si="94"/>
        <v>User Login Start</v>
      </c>
      <c r="J1479" s="17">
        <f t="shared" si="95"/>
        <v>44712</v>
      </c>
      <c r="K1479" s="14">
        <f t="shared" si="96"/>
        <v>44712.322141203702</v>
      </c>
      <c r="L1479" s="4" t="s">
        <v>12</v>
      </c>
    </row>
    <row r="1480" spans="2:12" x14ac:dyDescent="0.2">
      <c r="B1480" t="s">
        <v>48</v>
      </c>
      <c r="C1480">
        <v>113</v>
      </c>
      <c r="D1480" s="11" t="str">
        <f>VLOOKUP(C1480,'[1]Type of Record'!$A$1:$B$15,2,TRUE)</f>
        <v>User Login Start</v>
      </c>
      <c r="E1480" s="6" t="s">
        <v>57</v>
      </c>
      <c r="F1480" s="5">
        <v>44712</v>
      </c>
      <c r="G1480" s="14">
        <v>44712.322141203702</v>
      </c>
      <c r="H1480" s="16">
        <f t="shared" si="93"/>
        <v>112</v>
      </c>
      <c r="I1480" s="14" t="str">
        <f t="shared" si="94"/>
        <v>Device Connect Network</v>
      </c>
      <c r="J1480" s="17">
        <f t="shared" si="95"/>
        <v>44712</v>
      </c>
      <c r="K1480" s="14">
        <f t="shared" si="96"/>
        <v>44712.322071759299</v>
      </c>
      <c r="L1480" s="4" t="s">
        <v>12</v>
      </c>
    </row>
    <row r="1481" spans="2:12" x14ac:dyDescent="0.2">
      <c r="B1481" t="s">
        <v>68</v>
      </c>
      <c r="C1481">
        <v>113</v>
      </c>
      <c r="D1481" s="11" t="str">
        <f>VLOOKUP(C1481,'[1]Type of Record'!$A$1:$B$15,2,TRUE)</f>
        <v>User Login Start</v>
      </c>
      <c r="E1481" s="6" t="s">
        <v>69</v>
      </c>
      <c r="F1481" s="5">
        <v>44712</v>
      </c>
      <c r="G1481" s="14">
        <v>44712.322129629603</v>
      </c>
      <c r="H1481" s="16" t="e">
        <f t="shared" si="93"/>
        <v>#N/A</v>
      </c>
      <c r="I1481" s="14" t="e">
        <f t="shared" si="94"/>
        <v>#N/A</v>
      </c>
      <c r="J1481" s="17" t="e">
        <f t="shared" si="95"/>
        <v>#N/A</v>
      </c>
      <c r="K1481" s="14" t="e">
        <f t="shared" si="96"/>
        <v>#N/A</v>
      </c>
      <c r="L1481" s="4" t="s">
        <v>19</v>
      </c>
    </row>
    <row r="1482" spans="2:12" x14ac:dyDescent="0.2">
      <c r="B1482" t="s">
        <v>48</v>
      </c>
      <c r="C1482">
        <v>112</v>
      </c>
      <c r="D1482" s="11" t="str">
        <f>VLOOKUP(C1482,'[1]Type of Record'!$A$1:$B$15,2,TRUE)</f>
        <v>Device Connect Network</v>
      </c>
      <c r="E1482" s="6" t="s">
        <v>49</v>
      </c>
      <c r="F1482" s="5">
        <v>44712</v>
      </c>
      <c r="G1482" s="14">
        <v>44712.322071759299</v>
      </c>
      <c r="H1482" s="16">
        <f t="shared" si="93"/>
        <v>106</v>
      </c>
      <c r="I1482" s="14" t="str">
        <f t="shared" si="94"/>
        <v>Device Start is Good</v>
      </c>
      <c r="J1482" s="17">
        <f t="shared" si="95"/>
        <v>44712</v>
      </c>
      <c r="K1482" s="14">
        <f t="shared" si="96"/>
        <v>44712.321967592601</v>
      </c>
      <c r="L1482" s="4" t="s">
        <v>12</v>
      </c>
    </row>
    <row r="1483" spans="2:12" x14ac:dyDescent="0.2">
      <c r="B1483" t="s">
        <v>48</v>
      </c>
      <c r="C1483">
        <v>106</v>
      </c>
      <c r="D1483" s="11" t="str">
        <f>VLOOKUP(C1483,'[1]Type of Record'!$A$1:$B$15,2,TRUE)</f>
        <v>Device Start is Good</v>
      </c>
      <c r="E1483" s="6" t="s">
        <v>49</v>
      </c>
      <c r="F1483" s="5">
        <v>44712</v>
      </c>
      <c r="G1483" s="14">
        <v>44712.321967592601</v>
      </c>
      <c r="H1483" s="16">
        <f t="shared" si="93"/>
        <v>102</v>
      </c>
      <c r="I1483" s="14" t="str">
        <f t="shared" si="94"/>
        <v>Device Start</v>
      </c>
      <c r="J1483" s="17">
        <f t="shared" si="95"/>
        <v>44712</v>
      </c>
      <c r="K1483" s="14">
        <f t="shared" si="96"/>
        <v>44712.321458333303</v>
      </c>
      <c r="L1483" s="4" t="s">
        <v>12</v>
      </c>
    </row>
    <row r="1484" spans="2:12" x14ac:dyDescent="0.2">
      <c r="B1484" t="s">
        <v>48</v>
      </c>
      <c r="C1484">
        <v>102</v>
      </c>
      <c r="D1484" s="11" t="str">
        <f>VLOOKUP(C1484,'[1]Type of Record'!$A$1:$B$15,2,TRUE)</f>
        <v>Device Start</v>
      </c>
      <c r="E1484" s="6" t="s">
        <v>49</v>
      </c>
      <c r="F1484" s="5">
        <v>44712</v>
      </c>
      <c r="G1484" s="14">
        <v>44712.321458333303</v>
      </c>
      <c r="H1484" s="16" t="e">
        <f t="shared" si="93"/>
        <v>#N/A</v>
      </c>
      <c r="I1484" s="14" t="e">
        <f t="shared" si="94"/>
        <v>#N/A</v>
      </c>
      <c r="J1484" s="17" t="e">
        <f t="shared" si="95"/>
        <v>#N/A</v>
      </c>
      <c r="K1484" s="14" t="e">
        <f t="shared" si="96"/>
        <v>#N/A</v>
      </c>
      <c r="L1484" s="4" t="s">
        <v>12</v>
      </c>
    </row>
    <row r="1485" spans="2:12" x14ac:dyDescent="0.2">
      <c r="B1485" t="s">
        <v>43</v>
      </c>
      <c r="C1485">
        <v>123</v>
      </c>
      <c r="D1485" s="11" t="str">
        <f>VLOOKUP(C1485,'[1]Type of Record'!$A$1:$B$15,2,TRUE)</f>
        <v>User Login Start is Good</v>
      </c>
      <c r="E1485" s="6" t="s">
        <v>50</v>
      </c>
      <c r="F1485" s="5">
        <v>44712</v>
      </c>
      <c r="G1485" s="14">
        <v>44712.321087962999</v>
      </c>
      <c r="H1485" s="16">
        <f t="shared" si="93"/>
        <v>113</v>
      </c>
      <c r="I1485" s="14" t="str">
        <f t="shared" si="94"/>
        <v>User Login Start</v>
      </c>
      <c r="J1485" s="17">
        <f t="shared" si="95"/>
        <v>44712</v>
      </c>
      <c r="K1485" s="14">
        <f t="shared" si="96"/>
        <v>44712.320960648198</v>
      </c>
      <c r="L1485" s="4" t="s">
        <v>12</v>
      </c>
    </row>
    <row r="1486" spans="2:12" x14ac:dyDescent="0.2">
      <c r="B1486" t="s">
        <v>11</v>
      </c>
      <c r="C1486">
        <v>112</v>
      </c>
      <c r="D1486" s="11" t="str">
        <f>VLOOKUP(C1486,'[1]Type of Record'!$A$1:$B$15,2,TRUE)</f>
        <v>Device Connect Network</v>
      </c>
      <c r="E1486" s="6" t="s">
        <v>155</v>
      </c>
      <c r="F1486" s="5">
        <v>44712</v>
      </c>
      <c r="G1486" s="14">
        <v>44712.320995370399</v>
      </c>
      <c r="H1486" s="16" t="e">
        <f t="shared" si="93"/>
        <v>#N/A</v>
      </c>
      <c r="I1486" s="14" t="e">
        <f t="shared" si="94"/>
        <v>#N/A</v>
      </c>
      <c r="J1486" s="17" t="e">
        <f t="shared" si="95"/>
        <v>#N/A</v>
      </c>
      <c r="K1486" s="14" t="e">
        <f t="shared" si="96"/>
        <v>#N/A</v>
      </c>
      <c r="L1486" s="4" t="s">
        <v>12</v>
      </c>
    </row>
    <row r="1487" spans="2:12" x14ac:dyDescent="0.2">
      <c r="B1487" t="s">
        <v>43</v>
      </c>
      <c r="C1487">
        <v>113</v>
      </c>
      <c r="D1487" s="11" t="str">
        <f>VLOOKUP(C1487,'[1]Type of Record'!$A$1:$B$15,2,TRUE)</f>
        <v>User Login Start</v>
      </c>
      <c r="E1487" s="6" t="s">
        <v>53</v>
      </c>
      <c r="F1487" s="5">
        <v>44712</v>
      </c>
      <c r="G1487" s="14">
        <v>44712.320960648198</v>
      </c>
      <c r="H1487" s="16">
        <f t="shared" si="93"/>
        <v>135</v>
      </c>
      <c r="I1487" s="14" t="str">
        <f t="shared" si="94"/>
        <v>User Login Start Fail</v>
      </c>
      <c r="J1487" s="17">
        <f t="shared" si="95"/>
        <v>44712</v>
      </c>
      <c r="K1487" s="14">
        <f t="shared" si="96"/>
        <v>44712.3187847222</v>
      </c>
      <c r="L1487" s="4" t="s">
        <v>12</v>
      </c>
    </row>
    <row r="1488" spans="2:12" x14ac:dyDescent="0.2">
      <c r="B1488" t="s">
        <v>95</v>
      </c>
      <c r="C1488">
        <v>123</v>
      </c>
      <c r="D1488" s="11" t="str">
        <f>VLOOKUP(C1488,'[1]Type of Record'!$A$1:$B$15,2,TRUE)</f>
        <v>User Login Start is Good</v>
      </c>
      <c r="E1488" s="6" t="s">
        <v>97</v>
      </c>
      <c r="F1488" s="5">
        <v>44712</v>
      </c>
      <c r="G1488" s="14">
        <v>44712.320289351897</v>
      </c>
      <c r="H1488" s="16">
        <f t="shared" si="93"/>
        <v>113</v>
      </c>
      <c r="I1488" s="14" t="str">
        <f t="shared" si="94"/>
        <v>User Login Start</v>
      </c>
      <c r="J1488" s="17">
        <f t="shared" si="95"/>
        <v>44712</v>
      </c>
      <c r="K1488" s="14">
        <f t="shared" si="96"/>
        <v>44712.3201736111</v>
      </c>
      <c r="L1488" s="4" t="s">
        <v>12</v>
      </c>
    </row>
    <row r="1489" spans="2:12" x14ac:dyDescent="0.2">
      <c r="B1489" t="s">
        <v>95</v>
      </c>
      <c r="C1489">
        <v>113</v>
      </c>
      <c r="D1489" s="11" t="str">
        <f>VLOOKUP(C1489,'[1]Type of Record'!$A$1:$B$15,2,TRUE)</f>
        <v>User Login Start</v>
      </c>
      <c r="E1489" s="6" t="s">
        <v>97</v>
      </c>
      <c r="F1489" s="5">
        <v>44712</v>
      </c>
      <c r="G1489" s="14">
        <v>44712.3201736111</v>
      </c>
      <c r="H1489" s="16" t="e">
        <f t="shared" si="93"/>
        <v>#N/A</v>
      </c>
      <c r="I1489" s="14" t="e">
        <f t="shared" si="94"/>
        <v>#N/A</v>
      </c>
      <c r="J1489" s="17" t="e">
        <f t="shared" si="95"/>
        <v>#N/A</v>
      </c>
      <c r="K1489" s="14" t="e">
        <f t="shared" si="96"/>
        <v>#N/A</v>
      </c>
      <c r="L1489" s="4" t="s">
        <v>12</v>
      </c>
    </row>
    <row r="1490" spans="2:12" x14ac:dyDescent="0.2">
      <c r="B1490" t="s">
        <v>37</v>
      </c>
      <c r="C1490">
        <v>112</v>
      </c>
      <c r="D1490" s="11" t="str">
        <f>VLOOKUP(C1490,'[1]Type of Record'!$A$1:$B$15,2,TRUE)</f>
        <v>Device Connect Network</v>
      </c>
      <c r="E1490" s="6" t="s">
        <v>156</v>
      </c>
      <c r="F1490" s="5">
        <v>44712</v>
      </c>
      <c r="G1490" s="14">
        <v>44712.320034722201</v>
      </c>
      <c r="H1490" s="16" t="e">
        <f t="shared" si="93"/>
        <v>#N/A</v>
      </c>
      <c r="I1490" s="14" t="e">
        <f t="shared" si="94"/>
        <v>#N/A</v>
      </c>
      <c r="J1490" s="17" t="e">
        <f t="shared" si="95"/>
        <v>#N/A</v>
      </c>
      <c r="K1490" s="14" t="e">
        <f t="shared" si="96"/>
        <v>#N/A</v>
      </c>
      <c r="L1490" s="4" t="s">
        <v>19</v>
      </c>
    </row>
    <row r="1491" spans="2:12" x14ac:dyDescent="0.2">
      <c r="B1491" t="s">
        <v>80</v>
      </c>
      <c r="C1491">
        <v>123</v>
      </c>
      <c r="D1491" s="11" t="str">
        <f>VLOOKUP(C1491,'[1]Type of Record'!$A$1:$B$15,2,TRUE)</f>
        <v>User Login Start is Good</v>
      </c>
      <c r="E1491" s="6" t="s">
        <v>82</v>
      </c>
      <c r="F1491" s="5">
        <v>44712</v>
      </c>
      <c r="G1491" s="14">
        <v>44712.320011574098</v>
      </c>
      <c r="H1491" s="16">
        <f t="shared" si="93"/>
        <v>113</v>
      </c>
      <c r="I1491" s="14" t="str">
        <f t="shared" si="94"/>
        <v>User Login Start</v>
      </c>
      <c r="J1491" s="17">
        <f t="shared" si="95"/>
        <v>44712</v>
      </c>
      <c r="K1491" s="14">
        <f t="shared" si="96"/>
        <v>44712.319930555597</v>
      </c>
      <c r="L1491" s="4" t="s">
        <v>12</v>
      </c>
    </row>
    <row r="1492" spans="2:12" x14ac:dyDescent="0.2">
      <c r="B1492" t="s">
        <v>80</v>
      </c>
      <c r="C1492">
        <v>113</v>
      </c>
      <c r="D1492" s="11" t="str">
        <f>VLOOKUP(C1492,'[1]Type of Record'!$A$1:$B$15,2,TRUE)</f>
        <v>User Login Start</v>
      </c>
      <c r="E1492" s="6" t="s">
        <v>84</v>
      </c>
      <c r="F1492" s="5">
        <v>44712</v>
      </c>
      <c r="G1492" s="14">
        <v>44712.319930555597</v>
      </c>
      <c r="H1492" s="16">
        <f t="shared" si="93"/>
        <v>112</v>
      </c>
      <c r="I1492" s="14" t="str">
        <f t="shared" si="94"/>
        <v>Device Connect Network</v>
      </c>
      <c r="J1492" s="17">
        <f t="shared" si="95"/>
        <v>44712</v>
      </c>
      <c r="K1492" s="14">
        <f t="shared" si="96"/>
        <v>44712.319629629601</v>
      </c>
      <c r="L1492" s="4" t="s">
        <v>12</v>
      </c>
    </row>
    <row r="1493" spans="2:12" x14ac:dyDescent="0.2">
      <c r="B1493" t="s">
        <v>80</v>
      </c>
      <c r="C1493">
        <v>112</v>
      </c>
      <c r="D1493" s="11" t="str">
        <f>VLOOKUP(C1493,'[1]Type of Record'!$A$1:$B$15,2,TRUE)</f>
        <v>Device Connect Network</v>
      </c>
      <c r="E1493" s="6" t="s">
        <v>81</v>
      </c>
      <c r="F1493" s="5">
        <v>44712</v>
      </c>
      <c r="G1493" s="14">
        <v>44712.319629629601</v>
      </c>
      <c r="H1493" s="16">
        <f t="shared" si="93"/>
        <v>106</v>
      </c>
      <c r="I1493" s="14" t="str">
        <f t="shared" si="94"/>
        <v>Device Start is Good</v>
      </c>
      <c r="J1493" s="17">
        <f t="shared" si="95"/>
        <v>44712</v>
      </c>
      <c r="K1493" s="14">
        <f t="shared" si="96"/>
        <v>44712.319525462997</v>
      </c>
      <c r="L1493" s="4" t="s">
        <v>12</v>
      </c>
    </row>
    <row r="1494" spans="2:12" x14ac:dyDescent="0.2">
      <c r="B1494" t="s">
        <v>66</v>
      </c>
      <c r="C1494">
        <v>123</v>
      </c>
      <c r="D1494" s="11" t="str">
        <f>VLOOKUP(C1494,'[1]Type of Record'!$A$1:$B$15,2,TRUE)</f>
        <v>User Login Start is Good</v>
      </c>
      <c r="E1494" s="6" t="s">
        <v>50</v>
      </c>
      <c r="F1494" s="5">
        <v>44712</v>
      </c>
      <c r="G1494" s="14">
        <v>44712.319571759297</v>
      </c>
      <c r="H1494" s="16">
        <f t="shared" si="93"/>
        <v>113</v>
      </c>
      <c r="I1494" s="14" t="str">
        <f t="shared" si="94"/>
        <v>User Login Start</v>
      </c>
      <c r="J1494" s="17">
        <f t="shared" si="95"/>
        <v>44712</v>
      </c>
      <c r="K1494" s="14">
        <f t="shared" si="96"/>
        <v>44712.319467592599</v>
      </c>
      <c r="L1494" s="4" t="s">
        <v>12</v>
      </c>
    </row>
    <row r="1495" spans="2:12" x14ac:dyDescent="0.2">
      <c r="B1495" t="s">
        <v>80</v>
      </c>
      <c r="C1495">
        <v>106</v>
      </c>
      <c r="D1495" s="11" t="str">
        <f>VLOOKUP(C1495,'[1]Type of Record'!$A$1:$B$15,2,TRUE)</f>
        <v>Device Start is Good</v>
      </c>
      <c r="E1495" s="6" t="s">
        <v>81</v>
      </c>
      <c r="F1495" s="5">
        <v>44712</v>
      </c>
      <c r="G1495" s="14">
        <v>44712.319525462997</v>
      </c>
      <c r="H1495" s="16">
        <f t="shared" si="93"/>
        <v>102</v>
      </c>
      <c r="I1495" s="14" t="str">
        <f t="shared" si="94"/>
        <v>Device Start</v>
      </c>
      <c r="J1495" s="17">
        <f t="shared" si="95"/>
        <v>44712</v>
      </c>
      <c r="K1495" s="14">
        <f t="shared" si="96"/>
        <v>44712.3190046296</v>
      </c>
      <c r="L1495" s="4" t="s">
        <v>12</v>
      </c>
    </row>
    <row r="1496" spans="2:12" x14ac:dyDescent="0.2">
      <c r="B1496" t="s">
        <v>66</v>
      </c>
      <c r="C1496">
        <v>113</v>
      </c>
      <c r="D1496" s="11" t="str">
        <f>VLOOKUP(C1496,'[1]Type of Record'!$A$1:$B$15,2,TRUE)</f>
        <v>User Login Start</v>
      </c>
      <c r="E1496" s="6" t="s">
        <v>50</v>
      </c>
      <c r="F1496" s="5">
        <v>44712</v>
      </c>
      <c r="G1496" s="14">
        <v>44712.319467592599</v>
      </c>
      <c r="H1496" s="16" t="e">
        <f t="shared" si="93"/>
        <v>#N/A</v>
      </c>
      <c r="I1496" s="14" t="e">
        <f t="shared" si="94"/>
        <v>#N/A</v>
      </c>
      <c r="J1496" s="17" t="e">
        <f t="shared" si="95"/>
        <v>#N/A</v>
      </c>
      <c r="K1496" s="14" t="e">
        <f t="shared" si="96"/>
        <v>#N/A</v>
      </c>
      <c r="L1496" s="4" t="s">
        <v>12</v>
      </c>
    </row>
    <row r="1497" spans="2:12" x14ac:dyDescent="0.2">
      <c r="B1497" t="s">
        <v>83</v>
      </c>
      <c r="C1497">
        <v>112</v>
      </c>
      <c r="D1497" s="11" t="str">
        <f>VLOOKUP(C1497,'[1]Type of Record'!$A$1:$B$15,2,TRUE)</f>
        <v>Device Connect Network</v>
      </c>
      <c r="E1497" s="6" t="s">
        <v>157</v>
      </c>
      <c r="F1497" s="5">
        <v>44712</v>
      </c>
      <c r="G1497" s="14">
        <v>44712.319201388898</v>
      </c>
      <c r="H1497" s="16" t="e">
        <f t="shared" si="93"/>
        <v>#N/A</v>
      </c>
      <c r="I1497" s="14" t="e">
        <f t="shared" si="94"/>
        <v>#N/A</v>
      </c>
      <c r="J1497" s="17" t="e">
        <f t="shared" si="95"/>
        <v>#N/A</v>
      </c>
      <c r="K1497" s="14" t="e">
        <f t="shared" si="96"/>
        <v>#N/A</v>
      </c>
      <c r="L1497" s="4" t="s">
        <v>19</v>
      </c>
    </row>
    <row r="1498" spans="2:12" x14ac:dyDescent="0.2">
      <c r="B1498" t="s">
        <v>80</v>
      </c>
      <c r="C1498">
        <v>102</v>
      </c>
      <c r="D1498" s="11" t="str">
        <f>VLOOKUP(C1498,'[1]Type of Record'!$A$1:$B$15,2,TRUE)</f>
        <v>Device Start</v>
      </c>
      <c r="E1498" s="6" t="s">
        <v>81</v>
      </c>
      <c r="F1498" s="5">
        <v>44712</v>
      </c>
      <c r="G1498" s="14">
        <v>44712.3190046296</v>
      </c>
      <c r="H1498" s="16" t="e">
        <f t="shared" si="93"/>
        <v>#N/A</v>
      </c>
      <c r="I1498" s="14" t="e">
        <f t="shared" si="94"/>
        <v>#N/A</v>
      </c>
      <c r="J1498" s="17" t="e">
        <f t="shared" si="95"/>
        <v>#N/A</v>
      </c>
      <c r="K1498" s="14" t="e">
        <f t="shared" si="96"/>
        <v>#N/A</v>
      </c>
      <c r="L1498" s="4" t="s">
        <v>12</v>
      </c>
    </row>
    <row r="1499" spans="2:12" x14ac:dyDescent="0.2">
      <c r="B1499" t="s">
        <v>153</v>
      </c>
      <c r="C1499">
        <v>112</v>
      </c>
      <c r="D1499" s="11" t="str">
        <f>VLOOKUP(C1499,'[1]Type of Record'!$A$1:$B$15,2,TRUE)</f>
        <v>Device Connect Network</v>
      </c>
      <c r="E1499" s="6" t="s">
        <v>158</v>
      </c>
      <c r="F1499" s="5">
        <v>44712</v>
      </c>
      <c r="G1499" s="14">
        <v>44712.318819444401</v>
      </c>
      <c r="H1499" s="16" t="e">
        <f t="shared" si="93"/>
        <v>#N/A</v>
      </c>
      <c r="I1499" s="14" t="e">
        <f t="shared" si="94"/>
        <v>#N/A</v>
      </c>
      <c r="J1499" s="17" t="e">
        <f t="shared" si="95"/>
        <v>#N/A</v>
      </c>
      <c r="K1499" s="14" t="e">
        <f t="shared" si="96"/>
        <v>#N/A</v>
      </c>
      <c r="L1499" s="4" t="s">
        <v>12</v>
      </c>
    </row>
    <row r="1500" spans="2:12" x14ac:dyDescent="0.2">
      <c r="B1500" t="s">
        <v>43</v>
      </c>
      <c r="C1500">
        <v>135</v>
      </c>
      <c r="D1500" s="11" t="str">
        <f>VLOOKUP(C1500,'[1]Type of Record'!$A$1:$B$15,2,TRUE)</f>
        <v>User Login Start Fail</v>
      </c>
      <c r="E1500" s="6" t="s">
        <v>50</v>
      </c>
      <c r="F1500" s="5">
        <v>44712</v>
      </c>
      <c r="G1500" s="14">
        <v>44712.3187847222</v>
      </c>
      <c r="H1500" s="16">
        <f t="shared" si="93"/>
        <v>113</v>
      </c>
      <c r="I1500" s="14" t="str">
        <f t="shared" si="94"/>
        <v>User Login Start</v>
      </c>
      <c r="J1500" s="17">
        <f t="shared" si="95"/>
        <v>44712</v>
      </c>
      <c r="K1500" s="14">
        <f t="shared" si="96"/>
        <v>44712.318773148203</v>
      </c>
      <c r="L1500" s="4" t="s">
        <v>12</v>
      </c>
    </row>
    <row r="1501" spans="2:12" x14ac:dyDescent="0.2">
      <c r="B1501" t="s">
        <v>43</v>
      </c>
      <c r="C1501">
        <v>113</v>
      </c>
      <c r="D1501" s="11" t="str">
        <f>VLOOKUP(C1501,'[1]Type of Record'!$A$1:$B$15,2,TRUE)</f>
        <v>User Login Start</v>
      </c>
      <c r="E1501" s="6" t="s">
        <v>53</v>
      </c>
      <c r="F1501" s="5">
        <v>44712</v>
      </c>
      <c r="G1501" s="14">
        <v>44712.318773148203</v>
      </c>
      <c r="H1501" s="16">
        <f t="shared" si="93"/>
        <v>112</v>
      </c>
      <c r="I1501" s="14" t="str">
        <f t="shared" si="94"/>
        <v>Device Connect Network</v>
      </c>
      <c r="J1501" s="17">
        <f t="shared" si="95"/>
        <v>44712</v>
      </c>
      <c r="K1501" s="14">
        <f t="shared" si="96"/>
        <v>44712.318773148203</v>
      </c>
      <c r="L1501" s="4" t="s">
        <v>12</v>
      </c>
    </row>
    <row r="1502" spans="2:12" x14ac:dyDescent="0.2">
      <c r="B1502" t="s">
        <v>43</v>
      </c>
      <c r="C1502">
        <v>112</v>
      </c>
      <c r="D1502" s="11" t="str">
        <f>VLOOKUP(C1502,'[1]Type of Record'!$A$1:$B$15,2,TRUE)</f>
        <v>Device Connect Network</v>
      </c>
      <c r="E1502" s="6" t="s">
        <v>45</v>
      </c>
      <c r="F1502" s="5">
        <v>44712</v>
      </c>
      <c r="G1502" s="14">
        <v>44712.318773148203</v>
      </c>
      <c r="H1502" s="16">
        <f t="shared" si="93"/>
        <v>106</v>
      </c>
      <c r="I1502" s="14" t="str">
        <f t="shared" si="94"/>
        <v>Device Start is Good</v>
      </c>
      <c r="J1502" s="17">
        <f t="shared" si="95"/>
        <v>44712</v>
      </c>
      <c r="K1502" s="14">
        <f t="shared" si="96"/>
        <v>44712.318668981497</v>
      </c>
      <c r="L1502" s="4" t="s">
        <v>12</v>
      </c>
    </row>
    <row r="1503" spans="2:12" x14ac:dyDescent="0.2">
      <c r="B1503" t="s">
        <v>43</v>
      </c>
      <c r="C1503">
        <v>106</v>
      </c>
      <c r="D1503" s="11" t="str">
        <f>VLOOKUP(C1503,'[1]Type of Record'!$A$1:$B$15,2,TRUE)</f>
        <v>Device Start is Good</v>
      </c>
      <c r="E1503" s="6" t="s">
        <v>45</v>
      </c>
      <c r="F1503" s="5">
        <v>44712</v>
      </c>
      <c r="G1503" s="14">
        <v>44712.318668981497</v>
      </c>
      <c r="H1503" s="16">
        <f t="shared" si="93"/>
        <v>102</v>
      </c>
      <c r="I1503" s="14" t="str">
        <f t="shared" si="94"/>
        <v>Device Start</v>
      </c>
      <c r="J1503" s="17">
        <f t="shared" si="95"/>
        <v>44712</v>
      </c>
      <c r="K1503" s="14">
        <f t="shared" si="96"/>
        <v>44712.318124999998</v>
      </c>
      <c r="L1503" s="4" t="s">
        <v>12</v>
      </c>
    </row>
    <row r="1504" spans="2:12" x14ac:dyDescent="0.2">
      <c r="B1504" t="s">
        <v>111</v>
      </c>
      <c r="C1504">
        <v>123</v>
      </c>
      <c r="D1504" s="11" t="str">
        <f>VLOOKUP(C1504,'[1]Type of Record'!$A$1:$B$15,2,TRUE)</f>
        <v>User Login Start is Good</v>
      </c>
      <c r="E1504" s="6" t="s">
        <v>112</v>
      </c>
      <c r="F1504" s="5">
        <v>44712</v>
      </c>
      <c r="G1504" s="14">
        <v>44712.318576388898</v>
      </c>
      <c r="H1504" s="16">
        <f t="shared" si="93"/>
        <v>113</v>
      </c>
      <c r="I1504" s="14" t="str">
        <f t="shared" si="94"/>
        <v>User Login Start</v>
      </c>
      <c r="J1504" s="17">
        <f t="shared" si="95"/>
        <v>44712</v>
      </c>
      <c r="K1504" s="14">
        <f t="shared" si="96"/>
        <v>44712.318437499998</v>
      </c>
      <c r="L1504" s="4" t="s">
        <v>19</v>
      </c>
    </row>
    <row r="1505" spans="2:12" x14ac:dyDescent="0.2">
      <c r="B1505" t="s">
        <v>70</v>
      </c>
      <c r="C1505">
        <v>123</v>
      </c>
      <c r="D1505" s="11" t="str">
        <f>VLOOKUP(C1505,'[1]Type of Record'!$A$1:$B$15,2,TRUE)</f>
        <v>User Login Start is Good</v>
      </c>
      <c r="E1505" s="6" t="s">
        <v>71</v>
      </c>
      <c r="F1505" s="5">
        <v>44712</v>
      </c>
      <c r="G1505" s="14">
        <v>44712.318530092598</v>
      </c>
      <c r="H1505" s="16">
        <f t="shared" si="93"/>
        <v>113</v>
      </c>
      <c r="I1505" s="14" t="str">
        <f t="shared" si="94"/>
        <v>User Login Start</v>
      </c>
      <c r="J1505" s="17">
        <f t="shared" si="95"/>
        <v>44712</v>
      </c>
      <c r="K1505" s="14">
        <f t="shared" si="96"/>
        <v>44712.3184259259</v>
      </c>
      <c r="L1505" s="4" t="s">
        <v>12</v>
      </c>
    </row>
    <row r="1506" spans="2:12" x14ac:dyDescent="0.2">
      <c r="B1506" t="s">
        <v>87</v>
      </c>
      <c r="C1506">
        <v>123</v>
      </c>
      <c r="D1506" s="11" t="str">
        <f>VLOOKUP(C1506,'[1]Type of Record'!$A$1:$B$15,2,TRUE)</f>
        <v>User Login Start is Good</v>
      </c>
      <c r="E1506" s="6" t="s">
        <v>90</v>
      </c>
      <c r="F1506" s="5">
        <v>44712</v>
      </c>
      <c r="G1506" s="14">
        <v>44712.318449074097</v>
      </c>
      <c r="H1506" s="16">
        <f t="shared" si="93"/>
        <v>113</v>
      </c>
      <c r="I1506" s="14" t="str">
        <f t="shared" si="94"/>
        <v>User Login Start</v>
      </c>
      <c r="J1506" s="17">
        <f t="shared" si="95"/>
        <v>44712</v>
      </c>
      <c r="K1506" s="14">
        <f t="shared" si="96"/>
        <v>44712.318402777797</v>
      </c>
      <c r="L1506" s="4" t="s">
        <v>19</v>
      </c>
    </row>
    <row r="1507" spans="2:12" x14ac:dyDescent="0.2">
      <c r="B1507" t="s">
        <v>111</v>
      </c>
      <c r="C1507">
        <v>113</v>
      </c>
      <c r="D1507" s="11" t="str">
        <f>VLOOKUP(C1507,'[1]Type of Record'!$A$1:$B$15,2,TRUE)</f>
        <v>User Login Start</v>
      </c>
      <c r="E1507" s="6" t="s">
        <v>112</v>
      </c>
      <c r="F1507" s="5">
        <v>44712</v>
      </c>
      <c r="G1507" s="14">
        <v>44712.318437499998</v>
      </c>
      <c r="H1507" s="16" t="e">
        <f t="shared" si="93"/>
        <v>#N/A</v>
      </c>
      <c r="I1507" s="14" t="e">
        <f t="shared" si="94"/>
        <v>#N/A</v>
      </c>
      <c r="J1507" s="17" t="e">
        <f t="shared" si="95"/>
        <v>#N/A</v>
      </c>
      <c r="K1507" s="14" t="e">
        <f t="shared" si="96"/>
        <v>#N/A</v>
      </c>
      <c r="L1507" s="4" t="s">
        <v>19</v>
      </c>
    </row>
    <row r="1508" spans="2:12" x14ac:dyDescent="0.2">
      <c r="B1508" t="s">
        <v>70</v>
      </c>
      <c r="C1508">
        <v>113</v>
      </c>
      <c r="D1508" s="11" t="str">
        <f>VLOOKUP(C1508,'[1]Type of Record'!$A$1:$B$15,2,TRUE)</f>
        <v>User Login Start</v>
      </c>
      <c r="E1508" s="6" t="s">
        <v>71</v>
      </c>
      <c r="F1508" s="5">
        <v>44712</v>
      </c>
      <c r="G1508" s="14">
        <v>44712.3184259259</v>
      </c>
      <c r="H1508" s="16" t="e">
        <f t="shared" si="93"/>
        <v>#N/A</v>
      </c>
      <c r="I1508" s="14" t="e">
        <f t="shared" si="94"/>
        <v>#N/A</v>
      </c>
      <c r="J1508" s="17" t="e">
        <f t="shared" si="95"/>
        <v>#N/A</v>
      </c>
      <c r="K1508" s="14" t="e">
        <f t="shared" si="96"/>
        <v>#N/A</v>
      </c>
      <c r="L1508" s="4" t="s">
        <v>12</v>
      </c>
    </row>
    <row r="1509" spans="2:12" x14ac:dyDescent="0.2">
      <c r="B1509" t="s">
        <v>87</v>
      </c>
      <c r="C1509">
        <v>113</v>
      </c>
      <c r="D1509" s="11" t="str">
        <f>VLOOKUP(C1509,'[1]Type of Record'!$A$1:$B$15,2,TRUE)</f>
        <v>User Login Start</v>
      </c>
      <c r="E1509" s="6" t="s">
        <v>94</v>
      </c>
      <c r="F1509" s="5">
        <v>44712</v>
      </c>
      <c r="G1509" s="14">
        <v>44712.318402777797</v>
      </c>
      <c r="H1509" s="16">
        <f t="shared" si="93"/>
        <v>112</v>
      </c>
      <c r="I1509" s="14" t="str">
        <f t="shared" si="94"/>
        <v>Device Connect Network</v>
      </c>
      <c r="J1509" s="17">
        <f t="shared" si="95"/>
        <v>44712</v>
      </c>
      <c r="K1509" s="14">
        <f t="shared" si="96"/>
        <v>44712.318391203698</v>
      </c>
      <c r="L1509" s="4" t="s">
        <v>19</v>
      </c>
    </row>
    <row r="1510" spans="2:12" x14ac:dyDescent="0.2">
      <c r="B1510" t="s">
        <v>87</v>
      </c>
      <c r="C1510">
        <v>112</v>
      </c>
      <c r="D1510" s="11" t="str">
        <f>VLOOKUP(C1510,'[1]Type of Record'!$A$1:$B$15,2,TRUE)</f>
        <v>Device Connect Network</v>
      </c>
      <c r="E1510" s="6" t="s">
        <v>88</v>
      </c>
      <c r="F1510" s="5">
        <v>44712</v>
      </c>
      <c r="G1510" s="14">
        <v>44712.318391203698</v>
      </c>
      <c r="H1510" s="16">
        <f t="shared" si="93"/>
        <v>106</v>
      </c>
      <c r="I1510" s="14" t="str">
        <f t="shared" si="94"/>
        <v>Device Start is Good</v>
      </c>
      <c r="J1510" s="17">
        <f t="shared" si="95"/>
        <v>44712</v>
      </c>
      <c r="K1510" s="14">
        <f t="shared" si="96"/>
        <v>44712.318287037</v>
      </c>
      <c r="L1510" s="4" t="s">
        <v>19</v>
      </c>
    </row>
    <row r="1511" spans="2:12" x14ac:dyDescent="0.2">
      <c r="B1511" t="s">
        <v>87</v>
      </c>
      <c r="C1511">
        <v>106</v>
      </c>
      <c r="D1511" s="11" t="str">
        <f>VLOOKUP(C1511,'[1]Type of Record'!$A$1:$B$15,2,TRUE)</f>
        <v>Device Start is Good</v>
      </c>
      <c r="E1511" s="6" t="s">
        <v>88</v>
      </c>
      <c r="F1511" s="5">
        <v>44712</v>
      </c>
      <c r="G1511" s="14">
        <v>44712.318287037</v>
      </c>
      <c r="H1511" s="16">
        <f t="shared" si="93"/>
        <v>102</v>
      </c>
      <c r="I1511" s="14" t="str">
        <f t="shared" si="94"/>
        <v>Device Start</v>
      </c>
      <c r="J1511" s="17">
        <f t="shared" si="95"/>
        <v>44712</v>
      </c>
      <c r="K1511" s="14">
        <f t="shared" si="96"/>
        <v>44712.317337963003</v>
      </c>
      <c r="L1511" s="4" t="s">
        <v>19</v>
      </c>
    </row>
    <row r="1512" spans="2:12" x14ac:dyDescent="0.2">
      <c r="B1512" t="s">
        <v>110</v>
      </c>
      <c r="C1512">
        <v>123</v>
      </c>
      <c r="D1512" s="11" t="str">
        <f>VLOOKUP(C1512,'[1]Type of Record'!$A$1:$B$15,2,TRUE)</f>
        <v>User Login Start is Good</v>
      </c>
      <c r="E1512" s="6" t="s">
        <v>77</v>
      </c>
      <c r="F1512" s="5">
        <v>44712</v>
      </c>
      <c r="G1512" s="14">
        <v>44712.3181944444</v>
      </c>
      <c r="H1512" s="16">
        <f t="shared" si="93"/>
        <v>113</v>
      </c>
      <c r="I1512" s="14" t="str">
        <f t="shared" si="94"/>
        <v>User Login Start</v>
      </c>
      <c r="J1512" s="17">
        <f t="shared" si="95"/>
        <v>44712</v>
      </c>
      <c r="K1512" s="14">
        <f t="shared" si="96"/>
        <v>44712.318124999998</v>
      </c>
      <c r="L1512" s="4" t="s">
        <v>19</v>
      </c>
    </row>
    <row r="1513" spans="2:12" x14ac:dyDescent="0.2">
      <c r="B1513" t="s">
        <v>43</v>
      </c>
      <c r="C1513">
        <v>102</v>
      </c>
      <c r="D1513" s="11" t="str">
        <f>VLOOKUP(C1513,'[1]Type of Record'!$A$1:$B$15,2,TRUE)</f>
        <v>Device Start</v>
      </c>
      <c r="E1513" s="6" t="s">
        <v>45</v>
      </c>
      <c r="F1513" s="5">
        <v>44712</v>
      </c>
      <c r="G1513" s="14">
        <v>44712.318124999998</v>
      </c>
      <c r="H1513" s="16" t="e">
        <f t="shared" si="93"/>
        <v>#N/A</v>
      </c>
      <c r="I1513" s="14" t="e">
        <f t="shared" si="94"/>
        <v>#N/A</v>
      </c>
      <c r="J1513" s="17" t="e">
        <f t="shared" si="95"/>
        <v>#N/A</v>
      </c>
      <c r="K1513" s="14" t="e">
        <f t="shared" si="96"/>
        <v>#N/A</v>
      </c>
      <c r="L1513" s="4" t="s">
        <v>12</v>
      </c>
    </row>
    <row r="1514" spans="2:12" x14ac:dyDescent="0.2">
      <c r="B1514" t="s">
        <v>110</v>
      </c>
      <c r="C1514">
        <v>113</v>
      </c>
      <c r="D1514" s="11" t="str">
        <f>VLOOKUP(C1514,'[1]Type of Record'!$A$1:$B$15,2,TRUE)</f>
        <v>User Login Start</v>
      </c>
      <c r="E1514" s="6" t="s">
        <v>77</v>
      </c>
      <c r="F1514" s="5">
        <v>44712</v>
      </c>
      <c r="G1514" s="14">
        <v>44712.318124999998</v>
      </c>
      <c r="H1514" s="16" t="e">
        <f t="shared" si="93"/>
        <v>#N/A</v>
      </c>
      <c r="I1514" s="14" t="e">
        <f t="shared" si="94"/>
        <v>#N/A</v>
      </c>
      <c r="J1514" s="17" t="e">
        <f t="shared" si="95"/>
        <v>#N/A</v>
      </c>
      <c r="K1514" s="14" t="e">
        <f t="shared" si="96"/>
        <v>#N/A</v>
      </c>
      <c r="L1514" s="4" t="s">
        <v>19</v>
      </c>
    </row>
    <row r="1515" spans="2:12" x14ac:dyDescent="0.2">
      <c r="B1515" t="s">
        <v>95</v>
      </c>
      <c r="C1515">
        <v>113</v>
      </c>
      <c r="D1515" s="11" t="str">
        <f>VLOOKUP(C1515,'[1]Type of Record'!$A$1:$B$15,2,TRUE)</f>
        <v>User Login Start</v>
      </c>
      <c r="E1515" s="6" t="s">
        <v>97</v>
      </c>
      <c r="F1515" s="5">
        <v>44712</v>
      </c>
      <c r="G1515" s="14">
        <v>44712.318055555603</v>
      </c>
      <c r="H1515" s="16">
        <f t="shared" si="93"/>
        <v>135</v>
      </c>
      <c r="I1515" s="14" t="str">
        <f t="shared" si="94"/>
        <v>User Login Start Fail</v>
      </c>
      <c r="J1515" s="17">
        <f t="shared" si="95"/>
        <v>44712</v>
      </c>
      <c r="K1515" s="14">
        <f t="shared" si="96"/>
        <v>44712.318055555603</v>
      </c>
      <c r="L1515" s="4" t="s">
        <v>12</v>
      </c>
    </row>
    <row r="1516" spans="2:12" x14ac:dyDescent="0.2">
      <c r="B1516" t="s">
        <v>95</v>
      </c>
      <c r="C1516">
        <v>135</v>
      </c>
      <c r="D1516" s="11" t="str">
        <f>VLOOKUP(C1516,'[1]Type of Record'!$A$1:$B$15,2,TRUE)</f>
        <v>User Login Start Fail</v>
      </c>
      <c r="E1516" s="6" t="s">
        <v>97</v>
      </c>
      <c r="F1516" s="5">
        <v>44712</v>
      </c>
      <c r="G1516" s="14">
        <v>44712.318055555603</v>
      </c>
      <c r="H1516" s="16" t="e">
        <f t="shared" si="93"/>
        <v>#N/A</v>
      </c>
      <c r="I1516" s="14" t="e">
        <f t="shared" si="94"/>
        <v>#N/A</v>
      </c>
      <c r="J1516" s="17" t="e">
        <f t="shared" si="95"/>
        <v>#N/A</v>
      </c>
      <c r="K1516" s="14" t="e">
        <f t="shared" si="96"/>
        <v>#N/A</v>
      </c>
      <c r="L1516" s="4" t="s">
        <v>12</v>
      </c>
    </row>
    <row r="1517" spans="2:12" x14ac:dyDescent="0.2">
      <c r="B1517" t="s">
        <v>87</v>
      </c>
      <c r="C1517">
        <v>102</v>
      </c>
      <c r="D1517" s="11" t="str">
        <f>VLOOKUP(C1517,'[1]Type of Record'!$A$1:$B$15,2,TRUE)</f>
        <v>Device Start</v>
      </c>
      <c r="E1517" s="6" t="s">
        <v>88</v>
      </c>
      <c r="F1517" s="5">
        <v>44712</v>
      </c>
      <c r="G1517" s="14">
        <v>44712.317337963003</v>
      </c>
      <c r="H1517" s="16" t="e">
        <f t="shared" si="93"/>
        <v>#N/A</v>
      </c>
      <c r="I1517" s="14" t="e">
        <f t="shared" si="94"/>
        <v>#N/A</v>
      </c>
      <c r="J1517" s="17" t="e">
        <f t="shared" si="95"/>
        <v>#N/A</v>
      </c>
      <c r="K1517" s="14" t="e">
        <f t="shared" si="96"/>
        <v>#N/A</v>
      </c>
      <c r="L1517" s="4" t="s">
        <v>19</v>
      </c>
    </row>
    <row r="1518" spans="2:12" x14ac:dyDescent="0.2">
      <c r="B1518" t="s">
        <v>74</v>
      </c>
      <c r="C1518">
        <v>123</v>
      </c>
      <c r="D1518" s="11" t="str">
        <f>VLOOKUP(C1518,'[1]Type of Record'!$A$1:$B$15,2,TRUE)</f>
        <v>User Login Start is Good</v>
      </c>
      <c r="E1518" s="6" t="s">
        <v>77</v>
      </c>
      <c r="F1518" s="5">
        <v>44712</v>
      </c>
      <c r="G1518" s="14">
        <v>44712.317256944501</v>
      </c>
      <c r="H1518" s="16">
        <f t="shared" si="93"/>
        <v>113</v>
      </c>
      <c r="I1518" s="14" t="str">
        <f t="shared" si="94"/>
        <v>User Login Start</v>
      </c>
      <c r="J1518" s="17">
        <f t="shared" si="95"/>
        <v>44712</v>
      </c>
      <c r="K1518" s="14">
        <f t="shared" si="96"/>
        <v>44712.317094907397</v>
      </c>
      <c r="L1518" s="4" t="s">
        <v>19</v>
      </c>
    </row>
    <row r="1519" spans="2:12" x14ac:dyDescent="0.2">
      <c r="B1519" t="s">
        <v>74</v>
      </c>
      <c r="C1519">
        <v>113</v>
      </c>
      <c r="D1519" s="11" t="str">
        <f>VLOOKUP(C1519,'[1]Type of Record'!$A$1:$B$15,2,TRUE)</f>
        <v>User Login Start</v>
      </c>
      <c r="E1519" s="6" t="s">
        <v>78</v>
      </c>
      <c r="F1519" s="5">
        <v>44712</v>
      </c>
      <c r="G1519" s="14">
        <v>44712.317094907397</v>
      </c>
      <c r="H1519" s="16">
        <f t="shared" si="93"/>
        <v>112</v>
      </c>
      <c r="I1519" s="14" t="str">
        <f t="shared" si="94"/>
        <v>Device Connect Network</v>
      </c>
      <c r="J1519" s="17">
        <f t="shared" si="95"/>
        <v>44712</v>
      </c>
      <c r="K1519" s="14">
        <f t="shared" si="96"/>
        <v>44712.316724536999</v>
      </c>
      <c r="L1519" s="4" t="s">
        <v>19</v>
      </c>
    </row>
    <row r="1520" spans="2:12" x14ac:dyDescent="0.2">
      <c r="B1520" t="s">
        <v>68</v>
      </c>
      <c r="C1520">
        <v>112</v>
      </c>
      <c r="D1520" s="11" t="str">
        <f>VLOOKUP(C1520,'[1]Type of Record'!$A$1:$B$15,2,TRUE)</f>
        <v>Device Connect Network</v>
      </c>
      <c r="E1520" s="6" t="s">
        <v>159</v>
      </c>
      <c r="F1520" s="5">
        <v>44712</v>
      </c>
      <c r="G1520" s="14">
        <v>44712.316793981503</v>
      </c>
      <c r="H1520" s="16" t="e">
        <f t="shared" si="93"/>
        <v>#N/A</v>
      </c>
      <c r="I1520" s="14" t="e">
        <f t="shared" si="94"/>
        <v>#N/A</v>
      </c>
      <c r="J1520" s="17" t="e">
        <f t="shared" si="95"/>
        <v>#N/A</v>
      </c>
      <c r="K1520" s="14" t="e">
        <f t="shared" si="96"/>
        <v>#N/A</v>
      </c>
      <c r="L1520" s="4" t="s">
        <v>19</v>
      </c>
    </row>
    <row r="1521" spans="2:12" x14ac:dyDescent="0.2">
      <c r="B1521" t="s">
        <v>74</v>
      </c>
      <c r="C1521">
        <v>112</v>
      </c>
      <c r="D1521" s="11" t="str">
        <f>VLOOKUP(C1521,'[1]Type of Record'!$A$1:$B$15,2,TRUE)</f>
        <v>Device Connect Network</v>
      </c>
      <c r="E1521" s="6" t="s">
        <v>75</v>
      </c>
      <c r="F1521" s="5">
        <v>44712</v>
      </c>
      <c r="G1521" s="14">
        <v>44712.316724536999</v>
      </c>
      <c r="H1521" s="16">
        <f t="shared" si="93"/>
        <v>106</v>
      </c>
      <c r="I1521" s="14" t="str">
        <f t="shared" si="94"/>
        <v>Device Start is Good</v>
      </c>
      <c r="J1521" s="17">
        <f t="shared" si="95"/>
        <v>44712</v>
      </c>
      <c r="K1521" s="14">
        <f t="shared" si="96"/>
        <v>44712.316620370402</v>
      </c>
      <c r="L1521" s="4" t="s">
        <v>19</v>
      </c>
    </row>
    <row r="1522" spans="2:12" x14ac:dyDescent="0.2">
      <c r="B1522" t="s">
        <v>74</v>
      </c>
      <c r="C1522">
        <v>106</v>
      </c>
      <c r="D1522" s="11" t="str">
        <f>VLOOKUP(C1522,'[1]Type of Record'!$A$1:$B$15,2,TRUE)</f>
        <v>Device Start is Good</v>
      </c>
      <c r="E1522" s="6" t="s">
        <v>75</v>
      </c>
      <c r="F1522" s="5">
        <v>44712</v>
      </c>
      <c r="G1522" s="14">
        <v>44712.316620370402</v>
      </c>
      <c r="H1522" s="16">
        <f t="shared" si="93"/>
        <v>102</v>
      </c>
      <c r="I1522" s="14" t="str">
        <f t="shared" si="94"/>
        <v>Device Start</v>
      </c>
      <c r="J1522" s="17">
        <f t="shared" si="95"/>
        <v>44712</v>
      </c>
      <c r="K1522" s="14">
        <f t="shared" si="96"/>
        <v>44712.314375000002</v>
      </c>
      <c r="L1522" s="4" t="s">
        <v>19</v>
      </c>
    </row>
    <row r="1523" spans="2:12" x14ac:dyDescent="0.2">
      <c r="B1523" t="s">
        <v>85</v>
      </c>
      <c r="C1523">
        <v>123</v>
      </c>
      <c r="D1523" s="11" t="str">
        <f>VLOOKUP(C1523,'[1]Type of Record'!$A$1:$B$15,2,TRUE)</f>
        <v>User Login Start is Good</v>
      </c>
      <c r="E1523" s="6" t="s">
        <v>89</v>
      </c>
      <c r="F1523" s="5">
        <v>44712</v>
      </c>
      <c r="G1523" s="14">
        <v>44712.315520833297</v>
      </c>
      <c r="H1523" s="16">
        <f t="shared" si="93"/>
        <v>113</v>
      </c>
      <c r="I1523" s="14" t="str">
        <f t="shared" si="94"/>
        <v>User Login Start</v>
      </c>
      <c r="J1523" s="17">
        <f t="shared" si="95"/>
        <v>44712</v>
      </c>
      <c r="K1523" s="14">
        <f t="shared" si="96"/>
        <v>44712.315486111103</v>
      </c>
      <c r="L1523" s="4" t="s">
        <v>19</v>
      </c>
    </row>
    <row r="1524" spans="2:12" x14ac:dyDescent="0.2">
      <c r="B1524" t="s">
        <v>85</v>
      </c>
      <c r="C1524">
        <v>113</v>
      </c>
      <c r="D1524" s="11" t="str">
        <f>VLOOKUP(C1524,'[1]Type of Record'!$A$1:$B$15,2,TRUE)</f>
        <v>User Login Start</v>
      </c>
      <c r="E1524" s="6" t="s">
        <v>91</v>
      </c>
      <c r="F1524" s="5">
        <v>44712</v>
      </c>
      <c r="G1524" s="14">
        <v>44712.315486111103</v>
      </c>
      <c r="H1524" s="16">
        <f t="shared" si="93"/>
        <v>112</v>
      </c>
      <c r="I1524" s="14" t="str">
        <f t="shared" si="94"/>
        <v>Device Connect Network</v>
      </c>
      <c r="J1524" s="17">
        <f t="shared" si="95"/>
        <v>44712</v>
      </c>
      <c r="K1524" s="14">
        <f t="shared" si="96"/>
        <v>44712.3141203704</v>
      </c>
      <c r="L1524" s="4" t="s">
        <v>19</v>
      </c>
    </row>
    <row r="1525" spans="2:12" x14ac:dyDescent="0.2">
      <c r="B1525" t="s">
        <v>64</v>
      </c>
      <c r="C1525">
        <v>112</v>
      </c>
      <c r="D1525" s="11" t="str">
        <f>VLOOKUP(C1525,'[1]Type of Record'!$A$1:$B$15,2,TRUE)</f>
        <v>Device Connect Network</v>
      </c>
      <c r="E1525" s="6" t="s">
        <v>160</v>
      </c>
      <c r="F1525" s="5">
        <v>44712</v>
      </c>
      <c r="G1525" s="14">
        <v>44712.315162036997</v>
      </c>
      <c r="H1525" s="16" t="e">
        <f t="shared" si="93"/>
        <v>#N/A</v>
      </c>
      <c r="I1525" s="14" t="e">
        <f t="shared" si="94"/>
        <v>#N/A</v>
      </c>
      <c r="J1525" s="17" t="e">
        <f t="shared" si="95"/>
        <v>#N/A</v>
      </c>
      <c r="K1525" s="14" t="e">
        <f t="shared" si="96"/>
        <v>#N/A</v>
      </c>
      <c r="L1525" s="4" t="s">
        <v>19</v>
      </c>
    </row>
    <row r="1526" spans="2:12" x14ac:dyDescent="0.2">
      <c r="B1526" t="s">
        <v>66</v>
      </c>
      <c r="C1526">
        <v>112</v>
      </c>
      <c r="D1526" s="11" t="str">
        <f>VLOOKUP(C1526,'[1]Type of Record'!$A$1:$B$15,2,TRUE)</f>
        <v>Device Connect Network</v>
      </c>
      <c r="E1526" s="6" t="s">
        <v>161</v>
      </c>
      <c r="F1526" s="5">
        <v>44712</v>
      </c>
      <c r="G1526" s="14">
        <v>44712.314629629604</v>
      </c>
      <c r="H1526" s="16" t="e">
        <f t="shared" si="93"/>
        <v>#N/A</v>
      </c>
      <c r="I1526" s="14" t="e">
        <f t="shared" si="94"/>
        <v>#N/A</v>
      </c>
      <c r="J1526" s="17" t="e">
        <f t="shared" si="95"/>
        <v>#N/A</v>
      </c>
      <c r="K1526" s="14" t="e">
        <f t="shared" si="96"/>
        <v>#N/A</v>
      </c>
      <c r="L1526" s="4" t="s">
        <v>12</v>
      </c>
    </row>
    <row r="1527" spans="2:12" x14ac:dyDescent="0.2">
      <c r="B1527" t="s">
        <v>74</v>
      </c>
      <c r="C1527">
        <v>102</v>
      </c>
      <c r="D1527" s="11" t="str">
        <f>VLOOKUP(C1527,'[1]Type of Record'!$A$1:$B$15,2,TRUE)</f>
        <v>Device Start</v>
      </c>
      <c r="E1527" s="6" t="s">
        <v>75</v>
      </c>
      <c r="F1527" s="5">
        <v>44712</v>
      </c>
      <c r="G1527" s="14">
        <v>44712.314375000002</v>
      </c>
      <c r="H1527" s="16" t="e">
        <f t="shared" si="93"/>
        <v>#N/A</v>
      </c>
      <c r="I1527" s="14" t="e">
        <f t="shared" si="94"/>
        <v>#N/A</v>
      </c>
      <c r="J1527" s="17" t="e">
        <f t="shared" si="95"/>
        <v>#N/A</v>
      </c>
      <c r="K1527" s="14" t="e">
        <f t="shared" si="96"/>
        <v>#N/A</v>
      </c>
      <c r="L1527" s="4" t="s">
        <v>19</v>
      </c>
    </row>
    <row r="1528" spans="2:12" x14ac:dyDescent="0.2">
      <c r="B1528" t="s">
        <v>85</v>
      </c>
      <c r="C1528">
        <v>112</v>
      </c>
      <c r="D1528" s="11" t="str">
        <f>VLOOKUP(C1528,'[1]Type of Record'!$A$1:$B$15,2,TRUE)</f>
        <v>Device Connect Network</v>
      </c>
      <c r="E1528" s="6" t="s">
        <v>86</v>
      </c>
      <c r="F1528" s="5">
        <v>44712</v>
      </c>
      <c r="G1528" s="14">
        <v>44712.3141203704</v>
      </c>
      <c r="H1528" s="16">
        <f t="shared" si="93"/>
        <v>106</v>
      </c>
      <c r="I1528" s="14" t="str">
        <f t="shared" si="94"/>
        <v>Device Start is Good</v>
      </c>
      <c r="J1528" s="17">
        <f t="shared" si="95"/>
        <v>44712</v>
      </c>
      <c r="K1528" s="14">
        <f t="shared" si="96"/>
        <v>44712.314016203702</v>
      </c>
      <c r="L1528" s="4" t="s">
        <v>19</v>
      </c>
    </row>
    <row r="1529" spans="2:12" x14ac:dyDescent="0.2">
      <c r="B1529" t="s">
        <v>85</v>
      </c>
      <c r="C1529">
        <v>106</v>
      </c>
      <c r="D1529" s="11" t="str">
        <f>VLOOKUP(C1529,'[1]Type of Record'!$A$1:$B$15,2,TRUE)</f>
        <v>Device Start is Good</v>
      </c>
      <c r="E1529" s="6" t="s">
        <v>86</v>
      </c>
      <c r="F1529" s="5">
        <v>44712</v>
      </c>
      <c r="G1529" s="14">
        <v>44712.314016203702</v>
      </c>
      <c r="H1529" s="16">
        <f t="shared" si="93"/>
        <v>102</v>
      </c>
      <c r="I1529" s="14" t="str">
        <f t="shared" si="94"/>
        <v>Device Start</v>
      </c>
      <c r="J1529" s="17">
        <f t="shared" si="95"/>
        <v>44712</v>
      </c>
      <c r="K1529" s="14">
        <f t="shared" si="96"/>
        <v>44712.313113425902</v>
      </c>
      <c r="L1529" s="4" t="s">
        <v>19</v>
      </c>
    </row>
    <row r="1530" spans="2:12" x14ac:dyDescent="0.2">
      <c r="B1530" t="s">
        <v>70</v>
      </c>
      <c r="C1530">
        <v>112</v>
      </c>
      <c r="D1530" s="11" t="str">
        <f>VLOOKUP(C1530,'[1]Type of Record'!$A$1:$B$15,2,TRUE)</f>
        <v>Device Connect Network</v>
      </c>
      <c r="E1530" s="6" t="s">
        <v>162</v>
      </c>
      <c r="F1530" s="5">
        <v>44712</v>
      </c>
      <c r="G1530" s="14">
        <v>44712.313298611101</v>
      </c>
      <c r="H1530" s="16" t="e">
        <f t="shared" si="93"/>
        <v>#N/A</v>
      </c>
      <c r="I1530" s="14" t="e">
        <f t="shared" si="94"/>
        <v>#N/A</v>
      </c>
      <c r="J1530" s="17" t="e">
        <f t="shared" si="95"/>
        <v>#N/A</v>
      </c>
      <c r="K1530" s="14" t="e">
        <f t="shared" si="96"/>
        <v>#N/A</v>
      </c>
      <c r="L1530" s="4" t="s">
        <v>12</v>
      </c>
    </row>
    <row r="1531" spans="2:12" x14ac:dyDescent="0.2">
      <c r="B1531" t="s">
        <v>72</v>
      </c>
      <c r="C1531">
        <v>123</v>
      </c>
      <c r="D1531" s="11" t="str">
        <f>VLOOKUP(C1531,'[1]Type of Record'!$A$1:$B$15,2,TRUE)</f>
        <v>User Login Start is Good</v>
      </c>
      <c r="E1531" s="6" t="s">
        <v>76</v>
      </c>
      <c r="F1531" s="5">
        <v>44712</v>
      </c>
      <c r="G1531" s="14">
        <v>44712.313298611101</v>
      </c>
      <c r="H1531" s="16">
        <f t="shared" si="93"/>
        <v>113</v>
      </c>
      <c r="I1531" s="14" t="str">
        <f t="shared" si="94"/>
        <v>User Login Start</v>
      </c>
      <c r="J1531" s="17">
        <f t="shared" si="95"/>
        <v>44712</v>
      </c>
      <c r="K1531" s="14">
        <f t="shared" si="96"/>
        <v>44712.313240740703</v>
      </c>
      <c r="L1531" s="4" t="s">
        <v>12</v>
      </c>
    </row>
    <row r="1532" spans="2:12" x14ac:dyDescent="0.2">
      <c r="B1532" t="s">
        <v>72</v>
      </c>
      <c r="C1532">
        <v>113</v>
      </c>
      <c r="D1532" s="11" t="str">
        <f>VLOOKUP(C1532,'[1]Type of Record'!$A$1:$B$15,2,TRUE)</f>
        <v>User Login Start</v>
      </c>
      <c r="E1532" s="6" t="s">
        <v>79</v>
      </c>
      <c r="F1532" s="5">
        <v>44712</v>
      </c>
      <c r="G1532" s="14">
        <v>44712.313240740703</v>
      </c>
      <c r="H1532" s="16">
        <f t="shared" si="93"/>
        <v>112</v>
      </c>
      <c r="I1532" s="14" t="str">
        <f t="shared" si="94"/>
        <v>Device Connect Network</v>
      </c>
      <c r="J1532" s="17">
        <f t="shared" si="95"/>
        <v>44712</v>
      </c>
      <c r="K1532" s="14">
        <f t="shared" si="96"/>
        <v>44712.312418981499</v>
      </c>
      <c r="L1532" s="4" t="s">
        <v>12</v>
      </c>
    </row>
    <row r="1533" spans="2:12" x14ac:dyDescent="0.2">
      <c r="B1533" t="s">
        <v>85</v>
      </c>
      <c r="C1533">
        <v>102</v>
      </c>
      <c r="D1533" s="11" t="str">
        <f>VLOOKUP(C1533,'[1]Type of Record'!$A$1:$B$15,2,TRUE)</f>
        <v>Device Start</v>
      </c>
      <c r="E1533" s="6" t="s">
        <v>86</v>
      </c>
      <c r="F1533" s="5">
        <v>44712</v>
      </c>
      <c r="G1533" s="14">
        <v>44712.313113425902</v>
      </c>
      <c r="H1533" s="16" t="e">
        <f t="shared" si="93"/>
        <v>#N/A</v>
      </c>
      <c r="I1533" s="14" t="e">
        <f t="shared" si="94"/>
        <v>#N/A</v>
      </c>
      <c r="J1533" s="17" t="e">
        <f t="shared" si="95"/>
        <v>#N/A</v>
      </c>
      <c r="K1533" s="14" t="e">
        <f t="shared" si="96"/>
        <v>#N/A</v>
      </c>
      <c r="L1533" s="4" t="s">
        <v>19</v>
      </c>
    </row>
    <row r="1534" spans="2:12" x14ac:dyDescent="0.2">
      <c r="B1534" t="s">
        <v>72</v>
      </c>
      <c r="C1534">
        <v>112</v>
      </c>
      <c r="D1534" s="11" t="str">
        <f>VLOOKUP(C1534,'[1]Type of Record'!$A$1:$B$15,2,TRUE)</f>
        <v>Device Connect Network</v>
      </c>
      <c r="E1534" s="6" t="s">
        <v>73</v>
      </c>
      <c r="F1534" s="5">
        <v>44712</v>
      </c>
      <c r="G1534" s="14">
        <v>44712.312418981499</v>
      </c>
      <c r="H1534" s="16">
        <f t="shared" si="93"/>
        <v>106</v>
      </c>
      <c r="I1534" s="14" t="str">
        <f t="shared" si="94"/>
        <v>Device Start is Good</v>
      </c>
      <c r="J1534" s="17">
        <f t="shared" si="95"/>
        <v>44712</v>
      </c>
      <c r="K1534" s="14">
        <f t="shared" si="96"/>
        <v>44712.312314814801</v>
      </c>
      <c r="L1534" s="4" t="s">
        <v>12</v>
      </c>
    </row>
    <row r="1535" spans="2:12" x14ac:dyDescent="0.2">
      <c r="B1535" t="s">
        <v>72</v>
      </c>
      <c r="C1535">
        <v>106</v>
      </c>
      <c r="D1535" s="11" t="str">
        <f>VLOOKUP(C1535,'[1]Type of Record'!$A$1:$B$15,2,TRUE)</f>
        <v>Device Start is Good</v>
      </c>
      <c r="E1535" s="6" t="s">
        <v>73</v>
      </c>
      <c r="F1535" s="5">
        <v>44712</v>
      </c>
      <c r="G1535" s="14">
        <v>44712.312314814801</v>
      </c>
      <c r="H1535" s="16">
        <f t="shared" si="93"/>
        <v>102</v>
      </c>
      <c r="I1535" s="14" t="str">
        <f t="shared" si="94"/>
        <v>Device Start</v>
      </c>
      <c r="J1535" s="17">
        <f t="shared" si="95"/>
        <v>44712</v>
      </c>
      <c r="K1535" s="14">
        <f t="shared" si="96"/>
        <v>44712.311585648102</v>
      </c>
      <c r="L1535" s="4" t="s">
        <v>12</v>
      </c>
    </row>
    <row r="1536" spans="2:12" x14ac:dyDescent="0.2">
      <c r="B1536" t="s">
        <v>72</v>
      </c>
      <c r="C1536">
        <v>102</v>
      </c>
      <c r="D1536" s="11" t="str">
        <f>VLOOKUP(C1536,'[1]Type of Record'!$A$1:$B$15,2,TRUE)</f>
        <v>Device Start</v>
      </c>
      <c r="E1536" s="6" t="s">
        <v>73</v>
      </c>
      <c r="F1536" s="5">
        <v>44712</v>
      </c>
      <c r="G1536" s="14">
        <v>44712.311585648102</v>
      </c>
      <c r="H1536" s="16" t="e">
        <f t="shared" si="93"/>
        <v>#N/A</v>
      </c>
      <c r="I1536" s="14" t="e">
        <f t="shared" si="94"/>
        <v>#N/A</v>
      </c>
      <c r="J1536" s="17" t="e">
        <f t="shared" si="95"/>
        <v>#N/A</v>
      </c>
      <c r="K1536" s="14" t="e">
        <f t="shared" si="96"/>
        <v>#N/A</v>
      </c>
      <c r="L1536" s="4" t="s">
        <v>12</v>
      </c>
    </row>
    <row r="1537" spans="2:12" x14ac:dyDescent="0.2">
      <c r="B1537" t="s">
        <v>23</v>
      </c>
      <c r="C1537">
        <v>123</v>
      </c>
      <c r="D1537" s="11" t="str">
        <f>VLOOKUP(C1537,'[1]Type of Record'!$A$1:$B$15,2,TRUE)</f>
        <v>User Login Start is Good</v>
      </c>
      <c r="E1537" s="6" t="s">
        <v>25</v>
      </c>
      <c r="F1537" s="5">
        <v>44712</v>
      </c>
      <c r="G1537" s="14">
        <v>44712.308946759302</v>
      </c>
      <c r="H1537" s="16">
        <f t="shared" si="93"/>
        <v>113</v>
      </c>
      <c r="I1537" s="14" t="str">
        <f t="shared" si="94"/>
        <v>User Login Start</v>
      </c>
      <c r="J1537" s="17">
        <f t="shared" si="95"/>
        <v>44712</v>
      </c>
      <c r="K1537" s="14">
        <f t="shared" si="96"/>
        <v>44712.308831018498</v>
      </c>
      <c r="L1537" s="4" t="s">
        <v>19</v>
      </c>
    </row>
    <row r="1538" spans="2:12" x14ac:dyDescent="0.2">
      <c r="B1538" t="s">
        <v>23</v>
      </c>
      <c r="C1538">
        <v>113</v>
      </c>
      <c r="D1538" s="11" t="str">
        <f>VLOOKUP(C1538,'[1]Type of Record'!$A$1:$B$15,2,TRUE)</f>
        <v>User Login Start</v>
      </c>
      <c r="E1538" s="6" t="s">
        <v>26</v>
      </c>
      <c r="F1538" s="5">
        <v>44712</v>
      </c>
      <c r="G1538" s="14">
        <v>44712.308831018498</v>
      </c>
      <c r="H1538" s="16">
        <f t="shared" si="93"/>
        <v>112</v>
      </c>
      <c r="I1538" s="14" t="str">
        <f t="shared" si="94"/>
        <v>Device Connect Network</v>
      </c>
      <c r="J1538" s="17">
        <f t="shared" si="95"/>
        <v>44712</v>
      </c>
      <c r="K1538" s="14">
        <f t="shared" si="96"/>
        <v>44712.307881944398</v>
      </c>
      <c r="L1538" s="4" t="s">
        <v>19</v>
      </c>
    </row>
    <row r="1539" spans="2:12" x14ac:dyDescent="0.2">
      <c r="B1539" t="s">
        <v>125</v>
      </c>
      <c r="C1539">
        <v>123</v>
      </c>
      <c r="D1539" s="11" t="str">
        <f>VLOOKUP(C1539,'[1]Type of Record'!$A$1:$B$15,2,TRUE)</f>
        <v>User Login Start is Good</v>
      </c>
      <c r="E1539" s="6" t="s">
        <v>103</v>
      </c>
      <c r="F1539" s="5">
        <v>44712</v>
      </c>
      <c r="G1539" s="14">
        <v>44712.308668981503</v>
      </c>
      <c r="H1539" s="16">
        <f t="shared" si="93"/>
        <v>113</v>
      </c>
      <c r="I1539" s="14" t="str">
        <f t="shared" si="94"/>
        <v>User Login Start</v>
      </c>
      <c r="J1539" s="17">
        <f t="shared" si="95"/>
        <v>44712</v>
      </c>
      <c r="K1539" s="14">
        <f t="shared" si="96"/>
        <v>44712.308611111097</v>
      </c>
      <c r="L1539" s="4" t="s">
        <v>19</v>
      </c>
    </row>
    <row r="1540" spans="2:12" x14ac:dyDescent="0.2">
      <c r="B1540" t="s">
        <v>125</v>
      </c>
      <c r="C1540">
        <v>113</v>
      </c>
      <c r="D1540" s="11" t="str">
        <f>VLOOKUP(C1540,'[1]Type of Record'!$A$1:$B$15,2,TRUE)</f>
        <v>User Login Start</v>
      </c>
      <c r="E1540" s="6" t="s">
        <v>128</v>
      </c>
      <c r="F1540" s="5">
        <v>44712</v>
      </c>
      <c r="G1540" s="14">
        <v>44712.308611111097</v>
      </c>
      <c r="H1540" s="16">
        <f t="shared" si="93"/>
        <v>112</v>
      </c>
      <c r="I1540" s="14" t="str">
        <f t="shared" si="94"/>
        <v>Device Connect Network</v>
      </c>
      <c r="J1540" s="17">
        <f t="shared" si="95"/>
        <v>44712</v>
      </c>
      <c r="K1540" s="14">
        <f t="shared" si="96"/>
        <v>44712.307939814797</v>
      </c>
      <c r="L1540" s="4" t="s">
        <v>19</v>
      </c>
    </row>
    <row r="1541" spans="2:12" x14ac:dyDescent="0.2">
      <c r="B1541" t="s">
        <v>95</v>
      </c>
      <c r="C1541">
        <v>112</v>
      </c>
      <c r="D1541" s="11" t="str">
        <f>VLOOKUP(C1541,'[1]Type of Record'!$A$1:$B$15,2,TRUE)</f>
        <v>Device Connect Network</v>
      </c>
      <c r="E1541" s="6" t="s">
        <v>165</v>
      </c>
      <c r="F1541" s="5">
        <v>44712</v>
      </c>
      <c r="G1541" s="14">
        <v>44712.308356481502</v>
      </c>
      <c r="H1541" s="16" t="e">
        <f t="shared" ref="H1541:H1604" si="97">VLOOKUP(B1541,B1542:G1557,2,FALSE)</f>
        <v>#N/A</v>
      </c>
      <c r="I1541" s="14" t="e">
        <f t="shared" ref="I1541:I1604" si="98">VLOOKUP(B1541,B1542:G1557,3,FALSE)</f>
        <v>#N/A</v>
      </c>
      <c r="J1541" s="17" t="e">
        <f t="shared" ref="J1541:J1604" si="99">VLOOKUP(B1541,B1542:G1557,5,FALSE)</f>
        <v>#N/A</v>
      </c>
      <c r="K1541" s="14" t="e">
        <f t="shared" ref="K1541:K1604" si="100">VLOOKUP(B1541,B1542:G1557,6,FALSE)</f>
        <v>#N/A</v>
      </c>
      <c r="L1541" s="4" t="s">
        <v>12</v>
      </c>
    </row>
    <row r="1542" spans="2:12" x14ac:dyDescent="0.2">
      <c r="B1542" t="s">
        <v>125</v>
      </c>
      <c r="C1542">
        <v>112</v>
      </c>
      <c r="D1542" s="11" t="str">
        <f>VLOOKUP(C1542,'[1]Type of Record'!$A$1:$B$15,2,TRUE)</f>
        <v>Device Connect Network</v>
      </c>
      <c r="E1542" s="6" t="s">
        <v>126</v>
      </c>
      <c r="F1542" s="5">
        <v>44712</v>
      </c>
      <c r="G1542" s="14">
        <v>44712.307939814797</v>
      </c>
      <c r="H1542" s="16">
        <f t="shared" si="97"/>
        <v>106</v>
      </c>
      <c r="I1542" s="14" t="str">
        <f t="shared" si="98"/>
        <v>Device Start is Good</v>
      </c>
      <c r="J1542" s="17">
        <f t="shared" si="99"/>
        <v>44712</v>
      </c>
      <c r="K1542" s="14">
        <f t="shared" si="100"/>
        <v>44712.3078356482</v>
      </c>
      <c r="L1542" s="4" t="s">
        <v>19</v>
      </c>
    </row>
    <row r="1543" spans="2:12" x14ac:dyDescent="0.2">
      <c r="B1543" t="s">
        <v>110</v>
      </c>
      <c r="C1543">
        <v>112</v>
      </c>
      <c r="D1543" s="11" t="str">
        <f>VLOOKUP(C1543,'[1]Type of Record'!$A$1:$B$15,2,TRUE)</f>
        <v>Device Connect Network</v>
      </c>
      <c r="E1543" s="6" t="s">
        <v>164</v>
      </c>
      <c r="F1543" s="5">
        <v>44712</v>
      </c>
      <c r="G1543" s="14">
        <v>44712.307905092603</v>
      </c>
      <c r="H1543" s="16" t="e">
        <f t="shared" si="97"/>
        <v>#N/A</v>
      </c>
      <c r="I1543" s="14" t="e">
        <f t="shared" si="98"/>
        <v>#N/A</v>
      </c>
      <c r="J1543" s="17" t="e">
        <f t="shared" si="99"/>
        <v>#N/A</v>
      </c>
      <c r="K1543" s="14" t="e">
        <f t="shared" si="100"/>
        <v>#N/A</v>
      </c>
      <c r="L1543" s="4" t="s">
        <v>19</v>
      </c>
    </row>
    <row r="1544" spans="2:12" x14ac:dyDescent="0.2">
      <c r="B1544" t="s">
        <v>23</v>
      </c>
      <c r="C1544">
        <v>112</v>
      </c>
      <c r="D1544" s="11" t="str">
        <f>VLOOKUP(C1544,'[1]Type of Record'!$A$1:$B$15,2,TRUE)</f>
        <v>Device Connect Network</v>
      </c>
      <c r="E1544" s="6" t="s">
        <v>24</v>
      </c>
      <c r="F1544" s="5">
        <v>44712</v>
      </c>
      <c r="G1544" s="14">
        <v>44712.307881944398</v>
      </c>
      <c r="H1544" s="16">
        <f t="shared" si="97"/>
        <v>106</v>
      </c>
      <c r="I1544" s="14" t="str">
        <f t="shared" si="98"/>
        <v>Device Start is Good</v>
      </c>
      <c r="J1544" s="17">
        <f t="shared" si="99"/>
        <v>44712</v>
      </c>
      <c r="K1544" s="14">
        <f t="shared" si="100"/>
        <v>44712.307777777802</v>
      </c>
      <c r="L1544" s="4" t="s">
        <v>19</v>
      </c>
    </row>
    <row r="1545" spans="2:12" x14ac:dyDescent="0.2">
      <c r="B1545" t="s">
        <v>125</v>
      </c>
      <c r="C1545">
        <v>106</v>
      </c>
      <c r="D1545" s="11" t="str">
        <f>VLOOKUP(C1545,'[1]Type of Record'!$A$1:$B$15,2,TRUE)</f>
        <v>Device Start is Good</v>
      </c>
      <c r="E1545" s="6" t="s">
        <v>126</v>
      </c>
      <c r="F1545" s="5">
        <v>44712</v>
      </c>
      <c r="G1545" s="14">
        <v>44712.3078356482</v>
      </c>
      <c r="H1545" s="16">
        <f t="shared" si="97"/>
        <v>102</v>
      </c>
      <c r="I1545" s="14" t="str">
        <f t="shared" si="98"/>
        <v>Device Start</v>
      </c>
      <c r="J1545" s="17">
        <f t="shared" si="99"/>
        <v>44712</v>
      </c>
      <c r="K1545" s="14">
        <f t="shared" si="100"/>
        <v>44712.3071643519</v>
      </c>
      <c r="L1545" s="4" t="s">
        <v>19</v>
      </c>
    </row>
    <row r="1546" spans="2:12" x14ac:dyDescent="0.2">
      <c r="B1546" t="s">
        <v>111</v>
      </c>
      <c r="C1546">
        <v>112</v>
      </c>
      <c r="D1546" s="11" t="str">
        <f>VLOOKUP(C1546,'[1]Type of Record'!$A$1:$B$15,2,TRUE)</f>
        <v>Device Connect Network</v>
      </c>
      <c r="E1546" s="6" t="s">
        <v>163</v>
      </c>
      <c r="F1546" s="5">
        <v>44712</v>
      </c>
      <c r="G1546" s="14">
        <v>44712.307835648098</v>
      </c>
      <c r="H1546" s="16" t="e">
        <f t="shared" si="97"/>
        <v>#N/A</v>
      </c>
      <c r="I1546" s="14" t="e">
        <f t="shared" si="98"/>
        <v>#N/A</v>
      </c>
      <c r="J1546" s="17" t="e">
        <f t="shared" si="99"/>
        <v>#N/A</v>
      </c>
      <c r="K1546" s="14" t="e">
        <f t="shared" si="100"/>
        <v>#N/A</v>
      </c>
      <c r="L1546" s="4" t="s">
        <v>19</v>
      </c>
    </row>
    <row r="1547" spans="2:12" x14ac:dyDescent="0.2">
      <c r="B1547" t="s">
        <v>23</v>
      </c>
      <c r="C1547">
        <v>106</v>
      </c>
      <c r="D1547" s="11" t="str">
        <f>VLOOKUP(C1547,'[1]Type of Record'!$A$1:$B$15,2,TRUE)</f>
        <v>Device Start is Good</v>
      </c>
      <c r="E1547" s="6" t="s">
        <v>24</v>
      </c>
      <c r="F1547" s="5">
        <v>44712</v>
      </c>
      <c r="G1547" s="14">
        <v>44712.307777777802</v>
      </c>
      <c r="H1547" s="16">
        <f t="shared" si="97"/>
        <v>102</v>
      </c>
      <c r="I1547" s="14" t="str">
        <f t="shared" si="98"/>
        <v>Device Start</v>
      </c>
      <c r="J1547" s="17">
        <f t="shared" si="99"/>
        <v>44712</v>
      </c>
      <c r="K1547" s="14">
        <f t="shared" si="100"/>
        <v>44712.3070717593</v>
      </c>
      <c r="L1547" s="4" t="s">
        <v>19</v>
      </c>
    </row>
    <row r="1548" spans="2:12" x14ac:dyDescent="0.2">
      <c r="B1548" t="s">
        <v>96</v>
      </c>
      <c r="C1548">
        <v>123</v>
      </c>
      <c r="D1548" s="11" t="str">
        <f>VLOOKUP(C1548,'[1]Type of Record'!$A$1:$B$15,2,TRUE)</f>
        <v>User Login Start is Good</v>
      </c>
      <c r="E1548" s="6" t="s">
        <v>25</v>
      </c>
      <c r="F1548" s="5">
        <v>44712</v>
      </c>
      <c r="G1548" s="14">
        <v>44712.307708333297</v>
      </c>
      <c r="H1548" s="16">
        <f t="shared" si="97"/>
        <v>113</v>
      </c>
      <c r="I1548" s="14" t="str">
        <f t="shared" si="98"/>
        <v>User Login Start</v>
      </c>
      <c r="J1548" s="17">
        <f t="shared" si="99"/>
        <v>44712</v>
      </c>
      <c r="K1548" s="14">
        <f t="shared" si="100"/>
        <v>44712.307592592602</v>
      </c>
      <c r="L1548" s="4" t="s">
        <v>19</v>
      </c>
    </row>
    <row r="1549" spans="2:12" x14ac:dyDescent="0.2">
      <c r="B1549" t="s">
        <v>96</v>
      </c>
      <c r="C1549">
        <v>113</v>
      </c>
      <c r="D1549" s="11" t="str">
        <f>VLOOKUP(C1549,'[1]Type of Record'!$A$1:$B$15,2,TRUE)</f>
        <v>User Login Start</v>
      </c>
      <c r="E1549" s="6" t="s">
        <v>25</v>
      </c>
      <c r="F1549" s="5">
        <v>44712</v>
      </c>
      <c r="G1549" s="14">
        <v>44712.307592592602</v>
      </c>
      <c r="H1549" s="16">
        <f t="shared" si="97"/>
        <v>112</v>
      </c>
      <c r="I1549" s="14" t="str">
        <f t="shared" si="98"/>
        <v>Device Connect Network</v>
      </c>
      <c r="J1549" s="17">
        <f t="shared" si="99"/>
        <v>44712</v>
      </c>
      <c r="K1549" s="14">
        <f t="shared" si="100"/>
        <v>44712.302604166704</v>
      </c>
      <c r="L1549" s="4" t="s">
        <v>19</v>
      </c>
    </row>
    <row r="1550" spans="2:12" x14ac:dyDescent="0.2">
      <c r="B1550" t="s">
        <v>125</v>
      </c>
      <c r="C1550">
        <v>102</v>
      </c>
      <c r="D1550" s="11" t="str">
        <f>VLOOKUP(C1550,'[1]Type of Record'!$A$1:$B$15,2,TRUE)</f>
        <v>Device Start</v>
      </c>
      <c r="E1550" s="6" t="s">
        <v>126</v>
      </c>
      <c r="F1550" s="5">
        <v>44712</v>
      </c>
      <c r="G1550" s="14">
        <v>44712.3071643519</v>
      </c>
      <c r="H1550" s="16" t="e">
        <f t="shared" si="97"/>
        <v>#N/A</v>
      </c>
      <c r="I1550" s="14" t="e">
        <f t="shared" si="98"/>
        <v>#N/A</v>
      </c>
      <c r="J1550" s="17" t="e">
        <f t="shared" si="99"/>
        <v>#N/A</v>
      </c>
      <c r="K1550" s="14" t="e">
        <f t="shared" si="100"/>
        <v>#N/A</v>
      </c>
      <c r="L1550" s="4" t="s">
        <v>19</v>
      </c>
    </row>
    <row r="1551" spans="2:12" x14ac:dyDescent="0.2">
      <c r="B1551" t="s">
        <v>23</v>
      </c>
      <c r="C1551">
        <v>102</v>
      </c>
      <c r="D1551" s="11" t="str">
        <f>VLOOKUP(C1551,'[1]Type of Record'!$A$1:$B$15,2,TRUE)</f>
        <v>Device Start</v>
      </c>
      <c r="E1551" s="6" t="s">
        <v>24</v>
      </c>
      <c r="F1551" s="5">
        <v>44712</v>
      </c>
      <c r="G1551" s="14">
        <v>44712.3070717593</v>
      </c>
      <c r="H1551" s="16" t="e">
        <f t="shared" si="97"/>
        <v>#N/A</v>
      </c>
      <c r="I1551" s="14" t="e">
        <f t="shared" si="98"/>
        <v>#N/A</v>
      </c>
      <c r="J1551" s="17" t="e">
        <f t="shared" si="99"/>
        <v>#N/A</v>
      </c>
      <c r="K1551" s="14" t="e">
        <f t="shared" si="100"/>
        <v>#N/A</v>
      </c>
      <c r="L1551" s="4" t="s">
        <v>19</v>
      </c>
    </row>
    <row r="1552" spans="2:12" x14ac:dyDescent="0.2">
      <c r="B1552" t="s">
        <v>102</v>
      </c>
      <c r="C1552">
        <v>123</v>
      </c>
      <c r="D1552" s="11" t="str">
        <f>VLOOKUP(C1552,'[1]Type of Record'!$A$1:$B$15,2,TRUE)</f>
        <v>User Login Start is Good</v>
      </c>
      <c r="E1552" s="6" t="s">
        <v>103</v>
      </c>
      <c r="F1552" s="5">
        <v>44712</v>
      </c>
      <c r="G1552" s="14">
        <v>44712.3058564815</v>
      </c>
      <c r="H1552" s="16">
        <f t="shared" si="97"/>
        <v>113</v>
      </c>
      <c r="I1552" s="14" t="str">
        <f t="shared" si="98"/>
        <v>User Login Start</v>
      </c>
      <c r="J1552" s="17">
        <f t="shared" si="99"/>
        <v>44712</v>
      </c>
      <c r="K1552" s="14">
        <f t="shared" si="100"/>
        <v>44712.305740740703</v>
      </c>
      <c r="L1552" s="4" t="s">
        <v>19</v>
      </c>
    </row>
    <row r="1553" spans="2:12" x14ac:dyDescent="0.2">
      <c r="B1553" t="s">
        <v>14</v>
      </c>
      <c r="C1553">
        <v>123</v>
      </c>
      <c r="D1553" s="11" t="str">
        <f>VLOOKUP(C1553,'[1]Type of Record'!$A$1:$B$15,2,TRUE)</f>
        <v>User Login Start is Good</v>
      </c>
      <c r="E1553" s="6" t="s">
        <v>16</v>
      </c>
      <c r="F1553" s="5">
        <v>44712</v>
      </c>
      <c r="G1553" s="14">
        <v>44712.305844907401</v>
      </c>
      <c r="H1553" s="16">
        <f t="shared" si="97"/>
        <v>113</v>
      </c>
      <c r="I1553" s="14" t="str">
        <f t="shared" si="98"/>
        <v>User Login Start</v>
      </c>
      <c r="J1553" s="17">
        <f t="shared" si="99"/>
        <v>44712</v>
      </c>
      <c r="K1553" s="14">
        <f t="shared" si="100"/>
        <v>44712.305775462999</v>
      </c>
      <c r="L1553" s="4" t="s">
        <v>12</v>
      </c>
    </row>
    <row r="1554" spans="2:12" x14ac:dyDescent="0.2">
      <c r="B1554" t="s">
        <v>14</v>
      </c>
      <c r="C1554">
        <v>113</v>
      </c>
      <c r="D1554" s="11" t="str">
        <f>VLOOKUP(C1554,'[1]Type of Record'!$A$1:$B$15,2,TRUE)</f>
        <v>User Login Start</v>
      </c>
      <c r="E1554" s="6" t="s">
        <v>17</v>
      </c>
      <c r="F1554" s="5">
        <v>44712</v>
      </c>
      <c r="G1554" s="14">
        <v>44712.305775462999</v>
      </c>
      <c r="H1554" s="16">
        <f t="shared" si="97"/>
        <v>112</v>
      </c>
      <c r="I1554" s="14" t="str">
        <f t="shared" si="98"/>
        <v>Device Connect Network</v>
      </c>
      <c r="J1554" s="17">
        <f t="shared" si="99"/>
        <v>44712</v>
      </c>
      <c r="K1554" s="14">
        <f t="shared" si="100"/>
        <v>44712.305266203701</v>
      </c>
      <c r="L1554" s="4" t="s">
        <v>12</v>
      </c>
    </row>
    <row r="1555" spans="2:12" x14ac:dyDescent="0.2">
      <c r="B1555" t="s">
        <v>102</v>
      </c>
      <c r="C1555">
        <v>113</v>
      </c>
      <c r="D1555" s="11" t="str">
        <f>VLOOKUP(C1555,'[1]Type of Record'!$A$1:$B$15,2,TRUE)</f>
        <v>User Login Start</v>
      </c>
      <c r="E1555" s="6" t="s">
        <v>103</v>
      </c>
      <c r="F1555" s="5">
        <v>44712</v>
      </c>
      <c r="G1555" s="14">
        <v>44712.305740740703</v>
      </c>
      <c r="H1555" s="16">
        <f t="shared" si="97"/>
        <v>112</v>
      </c>
      <c r="I1555" s="14" t="str">
        <f t="shared" si="98"/>
        <v>Device Connect Network</v>
      </c>
      <c r="J1555" s="17">
        <f t="shared" si="99"/>
        <v>44712</v>
      </c>
      <c r="K1555" s="14">
        <f t="shared" si="100"/>
        <v>44712.300648148099</v>
      </c>
      <c r="L1555" s="4" t="s">
        <v>19</v>
      </c>
    </row>
    <row r="1556" spans="2:12" x14ac:dyDescent="0.2">
      <c r="B1556" t="s">
        <v>14</v>
      </c>
      <c r="C1556">
        <v>112</v>
      </c>
      <c r="D1556" s="11" t="str">
        <f>VLOOKUP(C1556,'[1]Type of Record'!$A$1:$B$15,2,TRUE)</f>
        <v>Device Connect Network</v>
      </c>
      <c r="E1556" s="6" t="s">
        <v>15</v>
      </c>
      <c r="F1556" s="5">
        <v>44712</v>
      </c>
      <c r="G1556" s="14">
        <v>44712.305266203701</v>
      </c>
      <c r="H1556" s="16">
        <f t="shared" si="97"/>
        <v>106</v>
      </c>
      <c r="I1556" s="14" t="str">
        <f t="shared" si="98"/>
        <v>Device Start is Good</v>
      </c>
      <c r="J1556" s="17">
        <f t="shared" si="99"/>
        <v>44712</v>
      </c>
      <c r="K1556" s="14">
        <f t="shared" si="100"/>
        <v>44712.305162037002</v>
      </c>
      <c r="L1556" s="4" t="s">
        <v>12</v>
      </c>
    </row>
    <row r="1557" spans="2:12" x14ac:dyDescent="0.2">
      <c r="B1557" t="s">
        <v>14</v>
      </c>
      <c r="C1557">
        <v>106</v>
      </c>
      <c r="D1557" s="11" t="str">
        <f>VLOOKUP(C1557,'[1]Type of Record'!$A$1:$B$15,2,TRUE)</f>
        <v>Device Start is Good</v>
      </c>
      <c r="E1557" s="6" t="s">
        <v>15</v>
      </c>
      <c r="F1557" s="5">
        <v>44712</v>
      </c>
      <c r="G1557" s="14">
        <v>44712.305162037002</v>
      </c>
      <c r="H1557" s="16">
        <f t="shared" si="97"/>
        <v>102</v>
      </c>
      <c r="I1557" s="14" t="str">
        <f t="shared" si="98"/>
        <v>Device Start</v>
      </c>
      <c r="J1557" s="17">
        <f t="shared" si="99"/>
        <v>44712</v>
      </c>
      <c r="K1557" s="14">
        <f t="shared" si="100"/>
        <v>44712.304502314801</v>
      </c>
      <c r="L1557" s="4" t="s">
        <v>12</v>
      </c>
    </row>
    <row r="1558" spans="2:12" x14ac:dyDescent="0.2">
      <c r="B1558" t="s">
        <v>106</v>
      </c>
      <c r="C1558">
        <v>123</v>
      </c>
      <c r="D1558" s="11" t="str">
        <f>VLOOKUP(C1558,'[1]Type of Record'!$A$1:$B$15,2,TRUE)</f>
        <v>User Login Start is Good</v>
      </c>
      <c r="E1558" s="6" t="s">
        <v>107</v>
      </c>
      <c r="F1558" s="5">
        <v>44712</v>
      </c>
      <c r="G1558" s="14">
        <v>44712.305023148103</v>
      </c>
      <c r="H1558" s="16">
        <f t="shared" si="97"/>
        <v>113</v>
      </c>
      <c r="I1558" s="14" t="str">
        <f t="shared" si="98"/>
        <v>User Login Start</v>
      </c>
      <c r="J1558" s="17">
        <f t="shared" si="99"/>
        <v>44712</v>
      </c>
      <c r="K1558" s="14">
        <f t="shared" si="100"/>
        <v>44712.304976851803</v>
      </c>
      <c r="L1558" s="4" t="s">
        <v>19</v>
      </c>
    </row>
    <row r="1559" spans="2:12" x14ac:dyDescent="0.2">
      <c r="B1559" t="s">
        <v>106</v>
      </c>
      <c r="C1559">
        <v>113</v>
      </c>
      <c r="D1559" s="11" t="str">
        <f>VLOOKUP(C1559,'[1]Type of Record'!$A$1:$B$15,2,TRUE)</f>
        <v>User Login Start</v>
      </c>
      <c r="E1559" s="6" t="s">
        <v>107</v>
      </c>
      <c r="F1559" s="5">
        <v>44712</v>
      </c>
      <c r="G1559" s="14">
        <v>44712.304976851803</v>
      </c>
      <c r="H1559" s="16">
        <f t="shared" si="97"/>
        <v>135</v>
      </c>
      <c r="I1559" s="14" t="str">
        <f t="shared" si="98"/>
        <v>User Login Start Fail</v>
      </c>
      <c r="J1559" s="17">
        <f t="shared" si="99"/>
        <v>44712</v>
      </c>
      <c r="K1559" s="14">
        <f t="shared" si="100"/>
        <v>44712.304050925901</v>
      </c>
      <c r="L1559" s="4" t="s">
        <v>19</v>
      </c>
    </row>
    <row r="1560" spans="2:12" x14ac:dyDescent="0.2">
      <c r="B1560" t="s">
        <v>14</v>
      </c>
      <c r="C1560">
        <v>102</v>
      </c>
      <c r="D1560" s="11" t="str">
        <f>VLOOKUP(C1560,'[1]Type of Record'!$A$1:$B$15,2,TRUE)</f>
        <v>Device Start</v>
      </c>
      <c r="E1560" s="6" t="s">
        <v>15</v>
      </c>
      <c r="F1560" s="5">
        <v>44712</v>
      </c>
      <c r="G1560" s="14">
        <v>44712.304502314801</v>
      </c>
      <c r="H1560" s="16" t="e">
        <f t="shared" si="97"/>
        <v>#N/A</v>
      </c>
      <c r="I1560" s="14" t="e">
        <f t="shared" si="98"/>
        <v>#N/A</v>
      </c>
      <c r="J1560" s="17" t="e">
        <f t="shared" si="99"/>
        <v>#N/A</v>
      </c>
      <c r="K1560" s="14" t="e">
        <f t="shared" si="100"/>
        <v>#N/A</v>
      </c>
      <c r="L1560" s="4" t="s">
        <v>12</v>
      </c>
    </row>
    <row r="1561" spans="2:12" x14ac:dyDescent="0.2">
      <c r="B1561" t="s">
        <v>106</v>
      </c>
      <c r="C1561">
        <v>135</v>
      </c>
      <c r="D1561" s="11" t="str">
        <f>VLOOKUP(C1561,'[1]Type of Record'!$A$1:$B$15,2,TRUE)</f>
        <v>User Login Start Fail</v>
      </c>
      <c r="E1561" s="6" t="s">
        <v>107</v>
      </c>
      <c r="F1561" s="5">
        <v>44712</v>
      </c>
      <c r="G1561" s="14">
        <v>44712.304050925901</v>
      </c>
      <c r="H1561" s="16">
        <f t="shared" si="97"/>
        <v>113</v>
      </c>
      <c r="I1561" s="14" t="str">
        <f t="shared" si="98"/>
        <v>User Login Start</v>
      </c>
      <c r="J1561" s="17">
        <f t="shared" si="99"/>
        <v>44712</v>
      </c>
      <c r="K1561" s="14">
        <f t="shared" si="100"/>
        <v>44712.3039236111</v>
      </c>
      <c r="L1561" s="4" t="s">
        <v>19</v>
      </c>
    </row>
    <row r="1562" spans="2:12" x14ac:dyDescent="0.2">
      <c r="B1562" t="s">
        <v>106</v>
      </c>
      <c r="C1562">
        <v>113</v>
      </c>
      <c r="D1562" s="11" t="str">
        <f>VLOOKUP(C1562,'[1]Type of Record'!$A$1:$B$15,2,TRUE)</f>
        <v>User Login Start</v>
      </c>
      <c r="E1562" s="6" t="s">
        <v>107</v>
      </c>
      <c r="F1562" s="5">
        <v>44712</v>
      </c>
      <c r="G1562" s="14">
        <v>44712.3039236111</v>
      </c>
      <c r="H1562" s="16">
        <f t="shared" si="97"/>
        <v>112</v>
      </c>
      <c r="I1562" s="14" t="str">
        <f t="shared" si="98"/>
        <v>Device Connect Network</v>
      </c>
      <c r="J1562" s="17">
        <f t="shared" si="99"/>
        <v>44712</v>
      </c>
      <c r="K1562" s="14">
        <f t="shared" si="100"/>
        <v>44712.299652777801</v>
      </c>
      <c r="L1562" s="4" t="s">
        <v>19</v>
      </c>
    </row>
    <row r="1563" spans="2:12" x14ac:dyDescent="0.2">
      <c r="B1563" t="s">
        <v>96</v>
      </c>
      <c r="C1563">
        <v>112</v>
      </c>
      <c r="D1563" s="11" t="str">
        <f>VLOOKUP(C1563,'[1]Type of Record'!$A$1:$B$15,2,TRUE)</f>
        <v>Device Connect Network</v>
      </c>
      <c r="E1563" s="6" t="s">
        <v>166</v>
      </c>
      <c r="F1563" s="5">
        <v>44712</v>
      </c>
      <c r="G1563" s="14">
        <v>44712.302604166704</v>
      </c>
      <c r="H1563" s="16" t="e">
        <f t="shared" si="97"/>
        <v>#N/A</v>
      </c>
      <c r="I1563" s="14" t="e">
        <f t="shared" si="98"/>
        <v>#N/A</v>
      </c>
      <c r="J1563" s="17" t="e">
        <f t="shared" si="99"/>
        <v>#N/A</v>
      </c>
      <c r="K1563" s="14" t="e">
        <f t="shared" si="100"/>
        <v>#N/A</v>
      </c>
      <c r="L1563" s="4" t="s">
        <v>19</v>
      </c>
    </row>
    <row r="1564" spans="2:12" x14ac:dyDescent="0.2">
      <c r="B1564" t="s">
        <v>99</v>
      </c>
      <c r="C1564">
        <v>123</v>
      </c>
      <c r="D1564" s="11" t="str">
        <f>VLOOKUP(C1564,'[1]Type of Record'!$A$1:$B$15,2,TRUE)</f>
        <v>User Login Start is Good</v>
      </c>
      <c r="E1564" s="6" t="s">
        <v>104</v>
      </c>
      <c r="F1564" s="5">
        <v>44712</v>
      </c>
      <c r="G1564" s="14">
        <v>44712.302546296298</v>
      </c>
      <c r="H1564" s="16">
        <f t="shared" si="97"/>
        <v>113</v>
      </c>
      <c r="I1564" s="14" t="str">
        <f t="shared" si="98"/>
        <v>User Login Start</v>
      </c>
      <c r="J1564" s="17">
        <f t="shared" si="99"/>
        <v>44712</v>
      </c>
      <c r="K1564" s="14">
        <f t="shared" si="100"/>
        <v>44712.302407407398</v>
      </c>
      <c r="L1564" s="4" t="s">
        <v>12</v>
      </c>
    </row>
    <row r="1565" spans="2:12" x14ac:dyDescent="0.2">
      <c r="B1565" t="s">
        <v>99</v>
      </c>
      <c r="C1565">
        <v>113</v>
      </c>
      <c r="D1565" s="11" t="str">
        <f>VLOOKUP(C1565,'[1]Type of Record'!$A$1:$B$15,2,TRUE)</f>
        <v>User Login Start</v>
      </c>
      <c r="E1565" s="6" t="s">
        <v>105</v>
      </c>
      <c r="F1565" s="5">
        <v>44712</v>
      </c>
      <c r="G1565" s="14">
        <v>44712.302407407398</v>
      </c>
      <c r="H1565" s="16">
        <f t="shared" si="97"/>
        <v>112</v>
      </c>
      <c r="I1565" s="14" t="str">
        <f t="shared" si="98"/>
        <v>Device Connect Network</v>
      </c>
      <c r="J1565" s="17">
        <f t="shared" si="99"/>
        <v>44712</v>
      </c>
      <c r="K1565" s="14">
        <f t="shared" si="100"/>
        <v>44712.301643518498</v>
      </c>
      <c r="L1565" s="4" t="s">
        <v>12</v>
      </c>
    </row>
    <row r="1566" spans="2:12" x14ac:dyDescent="0.2">
      <c r="B1566" t="s">
        <v>99</v>
      </c>
      <c r="C1566">
        <v>112</v>
      </c>
      <c r="D1566" s="11" t="str">
        <f>VLOOKUP(C1566,'[1]Type of Record'!$A$1:$B$15,2,TRUE)</f>
        <v>Device Connect Network</v>
      </c>
      <c r="E1566" s="6" t="s">
        <v>100</v>
      </c>
      <c r="F1566" s="5">
        <v>44712</v>
      </c>
      <c r="G1566" s="14">
        <v>44712.301643518498</v>
      </c>
      <c r="H1566" s="16">
        <f t="shared" si="97"/>
        <v>106</v>
      </c>
      <c r="I1566" s="14" t="str">
        <f t="shared" si="98"/>
        <v>Device Start is Good</v>
      </c>
      <c r="J1566" s="17">
        <f t="shared" si="99"/>
        <v>44712</v>
      </c>
      <c r="K1566" s="14">
        <f t="shared" si="100"/>
        <v>44712.301539351902</v>
      </c>
      <c r="L1566" s="4" t="s">
        <v>12</v>
      </c>
    </row>
    <row r="1567" spans="2:12" x14ac:dyDescent="0.2">
      <c r="B1567" t="s">
        <v>99</v>
      </c>
      <c r="C1567">
        <v>106</v>
      </c>
      <c r="D1567" s="11" t="str">
        <f>VLOOKUP(C1567,'[1]Type of Record'!$A$1:$B$15,2,TRUE)</f>
        <v>Device Start is Good</v>
      </c>
      <c r="E1567" s="6" t="s">
        <v>100</v>
      </c>
      <c r="F1567" s="5">
        <v>44712</v>
      </c>
      <c r="G1567" s="14">
        <v>44712.301539351902</v>
      </c>
      <c r="H1567" s="16">
        <f t="shared" si="97"/>
        <v>102</v>
      </c>
      <c r="I1567" s="14" t="str">
        <f t="shared" si="98"/>
        <v>Device Start</v>
      </c>
      <c r="J1567" s="17">
        <f t="shared" si="99"/>
        <v>44712</v>
      </c>
      <c r="K1567" s="14">
        <f t="shared" si="100"/>
        <v>44712.300648148099</v>
      </c>
      <c r="L1567" s="4" t="s">
        <v>12</v>
      </c>
    </row>
    <row r="1568" spans="2:12" x14ac:dyDescent="0.2">
      <c r="B1568" t="s">
        <v>115</v>
      </c>
      <c r="C1568">
        <v>123</v>
      </c>
      <c r="D1568" s="11" t="str">
        <f>VLOOKUP(C1568,'[1]Type of Record'!$A$1:$B$15,2,TRUE)</f>
        <v>User Login Start is Good</v>
      </c>
      <c r="E1568" s="6" t="s">
        <v>116</v>
      </c>
      <c r="F1568" s="5">
        <v>44712</v>
      </c>
      <c r="G1568" s="14">
        <v>44712.301249999997</v>
      </c>
      <c r="H1568" s="16">
        <f t="shared" si="97"/>
        <v>113</v>
      </c>
      <c r="I1568" s="14" t="str">
        <f t="shared" si="98"/>
        <v>User Login Start</v>
      </c>
      <c r="J1568" s="17">
        <f t="shared" si="99"/>
        <v>44712</v>
      </c>
      <c r="K1568" s="14">
        <f t="shared" si="100"/>
        <v>44712.301087963002</v>
      </c>
      <c r="L1568" s="4" t="s">
        <v>19</v>
      </c>
    </row>
    <row r="1569" spans="2:12" x14ac:dyDescent="0.2">
      <c r="B1569" t="s">
        <v>115</v>
      </c>
      <c r="C1569">
        <v>113</v>
      </c>
      <c r="D1569" s="11" t="str">
        <f>VLOOKUP(C1569,'[1]Type of Record'!$A$1:$B$15,2,TRUE)</f>
        <v>User Login Start</v>
      </c>
      <c r="E1569" s="6" t="s">
        <v>116</v>
      </c>
      <c r="F1569" s="5">
        <v>44712</v>
      </c>
      <c r="G1569" s="14">
        <v>44712.301087963002</v>
      </c>
      <c r="H1569" s="16">
        <f t="shared" si="97"/>
        <v>112</v>
      </c>
      <c r="I1569" s="14" t="str">
        <f t="shared" si="98"/>
        <v>Device Connect Network</v>
      </c>
      <c r="J1569" s="17">
        <f t="shared" si="99"/>
        <v>44712</v>
      </c>
      <c r="K1569" s="14">
        <f t="shared" si="100"/>
        <v>44712.296249999999</v>
      </c>
      <c r="L1569" s="4" t="s">
        <v>19</v>
      </c>
    </row>
    <row r="1570" spans="2:12" x14ac:dyDescent="0.2">
      <c r="B1570" t="s">
        <v>102</v>
      </c>
      <c r="C1570">
        <v>112</v>
      </c>
      <c r="D1570" s="11" t="str">
        <f>VLOOKUP(C1570,'[1]Type of Record'!$A$1:$B$15,2,TRUE)</f>
        <v>Device Connect Network</v>
      </c>
      <c r="E1570" s="6" t="s">
        <v>167</v>
      </c>
      <c r="F1570" s="5">
        <v>44712</v>
      </c>
      <c r="G1570" s="14">
        <v>44712.300648148099</v>
      </c>
      <c r="H1570" s="16" t="e">
        <f t="shared" si="97"/>
        <v>#N/A</v>
      </c>
      <c r="I1570" s="14" t="e">
        <f t="shared" si="98"/>
        <v>#N/A</v>
      </c>
      <c r="J1570" s="17" t="e">
        <f t="shared" si="99"/>
        <v>#N/A</v>
      </c>
      <c r="K1570" s="14" t="e">
        <f t="shared" si="100"/>
        <v>#N/A</v>
      </c>
      <c r="L1570" s="4" t="s">
        <v>19</v>
      </c>
    </row>
    <row r="1571" spans="2:12" x14ac:dyDescent="0.2">
      <c r="B1571" t="s">
        <v>99</v>
      </c>
      <c r="C1571">
        <v>102</v>
      </c>
      <c r="D1571" s="11" t="str">
        <f>VLOOKUP(C1571,'[1]Type of Record'!$A$1:$B$15,2,TRUE)</f>
        <v>Device Start</v>
      </c>
      <c r="E1571" s="6" t="s">
        <v>100</v>
      </c>
      <c r="F1571" s="5">
        <v>44712</v>
      </c>
      <c r="G1571" s="14">
        <v>44712.300648148099</v>
      </c>
      <c r="H1571" s="16" t="e">
        <f t="shared" si="97"/>
        <v>#N/A</v>
      </c>
      <c r="I1571" s="14" t="e">
        <f t="shared" si="98"/>
        <v>#N/A</v>
      </c>
      <c r="J1571" s="17" t="e">
        <f t="shared" si="99"/>
        <v>#N/A</v>
      </c>
      <c r="K1571" s="14" t="e">
        <f t="shared" si="100"/>
        <v>#N/A</v>
      </c>
      <c r="L1571" s="4" t="s">
        <v>12</v>
      </c>
    </row>
    <row r="1572" spans="2:12" x14ac:dyDescent="0.2">
      <c r="B1572" t="s">
        <v>92</v>
      </c>
      <c r="C1572">
        <v>123</v>
      </c>
      <c r="D1572" s="11" t="str">
        <f>VLOOKUP(C1572,'[1]Type of Record'!$A$1:$B$15,2,TRUE)</f>
        <v>User Login Start is Good</v>
      </c>
      <c r="E1572" s="6" t="s">
        <v>98</v>
      </c>
      <c r="F1572" s="5">
        <v>44712</v>
      </c>
      <c r="G1572" s="14">
        <v>44712.2997106482</v>
      </c>
      <c r="H1572" s="16">
        <f t="shared" si="97"/>
        <v>113</v>
      </c>
      <c r="I1572" s="14" t="str">
        <f t="shared" si="98"/>
        <v>User Login Start</v>
      </c>
      <c r="J1572" s="17">
        <f t="shared" si="99"/>
        <v>44712</v>
      </c>
      <c r="K1572" s="14">
        <f t="shared" si="100"/>
        <v>44712.299699074101</v>
      </c>
      <c r="L1572" s="4" t="s">
        <v>19</v>
      </c>
    </row>
    <row r="1573" spans="2:12" x14ac:dyDescent="0.2">
      <c r="B1573" t="s">
        <v>92</v>
      </c>
      <c r="C1573">
        <v>113</v>
      </c>
      <c r="D1573" s="11" t="str">
        <f>VLOOKUP(C1573,'[1]Type of Record'!$A$1:$B$15,2,TRUE)</f>
        <v>User Login Start</v>
      </c>
      <c r="E1573" s="6" t="s">
        <v>101</v>
      </c>
      <c r="F1573" s="5">
        <v>44712</v>
      </c>
      <c r="G1573" s="14">
        <v>44712.299699074101</v>
      </c>
      <c r="H1573" s="16">
        <f t="shared" si="97"/>
        <v>112</v>
      </c>
      <c r="I1573" s="14" t="str">
        <f t="shared" si="98"/>
        <v>Device Connect Network</v>
      </c>
      <c r="J1573" s="17">
        <f t="shared" si="99"/>
        <v>44712</v>
      </c>
      <c r="K1573" s="14">
        <f t="shared" si="100"/>
        <v>44712.299108796302</v>
      </c>
      <c r="L1573" s="4" t="s">
        <v>19</v>
      </c>
    </row>
    <row r="1574" spans="2:12" x14ac:dyDescent="0.2">
      <c r="B1574" t="s">
        <v>106</v>
      </c>
      <c r="C1574">
        <v>112</v>
      </c>
      <c r="D1574" s="11" t="str">
        <f>VLOOKUP(C1574,'[1]Type of Record'!$A$1:$B$15,2,TRUE)</f>
        <v>Device Connect Network</v>
      </c>
      <c r="E1574" s="6" t="s">
        <v>168</v>
      </c>
      <c r="F1574" s="5">
        <v>44712</v>
      </c>
      <c r="G1574" s="14">
        <v>44712.299652777801</v>
      </c>
      <c r="H1574" s="16" t="e">
        <f t="shared" si="97"/>
        <v>#N/A</v>
      </c>
      <c r="I1574" s="14" t="e">
        <f t="shared" si="98"/>
        <v>#N/A</v>
      </c>
      <c r="J1574" s="17" t="e">
        <f t="shared" si="99"/>
        <v>#N/A</v>
      </c>
      <c r="K1574" s="14" t="e">
        <f t="shared" si="100"/>
        <v>#N/A</v>
      </c>
      <c r="L1574" s="4" t="s">
        <v>19</v>
      </c>
    </row>
    <row r="1575" spans="2:12" x14ac:dyDescent="0.2">
      <c r="B1575" t="s">
        <v>92</v>
      </c>
      <c r="C1575">
        <v>112</v>
      </c>
      <c r="D1575" s="11" t="str">
        <f>VLOOKUP(C1575,'[1]Type of Record'!$A$1:$B$15,2,TRUE)</f>
        <v>Device Connect Network</v>
      </c>
      <c r="E1575" s="6" t="s">
        <v>93</v>
      </c>
      <c r="F1575" s="5">
        <v>44712</v>
      </c>
      <c r="G1575" s="14">
        <v>44712.299108796302</v>
      </c>
      <c r="H1575" s="16">
        <f t="shared" si="97"/>
        <v>106</v>
      </c>
      <c r="I1575" s="14" t="str">
        <f t="shared" si="98"/>
        <v>Device Start is Good</v>
      </c>
      <c r="J1575" s="17">
        <f t="shared" si="99"/>
        <v>44712</v>
      </c>
      <c r="K1575" s="14">
        <f t="shared" si="100"/>
        <v>44712.299004629604</v>
      </c>
      <c r="L1575" s="4" t="s">
        <v>19</v>
      </c>
    </row>
    <row r="1576" spans="2:12" x14ac:dyDescent="0.2">
      <c r="B1576" t="s">
        <v>92</v>
      </c>
      <c r="C1576">
        <v>106</v>
      </c>
      <c r="D1576" s="11" t="str">
        <f>VLOOKUP(C1576,'[1]Type of Record'!$A$1:$B$15,2,TRUE)</f>
        <v>Device Start is Good</v>
      </c>
      <c r="E1576" s="6" t="s">
        <v>93</v>
      </c>
      <c r="F1576" s="5">
        <v>44712</v>
      </c>
      <c r="G1576" s="14">
        <v>44712.299004629604</v>
      </c>
      <c r="H1576" s="16">
        <f t="shared" si="97"/>
        <v>107</v>
      </c>
      <c r="I1576" s="14" t="str">
        <f t="shared" si="98"/>
        <v>Device Start Fail</v>
      </c>
      <c r="J1576" s="17">
        <f t="shared" si="99"/>
        <v>44712</v>
      </c>
      <c r="K1576" s="14">
        <f t="shared" si="100"/>
        <v>44712.2971412037</v>
      </c>
      <c r="L1576" s="4" t="s">
        <v>19</v>
      </c>
    </row>
    <row r="1577" spans="2:12" x14ac:dyDescent="0.2">
      <c r="B1577" t="s">
        <v>92</v>
      </c>
      <c r="C1577">
        <v>107</v>
      </c>
      <c r="D1577" s="11" t="str">
        <f>VLOOKUP(C1577,'[1]Type of Record'!$A$1:$B$15,2,TRUE)</f>
        <v>Device Start Fail</v>
      </c>
      <c r="E1577" s="6" t="s">
        <v>93</v>
      </c>
      <c r="F1577" s="5">
        <v>44712</v>
      </c>
      <c r="G1577" s="14">
        <v>44712.2971412037</v>
      </c>
      <c r="H1577" s="16">
        <f t="shared" si="97"/>
        <v>102</v>
      </c>
      <c r="I1577" s="14" t="str">
        <f t="shared" si="98"/>
        <v>Device Start</v>
      </c>
      <c r="J1577" s="17">
        <f t="shared" si="99"/>
        <v>44712</v>
      </c>
      <c r="K1577" s="14">
        <f t="shared" si="100"/>
        <v>44712.297094907401</v>
      </c>
      <c r="L1577" s="4" t="s">
        <v>19</v>
      </c>
    </row>
    <row r="1578" spans="2:12" x14ac:dyDescent="0.2">
      <c r="B1578" t="s">
        <v>92</v>
      </c>
      <c r="C1578">
        <v>102</v>
      </c>
      <c r="D1578" s="11" t="str">
        <f>VLOOKUP(C1578,'[1]Type of Record'!$A$1:$B$15,2,TRUE)</f>
        <v>Device Start</v>
      </c>
      <c r="E1578" s="6" t="s">
        <v>93</v>
      </c>
      <c r="F1578" s="5">
        <v>44712</v>
      </c>
      <c r="G1578" s="14">
        <v>44712.297094907401</v>
      </c>
      <c r="H1578" s="16">
        <f t="shared" si="97"/>
        <v>102</v>
      </c>
      <c r="I1578" s="14" t="str">
        <f t="shared" si="98"/>
        <v>Device Start</v>
      </c>
      <c r="J1578" s="17">
        <f t="shared" si="99"/>
        <v>44712</v>
      </c>
      <c r="K1578" s="14">
        <f t="shared" si="100"/>
        <v>44712.294027777803</v>
      </c>
      <c r="L1578" s="4" t="s">
        <v>19</v>
      </c>
    </row>
    <row r="1579" spans="2:12" x14ac:dyDescent="0.2">
      <c r="B1579" t="s">
        <v>115</v>
      </c>
      <c r="C1579">
        <v>112</v>
      </c>
      <c r="D1579" s="11" t="str">
        <f>VLOOKUP(C1579,'[1]Type of Record'!$A$1:$B$15,2,TRUE)</f>
        <v>Device Connect Network</v>
      </c>
      <c r="E1579" s="6" t="s">
        <v>169</v>
      </c>
      <c r="F1579" s="5">
        <v>44712</v>
      </c>
      <c r="G1579" s="14">
        <v>44712.296249999999</v>
      </c>
      <c r="H1579" s="16" t="e">
        <f t="shared" si="97"/>
        <v>#N/A</v>
      </c>
      <c r="I1579" s="14" t="e">
        <f t="shared" si="98"/>
        <v>#N/A</v>
      </c>
      <c r="J1579" s="17" t="e">
        <f t="shared" si="99"/>
        <v>#N/A</v>
      </c>
      <c r="K1579" s="14" t="e">
        <f t="shared" si="100"/>
        <v>#N/A</v>
      </c>
      <c r="L1579" s="4" t="s">
        <v>19</v>
      </c>
    </row>
    <row r="1580" spans="2:12" x14ac:dyDescent="0.2">
      <c r="B1580" t="s">
        <v>108</v>
      </c>
      <c r="C1580">
        <v>123</v>
      </c>
      <c r="D1580" s="11" t="str">
        <f>VLOOKUP(C1580,'[1]Type of Record'!$A$1:$B$15,2,TRUE)</f>
        <v>User Login Start is Good</v>
      </c>
      <c r="E1580" s="6" t="s">
        <v>113</v>
      </c>
      <c r="F1580" s="5">
        <v>44712</v>
      </c>
      <c r="G1580" s="14">
        <v>44712.295868055597</v>
      </c>
      <c r="H1580" s="16">
        <f t="shared" si="97"/>
        <v>113</v>
      </c>
      <c r="I1580" s="14" t="str">
        <f t="shared" si="98"/>
        <v>User Login Start</v>
      </c>
      <c r="J1580" s="17">
        <f t="shared" si="99"/>
        <v>44712</v>
      </c>
      <c r="K1580" s="14">
        <f t="shared" si="100"/>
        <v>44712.295833333301</v>
      </c>
      <c r="L1580" s="4" t="s">
        <v>19</v>
      </c>
    </row>
    <row r="1581" spans="2:12" x14ac:dyDescent="0.2">
      <c r="B1581" t="s">
        <v>108</v>
      </c>
      <c r="C1581">
        <v>113</v>
      </c>
      <c r="D1581" s="11" t="str">
        <f>VLOOKUP(C1581,'[1]Type of Record'!$A$1:$B$15,2,TRUE)</f>
        <v>User Login Start</v>
      </c>
      <c r="E1581" s="6" t="s">
        <v>114</v>
      </c>
      <c r="F1581" s="5">
        <v>44712</v>
      </c>
      <c r="G1581" s="14">
        <v>44712.295833333301</v>
      </c>
      <c r="H1581" s="16">
        <f t="shared" si="97"/>
        <v>112</v>
      </c>
      <c r="I1581" s="14" t="str">
        <f t="shared" si="98"/>
        <v>Device Connect Network</v>
      </c>
      <c r="J1581" s="17">
        <f t="shared" si="99"/>
        <v>44712</v>
      </c>
      <c r="K1581" s="14">
        <f t="shared" si="100"/>
        <v>44712.295671296299</v>
      </c>
      <c r="L1581" s="4" t="s">
        <v>19</v>
      </c>
    </row>
    <row r="1582" spans="2:12" x14ac:dyDescent="0.2">
      <c r="B1582" t="s">
        <v>108</v>
      </c>
      <c r="C1582">
        <v>112</v>
      </c>
      <c r="D1582" s="11" t="str">
        <f>VLOOKUP(C1582,'[1]Type of Record'!$A$1:$B$15,2,TRUE)</f>
        <v>Device Connect Network</v>
      </c>
      <c r="E1582" s="6" t="s">
        <v>109</v>
      </c>
      <c r="F1582" s="5">
        <v>44712</v>
      </c>
      <c r="G1582" s="14">
        <v>44712.295671296299</v>
      </c>
      <c r="H1582" s="16">
        <f t="shared" si="97"/>
        <v>106</v>
      </c>
      <c r="I1582" s="14" t="str">
        <f t="shared" si="98"/>
        <v>Device Start is Good</v>
      </c>
      <c r="J1582" s="17">
        <f t="shared" si="99"/>
        <v>44712</v>
      </c>
      <c r="K1582" s="14">
        <f t="shared" si="100"/>
        <v>44712.2955671296</v>
      </c>
      <c r="L1582" s="4" t="s">
        <v>19</v>
      </c>
    </row>
    <row r="1583" spans="2:12" x14ac:dyDescent="0.2">
      <c r="B1583" t="s">
        <v>130</v>
      </c>
      <c r="C1583">
        <v>123</v>
      </c>
      <c r="D1583" s="11" t="str">
        <f>VLOOKUP(C1583,'[1]Type of Record'!$A$1:$B$15,2,TRUE)</f>
        <v>User Login Start is Good</v>
      </c>
      <c r="E1583" s="6" t="s">
        <v>113</v>
      </c>
      <c r="F1583" s="5">
        <v>44712</v>
      </c>
      <c r="G1583" s="14">
        <v>44712.2956134259</v>
      </c>
      <c r="H1583" s="16">
        <f t="shared" si="97"/>
        <v>113</v>
      </c>
      <c r="I1583" s="14" t="str">
        <f t="shared" si="98"/>
        <v>User Login Start</v>
      </c>
      <c r="J1583" s="17">
        <f t="shared" si="99"/>
        <v>44712</v>
      </c>
      <c r="K1583" s="14">
        <f t="shared" si="100"/>
        <v>44712.2955671296</v>
      </c>
      <c r="L1583" s="4" t="s">
        <v>19</v>
      </c>
    </row>
    <row r="1584" spans="2:12" x14ac:dyDescent="0.2">
      <c r="B1584" t="s">
        <v>131</v>
      </c>
      <c r="C1584">
        <v>113</v>
      </c>
      <c r="D1584" s="11" t="str">
        <f>VLOOKUP(C1584,'[1]Type of Record'!$A$1:$B$15,2,TRUE)</f>
        <v>User Login Start</v>
      </c>
      <c r="E1584" s="6" t="s">
        <v>98</v>
      </c>
      <c r="F1584" s="5">
        <v>44712</v>
      </c>
      <c r="G1584" s="14">
        <v>44712.295578703699</v>
      </c>
      <c r="H1584" s="16">
        <f t="shared" si="97"/>
        <v>123</v>
      </c>
      <c r="I1584" s="14" t="str">
        <f t="shared" si="98"/>
        <v>User Login Start is Good</v>
      </c>
      <c r="J1584" s="17">
        <f t="shared" si="99"/>
        <v>44712</v>
      </c>
      <c r="K1584" s="14">
        <f t="shared" si="100"/>
        <v>44712.295578703699</v>
      </c>
      <c r="L1584" s="4" t="s">
        <v>19</v>
      </c>
    </row>
    <row r="1585" spans="2:12" x14ac:dyDescent="0.2">
      <c r="B1585" t="s">
        <v>131</v>
      </c>
      <c r="C1585">
        <v>123</v>
      </c>
      <c r="D1585" s="11" t="str">
        <f>VLOOKUP(C1585,'[1]Type of Record'!$A$1:$B$15,2,TRUE)</f>
        <v>User Login Start is Good</v>
      </c>
      <c r="E1585" s="6" t="s">
        <v>98</v>
      </c>
      <c r="F1585" s="5">
        <v>44712</v>
      </c>
      <c r="G1585" s="14">
        <v>44712.295578703699</v>
      </c>
      <c r="H1585" s="16">
        <f t="shared" si="97"/>
        <v>112</v>
      </c>
      <c r="I1585" s="14" t="str">
        <f t="shared" si="98"/>
        <v>Device Connect Network</v>
      </c>
      <c r="J1585" s="17">
        <f t="shared" si="99"/>
        <v>44712</v>
      </c>
      <c r="K1585" s="14">
        <f t="shared" si="100"/>
        <v>44712.290150462999</v>
      </c>
      <c r="L1585" s="4" t="s">
        <v>19</v>
      </c>
    </row>
    <row r="1586" spans="2:12" x14ac:dyDescent="0.2">
      <c r="B1586" t="s">
        <v>108</v>
      </c>
      <c r="C1586">
        <v>106</v>
      </c>
      <c r="D1586" s="11" t="str">
        <f>VLOOKUP(C1586,'[1]Type of Record'!$A$1:$B$15,2,TRUE)</f>
        <v>Device Start is Good</v>
      </c>
      <c r="E1586" s="6" t="s">
        <v>109</v>
      </c>
      <c r="F1586" s="5">
        <v>44712</v>
      </c>
      <c r="G1586" s="14">
        <v>44712.2955671296</v>
      </c>
      <c r="H1586" s="16">
        <f t="shared" si="97"/>
        <v>102</v>
      </c>
      <c r="I1586" s="14" t="str">
        <f t="shared" si="98"/>
        <v>Device Start</v>
      </c>
      <c r="J1586" s="17">
        <f t="shared" si="99"/>
        <v>44712</v>
      </c>
      <c r="K1586" s="14">
        <f t="shared" si="100"/>
        <v>44712.294930555501</v>
      </c>
      <c r="L1586" s="4" t="s">
        <v>19</v>
      </c>
    </row>
    <row r="1587" spans="2:12" x14ac:dyDescent="0.2">
      <c r="B1587" t="s">
        <v>130</v>
      </c>
      <c r="C1587">
        <v>113</v>
      </c>
      <c r="D1587" s="11" t="str">
        <f>VLOOKUP(C1587,'[1]Type of Record'!$A$1:$B$15,2,TRUE)</f>
        <v>User Login Start</v>
      </c>
      <c r="E1587" s="6" t="s">
        <v>113</v>
      </c>
      <c r="F1587" s="5">
        <v>44712</v>
      </c>
      <c r="G1587" s="14">
        <v>44712.2955671296</v>
      </c>
      <c r="H1587" s="16">
        <f t="shared" si="97"/>
        <v>112</v>
      </c>
      <c r="I1587" s="14" t="str">
        <f t="shared" si="98"/>
        <v>Device Connect Network</v>
      </c>
      <c r="J1587" s="17">
        <f t="shared" si="99"/>
        <v>44712</v>
      </c>
      <c r="K1587" s="14">
        <f t="shared" si="100"/>
        <v>44712.290891203702</v>
      </c>
      <c r="L1587" s="4" t="s">
        <v>19</v>
      </c>
    </row>
    <row r="1588" spans="2:12" x14ac:dyDescent="0.2">
      <c r="B1588" t="s">
        <v>108</v>
      </c>
      <c r="C1588">
        <v>102</v>
      </c>
      <c r="D1588" s="11" t="str">
        <f>VLOOKUP(C1588,'[1]Type of Record'!$A$1:$B$15,2,TRUE)</f>
        <v>Device Start</v>
      </c>
      <c r="E1588" s="6" t="s">
        <v>109</v>
      </c>
      <c r="F1588" s="5">
        <v>44712</v>
      </c>
      <c r="G1588" s="14">
        <v>44712.294930555501</v>
      </c>
      <c r="H1588" s="16" t="e">
        <f t="shared" si="97"/>
        <v>#N/A</v>
      </c>
      <c r="I1588" s="14" t="e">
        <f t="shared" si="98"/>
        <v>#N/A</v>
      </c>
      <c r="J1588" s="17" t="e">
        <f t="shared" si="99"/>
        <v>#N/A</v>
      </c>
      <c r="K1588" s="14" t="e">
        <f t="shared" si="100"/>
        <v>#N/A</v>
      </c>
      <c r="L1588" s="4" t="s">
        <v>19</v>
      </c>
    </row>
    <row r="1589" spans="2:12" x14ac:dyDescent="0.2">
      <c r="B1589" t="s">
        <v>92</v>
      </c>
      <c r="C1589">
        <v>102</v>
      </c>
      <c r="D1589" s="11" t="str">
        <f>VLOOKUP(C1589,'[1]Type of Record'!$A$1:$B$15,2,TRUE)</f>
        <v>Device Start</v>
      </c>
      <c r="E1589" s="6" t="s">
        <v>93</v>
      </c>
      <c r="F1589" s="5">
        <v>44712</v>
      </c>
      <c r="G1589" s="14">
        <v>44712.294027777803</v>
      </c>
      <c r="H1589" s="16" t="e">
        <f t="shared" si="97"/>
        <v>#N/A</v>
      </c>
      <c r="I1589" s="14" t="e">
        <f t="shared" si="98"/>
        <v>#N/A</v>
      </c>
      <c r="J1589" s="17" t="e">
        <f t="shared" si="99"/>
        <v>#N/A</v>
      </c>
      <c r="K1589" s="14" t="e">
        <f t="shared" si="100"/>
        <v>#N/A</v>
      </c>
      <c r="L1589" s="4" t="s">
        <v>19</v>
      </c>
    </row>
    <row r="1590" spans="2:12" x14ac:dyDescent="0.2">
      <c r="B1590" t="s">
        <v>123</v>
      </c>
      <c r="C1590">
        <v>123</v>
      </c>
      <c r="D1590" s="11" t="str">
        <f>VLOOKUP(C1590,'[1]Type of Record'!$A$1:$B$15,2,TRUE)</f>
        <v>User Login Start is Good</v>
      </c>
      <c r="E1590" s="6" t="s">
        <v>124</v>
      </c>
      <c r="F1590" s="5">
        <v>44712</v>
      </c>
      <c r="G1590" s="14">
        <v>44712.291365740697</v>
      </c>
      <c r="H1590" s="16">
        <f t="shared" si="97"/>
        <v>113</v>
      </c>
      <c r="I1590" s="14" t="str">
        <f t="shared" si="98"/>
        <v>User Login Start</v>
      </c>
      <c r="J1590" s="17">
        <f t="shared" si="99"/>
        <v>44712</v>
      </c>
      <c r="K1590" s="14">
        <f t="shared" si="100"/>
        <v>44712.291250000002</v>
      </c>
      <c r="L1590" s="4" t="s">
        <v>12</v>
      </c>
    </row>
    <row r="1591" spans="2:12" x14ac:dyDescent="0.2">
      <c r="B1591" t="s">
        <v>123</v>
      </c>
      <c r="C1591">
        <v>113</v>
      </c>
      <c r="D1591" s="11" t="str">
        <f>VLOOKUP(C1591,'[1]Type of Record'!$A$1:$B$15,2,TRUE)</f>
        <v>User Login Start</v>
      </c>
      <c r="E1591" s="6" t="s">
        <v>124</v>
      </c>
      <c r="F1591" s="5">
        <v>44712</v>
      </c>
      <c r="G1591" s="14">
        <v>44712.291250000002</v>
      </c>
      <c r="H1591" s="16">
        <f t="shared" si="97"/>
        <v>112</v>
      </c>
      <c r="I1591" s="14" t="str">
        <f t="shared" si="98"/>
        <v>Device Connect Network</v>
      </c>
      <c r="J1591" s="17">
        <f t="shared" si="99"/>
        <v>44712</v>
      </c>
      <c r="K1591" s="14">
        <f t="shared" si="100"/>
        <v>44712.285879629599</v>
      </c>
      <c r="L1591" s="4" t="s">
        <v>12</v>
      </c>
    </row>
    <row r="1592" spans="2:12" x14ac:dyDescent="0.2">
      <c r="B1592" t="s">
        <v>117</v>
      </c>
      <c r="C1592">
        <v>123</v>
      </c>
      <c r="D1592" s="11" t="str">
        <f>VLOOKUP(C1592,'[1]Type of Record'!$A$1:$B$15,2,TRUE)</f>
        <v>User Login Start is Good</v>
      </c>
      <c r="E1592" s="6" t="s">
        <v>119</v>
      </c>
      <c r="F1592" s="5">
        <v>44712</v>
      </c>
      <c r="G1592" s="14">
        <v>44712.291215277801</v>
      </c>
      <c r="H1592" s="16">
        <f t="shared" si="97"/>
        <v>113</v>
      </c>
      <c r="I1592" s="14" t="str">
        <f t="shared" si="98"/>
        <v>User Login Start</v>
      </c>
      <c r="J1592" s="17">
        <f t="shared" si="99"/>
        <v>44712</v>
      </c>
      <c r="K1592" s="14">
        <f t="shared" si="100"/>
        <v>44712.2911805556</v>
      </c>
      <c r="L1592" s="4" t="s">
        <v>12</v>
      </c>
    </row>
    <row r="1593" spans="2:12" x14ac:dyDescent="0.2">
      <c r="B1593" t="s">
        <v>117</v>
      </c>
      <c r="C1593">
        <v>113</v>
      </c>
      <c r="D1593" s="11" t="str">
        <f>VLOOKUP(C1593,'[1]Type of Record'!$A$1:$B$15,2,TRUE)</f>
        <v>User Login Start</v>
      </c>
      <c r="E1593" s="6" t="s">
        <v>122</v>
      </c>
      <c r="F1593" s="5">
        <v>44712</v>
      </c>
      <c r="G1593" s="14">
        <v>44712.2911805556</v>
      </c>
      <c r="H1593" s="16">
        <f t="shared" si="97"/>
        <v>112</v>
      </c>
      <c r="I1593" s="14" t="str">
        <f t="shared" si="98"/>
        <v>Device Connect Network</v>
      </c>
      <c r="J1593" s="17">
        <f t="shared" si="99"/>
        <v>44712</v>
      </c>
      <c r="K1593" s="14">
        <f t="shared" si="100"/>
        <v>44712.2898726852</v>
      </c>
      <c r="L1593" s="4" t="s">
        <v>12</v>
      </c>
    </row>
    <row r="1594" spans="2:12" x14ac:dyDescent="0.2">
      <c r="B1594" t="s">
        <v>130</v>
      </c>
      <c r="C1594">
        <v>112</v>
      </c>
      <c r="D1594" s="11" t="str">
        <f>VLOOKUP(C1594,'[1]Type of Record'!$A$1:$B$15,2,TRUE)</f>
        <v>Device Connect Network</v>
      </c>
      <c r="E1594" s="6" t="s">
        <v>170</v>
      </c>
      <c r="F1594" s="5">
        <v>44712</v>
      </c>
      <c r="G1594" s="14">
        <v>44712.290891203702</v>
      </c>
      <c r="H1594" s="16" t="e">
        <f t="shared" si="97"/>
        <v>#N/A</v>
      </c>
      <c r="I1594" s="14" t="e">
        <f t="shared" si="98"/>
        <v>#N/A</v>
      </c>
      <c r="J1594" s="17" t="e">
        <f t="shared" si="99"/>
        <v>#N/A</v>
      </c>
      <c r="K1594" s="14" t="e">
        <f t="shared" si="100"/>
        <v>#N/A</v>
      </c>
      <c r="L1594" s="4" t="s">
        <v>19</v>
      </c>
    </row>
    <row r="1595" spans="2:12" x14ac:dyDescent="0.2">
      <c r="B1595" t="s">
        <v>131</v>
      </c>
      <c r="C1595">
        <v>112</v>
      </c>
      <c r="D1595" s="11" t="str">
        <f>VLOOKUP(C1595,'[1]Type of Record'!$A$1:$B$15,2,TRUE)</f>
        <v>Device Connect Network</v>
      </c>
      <c r="E1595" s="6" t="s">
        <v>171</v>
      </c>
      <c r="F1595" s="5">
        <v>44712</v>
      </c>
      <c r="G1595" s="14">
        <v>44712.290150462999</v>
      </c>
      <c r="H1595" s="16" t="e">
        <f t="shared" si="97"/>
        <v>#N/A</v>
      </c>
      <c r="I1595" s="14" t="e">
        <f t="shared" si="98"/>
        <v>#N/A</v>
      </c>
      <c r="J1595" s="17" t="e">
        <f t="shared" si="99"/>
        <v>#N/A</v>
      </c>
      <c r="K1595" s="14" t="e">
        <f t="shared" si="100"/>
        <v>#N/A</v>
      </c>
      <c r="L1595" s="4" t="s">
        <v>19</v>
      </c>
    </row>
    <row r="1596" spans="2:12" x14ac:dyDescent="0.2">
      <c r="B1596" t="s">
        <v>120</v>
      </c>
      <c r="C1596">
        <v>123</v>
      </c>
      <c r="D1596" s="11" t="str">
        <f>VLOOKUP(C1596,'[1]Type of Record'!$A$1:$B$15,2,TRUE)</f>
        <v>User Login Start is Good</v>
      </c>
      <c r="E1596" s="6" t="s">
        <v>127</v>
      </c>
      <c r="F1596" s="5">
        <v>44712</v>
      </c>
      <c r="G1596" s="14">
        <v>44712.290023148104</v>
      </c>
      <c r="H1596" s="16">
        <f t="shared" si="97"/>
        <v>113</v>
      </c>
      <c r="I1596" s="14" t="str">
        <f t="shared" si="98"/>
        <v>User Login Start</v>
      </c>
      <c r="J1596" s="17">
        <f t="shared" si="99"/>
        <v>44712</v>
      </c>
      <c r="K1596" s="14">
        <f t="shared" si="100"/>
        <v>44712.289988425902</v>
      </c>
      <c r="L1596" s="4" t="s">
        <v>19</v>
      </c>
    </row>
    <row r="1597" spans="2:12" x14ac:dyDescent="0.2">
      <c r="B1597" t="s">
        <v>120</v>
      </c>
      <c r="C1597">
        <v>113</v>
      </c>
      <c r="D1597" s="11" t="str">
        <f>VLOOKUP(C1597,'[1]Type of Record'!$A$1:$B$15,2,TRUE)</f>
        <v>User Login Start</v>
      </c>
      <c r="E1597" s="6" t="s">
        <v>129</v>
      </c>
      <c r="F1597" s="5">
        <v>44712</v>
      </c>
      <c r="G1597" s="14">
        <v>44712.289988425902</v>
      </c>
      <c r="H1597" s="16">
        <f t="shared" si="97"/>
        <v>112</v>
      </c>
      <c r="I1597" s="14" t="str">
        <f t="shared" si="98"/>
        <v>Device Connect Network</v>
      </c>
      <c r="J1597" s="17">
        <f t="shared" si="99"/>
        <v>44712</v>
      </c>
      <c r="K1597" s="14">
        <f t="shared" si="100"/>
        <v>44712.289259259298</v>
      </c>
      <c r="L1597" s="4" t="s">
        <v>19</v>
      </c>
    </row>
    <row r="1598" spans="2:12" x14ac:dyDescent="0.2">
      <c r="B1598" t="s">
        <v>117</v>
      </c>
      <c r="C1598">
        <v>112</v>
      </c>
      <c r="D1598" s="11" t="str">
        <f>VLOOKUP(C1598,'[1]Type of Record'!$A$1:$B$15,2,TRUE)</f>
        <v>Device Connect Network</v>
      </c>
      <c r="E1598" s="6" t="s">
        <v>118</v>
      </c>
      <c r="F1598" s="5">
        <v>44712</v>
      </c>
      <c r="G1598" s="14">
        <v>44712.2898726852</v>
      </c>
      <c r="H1598" s="16">
        <f t="shared" si="97"/>
        <v>106</v>
      </c>
      <c r="I1598" s="14" t="str">
        <f t="shared" si="98"/>
        <v>Device Start is Good</v>
      </c>
      <c r="J1598" s="17">
        <f t="shared" si="99"/>
        <v>44712</v>
      </c>
      <c r="K1598" s="14">
        <f t="shared" si="100"/>
        <v>44712.289768518502</v>
      </c>
      <c r="L1598" s="4" t="s">
        <v>12</v>
      </c>
    </row>
    <row r="1599" spans="2:12" x14ac:dyDescent="0.2">
      <c r="B1599" t="s">
        <v>117</v>
      </c>
      <c r="C1599">
        <v>106</v>
      </c>
      <c r="D1599" s="11" t="str">
        <f>VLOOKUP(C1599,'[1]Type of Record'!$A$1:$B$15,2,TRUE)</f>
        <v>Device Start is Good</v>
      </c>
      <c r="E1599" s="6" t="s">
        <v>118</v>
      </c>
      <c r="F1599" s="5">
        <v>44712</v>
      </c>
      <c r="G1599" s="14">
        <v>44712.289768518502</v>
      </c>
      <c r="H1599" s="16">
        <f t="shared" si="97"/>
        <v>102</v>
      </c>
      <c r="I1599" s="14" t="str">
        <f t="shared" si="98"/>
        <v>Device Start</v>
      </c>
      <c r="J1599" s="17">
        <f t="shared" si="99"/>
        <v>44712</v>
      </c>
      <c r="K1599" s="14">
        <f t="shared" si="100"/>
        <v>44712.289074074099</v>
      </c>
      <c r="L1599" s="4" t="s">
        <v>12</v>
      </c>
    </row>
    <row r="1600" spans="2:12" x14ac:dyDescent="0.2">
      <c r="B1600" t="s">
        <v>120</v>
      </c>
      <c r="C1600">
        <v>112</v>
      </c>
      <c r="D1600" s="11" t="str">
        <f>VLOOKUP(C1600,'[1]Type of Record'!$A$1:$B$15,2,TRUE)</f>
        <v>Device Connect Network</v>
      </c>
      <c r="E1600" s="6" t="s">
        <v>121</v>
      </c>
      <c r="F1600" s="5">
        <v>44712</v>
      </c>
      <c r="G1600" s="14">
        <v>44712.289259259298</v>
      </c>
      <c r="H1600" s="16">
        <f t="shared" si="97"/>
        <v>106</v>
      </c>
      <c r="I1600" s="14" t="str">
        <f t="shared" si="98"/>
        <v>Device Start is Good</v>
      </c>
      <c r="J1600" s="17">
        <f t="shared" si="99"/>
        <v>44712</v>
      </c>
      <c r="K1600" s="14">
        <f t="shared" si="100"/>
        <v>44712.2891550926</v>
      </c>
      <c r="L1600" s="4" t="s">
        <v>19</v>
      </c>
    </row>
    <row r="1601" spans="2:12" x14ac:dyDescent="0.2">
      <c r="B1601" t="s">
        <v>120</v>
      </c>
      <c r="C1601">
        <v>106</v>
      </c>
      <c r="D1601" s="11" t="str">
        <f>VLOOKUP(C1601,'[1]Type of Record'!$A$1:$B$15,2,TRUE)</f>
        <v>Device Start is Good</v>
      </c>
      <c r="E1601" s="6" t="s">
        <v>121</v>
      </c>
      <c r="F1601" s="5">
        <v>44712</v>
      </c>
      <c r="G1601" s="14">
        <v>44712.2891550926</v>
      </c>
      <c r="H1601" s="16">
        <f t="shared" si="97"/>
        <v>102</v>
      </c>
      <c r="I1601" s="14" t="str">
        <f t="shared" si="98"/>
        <v>Device Start</v>
      </c>
      <c r="J1601" s="17">
        <f t="shared" si="99"/>
        <v>44712</v>
      </c>
      <c r="K1601" s="14">
        <f t="shared" si="100"/>
        <v>44712.288402777798</v>
      </c>
      <c r="L1601" s="4" t="s">
        <v>19</v>
      </c>
    </row>
    <row r="1602" spans="2:12" x14ac:dyDescent="0.2">
      <c r="B1602" t="s">
        <v>117</v>
      </c>
      <c r="C1602">
        <v>102</v>
      </c>
      <c r="D1602" s="11" t="str">
        <f>VLOOKUP(C1602,'[1]Type of Record'!$A$1:$B$15,2,TRUE)</f>
        <v>Device Start</v>
      </c>
      <c r="E1602" s="6" t="s">
        <v>118</v>
      </c>
      <c r="F1602" s="5">
        <v>44712</v>
      </c>
      <c r="G1602" s="14">
        <v>44712.289074074099</v>
      </c>
      <c r="H1602" s="16" t="e">
        <f t="shared" si="97"/>
        <v>#N/A</v>
      </c>
      <c r="I1602" s="14" t="e">
        <f t="shared" si="98"/>
        <v>#N/A</v>
      </c>
      <c r="J1602" s="17" t="e">
        <f t="shared" si="99"/>
        <v>#N/A</v>
      </c>
      <c r="K1602" s="14" t="e">
        <f t="shared" si="100"/>
        <v>#N/A</v>
      </c>
      <c r="L1602" s="4" t="s">
        <v>12</v>
      </c>
    </row>
    <row r="1603" spans="2:12" x14ac:dyDescent="0.2">
      <c r="B1603" t="s">
        <v>132</v>
      </c>
      <c r="C1603">
        <v>123</v>
      </c>
      <c r="D1603" s="11" t="str">
        <f>VLOOKUP(C1603,'[1]Type of Record'!$A$1:$B$15,2,TRUE)</f>
        <v>User Login Start is Good</v>
      </c>
      <c r="E1603" s="6" t="s">
        <v>133</v>
      </c>
      <c r="F1603" s="5">
        <v>44712</v>
      </c>
      <c r="G1603" s="14">
        <v>44712.2885648148</v>
      </c>
      <c r="H1603" s="16">
        <f t="shared" si="97"/>
        <v>113</v>
      </c>
      <c r="I1603" s="14" t="str">
        <f t="shared" si="98"/>
        <v>User Login Start</v>
      </c>
      <c r="J1603" s="17">
        <f t="shared" si="99"/>
        <v>44712</v>
      </c>
      <c r="K1603" s="14">
        <f t="shared" si="100"/>
        <v>44712.288541666698</v>
      </c>
      <c r="L1603" s="4" t="s">
        <v>19</v>
      </c>
    </row>
    <row r="1604" spans="2:12" x14ac:dyDescent="0.2">
      <c r="B1604" t="s">
        <v>132</v>
      </c>
      <c r="C1604">
        <v>113</v>
      </c>
      <c r="D1604" s="11" t="str">
        <f>VLOOKUP(C1604,'[1]Type of Record'!$A$1:$B$15,2,TRUE)</f>
        <v>User Login Start</v>
      </c>
      <c r="E1604" s="6" t="s">
        <v>133</v>
      </c>
      <c r="F1604" s="5">
        <v>44712</v>
      </c>
      <c r="G1604" s="14">
        <v>44712.288541666698</v>
      </c>
      <c r="H1604" s="16">
        <f t="shared" si="97"/>
        <v>112</v>
      </c>
      <c r="I1604" s="14" t="str">
        <f t="shared" si="98"/>
        <v>Device Connect Network</v>
      </c>
      <c r="J1604" s="17">
        <f t="shared" si="99"/>
        <v>44712</v>
      </c>
      <c r="K1604" s="14">
        <f t="shared" si="100"/>
        <v>44712.284212963001</v>
      </c>
      <c r="L1604" s="4" t="s">
        <v>19</v>
      </c>
    </row>
    <row r="1605" spans="2:12" x14ac:dyDescent="0.2">
      <c r="B1605" t="s">
        <v>120</v>
      </c>
      <c r="C1605">
        <v>102</v>
      </c>
      <c r="D1605" s="11" t="str">
        <f>VLOOKUP(C1605,'[1]Type of Record'!$A$1:$B$15,2,TRUE)</f>
        <v>Device Start</v>
      </c>
      <c r="E1605" s="6" t="s">
        <v>121</v>
      </c>
      <c r="F1605" s="5">
        <v>44712</v>
      </c>
      <c r="G1605" s="14">
        <v>44712.288402777798</v>
      </c>
      <c r="H1605" s="16" t="e">
        <f t="shared" ref="H1605:H1668" si="101">VLOOKUP(B1605,B1606:G1621,2,FALSE)</f>
        <v>#N/A</v>
      </c>
      <c r="I1605" s="14" t="e">
        <f t="shared" ref="I1605:I1668" si="102">VLOOKUP(B1605,B1606:G1621,3,FALSE)</f>
        <v>#N/A</v>
      </c>
      <c r="J1605" s="17" t="e">
        <f t="shared" ref="J1605:J1668" si="103">VLOOKUP(B1605,B1606:G1621,5,FALSE)</f>
        <v>#N/A</v>
      </c>
      <c r="K1605" s="14" t="e">
        <f t="shared" ref="K1605:K1668" si="104">VLOOKUP(B1605,B1606:G1621,6,FALSE)</f>
        <v>#N/A</v>
      </c>
      <c r="L1605" s="4" t="s">
        <v>19</v>
      </c>
    </row>
    <row r="1606" spans="2:12" x14ac:dyDescent="0.2">
      <c r="B1606" t="s">
        <v>123</v>
      </c>
      <c r="C1606">
        <v>112</v>
      </c>
      <c r="D1606" s="11" t="str">
        <f>VLOOKUP(C1606,'[1]Type of Record'!$A$1:$B$15,2,TRUE)</f>
        <v>Device Connect Network</v>
      </c>
      <c r="E1606" s="6" t="s">
        <v>172</v>
      </c>
      <c r="F1606" s="5">
        <v>44712</v>
      </c>
      <c r="G1606" s="14">
        <v>44712.285879629599</v>
      </c>
      <c r="H1606" s="16" t="e">
        <f t="shared" si="101"/>
        <v>#N/A</v>
      </c>
      <c r="I1606" s="14" t="e">
        <f t="shared" si="102"/>
        <v>#N/A</v>
      </c>
      <c r="J1606" s="17" t="e">
        <f t="shared" si="103"/>
        <v>#N/A</v>
      </c>
      <c r="K1606" s="14" t="e">
        <f t="shared" si="104"/>
        <v>#N/A</v>
      </c>
      <c r="L1606" s="4" t="s">
        <v>12</v>
      </c>
    </row>
    <row r="1607" spans="2:12" x14ac:dyDescent="0.2">
      <c r="B1607" t="s">
        <v>132</v>
      </c>
      <c r="C1607">
        <v>112</v>
      </c>
      <c r="D1607" s="11" t="str">
        <f>VLOOKUP(C1607,'[1]Type of Record'!$A$1:$B$15,2,TRUE)</f>
        <v>Device Connect Network</v>
      </c>
      <c r="E1607" s="6" t="s">
        <v>173</v>
      </c>
      <c r="F1607" s="5">
        <v>44712</v>
      </c>
      <c r="G1607" s="14">
        <v>44712.284212963001</v>
      </c>
      <c r="H1607" s="16" t="e">
        <f t="shared" si="101"/>
        <v>#N/A</v>
      </c>
      <c r="I1607" s="14" t="e">
        <f t="shared" si="102"/>
        <v>#N/A</v>
      </c>
      <c r="J1607" s="17" t="e">
        <f t="shared" si="103"/>
        <v>#N/A</v>
      </c>
      <c r="K1607" s="14" t="e">
        <f t="shared" si="104"/>
        <v>#N/A</v>
      </c>
      <c r="L1607" s="4" t="s">
        <v>19</v>
      </c>
    </row>
    <row r="1608" spans="2:12" x14ac:dyDescent="0.2">
      <c r="B1608" t="s">
        <v>134</v>
      </c>
      <c r="C1608">
        <v>123</v>
      </c>
      <c r="D1608" s="11" t="str">
        <f>VLOOKUP(C1608,'[1]Type of Record'!$A$1:$B$15,2,TRUE)</f>
        <v>User Login Start is Good</v>
      </c>
      <c r="E1608" s="6" t="s">
        <v>136</v>
      </c>
      <c r="F1608" s="5">
        <v>44712</v>
      </c>
      <c r="G1608" s="14">
        <v>44712.278518518498</v>
      </c>
      <c r="H1608" s="16">
        <f t="shared" si="101"/>
        <v>113</v>
      </c>
      <c r="I1608" s="14" t="str">
        <f t="shared" si="102"/>
        <v>User Login Start</v>
      </c>
      <c r="J1608" s="17">
        <f t="shared" si="103"/>
        <v>44712</v>
      </c>
      <c r="K1608" s="14">
        <f t="shared" si="104"/>
        <v>44712.278414351902</v>
      </c>
      <c r="L1608" s="4" t="s">
        <v>19</v>
      </c>
    </row>
    <row r="1609" spans="2:12" x14ac:dyDescent="0.2">
      <c r="B1609" t="s">
        <v>134</v>
      </c>
      <c r="C1609">
        <v>113</v>
      </c>
      <c r="D1609" s="11" t="str">
        <f>VLOOKUP(C1609,'[1]Type of Record'!$A$1:$B$15,2,TRUE)</f>
        <v>User Login Start</v>
      </c>
      <c r="E1609" s="6" t="s">
        <v>137</v>
      </c>
      <c r="F1609" s="5">
        <v>44712</v>
      </c>
      <c r="G1609" s="14">
        <v>44712.278414351902</v>
      </c>
      <c r="H1609" s="16">
        <f t="shared" si="101"/>
        <v>112</v>
      </c>
      <c r="I1609" s="14" t="str">
        <f t="shared" si="102"/>
        <v>Device Connect Network</v>
      </c>
      <c r="J1609" s="17">
        <f t="shared" si="103"/>
        <v>44712</v>
      </c>
      <c r="K1609" s="14">
        <f t="shared" si="104"/>
        <v>44712.278182870403</v>
      </c>
      <c r="L1609" s="4" t="s">
        <v>19</v>
      </c>
    </row>
    <row r="1610" spans="2:12" x14ac:dyDescent="0.2">
      <c r="B1610" t="s">
        <v>134</v>
      </c>
      <c r="C1610">
        <v>112</v>
      </c>
      <c r="D1610" s="11" t="str">
        <f>VLOOKUP(C1610,'[1]Type of Record'!$A$1:$B$15,2,TRUE)</f>
        <v>Device Connect Network</v>
      </c>
      <c r="E1610" s="6" t="s">
        <v>135</v>
      </c>
      <c r="F1610" s="5">
        <v>44712</v>
      </c>
      <c r="G1610" s="14">
        <v>44712.278182870403</v>
      </c>
      <c r="H1610" s="16">
        <f t="shared" si="101"/>
        <v>106</v>
      </c>
      <c r="I1610" s="14" t="str">
        <f t="shared" si="102"/>
        <v>Device Start is Good</v>
      </c>
      <c r="J1610" s="17">
        <f t="shared" si="103"/>
        <v>44712</v>
      </c>
      <c r="K1610" s="14">
        <f t="shared" si="104"/>
        <v>44712.278078703697</v>
      </c>
      <c r="L1610" s="4" t="s">
        <v>19</v>
      </c>
    </row>
    <row r="1611" spans="2:12" x14ac:dyDescent="0.2">
      <c r="B1611" t="s">
        <v>138</v>
      </c>
      <c r="C1611">
        <v>123</v>
      </c>
      <c r="D1611" s="11" t="str">
        <f>VLOOKUP(C1611,'[1]Type of Record'!$A$1:$B$15,2,TRUE)</f>
        <v>User Login Start is Good</v>
      </c>
      <c r="E1611" s="6" t="s">
        <v>136</v>
      </c>
      <c r="F1611" s="5">
        <v>44712</v>
      </c>
      <c r="G1611" s="14">
        <v>44712.2781481481</v>
      </c>
      <c r="H1611" s="16">
        <f t="shared" si="101"/>
        <v>113</v>
      </c>
      <c r="I1611" s="14" t="str">
        <f t="shared" si="102"/>
        <v>User Login Start</v>
      </c>
      <c r="J1611" s="17">
        <f t="shared" si="103"/>
        <v>44712</v>
      </c>
      <c r="K1611" s="14">
        <f t="shared" si="104"/>
        <v>44712.278067129599</v>
      </c>
      <c r="L1611" s="4" t="s">
        <v>19</v>
      </c>
    </row>
    <row r="1612" spans="2:12" x14ac:dyDescent="0.2">
      <c r="B1612" t="s">
        <v>134</v>
      </c>
      <c r="C1612">
        <v>106</v>
      </c>
      <c r="D1612" s="11" t="str">
        <f>VLOOKUP(C1612,'[1]Type of Record'!$A$1:$B$15,2,TRUE)</f>
        <v>Device Start is Good</v>
      </c>
      <c r="E1612" s="6" t="s">
        <v>135</v>
      </c>
      <c r="F1612" s="5">
        <v>44712</v>
      </c>
      <c r="G1612" s="14">
        <v>44712.278078703697</v>
      </c>
      <c r="H1612" s="16">
        <f t="shared" si="101"/>
        <v>102</v>
      </c>
      <c r="I1612" s="14" t="str">
        <f t="shared" si="102"/>
        <v>Device Start</v>
      </c>
      <c r="J1612" s="17">
        <f t="shared" si="103"/>
        <v>44712</v>
      </c>
      <c r="K1612" s="14">
        <f t="shared" si="104"/>
        <v>44712.277511574102</v>
      </c>
      <c r="L1612" s="4" t="s">
        <v>19</v>
      </c>
    </row>
    <row r="1613" spans="2:12" x14ac:dyDescent="0.2">
      <c r="B1613" t="s">
        <v>138</v>
      </c>
      <c r="C1613">
        <v>113</v>
      </c>
      <c r="D1613" s="11" t="str">
        <f>VLOOKUP(C1613,'[1]Type of Record'!$A$1:$B$15,2,TRUE)</f>
        <v>User Login Start</v>
      </c>
      <c r="E1613" s="6" t="s">
        <v>136</v>
      </c>
      <c r="F1613" s="5">
        <v>44712</v>
      </c>
      <c r="G1613" s="14">
        <v>44712.278067129599</v>
      </c>
      <c r="H1613" s="16">
        <f t="shared" si="101"/>
        <v>135</v>
      </c>
      <c r="I1613" s="14" t="str">
        <f t="shared" si="102"/>
        <v>User Login Start Fail</v>
      </c>
      <c r="J1613" s="17">
        <f t="shared" si="103"/>
        <v>44712</v>
      </c>
      <c r="K1613" s="14">
        <f t="shared" si="104"/>
        <v>44712.276516203703</v>
      </c>
      <c r="L1613" s="4" t="s">
        <v>19</v>
      </c>
    </row>
    <row r="1614" spans="2:12" x14ac:dyDescent="0.2">
      <c r="B1614" t="s">
        <v>134</v>
      </c>
      <c r="C1614">
        <v>102</v>
      </c>
      <c r="D1614" s="11" t="str">
        <f>VLOOKUP(C1614,'[1]Type of Record'!$A$1:$B$15,2,TRUE)</f>
        <v>Device Start</v>
      </c>
      <c r="E1614" s="6" t="s">
        <v>135</v>
      </c>
      <c r="F1614" s="5">
        <v>44712</v>
      </c>
      <c r="G1614" s="14">
        <v>44712.277511574102</v>
      </c>
      <c r="H1614" s="16" t="e">
        <f t="shared" si="101"/>
        <v>#N/A</v>
      </c>
      <c r="I1614" s="14" t="e">
        <f t="shared" si="102"/>
        <v>#N/A</v>
      </c>
      <c r="J1614" s="17" t="e">
        <f t="shared" si="103"/>
        <v>#N/A</v>
      </c>
      <c r="K1614" s="14" t="e">
        <f t="shared" si="104"/>
        <v>#N/A</v>
      </c>
      <c r="L1614" s="4" t="s">
        <v>19</v>
      </c>
    </row>
    <row r="1615" spans="2:12" x14ac:dyDescent="0.2">
      <c r="B1615" t="s">
        <v>138</v>
      </c>
      <c r="C1615">
        <v>135</v>
      </c>
      <c r="D1615" s="11" t="str">
        <f>VLOOKUP(C1615,'[1]Type of Record'!$A$1:$B$15,2,TRUE)</f>
        <v>User Login Start Fail</v>
      </c>
      <c r="E1615" s="6" t="s">
        <v>136</v>
      </c>
      <c r="F1615" s="5">
        <v>44712</v>
      </c>
      <c r="G1615" s="14">
        <v>44712.276516203703</v>
      </c>
      <c r="H1615" s="16">
        <f t="shared" si="101"/>
        <v>113</v>
      </c>
      <c r="I1615" s="14" t="str">
        <f t="shared" si="102"/>
        <v>User Login Start</v>
      </c>
      <c r="J1615" s="17">
        <f t="shared" si="103"/>
        <v>44712</v>
      </c>
      <c r="K1615" s="14">
        <f t="shared" si="104"/>
        <v>44712.276435185202</v>
      </c>
      <c r="L1615" s="4" t="s">
        <v>19</v>
      </c>
    </row>
    <row r="1616" spans="2:12" x14ac:dyDescent="0.2">
      <c r="B1616" t="s">
        <v>138</v>
      </c>
      <c r="C1616">
        <v>113</v>
      </c>
      <c r="D1616" s="11" t="str">
        <f>VLOOKUP(C1616,'[1]Type of Record'!$A$1:$B$15,2,TRUE)</f>
        <v>User Login Start</v>
      </c>
      <c r="E1616" s="6" t="s">
        <v>136</v>
      </c>
      <c r="F1616" s="5">
        <v>44712</v>
      </c>
      <c r="G1616" s="14">
        <v>44712.276435185202</v>
      </c>
      <c r="H1616" s="16">
        <f t="shared" si="101"/>
        <v>112</v>
      </c>
      <c r="I1616" s="14" t="str">
        <f t="shared" si="102"/>
        <v>Device Connect Network</v>
      </c>
      <c r="J1616" s="17">
        <f t="shared" si="103"/>
        <v>44712</v>
      </c>
      <c r="K1616" s="14">
        <f t="shared" si="104"/>
        <v>44712.271944444401</v>
      </c>
      <c r="L1616" s="4" t="s">
        <v>19</v>
      </c>
    </row>
    <row r="1617" spans="2:12" x14ac:dyDescent="0.2">
      <c r="B1617" t="s">
        <v>147</v>
      </c>
      <c r="C1617">
        <v>123</v>
      </c>
      <c r="D1617" s="11" t="str">
        <f>VLOOKUP(C1617,'[1]Type of Record'!$A$1:$B$15,2,TRUE)</f>
        <v>User Login Start is Good</v>
      </c>
      <c r="E1617" s="6" t="s">
        <v>140</v>
      </c>
      <c r="F1617" s="5">
        <v>44712</v>
      </c>
      <c r="G1617" s="14">
        <v>44712.2739351852</v>
      </c>
      <c r="H1617" s="16">
        <f t="shared" si="101"/>
        <v>113</v>
      </c>
      <c r="I1617" s="14" t="str">
        <f t="shared" si="102"/>
        <v>User Login Start</v>
      </c>
      <c r="J1617" s="17">
        <f t="shared" si="103"/>
        <v>44712</v>
      </c>
      <c r="K1617" s="14">
        <f t="shared" si="104"/>
        <v>44712.2738425926</v>
      </c>
      <c r="L1617" s="4" t="s">
        <v>19</v>
      </c>
    </row>
    <row r="1618" spans="2:12" x14ac:dyDescent="0.2">
      <c r="B1618" t="s">
        <v>147</v>
      </c>
      <c r="C1618">
        <v>113</v>
      </c>
      <c r="D1618" s="11" t="str">
        <f>VLOOKUP(C1618,'[1]Type of Record'!$A$1:$B$15,2,TRUE)</f>
        <v>User Login Start</v>
      </c>
      <c r="E1618" s="6" t="s">
        <v>149</v>
      </c>
      <c r="F1618" s="5">
        <v>44712</v>
      </c>
      <c r="G1618" s="14">
        <v>44712.2738425926</v>
      </c>
      <c r="H1618" s="16">
        <f t="shared" si="101"/>
        <v>135</v>
      </c>
      <c r="I1618" s="14" t="str">
        <f t="shared" si="102"/>
        <v>User Login Start Fail</v>
      </c>
      <c r="J1618" s="17">
        <f t="shared" si="103"/>
        <v>44712</v>
      </c>
      <c r="K1618" s="14">
        <f t="shared" si="104"/>
        <v>44712.271886574097</v>
      </c>
      <c r="L1618" s="4" t="s">
        <v>19</v>
      </c>
    </row>
    <row r="1619" spans="2:12" x14ac:dyDescent="0.2">
      <c r="B1619" t="s">
        <v>138</v>
      </c>
      <c r="C1619">
        <v>112</v>
      </c>
      <c r="D1619" s="11" t="str">
        <f>VLOOKUP(C1619,'[1]Type of Record'!$A$1:$B$15,2,TRUE)</f>
        <v>Device Connect Network</v>
      </c>
      <c r="E1619" s="6" t="s">
        <v>174</v>
      </c>
      <c r="F1619" s="5">
        <v>44712</v>
      </c>
      <c r="G1619" s="14">
        <v>44712.271944444401</v>
      </c>
      <c r="H1619" s="16" t="e">
        <f t="shared" si="101"/>
        <v>#N/A</v>
      </c>
      <c r="I1619" s="14" t="e">
        <f t="shared" si="102"/>
        <v>#N/A</v>
      </c>
      <c r="J1619" s="17" t="e">
        <f t="shared" si="103"/>
        <v>#N/A</v>
      </c>
      <c r="K1619" s="14" t="e">
        <f t="shared" si="104"/>
        <v>#N/A</v>
      </c>
      <c r="L1619" s="4" t="s">
        <v>19</v>
      </c>
    </row>
    <row r="1620" spans="2:12" x14ac:dyDescent="0.2">
      <c r="B1620" t="s">
        <v>147</v>
      </c>
      <c r="C1620">
        <v>135</v>
      </c>
      <c r="D1620" s="11" t="str">
        <f>VLOOKUP(C1620,'[1]Type of Record'!$A$1:$B$15,2,TRUE)</f>
        <v>User Login Start Fail</v>
      </c>
      <c r="E1620" s="6" t="s">
        <v>140</v>
      </c>
      <c r="F1620" s="5">
        <v>44712</v>
      </c>
      <c r="G1620" s="14">
        <v>44712.271886574097</v>
      </c>
      <c r="H1620" s="16">
        <f t="shared" si="101"/>
        <v>113</v>
      </c>
      <c r="I1620" s="14" t="str">
        <f t="shared" si="102"/>
        <v>User Login Start</v>
      </c>
      <c r="J1620" s="17">
        <f t="shared" si="103"/>
        <v>44712</v>
      </c>
      <c r="K1620" s="14">
        <f t="shared" si="104"/>
        <v>44712.2718634259</v>
      </c>
      <c r="L1620" s="4" t="s">
        <v>19</v>
      </c>
    </row>
    <row r="1621" spans="2:12" x14ac:dyDescent="0.2">
      <c r="B1621" t="s">
        <v>147</v>
      </c>
      <c r="C1621">
        <v>113</v>
      </c>
      <c r="D1621" s="11" t="str">
        <f>VLOOKUP(C1621,'[1]Type of Record'!$A$1:$B$15,2,TRUE)</f>
        <v>User Login Start</v>
      </c>
      <c r="E1621" s="6" t="s">
        <v>149</v>
      </c>
      <c r="F1621" s="5">
        <v>44712</v>
      </c>
      <c r="G1621" s="14">
        <v>44712.2718634259</v>
      </c>
      <c r="H1621" s="16">
        <f t="shared" si="101"/>
        <v>112</v>
      </c>
      <c r="I1621" s="14" t="str">
        <f t="shared" si="102"/>
        <v>Device Connect Network</v>
      </c>
      <c r="J1621" s="17">
        <f t="shared" si="103"/>
        <v>44712</v>
      </c>
      <c r="K1621" s="14">
        <f t="shared" si="104"/>
        <v>44712.270949074104</v>
      </c>
      <c r="L1621" s="4" t="s">
        <v>19</v>
      </c>
    </row>
    <row r="1622" spans="2:12" x14ac:dyDescent="0.2">
      <c r="B1622" t="s">
        <v>139</v>
      </c>
      <c r="C1622">
        <v>123</v>
      </c>
      <c r="D1622" s="11" t="str">
        <f>VLOOKUP(C1622,'[1]Type of Record'!$A$1:$B$15,2,TRUE)</f>
        <v>User Login Start is Good</v>
      </c>
      <c r="E1622" s="6" t="s">
        <v>140</v>
      </c>
      <c r="F1622" s="5">
        <v>44712</v>
      </c>
      <c r="G1622" s="14">
        <v>44712.271377314799</v>
      </c>
      <c r="H1622" s="16">
        <f t="shared" si="101"/>
        <v>113</v>
      </c>
      <c r="I1622" s="14" t="str">
        <f t="shared" si="102"/>
        <v>User Login Start</v>
      </c>
      <c r="J1622" s="17">
        <f t="shared" si="103"/>
        <v>44712</v>
      </c>
      <c r="K1622" s="14">
        <f t="shared" si="104"/>
        <v>44712.271226851903</v>
      </c>
      <c r="L1622" s="4" t="s">
        <v>19</v>
      </c>
    </row>
    <row r="1623" spans="2:12" x14ac:dyDescent="0.2">
      <c r="B1623" t="s">
        <v>139</v>
      </c>
      <c r="C1623">
        <v>113</v>
      </c>
      <c r="D1623" s="11" t="str">
        <f>VLOOKUP(C1623,'[1]Type of Record'!$A$1:$B$15,2,TRUE)</f>
        <v>User Login Start</v>
      </c>
      <c r="E1623" s="6" t="s">
        <v>140</v>
      </c>
      <c r="F1623" s="5">
        <v>44712</v>
      </c>
      <c r="G1623" s="14">
        <v>44712.271226851903</v>
      </c>
      <c r="H1623" s="16">
        <f t="shared" si="101"/>
        <v>112</v>
      </c>
      <c r="I1623" s="14" t="str">
        <f t="shared" si="102"/>
        <v>Device Connect Network</v>
      </c>
      <c r="J1623" s="17">
        <f t="shared" si="103"/>
        <v>44712</v>
      </c>
      <c r="K1623" s="14">
        <f t="shared" si="104"/>
        <v>44712.266851851899</v>
      </c>
      <c r="L1623" s="4" t="s">
        <v>19</v>
      </c>
    </row>
    <row r="1624" spans="2:12" x14ac:dyDescent="0.2">
      <c r="B1624" t="s">
        <v>147</v>
      </c>
      <c r="C1624">
        <v>112</v>
      </c>
      <c r="D1624" s="11" t="str">
        <f>VLOOKUP(C1624,'[1]Type of Record'!$A$1:$B$15,2,TRUE)</f>
        <v>Device Connect Network</v>
      </c>
      <c r="E1624" s="6" t="s">
        <v>148</v>
      </c>
      <c r="F1624" s="5">
        <v>44712</v>
      </c>
      <c r="G1624" s="14">
        <v>44712.270949074104</v>
      </c>
      <c r="H1624" s="16">
        <f t="shared" si="101"/>
        <v>106</v>
      </c>
      <c r="I1624" s="14" t="str">
        <f t="shared" si="102"/>
        <v>Device Start is Good</v>
      </c>
      <c r="J1624" s="17">
        <f t="shared" si="103"/>
        <v>44712</v>
      </c>
      <c r="K1624" s="14">
        <f t="shared" si="104"/>
        <v>44712.270844907398</v>
      </c>
      <c r="L1624" s="4" t="s">
        <v>19</v>
      </c>
    </row>
    <row r="1625" spans="2:12" x14ac:dyDescent="0.2">
      <c r="B1625" t="s">
        <v>147</v>
      </c>
      <c r="C1625">
        <v>106</v>
      </c>
      <c r="D1625" s="11" t="str">
        <f>VLOOKUP(C1625,'[1]Type of Record'!$A$1:$B$15,2,TRUE)</f>
        <v>Device Start is Good</v>
      </c>
      <c r="E1625" s="6" t="s">
        <v>148</v>
      </c>
      <c r="F1625" s="5">
        <v>44712</v>
      </c>
      <c r="G1625" s="14">
        <v>44712.270844907398</v>
      </c>
      <c r="H1625" s="16">
        <f t="shared" si="101"/>
        <v>102</v>
      </c>
      <c r="I1625" s="14" t="str">
        <f t="shared" si="102"/>
        <v>Device Start</v>
      </c>
      <c r="J1625" s="17">
        <f t="shared" si="103"/>
        <v>44712</v>
      </c>
      <c r="K1625" s="14">
        <f t="shared" si="104"/>
        <v>44712.270324074103</v>
      </c>
      <c r="L1625" s="4" t="s">
        <v>19</v>
      </c>
    </row>
    <row r="1626" spans="2:12" x14ac:dyDescent="0.2">
      <c r="B1626" t="s">
        <v>147</v>
      </c>
      <c r="C1626">
        <v>102</v>
      </c>
      <c r="D1626" s="11" t="str">
        <f>VLOOKUP(C1626,'[1]Type of Record'!$A$1:$B$15,2,TRUE)</f>
        <v>Device Start</v>
      </c>
      <c r="E1626" s="6" t="s">
        <v>148</v>
      </c>
      <c r="F1626" s="5">
        <v>44712</v>
      </c>
      <c r="G1626" s="14">
        <v>44712.270324074103</v>
      </c>
      <c r="H1626" s="16" t="e">
        <f t="shared" si="101"/>
        <v>#N/A</v>
      </c>
      <c r="I1626" s="14" t="e">
        <f t="shared" si="102"/>
        <v>#N/A</v>
      </c>
      <c r="J1626" s="17" t="e">
        <f t="shared" si="103"/>
        <v>#N/A</v>
      </c>
      <c r="K1626" s="14" t="e">
        <f t="shared" si="104"/>
        <v>#N/A</v>
      </c>
      <c r="L1626" s="4" t="s">
        <v>19</v>
      </c>
    </row>
    <row r="1627" spans="2:12" x14ac:dyDescent="0.2">
      <c r="B1627" t="s">
        <v>141</v>
      </c>
      <c r="C1627">
        <v>123</v>
      </c>
      <c r="D1627" s="11" t="str">
        <f>VLOOKUP(C1627,'[1]Type of Record'!$A$1:$B$15,2,TRUE)</f>
        <v>User Login Start is Good</v>
      </c>
      <c r="E1627" s="6" t="s">
        <v>142</v>
      </c>
      <c r="F1627" s="5">
        <v>44712</v>
      </c>
      <c r="G1627" s="14">
        <v>44712.267129629603</v>
      </c>
      <c r="H1627" s="16">
        <f t="shared" si="101"/>
        <v>113</v>
      </c>
      <c r="I1627" s="14" t="str">
        <f t="shared" si="102"/>
        <v>User Login Start</v>
      </c>
      <c r="J1627" s="17">
        <f t="shared" si="103"/>
        <v>44712</v>
      </c>
      <c r="K1627" s="14">
        <f t="shared" si="104"/>
        <v>44712.267002314802</v>
      </c>
      <c r="L1627" s="4" t="s">
        <v>19</v>
      </c>
    </row>
    <row r="1628" spans="2:12" x14ac:dyDescent="0.2">
      <c r="B1628" t="s">
        <v>141</v>
      </c>
      <c r="C1628">
        <v>113</v>
      </c>
      <c r="D1628" s="11" t="str">
        <f>VLOOKUP(C1628,'[1]Type of Record'!$A$1:$B$15,2,TRUE)</f>
        <v>User Login Start</v>
      </c>
      <c r="E1628" s="6" t="s">
        <v>142</v>
      </c>
      <c r="F1628" s="5">
        <v>44712</v>
      </c>
      <c r="G1628" s="14">
        <v>44712.267002314802</v>
      </c>
      <c r="H1628" s="16">
        <f t="shared" si="101"/>
        <v>112</v>
      </c>
      <c r="I1628" s="14" t="str">
        <f t="shared" si="102"/>
        <v>Device Connect Network</v>
      </c>
      <c r="J1628" s="17">
        <f t="shared" si="103"/>
        <v>44712</v>
      </c>
      <c r="K1628" s="14">
        <f t="shared" si="104"/>
        <v>44712.256701388898</v>
      </c>
      <c r="L1628" s="4" t="s">
        <v>19</v>
      </c>
    </row>
    <row r="1629" spans="2:12" x14ac:dyDescent="0.2">
      <c r="B1629" t="s">
        <v>139</v>
      </c>
      <c r="C1629">
        <v>112</v>
      </c>
      <c r="D1629" s="11" t="str">
        <f>VLOOKUP(C1629,'[1]Type of Record'!$A$1:$B$15,2,TRUE)</f>
        <v>Device Connect Network</v>
      </c>
      <c r="E1629" s="6" t="s">
        <v>175</v>
      </c>
      <c r="F1629" s="5">
        <v>44712</v>
      </c>
      <c r="G1629" s="14">
        <v>44712.266851851899</v>
      </c>
      <c r="H1629" s="16" t="e">
        <f t="shared" si="101"/>
        <v>#N/A</v>
      </c>
      <c r="I1629" s="14" t="e">
        <f t="shared" si="102"/>
        <v>#N/A</v>
      </c>
      <c r="J1629" s="17" t="e">
        <f t="shared" si="103"/>
        <v>#N/A</v>
      </c>
      <c r="K1629" s="14" t="e">
        <f t="shared" si="104"/>
        <v>#N/A</v>
      </c>
      <c r="L1629" s="4" t="s">
        <v>19</v>
      </c>
    </row>
    <row r="1630" spans="2:12" x14ac:dyDescent="0.2">
      <c r="B1630" t="s">
        <v>143</v>
      </c>
      <c r="C1630">
        <v>123</v>
      </c>
      <c r="D1630" s="11" t="str">
        <f>VLOOKUP(C1630,'[1]Type of Record'!$A$1:$B$15,2,TRUE)</f>
        <v>User Login Start is Good</v>
      </c>
      <c r="E1630" s="6" t="s">
        <v>145</v>
      </c>
      <c r="F1630" s="5">
        <v>44712</v>
      </c>
      <c r="G1630" s="14">
        <v>44712.261689814797</v>
      </c>
      <c r="H1630" s="16">
        <f t="shared" si="101"/>
        <v>113</v>
      </c>
      <c r="I1630" s="14" t="str">
        <f t="shared" si="102"/>
        <v>User Login Start</v>
      </c>
      <c r="J1630" s="17">
        <f t="shared" si="103"/>
        <v>44712</v>
      </c>
      <c r="K1630" s="14">
        <f t="shared" si="104"/>
        <v>44712.261631944501</v>
      </c>
      <c r="L1630" s="4" t="s">
        <v>12</v>
      </c>
    </row>
    <row r="1631" spans="2:12" x14ac:dyDescent="0.2">
      <c r="B1631" t="s">
        <v>143</v>
      </c>
      <c r="C1631">
        <v>113</v>
      </c>
      <c r="D1631" s="11" t="str">
        <f>VLOOKUP(C1631,'[1]Type of Record'!$A$1:$B$15,2,TRUE)</f>
        <v>User Login Start</v>
      </c>
      <c r="E1631" s="6" t="s">
        <v>146</v>
      </c>
      <c r="F1631" s="5">
        <v>44712</v>
      </c>
      <c r="G1631" s="14">
        <v>44712.261631944501</v>
      </c>
      <c r="H1631" s="16">
        <f t="shared" si="101"/>
        <v>112</v>
      </c>
      <c r="I1631" s="14" t="str">
        <f t="shared" si="102"/>
        <v>Device Connect Network</v>
      </c>
      <c r="J1631" s="17">
        <f t="shared" si="103"/>
        <v>44712</v>
      </c>
      <c r="K1631" s="14">
        <f t="shared" si="104"/>
        <v>44712.2609143519</v>
      </c>
      <c r="L1631" s="4" t="s">
        <v>12</v>
      </c>
    </row>
    <row r="1632" spans="2:12" x14ac:dyDescent="0.2">
      <c r="B1632" t="s">
        <v>143</v>
      </c>
      <c r="C1632">
        <v>112</v>
      </c>
      <c r="D1632" s="11" t="str">
        <f>VLOOKUP(C1632,'[1]Type of Record'!$A$1:$B$15,2,TRUE)</f>
        <v>Device Connect Network</v>
      </c>
      <c r="E1632" s="6" t="s">
        <v>144</v>
      </c>
      <c r="F1632" s="5">
        <v>44712</v>
      </c>
      <c r="G1632" s="14">
        <v>44712.2609143519</v>
      </c>
      <c r="H1632" s="16">
        <f t="shared" si="101"/>
        <v>106</v>
      </c>
      <c r="I1632" s="14" t="str">
        <f t="shared" si="102"/>
        <v>Device Start is Good</v>
      </c>
      <c r="J1632" s="17">
        <f t="shared" si="103"/>
        <v>44712</v>
      </c>
      <c r="K1632" s="14">
        <f t="shared" si="104"/>
        <v>44712.260810185202</v>
      </c>
      <c r="L1632" s="4" t="s">
        <v>12</v>
      </c>
    </row>
    <row r="1633" spans="2:12" x14ac:dyDescent="0.2">
      <c r="B1633" t="s">
        <v>143</v>
      </c>
      <c r="C1633">
        <v>106</v>
      </c>
      <c r="D1633" s="11" t="str">
        <f>VLOOKUP(C1633,'[1]Type of Record'!$A$1:$B$15,2,TRUE)</f>
        <v>Device Start is Good</v>
      </c>
      <c r="E1633" s="6" t="s">
        <v>144</v>
      </c>
      <c r="F1633" s="5">
        <v>44712</v>
      </c>
      <c r="G1633" s="14">
        <v>44712.260810185202</v>
      </c>
      <c r="H1633" s="16">
        <f t="shared" si="101"/>
        <v>102</v>
      </c>
      <c r="I1633" s="14" t="str">
        <f t="shared" si="102"/>
        <v>Device Start</v>
      </c>
      <c r="J1633" s="17">
        <f t="shared" si="103"/>
        <v>44712</v>
      </c>
      <c r="K1633" s="14">
        <f t="shared" si="104"/>
        <v>44712.260115740697</v>
      </c>
      <c r="L1633" s="4" t="s">
        <v>12</v>
      </c>
    </row>
    <row r="1634" spans="2:12" x14ac:dyDescent="0.2">
      <c r="B1634" t="s">
        <v>143</v>
      </c>
      <c r="C1634">
        <v>102</v>
      </c>
      <c r="D1634" s="11" t="str">
        <f>VLOOKUP(C1634,'[1]Type of Record'!$A$1:$B$15,2,TRUE)</f>
        <v>Device Start</v>
      </c>
      <c r="E1634" s="6" t="s">
        <v>144</v>
      </c>
      <c r="F1634" s="5">
        <v>44712</v>
      </c>
      <c r="G1634" s="14">
        <v>44712.260115740697</v>
      </c>
      <c r="H1634" s="16" t="e">
        <f t="shared" si="101"/>
        <v>#N/A</v>
      </c>
      <c r="I1634" s="14" t="e">
        <f t="shared" si="102"/>
        <v>#N/A</v>
      </c>
      <c r="J1634" s="17" t="e">
        <f t="shared" si="103"/>
        <v>#N/A</v>
      </c>
      <c r="K1634" s="14" t="e">
        <f t="shared" si="104"/>
        <v>#N/A</v>
      </c>
      <c r="L1634" s="4" t="s">
        <v>12</v>
      </c>
    </row>
    <row r="1635" spans="2:12" x14ac:dyDescent="0.2">
      <c r="B1635" t="s">
        <v>141</v>
      </c>
      <c r="C1635">
        <v>112</v>
      </c>
      <c r="D1635" s="11" t="str">
        <f>VLOOKUP(C1635,'[1]Type of Record'!$A$1:$B$15,2,TRUE)</f>
        <v>Device Connect Network</v>
      </c>
      <c r="E1635" s="6" t="s">
        <v>176</v>
      </c>
      <c r="F1635" s="5">
        <v>44712</v>
      </c>
      <c r="G1635" s="14">
        <v>44712.256701388898</v>
      </c>
      <c r="H1635" s="16" t="e">
        <f t="shared" si="101"/>
        <v>#N/A</v>
      </c>
      <c r="I1635" s="14" t="e">
        <f t="shared" si="102"/>
        <v>#N/A</v>
      </c>
      <c r="J1635" s="17" t="e">
        <f t="shared" si="103"/>
        <v>#N/A</v>
      </c>
      <c r="K1635" s="14" t="e">
        <f t="shared" si="104"/>
        <v>#N/A</v>
      </c>
      <c r="L1635" s="4" t="s">
        <v>19</v>
      </c>
    </row>
    <row r="1636" spans="2:12" x14ac:dyDescent="0.2">
      <c r="B1636" t="s">
        <v>108</v>
      </c>
      <c r="C1636">
        <v>156</v>
      </c>
      <c r="D1636" s="11" t="str">
        <f>VLOOKUP(C1636,'[1]Type of Record'!$A$1:$B$15,2,TRUE)</f>
        <v>PowerDown Or Network Disconnect Discovered</v>
      </c>
      <c r="E1636" s="6"/>
      <c r="F1636" s="5">
        <v>44711</v>
      </c>
      <c r="G1636" s="14">
        <v>44711.747812499998</v>
      </c>
      <c r="H1636" s="16">
        <f t="shared" si="101"/>
        <v>151</v>
      </c>
      <c r="I1636" s="14" t="str">
        <f t="shared" si="102"/>
        <v>Device Shutdown Finish</v>
      </c>
      <c r="J1636" s="17">
        <f t="shared" si="103"/>
        <v>44711</v>
      </c>
      <c r="K1636" s="14">
        <f t="shared" si="104"/>
        <v>44711.747696759303</v>
      </c>
      <c r="L1636" s="4" t="s">
        <v>19</v>
      </c>
    </row>
    <row r="1637" spans="2:12" x14ac:dyDescent="0.2">
      <c r="B1637" t="s">
        <v>108</v>
      </c>
      <c r="C1637">
        <v>151</v>
      </c>
      <c r="D1637" s="11" t="str">
        <f>VLOOKUP(C1637,'[1]Type of Record'!$A$1:$B$15,2,TRUE)</f>
        <v>Device Shutdown Finish</v>
      </c>
      <c r="E1637" s="6" t="s">
        <v>109</v>
      </c>
      <c r="F1637" s="5">
        <v>44711</v>
      </c>
      <c r="G1637" s="14">
        <v>44711.747696759303</v>
      </c>
      <c r="H1637" s="16">
        <f t="shared" si="101"/>
        <v>149</v>
      </c>
      <c r="I1637" s="14" t="str">
        <f t="shared" si="102"/>
        <v>Device Shutdown Start</v>
      </c>
      <c r="J1637" s="17">
        <f t="shared" si="103"/>
        <v>44711</v>
      </c>
      <c r="K1637" s="14">
        <f t="shared" si="104"/>
        <v>44711.747002314798</v>
      </c>
      <c r="L1637" s="4" t="s">
        <v>19</v>
      </c>
    </row>
    <row r="1638" spans="2:12" x14ac:dyDescent="0.2">
      <c r="B1638" t="s">
        <v>108</v>
      </c>
      <c r="C1638">
        <v>149</v>
      </c>
      <c r="D1638" s="11" t="str">
        <f>VLOOKUP(C1638,'[1]Type of Record'!$A$1:$B$15,2,TRUE)</f>
        <v>Device Shutdown Start</v>
      </c>
      <c r="E1638" s="6" t="s">
        <v>109</v>
      </c>
      <c r="F1638" s="5">
        <v>44711</v>
      </c>
      <c r="G1638" s="14">
        <v>44711.747002314798</v>
      </c>
      <c r="H1638" s="16">
        <f t="shared" si="101"/>
        <v>144</v>
      </c>
      <c r="I1638" s="14" t="str">
        <f t="shared" si="102"/>
        <v>User Logout is Good</v>
      </c>
      <c r="J1638" s="17">
        <f t="shared" si="103"/>
        <v>44711</v>
      </c>
      <c r="K1638" s="14">
        <f t="shared" si="104"/>
        <v>44711.746296296304</v>
      </c>
      <c r="L1638" s="4" t="s">
        <v>19</v>
      </c>
    </row>
    <row r="1639" spans="2:12" x14ac:dyDescent="0.2">
      <c r="B1639" t="s">
        <v>108</v>
      </c>
      <c r="C1639">
        <v>144</v>
      </c>
      <c r="D1639" s="11" t="str">
        <f>VLOOKUP(C1639,'[1]Type of Record'!$A$1:$B$15,2,TRUE)</f>
        <v>User Logout is Good</v>
      </c>
      <c r="E1639" s="6" t="s">
        <v>113</v>
      </c>
      <c r="F1639" s="5">
        <v>44711</v>
      </c>
      <c r="G1639" s="14">
        <v>44711.746296296304</v>
      </c>
      <c r="H1639" s="16">
        <f t="shared" si="101"/>
        <v>139</v>
      </c>
      <c r="I1639" s="14" t="str">
        <f t="shared" si="102"/>
        <v>User Logout Start</v>
      </c>
      <c r="J1639" s="17">
        <f t="shared" si="103"/>
        <v>44711</v>
      </c>
      <c r="K1639" s="14">
        <f t="shared" si="104"/>
        <v>44711.744953703703</v>
      </c>
      <c r="L1639" s="4" t="s">
        <v>19</v>
      </c>
    </row>
    <row r="1640" spans="2:12" x14ac:dyDescent="0.2">
      <c r="B1640" t="s">
        <v>108</v>
      </c>
      <c r="C1640">
        <v>139</v>
      </c>
      <c r="D1640" s="11" t="str">
        <f>VLOOKUP(C1640,'[1]Type of Record'!$A$1:$B$15,2,TRUE)</f>
        <v>User Logout Start</v>
      </c>
      <c r="E1640" s="6" t="s">
        <v>114</v>
      </c>
      <c r="F1640" s="5">
        <v>44711</v>
      </c>
      <c r="G1640" s="14">
        <v>44711.744953703703</v>
      </c>
      <c r="H1640" s="16" t="e">
        <f t="shared" si="101"/>
        <v>#N/A</v>
      </c>
      <c r="I1640" s="14" t="e">
        <f t="shared" si="102"/>
        <v>#N/A</v>
      </c>
      <c r="J1640" s="17" t="e">
        <f t="shared" si="103"/>
        <v>#N/A</v>
      </c>
      <c r="K1640" s="14" t="e">
        <f t="shared" si="104"/>
        <v>#N/A</v>
      </c>
      <c r="L1640" s="4" t="s">
        <v>19</v>
      </c>
    </row>
    <row r="1641" spans="2:12" x14ac:dyDescent="0.2">
      <c r="B1641" t="s">
        <v>99</v>
      </c>
      <c r="C1641">
        <v>156</v>
      </c>
      <c r="D1641" s="11" t="str">
        <f>VLOOKUP(C1641,'[1]Type of Record'!$A$1:$B$15,2,TRUE)</f>
        <v>PowerDown Or Network Disconnect Discovered</v>
      </c>
      <c r="E1641" s="6"/>
      <c r="F1641" s="5">
        <v>44711</v>
      </c>
      <c r="G1641" s="14">
        <v>44711.737719907404</v>
      </c>
      <c r="H1641" s="16">
        <f t="shared" si="101"/>
        <v>151</v>
      </c>
      <c r="I1641" s="14" t="str">
        <f t="shared" si="102"/>
        <v>Device Shutdown Finish</v>
      </c>
      <c r="J1641" s="17">
        <f t="shared" si="103"/>
        <v>44711</v>
      </c>
      <c r="K1641" s="14">
        <f t="shared" si="104"/>
        <v>44711.737581018497</v>
      </c>
      <c r="L1641" s="4" t="s">
        <v>12</v>
      </c>
    </row>
    <row r="1642" spans="2:12" x14ac:dyDescent="0.2">
      <c r="B1642" t="s">
        <v>43</v>
      </c>
      <c r="C1642">
        <v>156</v>
      </c>
      <c r="D1642" s="11" t="str">
        <f>VLOOKUP(C1642,'[1]Type of Record'!$A$1:$B$15,2,TRUE)</f>
        <v>PowerDown Or Network Disconnect Discovered</v>
      </c>
      <c r="E1642" s="6"/>
      <c r="F1642" s="5">
        <v>44711</v>
      </c>
      <c r="G1642" s="14">
        <v>44711.737673611096</v>
      </c>
      <c r="H1642" s="16">
        <f t="shared" si="101"/>
        <v>151</v>
      </c>
      <c r="I1642" s="14" t="str">
        <f t="shared" si="102"/>
        <v>Device Shutdown Finish</v>
      </c>
      <c r="J1642" s="17">
        <f t="shared" si="103"/>
        <v>44711</v>
      </c>
      <c r="K1642" s="14">
        <f t="shared" si="104"/>
        <v>44711.737511574102</v>
      </c>
      <c r="L1642" s="4" t="s">
        <v>12</v>
      </c>
    </row>
    <row r="1643" spans="2:12" x14ac:dyDescent="0.2">
      <c r="B1643" t="s">
        <v>99</v>
      </c>
      <c r="C1643">
        <v>151</v>
      </c>
      <c r="D1643" s="11" t="str">
        <f>VLOOKUP(C1643,'[1]Type of Record'!$A$1:$B$15,2,TRUE)</f>
        <v>Device Shutdown Finish</v>
      </c>
      <c r="E1643" s="6" t="s">
        <v>100</v>
      </c>
      <c r="F1643" s="5">
        <v>44711</v>
      </c>
      <c r="G1643" s="14">
        <v>44711.737581018497</v>
      </c>
      <c r="H1643" s="16">
        <f t="shared" si="101"/>
        <v>149</v>
      </c>
      <c r="I1643" s="14" t="str">
        <f t="shared" si="102"/>
        <v>Device Shutdown Start</v>
      </c>
      <c r="J1643" s="17">
        <f t="shared" si="103"/>
        <v>44711</v>
      </c>
      <c r="K1643" s="14">
        <f t="shared" si="104"/>
        <v>44711.736932870401</v>
      </c>
      <c r="L1643" s="4" t="s">
        <v>12</v>
      </c>
    </row>
    <row r="1644" spans="2:12" x14ac:dyDescent="0.2">
      <c r="B1644" t="s">
        <v>43</v>
      </c>
      <c r="C1644">
        <v>151</v>
      </c>
      <c r="D1644" s="11" t="str">
        <f>VLOOKUP(C1644,'[1]Type of Record'!$A$1:$B$15,2,TRUE)</f>
        <v>Device Shutdown Finish</v>
      </c>
      <c r="E1644" s="6" t="s">
        <v>45</v>
      </c>
      <c r="F1644" s="5">
        <v>44711</v>
      </c>
      <c r="G1644" s="14">
        <v>44711.737511574102</v>
      </c>
      <c r="H1644" s="16">
        <f t="shared" si="101"/>
        <v>149</v>
      </c>
      <c r="I1644" s="14" t="str">
        <f t="shared" si="102"/>
        <v>Device Shutdown Start</v>
      </c>
      <c r="J1644" s="17">
        <f t="shared" si="103"/>
        <v>44711</v>
      </c>
      <c r="K1644" s="14">
        <f t="shared" si="104"/>
        <v>44711.737187500003</v>
      </c>
      <c r="L1644" s="4" t="s">
        <v>12</v>
      </c>
    </row>
    <row r="1645" spans="2:12" x14ac:dyDescent="0.2">
      <c r="B1645" t="s">
        <v>43</v>
      </c>
      <c r="C1645">
        <v>149</v>
      </c>
      <c r="D1645" s="11" t="str">
        <f>VLOOKUP(C1645,'[1]Type of Record'!$A$1:$B$15,2,TRUE)</f>
        <v>Device Shutdown Start</v>
      </c>
      <c r="E1645" s="6" t="s">
        <v>45</v>
      </c>
      <c r="F1645" s="5">
        <v>44711</v>
      </c>
      <c r="G1645" s="14">
        <v>44711.737187500003</v>
      </c>
      <c r="H1645" s="16">
        <f t="shared" si="101"/>
        <v>144</v>
      </c>
      <c r="I1645" s="14" t="str">
        <f t="shared" si="102"/>
        <v>User Logout is Good</v>
      </c>
      <c r="J1645" s="17">
        <f t="shared" si="103"/>
        <v>44711</v>
      </c>
      <c r="K1645" s="14">
        <f t="shared" si="104"/>
        <v>44711.736608796302</v>
      </c>
      <c r="L1645" s="4" t="s">
        <v>12</v>
      </c>
    </row>
    <row r="1646" spans="2:12" x14ac:dyDescent="0.2">
      <c r="B1646" t="s">
        <v>99</v>
      </c>
      <c r="C1646">
        <v>149</v>
      </c>
      <c r="D1646" s="11" t="str">
        <f>VLOOKUP(C1646,'[1]Type of Record'!$A$1:$B$15,2,TRUE)</f>
        <v>Device Shutdown Start</v>
      </c>
      <c r="E1646" s="6" t="s">
        <v>100</v>
      </c>
      <c r="F1646" s="5">
        <v>44711</v>
      </c>
      <c r="G1646" s="14">
        <v>44711.736932870401</v>
      </c>
      <c r="H1646" s="16">
        <f t="shared" si="101"/>
        <v>144</v>
      </c>
      <c r="I1646" s="14" t="str">
        <f t="shared" si="102"/>
        <v>User Logout is Good</v>
      </c>
      <c r="J1646" s="17">
        <f t="shared" si="103"/>
        <v>44711</v>
      </c>
      <c r="K1646" s="14">
        <f t="shared" si="104"/>
        <v>44711.736111111102</v>
      </c>
      <c r="L1646" s="4" t="s">
        <v>12</v>
      </c>
    </row>
    <row r="1647" spans="2:12" x14ac:dyDescent="0.2">
      <c r="B1647" t="s">
        <v>43</v>
      </c>
      <c r="C1647">
        <v>144</v>
      </c>
      <c r="D1647" s="11" t="str">
        <f>VLOOKUP(C1647,'[1]Type of Record'!$A$1:$B$15,2,TRUE)</f>
        <v>User Logout is Good</v>
      </c>
      <c r="E1647" s="6" t="s">
        <v>50</v>
      </c>
      <c r="F1647" s="5">
        <v>44711</v>
      </c>
      <c r="G1647" s="14">
        <v>44711.736608796302</v>
      </c>
      <c r="H1647" s="16">
        <f t="shared" si="101"/>
        <v>139</v>
      </c>
      <c r="I1647" s="14" t="str">
        <f t="shared" si="102"/>
        <v>User Logout Start</v>
      </c>
      <c r="J1647" s="17">
        <f t="shared" si="103"/>
        <v>44711</v>
      </c>
      <c r="K1647" s="14">
        <f t="shared" si="104"/>
        <v>44711.735266203701</v>
      </c>
      <c r="L1647" s="4" t="s">
        <v>12</v>
      </c>
    </row>
    <row r="1648" spans="2:12" x14ac:dyDescent="0.2">
      <c r="B1648" t="s">
        <v>99</v>
      </c>
      <c r="C1648">
        <v>144</v>
      </c>
      <c r="D1648" s="11" t="str">
        <f>VLOOKUP(C1648,'[1]Type of Record'!$A$1:$B$15,2,TRUE)</f>
        <v>User Logout is Good</v>
      </c>
      <c r="E1648" s="6" t="s">
        <v>104</v>
      </c>
      <c r="F1648" s="5">
        <v>44711</v>
      </c>
      <c r="G1648" s="14">
        <v>44711.736111111102</v>
      </c>
      <c r="H1648" s="16">
        <f t="shared" si="101"/>
        <v>139</v>
      </c>
      <c r="I1648" s="14" t="str">
        <f t="shared" si="102"/>
        <v>User Logout Start</v>
      </c>
      <c r="J1648" s="17">
        <f t="shared" si="103"/>
        <v>44711</v>
      </c>
      <c r="K1648" s="14">
        <f t="shared" si="104"/>
        <v>44711.7347337963</v>
      </c>
      <c r="L1648" s="4" t="s">
        <v>12</v>
      </c>
    </row>
    <row r="1649" spans="2:12" x14ac:dyDescent="0.2">
      <c r="B1649" t="s">
        <v>43</v>
      </c>
      <c r="C1649">
        <v>139</v>
      </c>
      <c r="D1649" s="11" t="str">
        <f>VLOOKUP(C1649,'[1]Type of Record'!$A$1:$B$15,2,TRUE)</f>
        <v>User Logout Start</v>
      </c>
      <c r="E1649" s="6" t="s">
        <v>53</v>
      </c>
      <c r="F1649" s="5">
        <v>44711</v>
      </c>
      <c r="G1649" s="14">
        <v>44711.735266203701</v>
      </c>
      <c r="H1649" s="16" t="e">
        <f t="shared" si="101"/>
        <v>#N/A</v>
      </c>
      <c r="I1649" s="14" t="e">
        <f t="shared" si="102"/>
        <v>#N/A</v>
      </c>
      <c r="J1649" s="17" t="e">
        <f t="shared" si="103"/>
        <v>#N/A</v>
      </c>
      <c r="K1649" s="14" t="e">
        <f t="shared" si="104"/>
        <v>#N/A</v>
      </c>
      <c r="L1649" s="4" t="s">
        <v>12</v>
      </c>
    </row>
    <row r="1650" spans="2:12" x14ac:dyDescent="0.2">
      <c r="B1650" t="s">
        <v>99</v>
      </c>
      <c r="C1650">
        <v>139</v>
      </c>
      <c r="D1650" s="11" t="str">
        <f>VLOOKUP(C1650,'[1]Type of Record'!$A$1:$B$15,2,TRUE)</f>
        <v>User Logout Start</v>
      </c>
      <c r="E1650" s="6" t="s">
        <v>105</v>
      </c>
      <c r="F1650" s="5">
        <v>44711</v>
      </c>
      <c r="G1650" s="14">
        <v>44711.7347337963</v>
      </c>
      <c r="H1650" s="16" t="e">
        <f t="shared" si="101"/>
        <v>#N/A</v>
      </c>
      <c r="I1650" s="14" t="e">
        <f t="shared" si="102"/>
        <v>#N/A</v>
      </c>
      <c r="J1650" s="17" t="e">
        <f t="shared" si="103"/>
        <v>#N/A</v>
      </c>
      <c r="K1650" s="14" t="e">
        <f t="shared" si="104"/>
        <v>#N/A</v>
      </c>
      <c r="L1650" s="4" t="s">
        <v>12</v>
      </c>
    </row>
    <row r="1651" spans="2:12" x14ac:dyDescent="0.2">
      <c r="B1651" t="s">
        <v>74</v>
      </c>
      <c r="C1651">
        <v>156</v>
      </c>
      <c r="D1651" s="11" t="str">
        <f>VLOOKUP(C1651,'[1]Type of Record'!$A$1:$B$15,2,TRUE)</f>
        <v>PowerDown Or Network Disconnect Discovered</v>
      </c>
      <c r="E1651" s="6"/>
      <c r="F1651" s="5">
        <v>44711</v>
      </c>
      <c r="G1651" s="14">
        <v>44711.722361111097</v>
      </c>
      <c r="H1651" s="16">
        <f t="shared" si="101"/>
        <v>151</v>
      </c>
      <c r="I1651" s="14" t="str">
        <f t="shared" si="102"/>
        <v>Device Shutdown Finish</v>
      </c>
      <c r="J1651" s="17">
        <f t="shared" si="103"/>
        <v>44711</v>
      </c>
      <c r="K1651" s="14">
        <f t="shared" si="104"/>
        <v>44711.722233796303</v>
      </c>
      <c r="L1651" s="4" t="s">
        <v>19</v>
      </c>
    </row>
    <row r="1652" spans="2:12" x14ac:dyDescent="0.2">
      <c r="B1652" t="s">
        <v>74</v>
      </c>
      <c r="C1652">
        <v>151</v>
      </c>
      <c r="D1652" s="11" t="str">
        <f>VLOOKUP(C1652,'[1]Type of Record'!$A$1:$B$15,2,TRUE)</f>
        <v>Device Shutdown Finish</v>
      </c>
      <c r="E1652" s="6" t="s">
        <v>75</v>
      </c>
      <c r="F1652" s="5">
        <v>44711</v>
      </c>
      <c r="G1652" s="14">
        <v>44711.722233796303</v>
      </c>
      <c r="H1652" s="16">
        <f t="shared" si="101"/>
        <v>149</v>
      </c>
      <c r="I1652" s="14" t="str">
        <f t="shared" si="102"/>
        <v>Device Shutdown Start</v>
      </c>
      <c r="J1652" s="17">
        <f t="shared" si="103"/>
        <v>44711</v>
      </c>
      <c r="K1652" s="14">
        <f t="shared" si="104"/>
        <v>44711.721770833399</v>
      </c>
      <c r="L1652" s="4" t="s">
        <v>19</v>
      </c>
    </row>
    <row r="1653" spans="2:12" x14ac:dyDescent="0.2">
      <c r="B1653" t="s">
        <v>74</v>
      </c>
      <c r="C1653">
        <v>149</v>
      </c>
      <c r="D1653" s="11" t="str">
        <f>VLOOKUP(C1653,'[1]Type of Record'!$A$1:$B$15,2,TRUE)</f>
        <v>Device Shutdown Start</v>
      </c>
      <c r="E1653" s="6" t="s">
        <v>75</v>
      </c>
      <c r="F1653" s="5">
        <v>44711</v>
      </c>
      <c r="G1653" s="14">
        <v>44711.721770833399</v>
      </c>
      <c r="H1653" s="16">
        <f t="shared" si="101"/>
        <v>144</v>
      </c>
      <c r="I1653" s="14" t="str">
        <f t="shared" si="102"/>
        <v>User Logout is Good</v>
      </c>
      <c r="J1653" s="17">
        <f t="shared" si="103"/>
        <v>44711</v>
      </c>
      <c r="K1653" s="14">
        <f t="shared" si="104"/>
        <v>44711.7214467593</v>
      </c>
      <c r="L1653" s="4" t="s">
        <v>19</v>
      </c>
    </row>
    <row r="1654" spans="2:12" x14ac:dyDescent="0.2">
      <c r="B1654" t="s">
        <v>41</v>
      </c>
      <c r="C1654">
        <v>156</v>
      </c>
      <c r="D1654" s="11" t="str">
        <f>VLOOKUP(C1654,'[1]Type of Record'!$A$1:$B$15,2,TRUE)</f>
        <v>PowerDown Or Network Disconnect Discovered</v>
      </c>
      <c r="E1654" s="6"/>
      <c r="F1654" s="5">
        <v>44711</v>
      </c>
      <c r="G1654" s="14">
        <v>44711.721527777801</v>
      </c>
      <c r="H1654" s="16">
        <f t="shared" si="101"/>
        <v>144</v>
      </c>
      <c r="I1654" s="14" t="str">
        <f t="shared" si="102"/>
        <v>User Logout is Good</v>
      </c>
      <c r="J1654" s="17">
        <f t="shared" si="103"/>
        <v>44711</v>
      </c>
      <c r="K1654" s="14">
        <f t="shared" si="104"/>
        <v>44711.721400463</v>
      </c>
      <c r="L1654" s="4" t="s">
        <v>19</v>
      </c>
    </row>
    <row r="1655" spans="2:12" x14ac:dyDescent="0.2">
      <c r="B1655" t="s">
        <v>74</v>
      </c>
      <c r="C1655">
        <v>144</v>
      </c>
      <c r="D1655" s="11" t="str">
        <f>VLOOKUP(C1655,'[1]Type of Record'!$A$1:$B$15,2,TRUE)</f>
        <v>User Logout is Good</v>
      </c>
      <c r="E1655" s="6" t="s">
        <v>77</v>
      </c>
      <c r="F1655" s="5">
        <v>44711</v>
      </c>
      <c r="G1655" s="14">
        <v>44711.7214467593</v>
      </c>
      <c r="H1655" s="16">
        <f t="shared" si="101"/>
        <v>139</v>
      </c>
      <c r="I1655" s="14" t="str">
        <f t="shared" si="102"/>
        <v>User Logout Start</v>
      </c>
      <c r="J1655" s="17">
        <f t="shared" si="103"/>
        <v>44711</v>
      </c>
      <c r="K1655" s="14">
        <f t="shared" si="104"/>
        <v>44711.720972222203</v>
      </c>
      <c r="L1655" s="4" t="s">
        <v>19</v>
      </c>
    </row>
    <row r="1656" spans="2:12" x14ac:dyDescent="0.2">
      <c r="B1656" t="s">
        <v>41</v>
      </c>
      <c r="C1656">
        <v>144</v>
      </c>
      <c r="D1656" s="11" t="str">
        <f>VLOOKUP(C1656,'[1]Type of Record'!$A$1:$B$15,2,TRUE)</f>
        <v>User Logout is Good</v>
      </c>
      <c r="E1656" s="6" t="s">
        <v>42</v>
      </c>
      <c r="F1656" s="5">
        <v>44711</v>
      </c>
      <c r="G1656" s="14">
        <v>44711.721400463</v>
      </c>
      <c r="H1656" s="16">
        <f t="shared" si="101"/>
        <v>139</v>
      </c>
      <c r="I1656" s="14" t="str">
        <f t="shared" si="102"/>
        <v>User Logout Start</v>
      </c>
      <c r="J1656" s="17">
        <f t="shared" si="103"/>
        <v>44711</v>
      </c>
      <c r="K1656" s="14">
        <f t="shared" si="104"/>
        <v>44711.720891203702</v>
      </c>
      <c r="L1656" s="4" t="s">
        <v>19</v>
      </c>
    </row>
    <row r="1657" spans="2:12" x14ac:dyDescent="0.2">
      <c r="B1657" t="s">
        <v>74</v>
      </c>
      <c r="C1657">
        <v>139</v>
      </c>
      <c r="D1657" s="11" t="str">
        <f>VLOOKUP(C1657,'[1]Type of Record'!$A$1:$B$15,2,TRUE)</f>
        <v>User Logout Start</v>
      </c>
      <c r="E1657" s="6" t="s">
        <v>78</v>
      </c>
      <c r="F1657" s="5">
        <v>44711</v>
      </c>
      <c r="G1657" s="14">
        <v>44711.720972222203</v>
      </c>
      <c r="H1657" s="16" t="e">
        <f t="shared" si="101"/>
        <v>#N/A</v>
      </c>
      <c r="I1657" s="14" t="e">
        <f t="shared" si="102"/>
        <v>#N/A</v>
      </c>
      <c r="J1657" s="17" t="e">
        <f t="shared" si="103"/>
        <v>#N/A</v>
      </c>
      <c r="K1657" s="14" t="e">
        <f t="shared" si="104"/>
        <v>#N/A</v>
      </c>
      <c r="L1657" s="4" t="s">
        <v>19</v>
      </c>
    </row>
    <row r="1658" spans="2:12" x14ac:dyDescent="0.2">
      <c r="B1658" t="s">
        <v>41</v>
      </c>
      <c r="C1658">
        <v>139</v>
      </c>
      <c r="D1658" s="11" t="str">
        <f>VLOOKUP(C1658,'[1]Type of Record'!$A$1:$B$15,2,TRUE)</f>
        <v>User Logout Start</v>
      </c>
      <c r="E1658" s="6" t="s">
        <v>42</v>
      </c>
      <c r="F1658" s="5">
        <v>44711</v>
      </c>
      <c r="G1658" s="14">
        <v>44711.720891203702</v>
      </c>
      <c r="H1658" s="16" t="e">
        <f t="shared" si="101"/>
        <v>#N/A</v>
      </c>
      <c r="I1658" s="14" t="e">
        <f t="shared" si="102"/>
        <v>#N/A</v>
      </c>
      <c r="J1658" s="17" t="e">
        <f t="shared" si="103"/>
        <v>#N/A</v>
      </c>
      <c r="K1658" s="14" t="e">
        <f t="shared" si="104"/>
        <v>#N/A</v>
      </c>
      <c r="L1658" s="4" t="s">
        <v>19</v>
      </c>
    </row>
    <row r="1659" spans="2:12" x14ac:dyDescent="0.2">
      <c r="B1659" t="s">
        <v>27</v>
      </c>
      <c r="C1659">
        <v>156</v>
      </c>
      <c r="D1659" s="11" t="str">
        <f>VLOOKUP(C1659,'[1]Type of Record'!$A$1:$B$15,2,TRUE)</f>
        <v>PowerDown Or Network Disconnect Discovered</v>
      </c>
      <c r="E1659" s="6"/>
      <c r="F1659" s="5">
        <v>44711</v>
      </c>
      <c r="G1659" s="14">
        <v>44711.720266203702</v>
      </c>
      <c r="H1659" s="16">
        <f t="shared" si="101"/>
        <v>151</v>
      </c>
      <c r="I1659" s="14" t="str">
        <f t="shared" si="102"/>
        <v>Device Shutdown Finish</v>
      </c>
      <c r="J1659" s="17">
        <f t="shared" si="103"/>
        <v>44711</v>
      </c>
      <c r="K1659" s="14">
        <f t="shared" si="104"/>
        <v>44711.720115740703</v>
      </c>
      <c r="L1659" s="4" t="s">
        <v>12</v>
      </c>
    </row>
    <row r="1660" spans="2:12" x14ac:dyDescent="0.2">
      <c r="B1660" t="s">
        <v>27</v>
      </c>
      <c r="C1660">
        <v>151</v>
      </c>
      <c r="D1660" s="11" t="str">
        <f>VLOOKUP(C1660,'[1]Type of Record'!$A$1:$B$15,2,TRUE)</f>
        <v>Device Shutdown Finish</v>
      </c>
      <c r="E1660" s="6" t="s">
        <v>28</v>
      </c>
      <c r="F1660" s="5">
        <v>44711</v>
      </c>
      <c r="G1660" s="14">
        <v>44711.720115740703</v>
      </c>
      <c r="H1660" s="16">
        <f t="shared" si="101"/>
        <v>149</v>
      </c>
      <c r="I1660" s="14" t="str">
        <f t="shared" si="102"/>
        <v>Device Shutdown Start</v>
      </c>
      <c r="J1660" s="17">
        <f t="shared" si="103"/>
        <v>44711</v>
      </c>
      <c r="K1660" s="14">
        <f t="shared" si="104"/>
        <v>44711.719525462999</v>
      </c>
      <c r="L1660" s="4" t="s">
        <v>12</v>
      </c>
    </row>
    <row r="1661" spans="2:12" x14ac:dyDescent="0.2">
      <c r="B1661" t="s">
        <v>27</v>
      </c>
      <c r="C1661">
        <v>149</v>
      </c>
      <c r="D1661" s="11" t="str">
        <f>VLOOKUP(C1661,'[1]Type of Record'!$A$1:$B$15,2,TRUE)</f>
        <v>Device Shutdown Start</v>
      </c>
      <c r="E1661" s="6" t="s">
        <v>28</v>
      </c>
      <c r="F1661" s="5">
        <v>44711</v>
      </c>
      <c r="G1661" s="14">
        <v>44711.719525462999</v>
      </c>
      <c r="H1661" s="16">
        <f t="shared" si="101"/>
        <v>144</v>
      </c>
      <c r="I1661" s="14" t="str">
        <f t="shared" si="102"/>
        <v>User Logout is Good</v>
      </c>
      <c r="J1661" s="17">
        <f t="shared" si="103"/>
        <v>44711</v>
      </c>
      <c r="K1661" s="14">
        <f t="shared" si="104"/>
        <v>44711.7192013889</v>
      </c>
      <c r="L1661" s="4" t="s">
        <v>12</v>
      </c>
    </row>
    <row r="1662" spans="2:12" x14ac:dyDescent="0.2">
      <c r="B1662" t="s">
        <v>27</v>
      </c>
      <c r="C1662">
        <v>144</v>
      </c>
      <c r="D1662" s="11" t="str">
        <f>VLOOKUP(C1662,'[1]Type of Record'!$A$1:$B$15,2,TRUE)</f>
        <v>User Logout is Good</v>
      </c>
      <c r="E1662" s="6" t="s">
        <v>29</v>
      </c>
      <c r="F1662" s="5">
        <v>44711</v>
      </c>
      <c r="G1662" s="14">
        <v>44711.7192013889</v>
      </c>
      <c r="H1662" s="16">
        <f t="shared" si="101"/>
        <v>139</v>
      </c>
      <c r="I1662" s="14" t="str">
        <f t="shared" si="102"/>
        <v>User Logout Start</v>
      </c>
      <c r="J1662" s="17">
        <f t="shared" si="103"/>
        <v>44711</v>
      </c>
      <c r="K1662" s="14">
        <f t="shared" si="104"/>
        <v>44711.718773148197</v>
      </c>
      <c r="L1662" s="4" t="s">
        <v>12</v>
      </c>
    </row>
    <row r="1663" spans="2:12" x14ac:dyDescent="0.2">
      <c r="B1663" t="s">
        <v>31</v>
      </c>
      <c r="C1663">
        <v>156</v>
      </c>
      <c r="D1663" s="11" t="str">
        <f>VLOOKUP(C1663,'[1]Type of Record'!$A$1:$B$15,2,TRUE)</f>
        <v>PowerDown Or Network Disconnect Discovered</v>
      </c>
      <c r="E1663" s="6"/>
      <c r="F1663" s="5">
        <v>44711</v>
      </c>
      <c r="G1663" s="14">
        <v>44711.7191550926</v>
      </c>
      <c r="H1663" s="16">
        <f t="shared" si="101"/>
        <v>151</v>
      </c>
      <c r="I1663" s="14" t="str">
        <f t="shared" si="102"/>
        <v>Device Shutdown Finish</v>
      </c>
      <c r="J1663" s="17">
        <f t="shared" si="103"/>
        <v>44711</v>
      </c>
      <c r="K1663" s="14">
        <f t="shared" si="104"/>
        <v>44711.719039351898</v>
      </c>
      <c r="L1663" s="4" t="s">
        <v>12</v>
      </c>
    </row>
    <row r="1664" spans="2:12" x14ac:dyDescent="0.2">
      <c r="B1664" t="s">
        <v>31</v>
      </c>
      <c r="C1664">
        <v>151</v>
      </c>
      <c r="D1664" s="11" t="str">
        <f>VLOOKUP(C1664,'[1]Type of Record'!$A$1:$B$15,2,TRUE)</f>
        <v>Device Shutdown Finish</v>
      </c>
      <c r="E1664" s="6" t="s">
        <v>32</v>
      </c>
      <c r="F1664" s="5">
        <v>44711</v>
      </c>
      <c r="G1664" s="14">
        <v>44711.719039351898</v>
      </c>
      <c r="H1664" s="16">
        <f t="shared" si="101"/>
        <v>149</v>
      </c>
      <c r="I1664" s="14" t="str">
        <f t="shared" si="102"/>
        <v>Device Shutdown Start</v>
      </c>
      <c r="J1664" s="17">
        <f t="shared" si="103"/>
        <v>44711</v>
      </c>
      <c r="K1664" s="14">
        <f t="shared" si="104"/>
        <v>44711.7186574074</v>
      </c>
      <c r="L1664" s="4" t="s">
        <v>12</v>
      </c>
    </row>
    <row r="1665" spans="2:12" x14ac:dyDescent="0.2">
      <c r="B1665" t="s">
        <v>27</v>
      </c>
      <c r="C1665">
        <v>139</v>
      </c>
      <c r="D1665" s="11" t="str">
        <f>VLOOKUP(C1665,'[1]Type of Record'!$A$1:$B$15,2,TRUE)</f>
        <v>User Logout Start</v>
      </c>
      <c r="E1665" s="6" t="s">
        <v>30</v>
      </c>
      <c r="F1665" s="5">
        <v>44711</v>
      </c>
      <c r="G1665" s="14">
        <v>44711.718773148197</v>
      </c>
      <c r="H1665" s="16" t="e">
        <f t="shared" si="101"/>
        <v>#N/A</v>
      </c>
      <c r="I1665" s="14" t="e">
        <f t="shared" si="102"/>
        <v>#N/A</v>
      </c>
      <c r="J1665" s="17" t="e">
        <f t="shared" si="103"/>
        <v>#N/A</v>
      </c>
      <c r="K1665" s="14" t="e">
        <f t="shared" si="104"/>
        <v>#N/A</v>
      </c>
      <c r="L1665" s="4" t="s">
        <v>12</v>
      </c>
    </row>
    <row r="1666" spans="2:12" x14ac:dyDescent="0.2">
      <c r="B1666" t="s">
        <v>31</v>
      </c>
      <c r="C1666">
        <v>149</v>
      </c>
      <c r="D1666" s="11" t="str">
        <f>VLOOKUP(C1666,'[1]Type of Record'!$A$1:$B$15,2,TRUE)</f>
        <v>Device Shutdown Start</v>
      </c>
      <c r="E1666" s="6" t="s">
        <v>32</v>
      </c>
      <c r="F1666" s="5">
        <v>44711</v>
      </c>
      <c r="G1666" s="14">
        <v>44711.7186574074</v>
      </c>
      <c r="H1666" s="16">
        <f t="shared" si="101"/>
        <v>144</v>
      </c>
      <c r="I1666" s="14" t="str">
        <f t="shared" si="102"/>
        <v>User Logout is Good</v>
      </c>
      <c r="J1666" s="17">
        <f t="shared" si="103"/>
        <v>44711</v>
      </c>
      <c r="K1666" s="14">
        <f t="shared" si="104"/>
        <v>44711.717997685198</v>
      </c>
      <c r="L1666" s="4" t="s">
        <v>12</v>
      </c>
    </row>
    <row r="1667" spans="2:12" x14ac:dyDescent="0.2">
      <c r="B1667" t="s">
        <v>31</v>
      </c>
      <c r="C1667">
        <v>144</v>
      </c>
      <c r="D1667" s="11" t="str">
        <f>VLOOKUP(C1667,'[1]Type of Record'!$A$1:$B$15,2,TRUE)</f>
        <v>User Logout is Good</v>
      </c>
      <c r="E1667" s="6" t="s">
        <v>33</v>
      </c>
      <c r="F1667" s="5">
        <v>44711</v>
      </c>
      <c r="G1667" s="14">
        <v>44711.717997685198</v>
      </c>
      <c r="H1667" s="16">
        <f t="shared" si="101"/>
        <v>139</v>
      </c>
      <c r="I1667" s="14" t="str">
        <f t="shared" si="102"/>
        <v>User Logout Start</v>
      </c>
      <c r="J1667" s="17">
        <f t="shared" si="103"/>
        <v>44711</v>
      </c>
      <c r="K1667" s="14">
        <f t="shared" si="104"/>
        <v>44711.7176273148</v>
      </c>
      <c r="L1667" s="4" t="s">
        <v>12</v>
      </c>
    </row>
    <row r="1668" spans="2:12" x14ac:dyDescent="0.2">
      <c r="B1668" t="s">
        <v>31</v>
      </c>
      <c r="C1668">
        <v>139</v>
      </c>
      <c r="D1668" s="11" t="str">
        <f>VLOOKUP(C1668,'[1]Type of Record'!$A$1:$B$15,2,TRUE)</f>
        <v>User Logout Start</v>
      </c>
      <c r="E1668" s="6" t="s">
        <v>34</v>
      </c>
      <c r="F1668" s="5">
        <v>44711</v>
      </c>
      <c r="G1668" s="14">
        <v>44711.7176273148</v>
      </c>
      <c r="H1668" s="16" t="e">
        <f t="shared" si="101"/>
        <v>#N/A</v>
      </c>
      <c r="I1668" s="14" t="e">
        <f t="shared" si="102"/>
        <v>#N/A</v>
      </c>
      <c r="J1668" s="17" t="e">
        <f t="shared" si="103"/>
        <v>#N/A</v>
      </c>
      <c r="K1668" s="14" t="e">
        <f t="shared" si="104"/>
        <v>#N/A</v>
      </c>
      <c r="L1668" s="4" t="s">
        <v>12</v>
      </c>
    </row>
    <row r="1669" spans="2:12" x14ac:dyDescent="0.2">
      <c r="B1669" t="s">
        <v>61</v>
      </c>
      <c r="C1669">
        <v>156</v>
      </c>
      <c r="D1669" s="11" t="str">
        <f>VLOOKUP(C1669,'[1]Type of Record'!$A$1:$B$15,2,TRUE)</f>
        <v>PowerDown Or Network Disconnect Discovered</v>
      </c>
      <c r="E1669" s="6"/>
      <c r="F1669" s="5">
        <v>44711</v>
      </c>
      <c r="G1669" s="14">
        <v>44711.714606481502</v>
      </c>
      <c r="H1669" s="16">
        <f t="shared" ref="H1669:H1732" si="105">VLOOKUP(B1669,B1670:G1685,2,FALSE)</f>
        <v>151</v>
      </c>
      <c r="I1669" s="14" t="str">
        <f t="shared" ref="I1669:I1732" si="106">VLOOKUP(B1669,B1670:G1685,3,FALSE)</f>
        <v>Device Shutdown Finish</v>
      </c>
      <c r="J1669" s="17">
        <f t="shared" ref="J1669:J1732" si="107">VLOOKUP(B1669,B1670:G1685,5,FALSE)</f>
        <v>44711</v>
      </c>
      <c r="K1669" s="14">
        <f t="shared" ref="K1669:K1732" si="108">VLOOKUP(B1669,B1670:G1685,6,FALSE)</f>
        <v>44711.714479166701</v>
      </c>
      <c r="L1669" s="4" t="s">
        <v>19</v>
      </c>
    </row>
    <row r="1670" spans="2:12" x14ac:dyDescent="0.2">
      <c r="B1670" t="s">
        <v>61</v>
      </c>
      <c r="C1670">
        <v>151</v>
      </c>
      <c r="D1670" s="11" t="str">
        <f>VLOOKUP(C1670,'[1]Type of Record'!$A$1:$B$15,2,TRUE)</f>
        <v>Device Shutdown Finish</v>
      </c>
      <c r="E1670" s="6" t="s">
        <v>62</v>
      </c>
      <c r="F1670" s="5">
        <v>44711</v>
      </c>
      <c r="G1670" s="14">
        <v>44711.714479166701</v>
      </c>
      <c r="H1670" s="16">
        <f t="shared" si="105"/>
        <v>149</v>
      </c>
      <c r="I1670" s="14" t="str">
        <f t="shared" si="106"/>
        <v>Device Shutdown Start</v>
      </c>
      <c r="J1670" s="17">
        <f t="shared" si="107"/>
        <v>44711</v>
      </c>
      <c r="K1670" s="14">
        <f t="shared" si="108"/>
        <v>44711.714143518497</v>
      </c>
      <c r="L1670" s="4" t="s">
        <v>19</v>
      </c>
    </row>
    <row r="1671" spans="2:12" x14ac:dyDescent="0.2">
      <c r="B1671" t="s">
        <v>61</v>
      </c>
      <c r="C1671">
        <v>149</v>
      </c>
      <c r="D1671" s="11" t="str">
        <f>VLOOKUP(C1671,'[1]Type of Record'!$A$1:$B$15,2,TRUE)</f>
        <v>Device Shutdown Start</v>
      </c>
      <c r="E1671" s="6" t="s">
        <v>62</v>
      </c>
      <c r="F1671" s="5">
        <v>44711</v>
      </c>
      <c r="G1671" s="14">
        <v>44711.714143518497</v>
      </c>
      <c r="H1671" s="16">
        <f t="shared" si="105"/>
        <v>144</v>
      </c>
      <c r="I1671" s="14" t="str">
        <f t="shared" si="106"/>
        <v>User Logout is Good</v>
      </c>
      <c r="J1671" s="17">
        <f t="shared" si="107"/>
        <v>44711</v>
      </c>
      <c r="K1671" s="14">
        <f t="shared" si="108"/>
        <v>44711.713310185201</v>
      </c>
      <c r="L1671" s="4" t="s">
        <v>19</v>
      </c>
    </row>
    <row r="1672" spans="2:12" x14ac:dyDescent="0.2">
      <c r="B1672" t="s">
        <v>66</v>
      </c>
      <c r="C1672">
        <v>156</v>
      </c>
      <c r="D1672" s="11" t="str">
        <f>VLOOKUP(C1672,'[1]Type of Record'!$A$1:$B$15,2,TRUE)</f>
        <v>PowerDown Or Network Disconnect Discovered</v>
      </c>
      <c r="E1672" s="6"/>
      <c r="F1672" s="5">
        <v>44711</v>
      </c>
      <c r="G1672" s="14">
        <v>44711.713333333297</v>
      </c>
      <c r="H1672" s="16">
        <f t="shared" si="105"/>
        <v>144</v>
      </c>
      <c r="I1672" s="14" t="str">
        <f t="shared" si="106"/>
        <v>User Logout is Good</v>
      </c>
      <c r="J1672" s="17">
        <f t="shared" si="107"/>
        <v>44711</v>
      </c>
      <c r="K1672" s="14">
        <f t="shared" si="108"/>
        <v>44711.713194444397</v>
      </c>
      <c r="L1672" s="4" t="s">
        <v>12</v>
      </c>
    </row>
    <row r="1673" spans="2:12" x14ac:dyDescent="0.2">
      <c r="B1673" t="s">
        <v>61</v>
      </c>
      <c r="C1673">
        <v>144</v>
      </c>
      <c r="D1673" s="11" t="str">
        <f>VLOOKUP(C1673,'[1]Type of Record'!$A$1:$B$15,2,TRUE)</f>
        <v>User Logout is Good</v>
      </c>
      <c r="E1673" s="6" t="s">
        <v>38</v>
      </c>
      <c r="F1673" s="5">
        <v>44711</v>
      </c>
      <c r="G1673" s="14">
        <v>44711.713310185201</v>
      </c>
      <c r="H1673" s="16">
        <f t="shared" si="105"/>
        <v>139</v>
      </c>
      <c r="I1673" s="14" t="str">
        <f t="shared" si="106"/>
        <v>User Logout Start</v>
      </c>
      <c r="J1673" s="17">
        <f t="shared" si="107"/>
        <v>44711</v>
      </c>
      <c r="K1673" s="14">
        <f t="shared" si="108"/>
        <v>44711.712812500002</v>
      </c>
      <c r="L1673" s="4" t="s">
        <v>19</v>
      </c>
    </row>
    <row r="1674" spans="2:12" x14ac:dyDescent="0.2">
      <c r="B1674" t="s">
        <v>66</v>
      </c>
      <c r="C1674">
        <v>144</v>
      </c>
      <c r="D1674" s="11" t="str">
        <f>VLOOKUP(C1674,'[1]Type of Record'!$A$1:$B$15,2,TRUE)</f>
        <v>User Logout is Good</v>
      </c>
      <c r="E1674" s="6" t="s">
        <v>50</v>
      </c>
      <c r="F1674" s="5">
        <v>44711</v>
      </c>
      <c r="G1674" s="14">
        <v>44711.713194444397</v>
      </c>
      <c r="H1674" s="16">
        <f t="shared" si="105"/>
        <v>139</v>
      </c>
      <c r="I1674" s="14" t="str">
        <f t="shared" si="106"/>
        <v>User Logout Start</v>
      </c>
      <c r="J1674" s="17">
        <f t="shared" si="107"/>
        <v>44711</v>
      </c>
      <c r="K1674" s="14">
        <f t="shared" si="108"/>
        <v>44711.712696759299</v>
      </c>
      <c r="L1674" s="4" t="s">
        <v>12</v>
      </c>
    </row>
    <row r="1675" spans="2:12" x14ac:dyDescent="0.2">
      <c r="B1675" t="s">
        <v>61</v>
      </c>
      <c r="C1675">
        <v>139</v>
      </c>
      <c r="D1675" s="11" t="str">
        <f>VLOOKUP(C1675,'[1]Type of Record'!$A$1:$B$15,2,TRUE)</f>
        <v>User Logout Start</v>
      </c>
      <c r="E1675" s="6" t="s">
        <v>67</v>
      </c>
      <c r="F1675" s="5">
        <v>44711</v>
      </c>
      <c r="G1675" s="14">
        <v>44711.712812500002</v>
      </c>
      <c r="H1675" s="16" t="e">
        <f t="shared" si="105"/>
        <v>#N/A</v>
      </c>
      <c r="I1675" s="14" t="e">
        <f t="shared" si="106"/>
        <v>#N/A</v>
      </c>
      <c r="J1675" s="17" t="e">
        <f t="shared" si="107"/>
        <v>#N/A</v>
      </c>
      <c r="K1675" s="14" t="e">
        <f t="shared" si="108"/>
        <v>#N/A</v>
      </c>
      <c r="L1675" s="4" t="s">
        <v>19</v>
      </c>
    </row>
    <row r="1676" spans="2:12" x14ac:dyDescent="0.2">
      <c r="B1676" t="s">
        <v>66</v>
      </c>
      <c r="C1676">
        <v>139</v>
      </c>
      <c r="D1676" s="11" t="str">
        <f>VLOOKUP(C1676,'[1]Type of Record'!$A$1:$B$15,2,TRUE)</f>
        <v>User Logout Start</v>
      </c>
      <c r="E1676" s="6" t="s">
        <v>50</v>
      </c>
      <c r="F1676" s="5">
        <v>44711</v>
      </c>
      <c r="G1676" s="14">
        <v>44711.712696759299</v>
      </c>
      <c r="H1676" s="16" t="e">
        <f t="shared" si="105"/>
        <v>#N/A</v>
      </c>
      <c r="I1676" s="14" t="e">
        <f t="shared" si="106"/>
        <v>#N/A</v>
      </c>
      <c r="J1676" s="17" t="e">
        <f t="shared" si="107"/>
        <v>#N/A</v>
      </c>
      <c r="K1676" s="14" t="e">
        <f t="shared" si="108"/>
        <v>#N/A</v>
      </c>
      <c r="L1676" s="4" t="s">
        <v>12</v>
      </c>
    </row>
    <row r="1677" spans="2:12" x14ac:dyDescent="0.2">
      <c r="B1677" t="s">
        <v>35</v>
      </c>
      <c r="C1677">
        <v>156</v>
      </c>
      <c r="D1677" s="11" t="str">
        <f>VLOOKUP(C1677,'[1]Type of Record'!$A$1:$B$15,2,TRUE)</f>
        <v>PowerDown Or Network Disconnect Discovered</v>
      </c>
      <c r="E1677" s="6"/>
      <c r="F1677" s="5">
        <v>44711</v>
      </c>
      <c r="G1677" s="14">
        <v>44711.708437499998</v>
      </c>
      <c r="H1677" s="16">
        <f t="shared" si="105"/>
        <v>151</v>
      </c>
      <c r="I1677" s="14" t="str">
        <f t="shared" si="106"/>
        <v>Device Shutdown Finish</v>
      </c>
      <c r="J1677" s="17">
        <f t="shared" si="107"/>
        <v>44711</v>
      </c>
      <c r="K1677" s="14">
        <f t="shared" si="108"/>
        <v>44711.708298611098</v>
      </c>
      <c r="L1677" s="4" t="s">
        <v>12</v>
      </c>
    </row>
    <row r="1678" spans="2:12" x14ac:dyDescent="0.2">
      <c r="B1678" t="s">
        <v>18</v>
      </c>
      <c r="C1678">
        <v>156</v>
      </c>
      <c r="D1678" s="11" t="str">
        <f>VLOOKUP(C1678,'[1]Type of Record'!$A$1:$B$15,2,TRUE)</f>
        <v>PowerDown Or Network Disconnect Discovered</v>
      </c>
      <c r="E1678" s="6"/>
      <c r="F1678" s="5">
        <v>44711</v>
      </c>
      <c r="G1678" s="14">
        <v>44711.708368055501</v>
      </c>
      <c r="H1678" s="16">
        <f t="shared" si="105"/>
        <v>144</v>
      </c>
      <c r="I1678" s="14" t="str">
        <f t="shared" si="106"/>
        <v>User Logout is Good</v>
      </c>
      <c r="J1678" s="17">
        <f t="shared" si="107"/>
        <v>44711</v>
      </c>
      <c r="K1678" s="14">
        <f t="shared" si="108"/>
        <v>44711.7082407407</v>
      </c>
      <c r="L1678" s="4" t="s">
        <v>19</v>
      </c>
    </row>
    <row r="1679" spans="2:12" x14ac:dyDescent="0.2">
      <c r="B1679" t="s">
        <v>35</v>
      </c>
      <c r="C1679">
        <v>151</v>
      </c>
      <c r="D1679" s="11" t="str">
        <f>VLOOKUP(C1679,'[1]Type of Record'!$A$1:$B$15,2,TRUE)</f>
        <v>Device Shutdown Finish</v>
      </c>
      <c r="E1679" s="6" t="s">
        <v>36</v>
      </c>
      <c r="F1679" s="5">
        <v>44711</v>
      </c>
      <c r="G1679" s="14">
        <v>44711.708298611098</v>
      </c>
      <c r="H1679" s="16">
        <f t="shared" si="105"/>
        <v>149</v>
      </c>
      <c r="I1679" s="14" t="str">
        <f t="shared" si="106"/>
        <v>Device Shutdown Start</v>
      </c>
      <c r="J1679" s="17">
        <f t="shared" si="107"/>
        <v>44711</v>
      </c>
      <c r="K1679" s="14">
        <f t="shared" si="108"/>
        <v>44711.707997685196</v>
      </c>
      <c r="L1679" s="4" t="s">
        <v>12</v>
      </c>
    </row>
    <row r="1680" spans="2:12" x14ac:dyDescent="0.2">
      <c r="B1680" t="s">
        <v>18</v>
      </c>
      <c r="C1680">
        <v>144</v>
      </c>
      <c r="D1680" s="11" t="str">
        <f>VLOOKUP(C1680,'[1]Type of Record'!$A$1:$B$15,2,TRUE)</f>
        <v>User Logout is Good</v>
      </c>
      <c r="E1680" s="6" t="s">
        <v>20</v>
      </c>
      <c r="F1680" s="5">
        <v>44711</v>
      </c>
      <c r="G1680" s="14">
        <v>44711.7082407407</v>
      </c>
      <c r="H1680" s="16">
        <f t="shared" si="105"/>
        <v>139</v>
      </c>
      <c r="I1680" s="14" t="str">
        <f t="shared" si="106"/>
        <v>User Logout Start</v>
      </c>
      <c r="J1680" s="17">
        <f t="shared" si="107"/>
        <v>44711</v>
      </c>
      <c r="K1680" s="14">
        <f t="shared" si="108"/>
        <v>44711.707847222198</v>
      </c>
      <c r="L1680" s="4" t="s">
        <v>19</v>
      </c>
    </row>
    <row r="1681" spans="2:12" x14ac:dyDescent="0.2">
      <c r="B1681" t="s">
        <v>35</v>
      </c>
      <c r="C1681">
        <v>149</v>
      </c>
      <c r="D1681" s="11" t="str">
        <f>VLOOKUP(C1681,'[1]Type of Record'!$A$1:$B$15,2,TRUE)</f>
        <v>Device Shutdown Start</v>
      </c>
      <c r="E1681" s="6" t="s">
        <v>36</v>
      </c>
      <c r="F1681" s="5">
        <v>44711</v>
      </c>
      <c r="G1681" s="14">
        <v>44711.707997685196</v>
      </c>
      <c r="H1681" s="16">
        <f t="shared" si="105"/>
        <v>144</v>
      </c>
      <c r="I1681" s="14" t="str">
        <f t="shared" si="106"/>
        <v>User Logout is Good</v>
      </c>
      <c r="J1681" s="17">
        <f t="shared" si="107"/>
        <v>44711</v>
      </c>
      <c r="K1681" s="14">
        <f t="shared" si="108"/>
        <v>44711.707476851901</v>
      </c>
      <c r="L1681" s="4" t="s">
        <v>12</v>
      </c>
    </row>
    <row r="1682" spans="2:12" x14ac:dyDescent="0.2">
      <c r="B1682" t="s">
        <v>18</v>
      </c>
      <c r="C1682">
        <v>139</v>
      </c>
      <c r="D1682" s="11" t="str">
        <f>VLOOKUP(C1682,'[1]Type of Record'!$A$1:$B$15,2,TRUE)</f>
        <v>User Logout Start</v>
      </c>
      <c r="E1682" s="6" t="s">
        <v>20</v>
      </c>
      <c r="F1682" s="5">
        <v>44711</v>
      </c>
      <c r="G1682" s="14">
        <v>44711.707847222198</v>
      </c>
      <c r="H1682" s="16" t="e">
        <f t="shared" si="105"/>
        <v>#N/A</v>
      </c>
      <c r="I1682" s="14" t="e">
        <f t="shared" si="106"/>
        <v>#N/A</v>
      </c>
      <c r="J1682" s="17" t="e">
        <f t="shared" si="107"/>
        <v>#N/A</v>
      </c>
      <c r="K1682" s="14" t="e">
        <f t="shared" si="108"/>
        <v>#N/A</v>
      </c>
      <c r="L1682" s="4" t="s">
        <v>19</v>
      </c>
    </row>
    <row r="1683" spans="2:12" x14ac:dyDescent="0.2">
      <c r="B1683" t="s">
        <v>68</v>
      </c>
      <c r="C1683">
        <v>156</v>
      </c>
      <c r="D1683" s="11" t="str">
        <f>VLOOKUP(C1683,'[1]Type of Record'!$A$1:$B$15,2,TRUE)</f>
        <v>PowerDown Or Network Disconnect Discovered</v>
      </c>
      <c r="E1683" s="6"/>
      <c r="F1683" s="5">
        <v>44711</v>
      </c>
      <c r="G1683" s="14">
        <v>44711.707708333299</v>
      </c>
      <c r="H1683" s="16">
        <f t="shared" si="105"/>
        <v>144</v>
      </c>
      <c r="I1683" s="14" t="str">
        <f t="shared" si="106"/>
        <v>User Logout is Good</v>
      </c>
      <c r="J1683" s="17">
        <f t="shared" si="107"/>
        <v>44711</v>
      </c>
      <c r="K1683" s="14">
        <f t="shared" si="108"/>
        <v>44711.707569444501</v>
      </c>
      <c r="L1683" s="4" t="s">
        <v>19</v>
      </c>
    </row>
    <row r="1684" spans="2:12" x14ac:dyDescent="0.2">
      <c r="B1684" t="s">
        <v>68</v>
      </c>
      <c r="C1684">
        <v>144</v>
      </c>
      <c r="D1684" s="11" t="str">
        <f>VLOOKUP(C1684,'[1]Type of Record'!$A$1:$B$15,2,TRUE)</f>
        <v>User Logout is Good</v>
      </c>
      <c r="E1684" s="6" t="s">
        <v>69</v>
      </c>
      <c r="F1684" s="5">
        <v>44711</v>
      </c>
      <c r="G1684" s="14">
        <v>44711.707569444501</v>
      </c>
      <c r="H1684" s="16">
        <f t="shared" si="105"/>
        <v>139</v>
      </c>
      <c r="I1684" s="14" t="str">
        <f t="shared" si="106"/>
        <v>User Logout Start</v>
      </c>
      <c r="J1684" s="17">
        <f t="shared" si="107"/>
        <v>44711</v>
      </c>
      <c r="K1684" s="14">
        <f t="shared" si="108"/>
        <v>44711.707106481503</v>
      </c>
      <c r="L1684" s="4" t="s">
        <v>19</v>
      </c>
    </row>
    <row r="1685" spans="2:12" x14ac:dyDescent="0.2">
      <c r="B1685" t="s">
        <v>35</v>
      </c>
      <c r="C1685">
        <v>144</v>
      </c>
      <c r="D1685" s="11" t="str">
        <f>VLOOKUP(C1685,'[1]Type of Record'!$A$1:$B$15,2,TRUE)</f>
        <v>User Logout is Good</v>
      </c>
      <c r="E1685" s="6" t="s">
        <v>39</v>
      </c>
      <c r="F1685" s="5">
        <v>44711</v>
      </c>
      <c r="G1685" s="14">
        <v>44711.707476851901</v>
      </c>
      <c r="H1685" s="16">
        <f t="shared" si="105"/>
        <v>139</v>
      </c>
      <c r="I1685" s="14" t="str">
        <f t="shared" si="106"/>
        <v>User Logout Start</v>
      </c>
      <c r="J1685" s="17">
        <f t="shared" si="107"/>
        <v>44711</v>
      </c>
      <c r="K1685" s="14">
        <f t="shared" si="108"/>
        <v>44711.706990740699</v>
      </c>
      <c r="L1685" s="4" t="s">
        <v>12</v>
      </c>
    </row>
    <row r="1686" spans="2:12" x14ac:dyDescent="0.2">
      <c r="B1686" t="s">
        <v>68</v>
      </c>
      <c r="C1686">
        <v>139</v>
      </c>
      <c r="D1686" s="11" t="str">
        <f>VLOOKUP(C1686,'[1]Type of Record'!$A$1:$B$15,2,TRUE)</f>
        <v>User Logout Start</v>
      </c>
      <c r="E1686" s="6" t="s">
        <v>69</v>
      </c>
      <c r="F1686" s="5">
        <v>44711</v>
      </c>
      <c r="G1686" s="14">
        <v>44711.707106481503</v>
      </c>
      <c r="H1686" s="16" t="e">
        <f t="shared" si="105"/>
        <v>#N/A</v>
      </c>
      <c r="I1686" s="14" t="e">
        <f t="shared" si="106"/>
        <v>#N/A</v>
      </c>
      <c r="J1686" s="17" t="e">
        <f t="shared" si="107"/>
        <v>#N/A</v>
      </c>
      <c r="K1686" s="14" t="e">
        <f t="shared" si="108"/>
        <v>#N/A</v>
      </c>
      <c r="L1686" s="4" t="s">
        <v>19</v>
      </c>
    </row>
    <row r="1687" spans="2:12" x14ac:dyDescent="0.2">
      <c r="B1687" t="s">
        <v>35</v>
      </c>
      <c r="C1687">
        <v>139</v>
      </c>
      <c r="D1687" s="11" t="str">
        <f>VLOOKUP(C1687,'[1]Type of Record'!$A$1:$B$15,2,TRUE)</f>
        <v>User Logout Start</v>
      </c>
      <c r="E1687" s="6" t="s">
        <v>40</v>
      </c>
      <c r="F1687" s="5">
        <v>44711</v>
      </c>
      <c r="G1687" s="14">
        <v>44711.706990740699</v>
      </c>
      <c r="H1687" s="16" t="e">
        <f t="shared" si="105"/>
        <v>#N/A</v>
      </c>
      <c r="I1687" s="14" t="e">
        <f t="shared" si="106"/>
        <v>#N/A</v>
      </c>
      <c r="J1687" s="17" t="e">
        <f t="shared" si="107"/>
        <v>#N/A</v>
      </c>
      <c r="K1687" s="14" t="e">
        <f t="shared" si="108"/>
        <v>#N/A</v>
      </c>
      <c r="L1687" s="4" t="s">
        <v>12</v>
      </c>
    </row>
    <row r="1688" spans="2:12" x14ac:dyDescent="0.2">
      <c r="B1688" t="s">
        <v>21</v>
      </c>
      <c r="C1688">
        <v>156</v>
      </c>
      <c r="D1688" s="11" t="str">
        <f>VLOOKUP(C1688,'[1]Type of Record'!$A$1:$B$15,2,TRUE)</f>
        <v>PowerDown Or Network Disconnect Discovered</v>
      </c>
      <c r="E1688" s="6"/>
      <c r="F1688" s="5">
        <v>44711</v>
      </c>
      <c r="G1688" s="14">
        <v>44711.706875000003</v>
      </c>
      <c r="H1688" s="16">
        <f t="shared" si="105"/>
        <v>144</v>
      </c>
      <c r="I1688" s="14" t="str">
        <f t="shared" si="106"/>
        <v>User Logout is Good</v>
      </c>
      <c r="J1688" s="17">
        <f t="shared" si="107"/>
        <v>44711</v>
      </c>
      <c r="K1688" s="14">
        <f t="shared" si="108"/>
        <v>44711.706712963001</v>
      </c>
      <c r="L1688" s="4" t="s">
        <v>19</v>
      </c>
    </row>
    <row r="1689" spans="2:12" x14ac:dyDescent="0.2">
      <c r="B1689" t="s">
        <v>21</v>
      </c>
      <c r="C1689">
        <v>144</v>
      </c>
      <c r="D1689" s="11" t="str">
        <f>VLOOKUP(C1689,'[1]Type of Record'!$A$1:$B$15,2,TRUE)</f>
        <v>User Logout is Good</v>
      </c>
      <c r="E1689" s="6" t="s">
        <v>22</v>
      </c>
      <c r="F1689" s="5">
        <v>44711</v>
      </c>
      <c r="G1689" s="14">
        <v>44711.706712963001</v>
      </c>
      <c r="H1689" s="16">
        <f t="shared" si="105"/>
        <v>139</v>
      </c>
      <c r="I1689" s="14" t="str">
        <f t="shared" si="106"/>
        <v>User Logout Start</v>
      </c>
      <c r="J1689" s="17">
        <f t="shared" si="107"/>
        <v>44711</v>
      </c>
      <c r="K1689" s="14">
        <f t="shared" si="108"/>
        <v>44711.706307870401</v>
      </c>
      <c r="L1689" s="4" t="s">
        <v>19</v>
      </c>
    </row>
    <row r="1690" spans="2:12" x14ac:dyDescent="0.2">
      <c r="B1690" t="s">
        <v>48</v>
      </c>
      <c r="C1690">
        <v>156</v>
      </c>
      <c r="D1690" s="11" t="str">
        <f>VLOOKUP(C1690,'[1]Type of Record'!$A$1:$B$15,2,TRUE)</f>
        <v>PowerDown Or Network Disconnect Discovered</v>
      </c>
      <c r="E1690" s="6"/>
      <c r="F1690" s="5">
        <v>44711</v>
      </c>
      <c r="G1690" s="14">
        <v>44711.706620370402</v>
      </c>
      <c r="H1690" s="16">
        <f t="shared" si="105"/>
        <v>151</v>
      </c>
      <c r="I1690" s="14" t="str">
        <f t="shared" si="106"/>
        <v>Device Shutdown Finish</v>
      </c>
      <c r="J1690" s="17">
        <f t="shared" si="107"/>
        <v>44711</v>
      </c>
      <c r="K1690" s="14">
        <f t="shared" si="108"/>
        <v>44711.706469907404</v>
      </c>
      <c r="L1690" s="4" t="s">
        <v>12</v>
      </c>
    </row>
    <row r="1691" spans="2:12" x14ac:dyDescent="0.2">
      <c r="B1691" t="s">
        <v>48</v>
      </c>
      <c r="C1691">
        <v>151</v>
      </c>
      <c r="D1691" s="11" t="str">
        <f>VLOOKUP(C1691,'[1]Type of Record'!$A$1:$B$15,2,TRUE)</f>
        <v>Device Shutdown Finish</v>
      </c>
      <c r="E1691" s="6" t="s">
        <v>49</v>
      </c>
      <c r="F1691" s="5">
        <v>44711</v>
      </c>
      <c r="G1691" s="14">
        <v>44711.706469907404</v>
      </c>
      <c r="H1691" s="16">
        <f t="shared" si="105"/>
        <v>149</v>
      </c>
      <c r="I1691" s="14" t="str">
        <f t="shared" si="106"/>
        <v>Device Shutdown Start</v>
      </c>
      <c r="J1691" s="17">
        <f t="shared" si="107"/>
        <v>44711</v>
      </c>
      <c r="K1691" s="14">
        <f t="shared" si="108"/>
        <v>44711.705949074101</v>
      </c>
      <c r="L1691" s="4" t="s">
        <v>12</v>
      </c>
    </row>
    <row r="1692" spans="2:12" x14ac:dyDescent="0.2">
      <c r="B1692" t="s">
        <v>21</v>
      </c>
      <c r="C1692">
        <v>139</v>
      </c>
      <c r="D1692" s="11" t="str">
        <f>VLOOKUP(C1692,'[1]Type of Record'!$A$1:$B$15,2,TRUE)</f>
        <v>User Logout Start</v>
      </c>
      <c r="E1692" s="6" t="s">
        <v>22</v>
      </c>
      <c r="F1692" s="5">
        <v>44711</v>
      </c>
      <c r="G1692" s="14">
        <v>44711.706307870401</v>
      </c>
      <c r="H1692" s="16" t="e">
        <f t="shared" si="105"/>
        <v>#N/A</v>
      </c>
      <c r="I1692" s="14" t="e">
        <f t="shared" si="106"/>
        <v>#N/A</v>
      </c>
      <c r="J1692" s="17" t="e">
        <f t="shared" si="107"/>
        <v>#N/A</v>
      </c>
      <c r="K1692" s="14" t="e">
        <f t="shared" si="108"/>
        <v>#N/A</v>
      </c>
      <c r="L1692" s="4" t="s">
        <v>19</v>
      </c>
    </row>
    <row r="1693" spans="2:12" x14ac:dyDescent="0.2">
      <c r="B1693" t="s">
        <v>48</v>
      </c>
      <c r="C1693">
        <v>149</v>
      </c>
      <c r="D1693" s="11" t="str">
        <f>VLOOKUP(C1693,'[1]Type of Record'!$A$1:$B$15,2,TRUE)</f>
        <v>Device Shutdown Start</v>
      </c>
      <c r="E1693" s="6" t="s">
        <v>49</v>
      </c>
      <c r="F1693" s="5">
        <v>44711</v>
      </c>
      <c r="G1693" s="14">
        <v>44711.705949074101</v>
      </c>
      <c r="H1693" s="16">
        <f t="shared" si="105"/>
        <v>144</v>
      </c>
      <c r="I1693" s="14" t="str">
        <f t="shared" si="106"/>
        <v>User Logout is Good</v>
      </c>
      <c r="J1693" s="17">
        <f t="shared" si="107"/>
        <v>44711</v>
      </c>
      <c r="K1693" s="14">
        <f t="shared" si="108"/>
        <v>44711.7053703704</v>
      </c>
      <c r="L1693" s="4" t="s">
        <v>12</v>
      </c>
    </row>
    <row r="1694" spans="2:12" x14ac:dyDescent="0.2">
      <c r="B1694" t="s">
        <v>58</v>
      </c>
      <c r="C1694">
        <v>156</v>
      </c>
      <c r="D1694" s="11" t="str">
        <f>VLOOKUP(C1694,'[1]Type of Record'!$A$1:$B$15,2,TRUE)</f>
        <v>PowerDown Or Network Disconnect Discovered</v>
      </c>
      <c r="E1694" s="6"/>
      <c r="F1694" s="5">
        <v>44711</v>
      </c>
      <c r="G1694" s="14">
        <v>44711.7056018519</v>
      </c>
      <c r="H1694" s="16">
        <f t="shared" si="105"/>
        <v>151</v>
      </c>
      <c r="I1694" s="14" t="str">
        <f t="shared" si="106"/>
        <v>Device Shutdown Finish</v>
      </c>
      <c r="J1694" s="17">
        <f t="shared" si="107"/>
        <v>44711</v>
      </c>
      <c r="K1694" s="14">
        <f t="shared" si="108"/>
        <v>44711.705474536997</v>
      </c>
      <c r="L1694" s="4" t="s">
        <v>19</v>
      </c>
    </row>
    <row r="1695" spans="2:12" x14ac:dyDescent="0.2">
      <c r="B1695" t="s">
        <v>58</v>
      </c>
      <c r="C1695">
        <v>151</v>
      </c>
      <c r="D1695" s="11" t="str">
        <f>VLOOKUP(C1695,'[1]Type of Record'!$A$1:$B$15,2,TRUE)</f>
        <v>Device Shutdown Finish</v>
      </c>
      <c r="E1695" s="6" t="s">
        <v>59</v>
      </c>
      <c r="F1695" s="5">
        <v>44711</v>
      </c>
      <c r="G1695" s="14">
        <v>44711.705474536997</v>
      </c>
      <c r="H1695" s="16">
        <f t="shared" si="105"/>
        <v>149</v>
      </c>
      <c r="I1695" s="14" t="str">
        <f t="shared" si="106"/>
        <v>Device Shutdown Start</v>
      </c>
      <c r="J1695" s="17">
        <f t="shared" si="107"/>
        <v>44711</v>
      </c>
      <c r="K1695" s="14">
        <f t="shared" si="108"/>
        <v>44711.705231481501</v>
      </c>
      <c r="L1695" s="4" t="s">
        <v>19</v>
      </c>
    </row>
    <row r="1696" spans="2:12" x14ac:dyDescent="0.2">
      <c r="B1696" t="s">
        <v>48</v>
      </c>
      <c r="C1696">
        <v>144</v>
      </c>
      <c r="D1696" s="11" t="str">
        <f>VLOOKUP(C1696,'[1]Type of Record'!$A$1:$B$15,2,TRUE)</f>
        <v>User Logout is Good</v>
      </c>
      <c r="E1696" s="6" t="s">
        <v>55</v>
      </c>
      <c r="F1696" s="5">
        <v>44711</v>
      </c>
      <c r="G1696" s="14">
        <v>44711.7053703704</v>
      </c>
      <c r="H1696" s="16">
        <f t="shared" si="105"/>
        <v>139</v>
      </c>
      <c r="I1696" s="14" t="str">
        <f t="shared" si="106"/>
        <v>User Logout Start</v>
      </c>
      <c r="J1696" s="17">
        <f t="shared" si="107"/>
        <v>44711</v>
      </c>
      <c r="K1696" s="14">
        <f t="shared" si="108"/>
        <v>44711.704895833303</v>
      </c>
      <c r="L1696" s="4" t="s">
        <v>12</v>
      </c>
    </row>
    <row r="1697" spans="2:12" x14ac:dyDescent="0.2">
      <c r="B1697" t="s">
        <v>58</v>
      </c>
      <c r="C1697">
        <v>149</v>
      </c>
      <c r="D1697" s="11" t="str">
        <f>VLOOKUP(C1697,'[1]Type of Record'!$A$1:$B$15,2,TRUE)</f>
        <v>Device Shutdown Start</v>
      </c>
      <c r="E1697" s="6" t="s">
        <v>59</v>
      </c>
      <c r="F1697" s="5">
        <v>44711</v>
      </c>
      <c r="G1697" s="14">
        <v>44711.705231481501</v>
      </c>
      <c r="H1697" s="16">
        <f t="shared" si="105"/>
        <v>144</v>
      </c>
      <c r="I1697" s="14" t="str">
        <f t="shared" si="106"/>
        <v>User Logout is Good</v>
      </c>
      <c r="J1697" s="17">
        <f t="shared" si="107"/>
        <v>44711</v>
      </c>
      <c r="K1697" s="14">
        <f t="shared" si="108"/>
        <v>44711.704687500001</v>
      </c>
      <c r="L1697" s="4" t="s">
        <v>19</v>
      </c>
    </row>
    <row r="1698" spans="2:12" x14ac:dyDescent="0.2">
      <c r="B1698" t="s">
        <v>48</v>
      </c>
      <c r="C1698">
        <v>139</v>
      </c>
      <c r="D1698" s="11" t="str">
        <f>VLOOKUP(C1698,'[1]Type of Record'!$A$1:$B$15,2,TRUE)</f>
        <v>User Logout Start</v>
      </c>
      <c r="E1698" s="6" t="s">
        <v>57</v>
      </c>
      <c r="F1698" s="5">
        <v>44711</v>
      </c>
      <c r="G1698" s="14">
        <v>44711.704895833303</v>
      </c>
      <c r="H1698" s="16" t="e">
        <f t="shared" si="105"/>
        <v>#N/A</v>
      </c>
      <c r="I1698" s="14" t="e">
        <f t="shared" si="106"/>
        <v>#N/A</v>
      </c>
      <c r="J1698" s="17" t="e">
        <f t="shared" si="107"/>
        <v>#N/A</v>
      </c>
      <c r="K1698" s="14" t="e">
        <f t="shared" si="108"/>
        <v>#N/A</v>
      </c>
      <c r="L1698" s="4" t="s">
        <v>12</v>
      </c>
    </row>
    <row r="1699" spans="2:12" x14ac:dyDescent="0.2">
      <c r="B1699" t="s">
        <v>83</v>
      </c>
      <c r="C1699">
        <v>156</v>
      </c>
      <c r="D1699" s="11" t="str">
        <f>VLOOKUP(C1699,'[1]Type of Record'!$A$1:$B$15,2,TRUE)</f>
        <v>PowerDown Or Network Disconnect Discovered</v>
      </c>
      <c r="E1699" s="6"/>
      <c r="F1699" s="5">
        <v>44711</v>
      </c>
      <c r="G1699" s="14">
        <v>44711.704837963</v>
      </c>
      <c r="H1699" s="16">
        <f t="shared" si="105"/>
        <v>144</v>
      </c>
      <c r="I1699" s="14" t="str">
        <f t="shared" si="106"/>
        <v>User Logout is Good</v>
      </c>
      <c r="J1699" s="17">
        <f t="shared" si="107"/>
        <v>44711</v>
      </c>
      <c r="K1699" s="14">
        <f t="shared" si="108"/>
        <v>44711.704722222203</v>
      </c>
      <c r="L1699" s="4" t="s">
        <v>19</v>
      </c>
    </row>
    <row r="1700" spans="2:12" x14ac:dyDescent="0.2">
      <c r="B1700" t="s">
        <v>83</v>
      </c>
      <c r="C1700">
        <v>144</v>
      </c>
      <c r="D1700" s="11" t="str">
        <f>VLOOKUP(C1700,'[1]Type of Record'!$A$1:$B$15,2,TRUE)</f>
        <v>User Logout is Good</v>
      </c>
      <c r="E1700" s="6" t="s">
        <v>47</v>
      </c>
      <c r="F1700" s="5">
        <v>44711</v>
      </c>
      <c r="G1700" s="14">
        <v>44711.704722222203</v>
      </c>
      <c r="H1700" s="16">
        <f t="shared" si="105"/>
        <v>139</v>
      </c>
      <c r="I1700" s="14" t="str">
        <f t="shared" si="106"/>
        <v>User Logout Start</v>
      </c>
      <c r="J1700" s="17">
        <f t="shared" si="107"/>
        <v>44711</v>
      </c>
      <c r="K1700" s="14">
        <f t="shared" si="108"/>
        <v>44711.704305555599</v>
      </c>
      <c r="L1700" s="4" t="s">
        <v>19</v>
      </c>
    </row>
    <row r="1701" spans="2:12" x14ac:dyDescent="0.2">
      <c r="B1701" t="s">
        <v>58</v>
      </c>
      <c r="C1701">
        <v>144</v>
      </c>
      <c r="D1701" s="11" t="str">
        <f>VLOOKUP(C1701,'[1]Type of Record'!$A$1:$B$15,2,TRUE)</f>
        <v>User Logout is Good</v>
      </c>
      <c r="E1701" s="6" t="s">
        <v>60</v>
      </c>
      <c r="F1701" s="5">
        <v>44711</v>
      </c>
      <c r="G1701" s="14">
        <v>44711.704687500001</v>
      </c>
      <c r="H1701" s="16">
        <f t="shared" si="105"/>
        <v>139</v>
      </c>
      <c r="I1701" s="14" t="str">
        <f t="shared" si="106"/>
        <v>User Logout Start</v>
      </c>
      <c r="J1701" s="17">
        <f t="shared" si="107"/>
        <v>44711</v>
      </c>
      <c r="K1701" s="14">
        <f t="shared" si="108"/>
        <v>44711.7043402778</v>
      </c>
      <c r="L1701" s="4" t="s">
        <v>19</v>
      </c>
    </row>
    <row r="1702" spans="2:12" x14ac:dyDescent="0.2">
      <c r="B1702" t="s">
        <v>58</v>
      </c>
      <c r="C1702">
        <v>139</v>
      </c>
      <c r="D1702" s="11" t="str">
        <f>VLOOKUP(C1702,'[1]Type of Record'!$A$1:$B$15,2,TRUE)</f>
        <v>User Logout Start</v>
      </c>
      <c r="E1702" s="6" t="s">
        <v>63</v>
      </c>
      <c r="F1702" s="5">
        <v>44711</v>
      </c>
      <c r="G1702" s="14">
        <v>44711.7043402778</v>
      </c>
      <c r="H1702" s="16" t="e">
        <f t="shared" si="105"/>
        <v>#N/A</v>
      </c>
      <c r="I1702" s="14" t="e">
        <f t="shared" si="106"/>
        <v>#N/A</v>
      </c>
      <c r="J1702" s="17" t="e">
        <f t="shared" si="107"/>
        <v>#N/A</v>
      </c>
      <c r="K1702" s="14" t="e">
        <f t="shared" si="108"/>
        <v>#N/A</v>
      </c>
      <c r="L1702" s="4" t="s">
        <v>19</v>
      </c>
    </row>
    <row r="1703" spans="2:12" x14ac:dyDescent="0.2">
      <c r="B1703" t="s">
        <v>83</v>
      </c>
      <c r="C1703">
        <v>139</v>
      </c>
      <c r="D1703" s="11" t="str">
        <f>VLOOKUP(C1703,'[1]Type of Record'!$A$1:$B$15,2,TRUE)</f>
        <v>User Logout Start</v>
      </c>
      <c r="E1703" s="6" t="s">
        <v>47</v>
      </c>
      <c r="F1703" s="5">
        <v>44711</v>
      </c>
      <c r="G1703" s="14">
        <v>44711.704305555599</v>
      </c>
      <c r="H1703" s="16" t="e">
        <f t="shared" si="105"/>
        <v>#N/A</v>
      </c>
      <c r="I1703" s="14" t="e">
        <f t="shared" si="106"/>
        <v>#N/A</v>
      </c>
      <c r="J1703" s="17" t="e">
        <f t="shared" si="107"/>
        <v>#N/A</v>
      </c>
      <c r="K1703" s="14" t="e">
        <f t="shared" si="108"/>
        <v>#N/A</v>
      </c>
      <c r="L1703" s="4" t="s">
        <v>19</v>
      </c>
    </row>
    <row r="1704" spans="2:12" x14ac:dyDescent="0.2">
      <c r="B1704" t="s">
        <v>11</v>
      </c>
      <c r="C1704">
        <v>156</v>
      </c>
      <c r="D1704" s="11" t="str">
        <f>VLOOKUP(C1704,'[1]Type of Record'!$A$1:$B$15,2,TRUE)</f>
        <v>PowerDown Or Network Disconnect Discovered</v>
      </c>
      <c r="E1704" s="6"/>
      <c r="F1704" s="5">
        <v>44711</v>
      </c>
      <c r="G1704" s="14">
        <v>44711.704016203701</v>
      </c>
      <c r="H1704" s="16">
        <f t="shared" si="105"/>
        <v>144</v>
      </c>
      <c r="I1704" s="14" t="str">
        <f t="shared" si="106"/>
        <v>User Logout is Good</v>
      </c>
      <c r="J1704" s="17">
        <f t="shared" si="107"/>
        <v>44711</v>
      </c>
      <c r="K1704" s="14">
        <f t="shared" si="108"/>
        <v>44711.703865740703</v>
      </c>
      <c r="L1704" s="4" t="s">
        <v>12</v>
      </c>
    </row>
    <row r="1705" spans="2:12" x14ac:dyDescent="0.2">
      <c r="B1705" t="s">
        <v>11</v>
      </c>
      <c r="C1705">
        <v>144</v>
      </c>
      <c r="D1705" s="11" t="str">
        <f>VLOOKUP(C1705,'[1]Type of Record'!$A$1:$B$15,2,TRUE)</f>
        <v>User Logout is Good</v>
      </c>
      <c r="E1705" s="6" t="s">
        <v>13</v>
      </c>
      <c r="F1705" s="5">
        <v>44711</v>
      </c>
      <c r="G1705" s="14">
        <v>44711.703865740703</v>
      </c>
      <c r="H1705" s="16">
        <f t="shared" si="105"/>
        <v>139</v>
      </c>
      <c r="I1705" s="14" t="str">
        <f t="shared" si="106"/>
        <v>User Logout Start</v>
      </c>
      <c r="J1705" s="17">
        <f t="shared" si="107"/>
        <v>44711</v>
      </c>
      <c r="K1705" s="14">
        <f t="shared" si="108"/>
        <v>44711.703506944403</v>
      </c>
      <c r="L1705" s="4" t="s">
        <v>12</v>
      </c>
    </row>
    <row r="1706" spans="2:12" x14ac:dyDescent="0.2">
      <c r="B1706" t="s">
        <v>85</v>
      </c>
      <c r="C1706">
        <v>156</v>
      </c>
      <c r="D1706" s="11" t="str">
        <f>VLOOKUP(C1706,'[1]Type of Record'!$A$1:$B$15,2,TRUE)</f>
        <v>PowerDown Or Network Disconnect Discovered</v>
      </c>
      <c r="E1706" s="6"/>
      <c r="F1706" s="5">
        <v>44711</v>
      </c>
      <c r="G1706" s="14">
        <v>44711.7035763889</v>
      </c>
      <c r="H1706" s="16">
        <f t="shared" si="105"/>
        <v>151</v>
      </c>
      <c r="I1706" s="14" t="str">
        <f t="shared" si="106"/>
        <v>Device Shutdown Finish</v>
      </c>
      <c r="J1706" s="17">
        <f t="shared" si="107"/>
        <v>44711</v>
      </c>
      <c r="K1706" s="14">
        <f t="shared" si="108"/>
        <v>44711.703425925902</v>
      </c>
      <c r="L1706" s="4" t="s">
        <v>19</v>
      </c>
    </row>
    <row r="1707" spans="2:12" x14ac:dyDescent="0.2">
      <c r="B1707" t="s">
        <v>11</v>
      </c>
      <c r="C1707">
        <v>139</v>
      </c>
      <c r="D1707" s="11" t="str">
        <f>VLOOKUP(C1707,'[1]Type of Record'!$A$1:$B$15,2,TRUE)</f>
        <v>User Logout Start</v>
      </c>
      <c r="E1707" s="6" t="s">
        <v>13</v>
      </c>
      <c r="F1707" s="5">
        <v>44711</v>
      </c>
      <c r="G1707" s="14">
        <v>44711.703506944403</v>
      </c>
      <c r="H1707" s="16" t="e">
        <f t="shared" si="105"/>
        <v>#N/A</v>
      </c>
      <c r="I1707" s="14" t="e">
        <f t="shared" si="106"/>
        <v>#N/A</v>
      </c>
      <c r="J1707" s="17" t="e">
        <f t="shared" si="107"/>
        <v>#N/A</v>
      </c>
      <c r="K1707" s="14" t="e">
        <f t="shared" si="108"/>
        <v>#N/A</v>
      </c>
      <c r="L1707" s="4" t="s">
        <v>12</v>
      </c>
    </row>
    <row r="1708" spans="2:12" x14ac:dyDescent="0.2">
      <c r="B1708" t="s">
        <v>85</v>
      </c>
      <c r="C1708">
        <v>151</v>
      </c>
      <c r="D1708" s="11" t="str">
        <f>VLOOKUP(C1708,'[1]Type of Record'!$A$1:$B$15,2,TRUE)</f>
        <v>Device Shutdown Finish</v>
      </c>
      <c r="E1708" s="6" t="s">
        <v>86</v>
      </c>
      <c r="F1708" s="5">
        <v>44711</v>
      </c>
      <c r="G1708" s="14">
        <v>44711.703425925902</v>
      </c>
      <c r="H1708" s="16">
        <f t="shared" si="105"/>
        <v>149</v>
      </c>
      <c r="I1708" s="14" t="str">
        <f t="shared" si="106"/>
        <v>Device Shutdown Start</v>
      </c>
      <c r="J1708" s="17">
        <f t="shared" si="107"/>
        <v>44711</v>
      </c>
      <c r="K1708" s="14">
        <f t="shared" si="108"/>
        <v>44711.7030787037</v>
      </c>
      <c r="L1708" s="4" t="s">
        <v>19</v>
      </c>
    </row>
    <row r="1709" spans="2:12" x14ac:dyDescent="0.2">
      <c r="B1709" t="s">
        <v>85</v>
      </c>
      <c r="C1709">
        <v>149</v>
      </c>
      <c r="D1709" s="11" t="str">
        <f>VLOOKUP(C1709,'[1]Type of Record'!$A$1:$B$15,2,TRUE)</f>
        <v>Device Shutdown Start</v>
      </c>
      <c r="E1709" s="6" t="s">
        <v>86</v>
      </c>
      <c r="F1709" s="5">
        <v>44711</v>
      </c>
      <c r="G1709" s="14">
        <v>44711.7030787037</v>
      </c>
      <c r="H1709" s="16">
        <f t="shared" si="105"/>
        <v>144</v>
      </c>
      <c r="I1709" s="14" t="str">
        <f t="shared" si="106"/>
        <v>User Logout is Good</v>
      </c>
      <c r="J1709" s="17">
        <f t="shared" si="107"/>
        <v>44711</v>
      </c>
      <c r="K1709" s="14">
        <f t="shared" si="108"/>
        <v>44711.702395833301</v>
      </c>
      <c r="L1709" s="4" t="s">
        <v>19</v>
      </c>
    </row>
    <row r="1710" spans="2:12" x14ac:dyDescent="0.2">
      <c r="B1710" t="s">
        <v>85</v>
      </c>
      <c r="C1710">
        <v>144</v>
      </c>
      <c r="D1710" s="11" t="str">
        <f>VLOOKUP(C1710,'[1]Type of Record'!$A$1:$B$15,2,TRUE)</f>
        <v>User Logout is Good</v>
      </c>
      <c r="E1710" s="6" t="s">
        <v>89</v>
      </c>
      <c r="F1710" s="5">
        <v>44711</v>
      </c>
      <c r="G1710" s="14">
        <v>44711.702395833301</v>
      </c>
      <c r="H1710" s="16">
        <f t="shared" si="105"/>
        <v>139</v>
      </c>
      <c r="I1710" s="14" t="str">
        <f t="shared" si="106"/>
        <v>User Logout Start</v>
      </c>
      <c r="J1710" s="17">
        <f t="shared" si="107"/>
        <v>44711</v>
      </c>
      <c r="K1710" s="14">
        <f t="shared" si="108"/>
        <v>44711.7020486111</v>
      </c>
      <c r="L1710" s="4" t="s">
        <v>19</v>
      </c>
    </row>
    <row r="1711" spans="2:12" x14ac:dyDescent="0.2">
      <c r="B1711" t="s">
        <v>85</v>
      </c>
      <c r="C1711">
        <v>139</v>
      </c>
      <c r="D1711" s="11" t="str">
        <f>VLOOKUP(C1711,'[1]Type of Record'!$A$1:$B$15,2,TRUE)</f>
        <v>User Logout Start</v>
      </c>
      <c r="E1711" s="6" t="s">
        <v>91</v>
      </c>
      <c r="F1711" s="5">
        <v>44711</v>
      </c>
      <c r="G1711" s="14">
        <v>44711.7020486111</v>
      </c>
      <c r="H1711" s="16" t="e">
        <f t="shared" si="105"/>
        <v>#N/A</v>
      </c>
      <c r="I1711" s="14" t="e">
        <f t="shared" si="106"/>
        <v>#N/A</v>
      </c>
      <c r="J1711" s="17" t="e">
        <f t="shared" si="107"/>
        <v>#N/A</v>
      </c>
      <c r="K1711" s="14" t="e">
        <f t="shared" si="108"/>
        <v>#N/A</v>
      </c>
      <c r="L1711" s="4" t="s">
        <v>19</v>
      </c>
    </row>
    <row r="1712" spans="2:12" x14ac:dyDescent="0.2">
      <c r="B1712" t="s">
        <v>111</v>
      </c>
      <c r="C1712">
        <v>156</v>
      </c>
      <c r="D1712" s="11" t="str">
        <f>VLOOKUP(C1712,'[1]Type of Record'!$A$1:$B$15,2,TRUE)</f>
        <v>PowerDown Or Network Disconnect Discovered</v>
      </c>
      <c r="E1712" s="6"/>
      <c r="F1712" s="5">
        <v>44711</v>
      </c>
      <c r="G1712" s="14">
        <v>44711.701423611099</v>
      </c>
      <c r="H1712" s="16">
        <f t="shared" si="105"/>
        <v>144</v>
      </c>
      <c r="I1712" s="14" t="str">
        <f t="shared" si="106"/>
        <v>User Logout is Good</v>
      </c>
      <c r="J1712" s="17">
        <f t="shared" si="107"/>
        <v>44711</v>
      </c>
      <c r="K1712" s="14">
        <f t="shared" si="108"/>
        <v>44711.701273148203</v>
      </c>
      <c r="L1712" s="4" t="s">
        <v>19</v>
      </c>
    </row>
    <row r="1713" spans="2:12" x14ac:dyDescent="0.2">
      <c r="B1713" t="s">
        <v>111</v>
      </c>
      <c r="C1713">
        <v>144</v>
      </c>
      <c r="D1713" s="11" t="str">
        <f>VLOOKUP(C1713,'[1]Type of Record'!$A$1:$B$15,2,TRUE)</f>
        <v>User Logout is Good</v>
      </c>
      <c r="E1713" s="6" t="s">
        <v>112</v>
      </c>
      <c r="F1713" s="5">
        <v>44711</v>
      </c>
      <c r="G1713" s="14">
        <v>44711.701273148203</v>
      </c>
      <c r="H1713" s="16">
        <f t="shared" si="105"/>
        <v>139</v>
      </c>
      <c r="I1713" s="14" t="str">
        <f t="shared" si="106"/>
        <v>User Logout Start</v>
      </c>
      <c r="J1713" s="17">
        <f t="shared" si="107"/>
        <v>44711</v>
      </c>
      <c r="K1713" s="14">
        <f t="shared" si="108"/>
        <v>44711.700763888897</v>
      </c>
      <c r="L1713" s="4" t="s">
        <v>19</v>
      </c>
    </row>
    <row r="1714" spans="2:12" x14ac:dyDescent="0.2">
      <c r="B1714" t="s">
        <v>95</v>
      </c>
      <c r="C1714">
        <v>156</v>
      </c>
      <c r="D1714" s="11" t="str">
        <f>VLOOKUP(C1714,'[1]Type of Record'!$A$1:$B$15,2,TRUE)</f>
        <v>PowerDown Or Network Disconnect Discovered</v>
      </c>
      <c r="E1714" s="6"/>
      <c r="F1714" s="5">
        <v>44711</v>
      </c>
      <c r="G1714" s="14">
        <v>44711.701273148101</v>
      </c>
      <c r="H1714" s="16">
        <f t="shared" si="105"/>
        <v>144</v>
      </c>
      <c r="I1714" s="14" t="str">
        <f t="shared" si="106"/>
        <v>User Logout is Good</v>
      </c>
      <c r="J1714" s="17">
        <f t="shared" si="107"/>
        <v>44711</v>
      </c>
      <c r="K1714" s="14">
        <f t="shared" si="108"/>
        <v>44711.701157407399</v>
      </c>
      <c r="L1714" s="4" t="s">
        <v>12</v>
      </c>
    </row>
    <row r="1715" spans="2:12" x14ac:dyDescent="0.2">
      <c r="B1715" t="s">
        <v>95</v>
      </c>
      <c r="C1715">
        <v>144</v>
      </c>
      <c r="D1715" s="11" t="str">
        <f>VLOOKUP(C1715,'[1]Type of Record'!$A$1:$B$15,2,TRUE)</f>
        <v>User Logout is Good</v>
      </c>
      <c r="E1715" s="6" t="s">
        <v>97</v>
      </c>
      <c r="F1715" s="5">
        <v>44711</v>
      </c>
      <c r="G1715" s="14">
        <v>44711.701157407399</v>
      </c>
      <c r="H1715" s="16">
        <f t="shared" si="105"/>
        <v>139</v>
      </c>
      <c r="I1715" s="14" t="str">
        <f t="shared" si="106"/>
        <v>User Logout Start</v>
      </c>
      <c r="J1715" s="17">
        <f t="shared" si="107"/>
        <v>44711</v>
      </c>
      <c r="K1715" s="14">
        <f t="shared" si="108"/>
        <v>44711.700798611098</v>
      </c>
      <c r="L1715" s="4" t="s">
        <v>12</v>
      </c>
    </row>
    <row r="1716" spans="2:12" x14ac:dyDescent="0.2">
      <c r="B1716" t="s">
        <v>95</v>
      </c>
      <c r="C1716">
        <v>139</v>
      </c>
      <c r="D1716" s="11" t="str">
        <f>VLOOKUP(C1716,'[1]Type of Record'!$A$1:$B$15,2,TRUE)</f>
        <v>User Logout Start</v>
      </c>
      <c r="E1716" s="6" t="s">
        <v>97</v>
      </c>
      <c r="F1716" s="5">
        <v>44711</v>
      </c>
      <c r="G1716" s="14">
        <v>44711.700798611098</v>
      </c>
      <c r="H1716" s="16" t="e">
        <f t="shared" si="105"/>
        <v>#N/A</v>
      </c>
      <c r="I1716" s="14" t="e">
        <f t="shared" si="106"/>
        <v>#N/A</v>
      </c>
      <c r="J1716" s="17" t="e">
        <f t="shared" si="107"/>
        <v>#N/A</v>
      </c>
      <c r="K1716" s="14" t="e">
        <f t="shared" si="108"/>
        <v>#N/A</v>
      </c>
      <c r="L1716" s="4" t="s">
        <v>12</v>
      </c>
    </row>
    <row r="1717" spans="2:12" x14ac:dyDescent="0.2">
      <c r="B1717" t="s">
        <v>111</v>
      </c>
      <c r="C1717">
        <v>139</v>
      </c>
      <c r="D1717" s="11" t="str">
        <f>VLOOKUP(C1717,'[1]Type of Record'!$A$1:$B$15,2,TRUE)</f>
        <v>User Logout Start</v>
      </c>
      <c r="E1717" s="6" t="s">
        <v>112</v>
      </c>
      <c r="F1717" s="5">
        <v>44711</v>
      </c>
      <c r="G1717" s="14">
        <v>44711.700763888897</v>
      </c>
      <c r="H1717" s="16" t="e">
        <f t="shared" si="105"/>
        <v>#N/A</v>
      </c>
      <c r="I1717" s="14" t="e">
        <f t="shared" si="106"/>
        <v>#N/A</v>
      </c>
      <c r="J1717" s="17" t="e">
        <f t="shared" si="107"/>
        <v>#N/A</v>
      </c>
      <c r="K1717" s="14" t="e">
        <f t="shared" si="108"/>
        <v>#N/A</v>
      </c>
      <c r="L1717" s="4" t="s">
        <v>19</v>
      </c>
    </row>
    <row r="1718" spans="2:12" x14ac:dyDescent="0.2">
      <c r="B1718" t="s">
        <v>37</v>
      </c>
      <c r="C1718">
        <v>156</v>
      </c>
      <c r="D1718" s="11" t="str">
        <f>VLOOKUP(C1718,'[1]Type of Record'!$A$1:$B$15,2,TRUE)</f>
        <v>PowerDown Or Network Disconnect Discovered</v>
      </c>
      <c r="E1718" s="6"/>
      <c r="F1718" s="5">
        <v>44711</v>
      </c>
      <c r="G1718" s="14">
        <v>44711.699826388904</v>
      </c>
      <c r="H1718" s="16">
        <f t="shared" si="105"/>
        <v>144</v>
      </c>
      <c r="I1718" s="14" t="str">
        <f t="shared" si="106"/>
        <v>User Logout is Good</v>
      </c>
      <c r="J1718" s="17">
        <f t="shared" si="107"/>
        <v>44711</v>
      </c>
      <c r="K1718" s="14">
        <f t="shared" si="108"/>
        <v>44711.699699074103</v>
      </c>
      <c r="L1718" s="4" t="s">
        <v>19</v>
      </c>
    </row>
    <row r="1719" spans="2:12" x14ac:dyDescent="0.2">
      <c r="B1719" t="s">
        <v>37</v>
      </c>
      <c r="C1719">
        <v>144</v>
      </c>
      <c r="D1719" s="11" t="str">
        <f>VLOOKUP(C1719,'[1]Type of Record'!$A$1:$B$15,2,TRUE)</f>
        <v>User Logout is Good</v>
      </c>
      <c r="E1719" s="6" t="s">
        <v>38</v>
      </c>
      <c r="F1719" s="5">
        <v>44711</v>
      </c>
      <c r="G1719" s="14">
        <v>44711.699699074103</v>
      </c>
      <c r="H1719" s="16">
        <f t="shared" si="105"/>
        <v>139</v>
      </c>
      <c r="I1719" s="14" t="str">
        <f t="shared" si="106"/>
        <v>User Logout Start</v>
      </c>
      <c r="J1719" s="17">
        <f t="shared" si="107"/>
        <v>44711</v>
      </c>
      <c r="K1719" s="14">
        <f t="shared" si="108"/>
        <v>44711.699270833298</v>
      </c>
      <c r="L1719" s="4" t="s">
        <v>19</v>
      </c>
    </row>
    <row r="1720" spans="2:12" x14ac:dyDescent="0.2">
      <c r="B1720" t="s">
        <v>37</v>
      </c>
      <c r="C1720">
        <v>139</v>
      </c>
      <c r="D1720" s="11" t="str">
        <f>VLOOKUP(C1720,'[1]Type of Record'!$A$1:$B$15,2,TRUE)</f>
        <v>User Logout Start</v>
      </c>
      <c r="E1720" s="6" t="s">
        <v>38</v>
      </c>
      <c r="F1720" s="5">
        <v>44711</v>
      </c>
      <c r="G1720" s="14">
        <v>44711.699270833298</v>
      </c>
      <c r="H1720" s="16" t="e">
        <f t="shared" si="105"/>
        <v>#N/A</v>
      </c>
      <c r="I1720" s="14" t="e">
        <f t="shared" si="106"/>
        <v>#N/A</v>
      </c>
      <c r="J1720" s="17" t="e">
        <f t="shared" si="107"/>
        <v>#N/A</v>
      </c>
      <c r="K1720" s="14" t="e">
        <f t="shared" si="108"/>
        <v>#N/A</v>
      </c>
      <c r="L1720" s="4" t="s">
        <v>19</v>
      </c>
    </row>
    <row r="1721" spans="2:12" x14ac:dyDescent="0.2">
      <c r="B1721" t="s">
        <v>70</v>
      </c>
      <c r="C1721">
        <v>156</v>
      </c>
      <c r="D1721" s="11" t="str">
        <f>VLOOKUP(C1721,'[1]Type of Record'!$A$1:$B$15,2,TRUE)</f>
        <v>PowerDown Or Network Disconnect Discovered</v>
      </c>
      <c r="E1721" s="6"/>
      <c r="F1721" s="5">
        <v>44711</v>
      </c>
      <c r="G1721" s="14">
        <v>44711.698854166701</v>
      </c>
      <c r="H1721" s="16">
        <f t="shared" si="105"/>
        <v>144</v>
      </c>
      <c r="I1721" s="14" t="str">
        <f t="shared" si="106"/>
        <v>User Logout is Good</v>
      </c>
      <c r="J1721" s="17">
        <f t="shared" si="107"/>
        <v>44711</v>
      </c>
      <c r="K1721" s="14">
        <f t="shared" si="108"/>
        <v>44711.698692129597</v>
      </c>
      <c r="L1721" s="4" t="s">
        <v>12</v>
      </c>
    </row>
    <row r="1722" spans="2:12" x14ac:dyDescent="0.2">
      <c r="B1722" t="s">
        <v>70</v>
      </c>
      <c r="C1722">
        <v>144</v>
      </c>
      <c r="D1722" s="11" t="str">
        <f>VLOOKUP(C1722,'[1]Type of Record'!$A$1:$B$15,2,TRUE)</f>
        <v>User Logout is Good</v>
      </c>
      <c r="E1722" s="6" t="s">
        <v>71</v>
      </c>
      <c r="F1722" s="5">
        <v>44711</v>
      </c>
      <c r="G1722" s="14">
        <v>44711.698692129597</v>
      </c>
      <c r="H1722" s="16">
        <f t="shared" si="105"/>
        <v>139</v>
      </c>
      <c r="I1722" s="14" t="str">
        <f t="shared" si="106"/>
        <v>User Logout Start</v>
      </c>
      <c r="J1722" s="17">
        <f t="shared" si="107"/>
        <v>44711</v>
      </c>
      <c r="K1722" s="14">
        <f t="shared" si="108"/>
        <v>44711.698344907403</v>
      </c>
      <c r="L1722" s="4" t="s">
        <v>12</v>
      </c>
    </row>
    <row r="1723" spans="2:12" x14ac:dyDescent="0.2">
      <c r="B1723" t="s">
        <v>70</v>
      </c>
      <c r="C1723">
        <v>139</v>
      </c>
      <c r="D1723" s="11" t="str">
        <f>VLOOKUP(C1723,'[1]Type of Record'!$A$1:$B$15,2,TRUE)</f>
        <v>User Logout Start</v>
      </c>
      <c r="E1723" s="6" t="s">
        <v>71</v>
      </c>
      <c r="F1723" s="5">
        <v>44711</v>
      </c>
      <c r="G1723" s="14">
        <v>44711.698344907403</v>
      </c>
      <c r="H1723" s="16" t="e">
        <f t="shared" si="105"/>
        <v>#N/A</v>
      </c>
      <c r="I1723" s="14" t="e">
        <f t="shared" si="106"/>
        <v>#N/A</v>
      </c>
      <c r="J1723" s="17" t="e">
        <f t="shared" si="107"/>
        <v>#N/A</v>
      </c>
      <c r="K1723" s="14" t="e">
        <f t="shared" si="108"/>
        <v>#N/A</v>
      </c>
      <c r="L1723" s="4" t="s">
        <v>12</v>
      </c>
    </row>
    <row r="1724" spans="2:12" x14ac:dyDescent="0.2">
      <c r="B1724" t="s">
        <v>44</v>
      </c>
      <c r="C1724">
        <v>156</v>
      </c>
      <c r="D1724" s="11" t="str">
        <f>VLOOKUP(C1724,'[1]Type of Record'!$A$1:$B$15,2,TRUE)</f>
        <v>PowerDown Or Network Disconnect Discovered</v>
      </c>
      <c r="E1724" s="6"/>
      <c r="F1724" s="5">
        <v>44711</v>
      </c>
      <c r="G1724" s="14">
        <v>44711.697581018503</v>
      </c>
      <c r="H1724" s="16">
        <f t="shared" si="105"/>
        <v>151</v>
      </c>
      <c r="I1724" s="14" t="str">
        <f t="shared" si="106"/>
        <v>Device Shutdown Finish</v>
      </c>
      <c r="J1724" s="17">
        <f t="shared" si="107"/>
        <v>44711</v>
      </c>
      <c r="K1724" s="14">
        <f t="shared" si="108"/>
        <v>44711.697442129604</v>
      </c>
      <c r="L1724" s="4" t="s">
        <v>19</v>
      </c>
    </row>
    <row r="1725" spans="2:12" x14ac:dyDescent="0.2">
      <c r="B1725" t="s">
        <v>125</v>
      </c>
      <c r="C1725">
        <v>156</v>
      </c>
      <c r="D1725" s="11" t="str">
        <f>VLOOKUP(C1725,'[1]Type of Record'!$A$1:$B$15,2,TRUE)</f>
        <v>PowerDown Or Network Disconnect Discovered</v>
      </c>
      <c r="E1725" s="6"/>
      <c r="F1725" s="5">
        <v>44711</v>
      </c>
      <c r="G1725" s="14">
        <v>44711.6975578704</v>
      </c>
      <c r="H1725" s="16">
        <f t="shared" si="105"/>
        <v>151</v>
      </c>
      <c r="I1725" s="14" t="str">
        <f t="shared" si="106"/>
        <v>Device Shutdown Finish</v>
      </c>
      <c r="J1725" s="17">
        <f t="shared" si="107"/>
        <v>44711</v>
      </c>
      <c r="K1725" s="14">
        <f t="shared" si="108"/>
        <v>44711.6974305556</v>
      </c>
      <c r="L1725" s="4" t="s">
        <v>19</v>
      </c>
    </row>
    <row r="1726" spans="2:12" x14ac:dyDescent="0.2">
      <c r="B1726" t="s">
        <v>44</v>
      </c>
      <c r="C1726">
        <v>151</v>
      </c>
      <c r="D1726" s="11" t="str">
        <f>VLOOKUP(C1726,'[1]Type of Record'!$A$1:$B$15,2,TRUE)</f>
        <v>Device Shutdown Finish</v>
      </c>
      <c r="E1726" s="6" t="s">
        <v>46</v>
      </c>
      <c r="F1726" s="5">
        <v>44711</v>
      </c>
      <c r="G1726" s="14">
        <v>44711.697442129604</v>
      </c>
      <c r="H1726" s="16">
        <f t="shared" si="105"/>
        <v>149</v>
      </c>
      <c r="I1726" s="14" t="str">
        <f t="shared" si="106"/>
        <v>Device Shutdown Start</v>
      </c>
      <c r="J1726" s="17">
        <f t="shared" si="107"/>
        <v>44711</v>
      </c>
      <c r="K1726" s="14">
        <f t="shared" si="108"/>
        <v>44711.696539351899</v>
      </c>
      <c r="L1726" s="4" t="s">
        <v>19</v>
      </c>
    </row>
    <row r="1727" spans="2:12" x14ac:dyDescent="0.2">
      <c r="B1727" t="s">
        <v>125</v>
      </c>
      <c r="C1727">
        <v>151</v>
      </c>
      <c r="D1727" s="11" t="str">
        <f>VLOOKUP(C1727,'[1]Type of Record'!$A$1:$B$15,2,TRUE)</f>
        <v>Device Shutdown Finish</v>
      </c>
      <c r="E1727" s="6" t="s">
        <v>126</v>
      </c>
      <c r="F1727" s="5">
        <v>44711</v>
      </c>
      <c r="G1727" s="14">
        <v>44711.6974305556</v>
      </c>
      <c r="H1727" s="16">
        <f t="shared" si="105"/>
        <v>149</v>
      </c>
      <c r="I1727" s="14" t="str">
        <f t="shared" si="106"/>
        <v>Device Shutdown Start</v>
      </c>
      <c r="J1727" s="17">
        <f t="shared" si="107"/>
        <v>44711</v>
      </c>
      <c r="K1727" s="14">
        <f t="shared" si="108"/>
        <v>44711.697048611102</v>
      </c>
      <c r="L1727" s="4" t="s">
        <v>19</v>
      </c>
    </row>
    <row r="1728" spans="2:12" x14ac:dyDescent="0.2">
      <c r="B1728" t="s">
        <v>64</v>
      </c>
      <c r="C1728">
        <v>156</v>
      </c>
      <c r="D1728" s="11" t="str">
        <f>VLOOKUP(C1728,'[1]Type of Record'!$A$1:$B$15,2,TRUE)</f>
        <v>PowerDown Or Network Disconnect Discovered</v>
      </c>
      <c r="E1728" s="6"/>
      <c r="F1728" s="5">
        <v>44711</v>
      </c>
      <c r="G1728" s="14">
        <v>44711.697326388901</v>
      </c>
      <c r="H1728" s="16">
        <f t="shared" si="105"/>
        <v>144</v>
      </c>
      <c r="I1728" s="14" t="str">
        <f t="shared" si="106"/>
        <v>User Logout is Good</v>
      </c>
      <c r="J1728" s="17">
        <f t="shared" si="107"/>
        <v>44711</v>
      </c>
      <c r="K1728" s="14">
        <f t="shared" si="108"/>
        <v>44711.6971990741</v>
      </c>
      <c r="L1728" s="4" t="s">
        <v>19</v>
      </c>
    </row>
    <row r="1729" spans="2:12" x14ac:dyDescent="0.2">
      <c r="B1729" t="s">
        <v>64</v>
      </c>
      <c r="C1729">
        <v>144</v>
      </c>
      <c r="D1729" s="11" t="str">
        <f>VLOOKUP(C1729,'[1]Type of Record'!$A$1:$B$15,2,TRUE)</f>
        <v>User Logout is Good</v>
      </c>
      <c r="E1729" s="6" t="s">
        <v>65</v>
      </c>
      <c r="F1729" s="5">
        <v>44711</v>
      </c>
      <c r="G1729" s="14">
        <v>44711.6971990741</v>
      </c>
      <c r="H1729" s="16">
        <f t="shared" si="105"/>
        <v>139</v>
      </c>
      <c r="I1729" s="14" t="str">
        <f t="shared" si="106"/>
        <v>User Logout Start</v>
      </c>
      <c r="J1729" s="17">
        <f t="shared" si="107"/>
        <v>44711</v>
      </c>
      <c r="K1729" s="14">
        <f t="shared" si="108"/>
        <v>44711.696828703702</v>
      </c>
      <c r="L1729" s="4" t="s">
        <v>19</v>
      </c>
    </row>
    <row r="1730" spans="2:12" x14ac:dyDescent="0.2">
      <c r="B1730" t="s">
        <v>125</v>
      </c>
      <c r="C1730">
        <v>149</v>
      </c>
      <c r="D1730" s="11" t="str">
        <f>VLOOKUP(C1730,'[1]Type of Record'!$A$1:$B$15,2,TRUE)</f>
        <v>Device Shutdown Start</v>
      </c>
      <c r="E1730" s="6" t="s">
        <v>126</v>
      </c>
      <c r="F1730" s="5">
        <v>44711</v>
      </c>
      <c r="G1730" s="14">
        <v>44711.697048611102</v>
      </c>
      <c r="H1730" s="16">
        <f t="shared" si="105"/>
        <v>144</v>
      </c>
      <c r="I1730" s="14" t="str">
        <f t="shared" si="106"/>
        <v>User Logout is Good</v>
      </c>
      <c r="J1730" s="17">
        <f t="shared" si="107"/>
        <v>44711</v>
      </c>
      <c r="K1730" s="14">
        <f t="shared" si="108"/>
        <v>44711.696319444498</v>
      </c>
      <c r="L1730" s="4" t="s">
        <v>19</v>
      </c>
    </row>
    <row r="1731" spans="2:12" x14ac:dyDescent="0.2">
      <c r="B1731" t="s">
        <v>64</v>
      </c>
      <c r="C1731">
        <v>139</v>
      </c>
      <c r="D1731" s="11" t="str">
        <f>VLOOKUP(C1731,'[1]Type of Record'!$A$1:$B$15,2,TRUE)</f>
        <v>User Logout Start</v>
      </c>
      <c r="E1731" s="6" t="s">
        <v>65</v>
      </c>
      <c r="F1731" s="5">
        <v>44711</v>
      </c>
      <c r="G1731" s="14">
        <v>44711.696828703702</v>
      </c>
      <c r="H1731" s="16" t="e">
        <f t="shared" si="105"/>
        <v>#N/A</v>
      </c>
      <c r="I1731" s="14" t="e">
        <f t="shared" si="106"/>
        <v>#N/A</v>
      </c>
      <c r="J1731" s="17" t="e">
        <f t="shared" si="107"/>
        <v>#N/A</v>
      </c>
      <c r="K1731" s="14" t="e">
        <f t="shared" si="108"/>
        <v>#N/A</v>
      </c>
      <c r="L1731" s="4" t="s">
        <v>19</v>
      </c>
    </row>
    <row r="1732" spans="2:12" x14ac:dyDescent="0.2">
      <c r="B1732" t="s">
        <v>44</v>
      </c>
      <c r="C1732">
        <v>149</v>
      </c>
      <c r="D1732" s="11" t="str">
        <f>VLOOKUP(C1732,'[1]Type of Record'!$A$1:$B$15,2,TRUE)</f>
        <v>Device Shutdown Start</v>
      </c>
      <c r="E1732" s="6" t="s">
        <v>46</v>
      </c>
      <c r="F1732" s="5">
        <v>44711</v>
      </c>
      <c r="G1732" s="14">
        <v>44711.696539351899</v>
      </c>
      <c r="H1732" s="16">
        <f t="shared" si="105"/>
        <v>144</v>
      </c>
      <c r="I1732" s="14" t="str">
        <f t="shared" si="106"/>
        <v>User Logout is Good</v>
      </c>
      <c r="J1732" s="17">
        <f t="shared" si="107"/>
        <v>44711</v>
      </c>
      <c r="K1732" s="14">
        <f t="shared" si="108"/>
        <v>44711.695729166699</v>
      </c>
      <c r="L1732" s="4" t="s">
        <v>19</v>
      </c>
    </row>
    <row r="1733" spans="2:12" x14ac:dyDescent="0.2">
      <c r="B1733" t="s">
        <v>125</v>
      </c>
      <c r="C1733">
        <v>144</v>
      </c>
      <c r="D1733" s="11" t="str">
        <f>VLOOKUP(C1733,'[1]Type of Record'!$A$1:$B$15,2,TRUE)</f>
        <v>User Logout is Good</v>
      </c>
      <c r="E1733" s="6" t="s">
        <v>103</v>
      </c>
      <c r="F1733" s="5">
        <v>44711</v>
      </c>
      <c r="G1733" s="14">
        <v>44711.696319444498</v>
      </c>
      <c r="H1733" s="16">
        <f t="shared" ref="H1733:H1796" si="109">VLOOKUP(B1733,B1734:G1749,2,FALSE)</f>
        <v>139</v>
      </c>
      <c r="I1733" s="14" t="str">
        <f t="shared" ref="I1733:I1796" si="110">VLOOKUP(B1733,B1734:G1749,3,FALSE)</f>
        <v>User Logout Start</v>
      </c>
      <c r="J1733" s="17">
        <f t="shared" ref="J1733:J1796" si="111">VLOOKUP(B1733,B1734:G1749,5,FALSE)</f>
        <v>44711</v>
      </c>
      <c r="K1733" s="14">
        <f t="shared" ref="K1733:K1796" si="112">VLOOKUP(B1733,B1734:G1749,6,FALSE)</f>
        <v>44711.695914351898</v>
      </c>
      <c r="L1733" s="4" t="s">
        <v>19</v>
      </c>
    </row>
    <row r="1734" spans="2:12" x14ac:dyDescent="0.2">
      <c r="B1734" t="s">
        <v>102</v>
      </c>
      <c r="C1734">
        <v>156</v>
      </c>
      <c r="D1734" s="11" t="str">
        <f>VLOOKUP(C1734,'[1]Type of Record'!$A$1:$B$15,2,TRUE)</f>
        <v>PowerDown Or Network Disconnect Discovered</v>
      </c>
      <c r="E1734" s="6"/>
      <c r="F1734" s="5">
        <v>44711</v>
      </c>
      <c r="G1734" s="14">
        <v>44711.695949074099</v>
      </c>
      <c r="H1734" s="16">
        <f t="shared" si="109"/>
        <v>144</v>
      </c>
      <c r="I1734" s="14" t="str">
        <f t="shared" si="110"/>
        <v>User Logout is Good</v>
      </c>
      <c r="J1734" s="17">
        <f t="shared" si="111"/>
        <v>44711</v>
      </c>
      <c r="K1734" s="14">
        <f t="shared" si="112"/>
        <v>44711.695821759196</v>
      </c>
      <c r="L1734" s="4" t="s">
        <v>19</v>
      </c>
    </row>
    <row r="1735" spans="2:12" x14ac:dyDescent="0.2">
      <c r="B1735" t="s">
        <v>125</v>
      </c>
      <c r="C1735">
        <v>139</v>
      </c>
      <c r="D1735" s="11" t="str">
        <f>VLOOKUP(C1735,'[1]Type of Record'!$A$1:$B$15,2,TRUE)</f>
        <v>User Logout Start</v>
      </c>
      <c r="E1735" s="6" t="s">
        <v>128</v>
      </c>
      <c r="F1735" s="5">
        <v>44711</v>
      </c>
      <c r="G1735" s="14">
        <v>44711.695914351898</v>
      </c>
      <c r="H1735" s="16" t="e">
        <f t="shared" si="109"/>
        <v>#N/A</v>
      </c>
      <c r="I1735" s="14" t="e">
        <f t="shared" si="110"/>
        <v>#N/A</v>
      </c>
      <c r="J1735" s="17" t="e">
        <f t="shared" si="111"/>
        <v>#N/A</v>
      </c>
      <c r="K1735" s="14" t="e">
        <f t="shared" si="112"/>
        <v>#N/A</v>
      </c>
      <c r="L1735" s="4" t="s">
        <v>19</v>
      </c>
    </row>
    <row r="1736" spans="2:12" x14ac:dyDescent="0.2">
      <c r="B1736" t="s">
        <v>102</v>
      </c>
      <c r="C1736">
        <v>144</v>
      </c>
      <c r="D1736" s="11" t="str">
        <f>VLOOKUP(C1736,'[1]Type of Record'!$A$1:$B$15,2,TRUE)</f>
        <v>User Logout is Good</v>
      </c>
      <c r="E1736" s="6" t="s">
        <v>103</v>
      </c>
      <c r="F1736" s="5">
        <v>44711</v>
      </c>
      <c r="G1736" s="14">
        <v>44711.695821759196</v>
      </c>
      <c r="H1736" s="16">
        <f t="shared" si="109"/>
        <v>139</v>
      </c>
      <c r="I1736" s="14" t="str">
        <f t="shared" si="110"/>
        <v>User Logout Start</v>
      </c>
      <c r="J1736" s="17">
        <f t="shared" si="111"/>
        <v>44711</v>
      </c>
      <c r="K1736" s="14">
        <f t="shared" si="112"/>
        <v>44711.694537037001</v>
      </c>
      <c r="L1736" s="4" t="s">
        <v>19</v>
      </c>
    </row>
    <row r="1737" spans="2:12" x14ac:dyDescent="0.2">
      <c r="B1737" t="s">
        <v>44</v>
      </c>
      <c r="C1737">
        <v>144</v>
      </c>
      <c r="D1737" s="11" t="str">
        <f>VLOOKUP(C1737,'[1]Type of Record'!$A$1:$B$15,2,TRUE)</f>
        <v>User Logout is Good</v>
      </c>
      <c r="E1737" s="6" t="s">
        <v>47</v>
      </c>
      <c r="F1737" s="5">
        <v>44711</v>
      </c>
      <c r="G1737" s="14">
        <v>44711.695729166699</v>
      </c>
      <c r="H1737" s="16">
        <f t="shared" si="109"/>
        <v>139</v>
      </c>
      <c r="I1737" s="14" t="str">
        <f t="shared" si="110"/>
        <v>User Logout Start</v>
      </c>
      <c r="J1737" s="17">
        <f t="shared" si="111"/>
        <v>44711</v>
      </c>
      <c r="K1737" s="14">
        <f t="shared" si="112"/>
        <v>44711.695231481499</v>
      </c>
      <c r="L1737" s="4" t="s">
        <v>19</v>
      </c>
    </row>
    <row r="1738" spans="2:12" x14ac:dyDescent="0.2">
      <c r="B1738" t="s">
        <v>44</v>
      </c>
      <c r="C1738">
        <v>139</v>
      </c>
      <c r="D1738" s="11" t="str">
        <f>VLOOKUP(C1738,'[1]Type of Record'!$A$1:$B$15,2,TRUE)</f>
        <v>User Logout Start</v>
      </c>
      <c r="E1738" s="6" t="s">
        <v>54</v>
      </c>
      <c r="F1738" s="5">
        <v>44711</v>
      </c>
      <c r="G1738" s="14">
        <v>44711.695231481499</v>
      </c>
      <c r="H1738" s="16" t="e">
        <f t="shared" si="109"/>
        <v>#N/A</v>
      </c>
      <c r="I1738" s="14" t="e">
        <f t="shared" si="110"/>
        <v>#N/A</v>
      </c>
      <c r="J1738" s="17" t="e">
        <f t="shared" si="111"/>
        <v>#N/A</v>
      </c>
      <c r="K1738" s="14" t="e">
        <f t="shared" si="112"/>
        <v>#N/A</v>
      </c>
      <c r="L1738" s="4" t="s">
        <v>19</v>
      </c>
    </row>
    <row r="1739" spans="2:12" x14ac:dyDescent="0.2">
      <c r="B1739" t="s">
        <v>87</v>
      </c>
      <c r="C1739">
        <v>156</v>
      </c>
      <c r="D1739" s="11" t="str">
        <f>VLOOKUP(C1739,'[1]Type of Record'!$A$1:$B$15,2,TRUE)</f>
        <v>PowerDown Or Network Disconnect Discovered</v>
      </c>
      <c r="E1739" s="6"/>
      <c r="F1739" s="5">
        <v>44711</v>
      </c>
      <c r="G1739" s="14">
        <v>44711.695</v>
      </c>
      <c r="H1739" s="16">
        <f t="shared" si="109"/>
        <v>151</v>
      </c>
      <c r="I1739" s="14" t="str">
        <f t="shared" si="110"/>
        <v>Device Shutdown Finish</v>
      </c>
      <c r="J1739" s="17">
        <f t="shared" si="111"/>
        <v>44711</v>
      </c>
      <c r="K1739" s="14">
        <f t="shared" si="112"/>
        <v>44711.694849537002</v>
      </c>
      <c r="L1739" s="4" t="s">
        <v>19</v>
      </c>
    </row>
    <row r="1740" spans="2:12" x14ac:dyDescent="0.2">
      <c r="B1740" t="s">
        <v>87</v>
      </c>
      <c r="C1740">
        <v>151</v>
      </c>
      <c r="D1740" s="11" t="str">
        <f>VLOOKUP(C1740,'[1]Type of Record'!$A$1:$B$15,2,TRUE)</f>
        <v>Device Shutdown Finish</v>
      </c>
      <c r="E1740" s="6" t="s">
        <v>88</v>
      </c>
      <c r="F1740" s="5">
        <v>44711</v>
      </c>
      <c r="G1740" s="14">
        <v>44711.694849537002</v>
      </c>
      <c r="H1740" s="16">
        <f t="shared" si="109"/>
        <v>149</v>
      </c>
      <c r="I1740" s="14" t="str">
        <f t="shared" si="110"/>
        <v>Device Shutdown Start</v>
      </c>
      <c r="J1740" s="17">
        <f t="shared" si="111"/>
        <v>44711</v>
      </c>
      <c r="K1740" s="14">
        <f t="shared" si="112"/>
        <v>44711.694328703699</v>
      </c>
      <c r="L1740" s="4" t="s">
        <v>19</v>
      </c>
    </row>
    <row r="1741" spans="2:12" x14ac:dyDescent="0.2">
      <c r="B1741" t="s">
        <v>102</v>
      </c>
      <c r="C1741">
        <v>139</v>
      </c>
      <c r="D1741" s="11" t="str">
        <f>VLOOKUP(C1741,'[1]Type of Record'!$A$1:$B$15,2,TRUE)</f>
        <v>User Logout Start</v>
      </c>
      <c r="E1741" s="6" t="s">
        <v>103</v>
      </c>
      <c r="F1741" s="5">
        <v>44711</v>
      </c>
      <c r="G1741" s="14">
        <v>44711.694537037001</v>
      </c>
      <c r="H1741" s="16" t="e">
        <f t="shared" si="109"/>
        <v>#N/A</v>
      </c>
      <c r="I1741" s="14" t="e">
        <f t="shared" si="110"/>
        <v>#N/A</v>
      </c>
      <c r="J1741" s="17" t="e">
        <f t="shared" si="111"/>
        <v>#N/A</v>
      </c>
      <c r="K1741" s="14" t="e">
        <f t="shared" si="112"/>
        <v>#N/A</v>
      </c>
      <c r="L1741" s="4" t="s">
        <v>19</v>
      </c>
    </row>
    <row r="1742" spans="2:12" x14ac:dyDescent="0.2">
      <c r="B1742" t="s">
        <v>80</v>
      </c>
      <c r="C1742">
        <v>156</v>
      </c>
      <c r="D1742" s="11" t="str">
        <f>VLOOKUP(C1742,'[1]Type of Record'!$A$1:$B$15,2,TRUE)</f>
        <v>PowerDown Or Network Disconnect Discovered</v>
      </c>
      <c r="E1742" s="6"/>
      <c r="F1742" s="5">
        <v>44711</v>
      </c>
      <c r="G1742" s="14">
        <v>44711.694386574098</v>
      </c>
      <c r="H1742" s="16">
        <f t="shared" si="109"/>
        <v>151</v>
      </c>
      <c r="I1742" s="14" t="str">
        <f t="shared" si="110"/>
        <v>Device Shutdown Finish</v>
      </c>
      <c r="J1742" s="17">
        <f t="shared" si="111"/>
        <v>44711</v>
      </c>
      <c r="K1742" s="14">
        <f t="shared" si="112"/>
        <v>44711.694270833301</v>
      </c>
      <c r="L1742" s="4" t="s">
        <v>12</v>
      </c>
    </row>
    <row r="1743" spans="2:12" x14ac:dyDescent="0.2">
      <c r="B1743" t="s">
        <v>87</v>
      </c>
      <c r="C1743">
        <v>149</v>
      </c>
      <c r="D1743" s="11" t="str">
        <f>VLOOKUP(C1743,'[1]Type of Record'!$A$1:$B$15,2,TRUE)</f>
        <v>Device Shutdown Start</v>
      </c>
      <c r="E1743" s="6" t="s">
        <v>88</v>
      </c>
      <c r="F1743" s="5">
        <v>44711</v>
      </c>
      <c r="G1743" s="14">
        <v>44711.694328703699</v>
      </c>
      <c r="H1743" s="16">
        <f t="shared" si="109"/>
        <v>144</v>
      </c>
      <c r="I1743" s="14" t="str">
        <f t="shared" si="110"/>
        <v>User Logout is Good</v>
      </c>
      <c r="J1743" s="17">
        <f t="shared" si="111"/>
        <v>44711</v>
      </c>
      <c r="K1743" s="14">
        <f t="shared" si="112"/>
        <v>44711.693726851903</v>
      </c>
      <c r="L1743" s="4" t="s">
        <v>19</v>
      </c>
    </row>
    <row r="1744" spans="2:12" x14ac:dyDescent="0.2">
      <c r="B1744" t="s">
        <v>80</v>
      </c>
      <c r="C1744">
        <v>151</v>
      </c>
      <c r="D1744" s="11" t="str">
        <f>VLOOKUP(C1744,'[1]Type of Record'!$A$1:$B$15,2,TRUE)</f>
        <v>Device Shutdown Finish</v>
      </c>
      <c r="E1744" s="6" t="s">
        <v>81</v>
      </c>
      <c r="F1744" s="5">
        <v>44711</v>
      </c>
      <c r="G1744" s="14">
        <v>44711.694270833301</v>
      </c>
      <c r="H1744" s="16">
        <f t="shared" si="109"/>
        <v>149</v>
      </c>
      <c r="I1744" s="14" t="str">
        <f t="shared" si="110"/>
        <v>Device Shutdown Start</v>
      </c>
      <c r="J1744" s="17">
        <f t="shared" si="111"/>
        <v>44711</v>
      </c>
      <c r="K1744" s="14">
        <f t="shared" si="112"/>
        <v>44711.6936921296</v>
      </c>
      <c r="L1744" s="4" t="s">
        <v>12</v>
      </c>
    </row>
    <row r="1745" spans="2:12" x14ac:dyDescent="0.2">
      <c r="B1745" t="s">
        <v>87</v>
      </c>
      <c r="C1745">
        <v>144</v>
      </c>
      <c r="D1745" s="11" t="str">
        <f>VLOOKUP(C1745,'[1]Type of Record'!$A$1:$B$15,2,TRUE)</f>
        <v>User Logout is Good</v>
      </c>
      <c r="E1745" s="6" t="s">
        <v>90</v>
      </c>
      <c r="F1745" s="5">
        <v>44711</v>
      </c>
      <c r="G1745" s="14">
        <v>44711.693726851903</v>
      </c>
      <c r="H1745" s="16">
        <f t="shared" si="109"/>
        <v>139</v>
      </c>
      <c r="I1745" s="14" t="str">
        <f t="shared" si="110"/>
        <v>User Logout Start</v>
      </c>
      <c r="J1745" s="17">
        <f t="shared" si="111"/>
        <v>44711</v>
      </c>
      <c r="K1745" s="14">
        <f t="shared" si="112"/>
        <v>44711.693229166704</v>
      </c>
      <c r="L1745" s="4" t="s">
        <v>19</v>
      </c>
    </row>
    <row r="1746" spans="2:12" x14ac:dyDescent="0.2">
      <c r="B1746" t="s">
        <v>80</v>
      </c>
      <c r="C1746">
        <v>149</v>
      </c>
      <c r="D1746" s="11" t="str">
        <f>VLOOKUP(C1746,'[1]Type of Record'!$A$1:$B$15,2,TRUE)</f>
        <v>Device Shutdown Start</v>
      </c>
      <c r="E1746" s="6" t="s">
        <v>81</v>
      </c>
      <c r="F1746" s="5">
        <v>44711</v>
      </c>
      <c r="G1746" s="14">
        <v>44711.6936921296</v>
      </c>
      <c r="H1746" s="16">
        <f t="shared" si="109"/>
        <v>144</v>
      </c>
      <c r="I1746" s="14" t="str">
        <f t="shared" si="110"/>
        <v>User Logout is Good</v>
      </c>
      <c r="J1746" s="17">
        <f t="shared" si="111"/>
        <v>44711</v>
      </c>
      <c r="K1746" s="14">
        <f t="shared" si="112"/>
        <v>44711.692835648202</v>
      </c>
      <c r="L1746" s="4" t="s">
        <v>12</v>
      </c>
    </row>
    <row r="1747" spans="2:12" x14ac:dyDescent="0.2">
      <c r="B1747" t="s">
        <v>51</v>
      </c>
      <c r="C1747">
        <v>156</v>
      </c>
      <c r="D1747" s="11" t="str">
        <f>VLOOKUP(C1747,'[1]Type of Record'!$A$1:$B$15,2,TRUE)</f>
        <v>PowerDown Or Network Disconnect Discovered</v>
      </c>
      <c r="E1747" s="6"/>
      <c r="F1747" s="5">
        <v>44711</v>
      </c>
      <c r="G1747" s="14">
        <v>44711.693368055603</v>
      </c>
      <c r="H1747" s="16">
        <f t="shared" si="109"/>
        <v>151</v>
      </c>
      <c r="I1747" s="14" t="str">
        <f t="shared" si="110"/>
        <v>Device Shutdown Finish</v>
      </c>
      <c r="J1747" s="17">
        <f t="shared" si="111"/>
        <v>44711</v>
      </c>
      <c r="K1747" s="14">
        <f t="shared" si="112"/>
        <v>44711.6932407407</v>
      </c>
      <c r="L1747" s="4" t="s">
        <v>12</v>
      </c>
    </row>
    <row r="1748" spans="2:12" x14ac:dyDescent="0.2">
      <c r="B1748" t="s">
        <v>51</v>
      </c>
      <c r="C1748">
        <v>151</v>
      </c>
      <c r="D1748" s="11" t="str">
        <f>VLOOKUP(C1748,'[1]Type of Record'!$A$1:$B$15,2,TRUE)</f>
        <v>Device Shutdown Finish</v>
      </c>
      <c r="E1748" s="6" t="s">
        <v>52</v>
      </c>
      <c r="F1748" s="5">
        <v>44711</v>
      </c>
      <c r="G1748" s="14">
        <v>44711.6932407407</v>
      </c>
      <c r="H1748" s="16">
        <f t="shared" si="109"/>
        <v>149</v>
      </c>
      <c r="I1748" s="14" t="str">
        <f t="shared" si="110"/>
        <v>Device Shutdown Start</v>
      </c>
      <c r="J1748" s="17">
        <f t="shared" si="111"/>
        <v>44711</v>
      </c>
      <c r="K1748" s="14">
        <f t="shared" si="112"/>
        <v>44711.692824074104</v>
      </c>
      <c r="L1748" s="4" t="s">
        <v>12</v>
      </c>
    </row>
    <row r="1749" spans="2:12" x14ac:dyDescent="0.2">
      <c r="B1749" t="s">
        <v>87</v>
      </c>
      <c r="C1749">
        <v>139</v>
      </c>
      <c r="D1749" s="11" t="str">
        <f>VLOOKUP(C1749,'[1]Type of Record'!$A$1:$B$15,2,TRUE)</f>
        <v>User Logout Start</v>
      </c>
      <c r="E1749" s="6" t="s">
        <v>94</v>
      </c>
      <c r="F1749" s="5">
        <v>44711</v>
      </c>
      <c r="G1749" s="14">
        <v>44711.693229166704</v>
      </c>
      <c r="H1749" s="16" t="e">
        <f t="shared" si="109"/>
        <v>#N/A</v>
      </c>
      <c r="I1749" s="14" t="e">
        <f t="shared" si="110"/>
        <v>#N/A</v>
      </c>
      <c r="J1749" s="17" t="e">
        <f t="shared" si="111"/>
        <v>#N/A</v>
      </c>
      <c r="K1749" s="14" t="e">
        <f t="shared" si="112"/>
        <v>#N/A</v>
      </c>
      <c r="L1749" s="4" t="s">
        <v>19</v>
      </c>
    </row>
    <row r="1750" spans="2:12" x14ac:dyDescent="0.2">
      <c r="B1750" t="s">
        <v>96</v>
      </c>
      <c r="C1750">
        <v>156</v>
      </c>
      <c r="D1750" s="11" t="str">
        <f>VLOOKUP(C1750,'[1]Type of Record'!$A$1:$B$15,2,TRUE)</f>
        <v>PowerDown Or Network Disconnect Discovered</v>
      </c>
      <c r="E1750" s="6"/>
      <c r="F1750" s="5">
        <v>44711</v>
      </c>
      <c r="G1750" s="14">
        <v>44711.6930208333</v>
      </c>
      <c r="H1750" s="16">
        <f t="shared" si="109"/>
        <v>144</v>
      </c>
      <c r="I1750" s="14" t="str">
        <f t="shared" si="110"/>
        <v>User Logout is Good</v>
      </c>
      <c r="J1750" s="17">
        <f t="shared" si="111"/>
        <v>44711</v>
      </c>
      <c r="K1750" s="14">
        <f t="shared" si="112"/>
        <v>44711.692881944502</v>
      </c>
      <c r="L1750" s="4" t="s">
        <v>19</v>
      </c>
    </row>
    <row r="1751" spans="2:12" x14ac:dyDescent="0.2">
      <c r="B1751" t="s">
        <v>96</v>
      </c>
      <c r="C1751">
        <v>144</v>
      </c>
      <c r="D1751" s="11" t="str">
        <f>VLOOKUP(C1751,'[1]Type of Record'!$A$1:$B$15,2,TRUE)</f>
        <v>User Logout is Good</v>
      </c>
      <c r="E1751" s="6" t="s">
        <v>25</v>
      </c>
      <c r="F1751" s="5">
        <v>44711</v>
      </c>
      <c r="G1751" s="14">
        <v>44711.692881944502</v>
      </c>
      <c r="H1751" s="16">
        <f t="shared" si="109"/>
        <v>139</v>
      </c>
      <c r="I1751" s="14" t="str">
        <f t="shared" si="110"/>
        <v>User Logout Start</v>
      </c>
      <c r="J1751" s="17">
        <f t="shared" si="111"/>
        <v>44711</v>
      </c>
      <c r="K1751" s="14">
        <f t="shared" si="112"/>
        <v>44711.692488425899</v>
      </c>
      <c r="L1751" s="4" t="s">
        <v>19</v>
      </c>
    </row>
    <row r="1752" spans="2:12" x14ac:dyDescent="0.2">
      <c r="B1752" t="s">
        <v>80</v>
      </c>
      <c r="C1752">
        <v>144</v>
      </c>
      <c r="D1752" s="11" t="str">
        <f>VLOOKUP(C1752,'[1]Type of Record'!$A$1:$B$15,2,TRUE)</f>
        <v>User Logout is Good</v>
      </c>
      <c r="E1752" s="6" t="s">
        <v>82</v>
      </c>
      <c r="F1752" s="5">
        <v>44711</v>
      </c>
      <c r="G1752" s="14">
        <v>44711.692835648202</v>
      </c>
      <c r="H1752" s="16">
        <f t="shared" si="109"/>
        <v>139</v>
      </c>
      <c r="I1752" s="14" t="str">
        <f t="shared" si="110"/>
        <v>User Logout Start</v>
      </c>
      <c r="J1752" s="17">
        <f t="shared" si="111"/>
        <v>44711</v>
      </c>
      <c r="K1752" s="14">
        <f t="shared" si="112"/>
        <v>44711.692430555602</v>
      </c>
      <c r="L1752" s="4" t="s">
        <v>12</v>
      </c>
    </row>
    <row r="1753" spans="2:12" x14ac:dyDescent="0.2">
      <c r="B1753" t="s">
        <v>51</v>
      </c>
      <c r="C1753">
        <v>149</v>
      </c>
      <c r="D1753" s="11" t="str">
        <f>VLOOKUP(C1753,'[1]Type of Record'!$A$1:$B$15,2,TRUE)</f>
        <v>Device Shutdown Start</v>
      </c>
      <c r="E1753" s="6" t="s">
        <v>52</v>
      </c>
      <c r="F1753" s="5">
        <v>44711</v>
      </c>
      <c r="G1753" s="14">
        <v>44711.692824074104</v>
      </c>
      <c r="H1753" s="16">
        <f t="shared" si="109"/>
        <v>144</v>
      </c>
      <c r="I1753" s="14" t="str">
        <f t="shared" si="110"/>
        <v>User Logout is Good</v>
      </c>
      <c r="J1753" s="17">
        <f t="shared" si="111"/>
        <v>44711</v>
      </c>
      <c r="K1753" s="14">
        <f t="shared" si="112"/>
        <v>44711.692361111098</v>
      </c>
      <c r="L1753" s="4" t="s">
        <v>12</v>
      </c>
    </row>
    <row r="1754" spans="2:12" x14ac:dyDescent="0.2">
      <c r="B1754" t="s">
        <v>96</v>
      </c>
      <c r="C1754">
        <v>139</v>
      </c>
      <c r="D1754" s="11" t="str">
        <f>VLOOKUP(C1754,'[1]Type of Record'!$A$1:$B$15,2,TRUE)</f>
        <v>User Logout Start</v>
      </c>
      <c r="E1754" s="6" t="s">
        <v>25</v>
      </c>
      <c r="F1754" s="5">
        <v>44711</v>
      </c>
      <c r="G1754" s="14">
        <v>44711.692488425899</v>
      </c>
      <c r="H1754" s="16" t="e">
        <f t="shared" si="109"/>
        <v>#N/A</v>
      </c>
      <c r="I1754" s="14" t="e">
        <f t="shared" si="110"/>
        <v>#N/A</v>
      </c>
      <c r="J1754" s="17" t="e">
        <f t="shared" si="111"/>
        <v>#N/A</v>
      </c>
      <c r="K1754" s="14" t="e">
        <f t="shared" si="112"/>
        <v>#N/A</v>
      </c>
      <c r="L1754" s="4" t="s">
        <v>19</v>
      </c>
    </row>
    <row r="1755" spans="2:12" x14ac:dyDescent="0.2">
      <c r="B1755" t="s">
        <v>80</v>
      </c>
      <c r="C1755">
        <v>139</v>
      </c>
      <c r="D1755" s="11" t="str">
        <f>VLOOKUP(C1755,'[1]Type of Record'!$A$1:$B$15,2,TRUE)</f>
        <v>User Logout Start</v>
      </c>
      <c r="E1755" s="6" t="s">
        <v>84</v>
      </c>
      <c r="F1755" s="5">
        <v>44711</v>
      </c>
      <c r="G1755" s="14">
        <v>44711.692430555602</v>
      </c>
      <c r="H1755" s="16" t="e">
        <f t="shared" si="109"/>
        <v>#N/A</v>
      </c>
      <c r="I1755" s="14" t="e">
        <f t="shared" si="110"/>
        <v>#N/A</v>
      </c>
      <c r="J1755" s="17" t="e">
        <f t="shared" si="111"/>
        <v>#N/A</v>
      </c>
      <c r="K1755" s="14" t="e">
        <f t="shared" si="112"/>
        <v>#N/A</v>
      </c>
      <c r="L1755" s="4" t="s">
        <v>12</v>
      </c>
    </row>
    <row r="1756" spans="2:12" x14ac:dyDescent="0.2">
      <c r="B1756" t="s">
        <v>51</v>
      </c>
      <c r="C1756">
        <v>144</v>
      </c>
      <c r="D1756" s="11" t="str">
        <f>VLOOKUP(C1756,'[1]Type of Record'!$A$1:$B$15,2,TRUE)</f>
        <v>User Logout is Good</v>
      </c>
      <c r="E1756" s="6" t="s">
        <v>13</v>
      </c>
      <c r="F1756" s="5">
        <v>44711</v>
      </c>
      <c r="G1756" s="14">
        <v>44711.692361111098</v>
      </c>
      <c r="H1756" s="16">
        <f t="shared" si="109"/>
        <v>139</v>
      </c>
      <c r="I1756" s="14" t="str">
        <f t="shared" si="110"/>
        <v>User Logout Start</v>
      </c>
      <c r="J1756" s="17">
        <f t="shared" si="111"/>
        <v>44711</v>
      </c>
      <c r="K1756" s="14">
        <f t="shared" si="112"/>
        <v>44711.691944444399</v>
      </c>
      <c r="L1756" s="4" t="s">
        <v>12</v>
      </c>
    </row>
    <row r="1757" spans="2:12" x14ac:dyDescent="0.2">
      <c r="B1757" t="s">
        <v>51</v>
      </c>
      <c r="C1757">
        <v>139</v>
      </c>
      <c r="D1757" s="11" t="str">
        <f>VLOOKUP(C1757,'[1]Type of Record'!$A$1:$B$15,2,TRUE)</f>
        <v>User Logout Start</v>
      </c>
      <c r="E1757" s="6" t="s">
        <v>56</v>
      </c>
      <c r="F1757" s="5">
        <v>44711</v>
      </c>
      <c r="G1757" s="14">
        <v>44711.691944444399</v>
      </c>
      <c r="H1757" s="16" t="e">
        <f t="shared" si="109"/>
        <v>#N/A</v>
      </c>
      <c r="I1757" s="14" t="e">
        <f t="shared" si="110"/>
        <v>#N/A</v>
      </c>
      <c r="J1757" s="17" t="e">
        <f t="shared" si="111"/>
        <v>#N/A</v>
      </c>
      <c r="K1757" s="14" t="e">
        <f t="shared" si="112"/>
        <v>#N/A</v>
      </c>
      <c r="L1757" s="4" t="s">
        <v>12</v>
      </c>
    </row>
    <row r="1758" spans="2:12" x14ac:dyDescent="0.2">
      <c r="B1758" t="s">
        <v>92</v>
      </c>
      <c r="C1758">
        <v>156</v>
      </c>
      <c r="D1758" s="11" t="str">
        <f>VLOOKUP(C1758,'[1]Type of Record'!$A$1:$B$15,2,TRUE)</f>
        <v>PowerDown Or Network Disconnect Discovered</v>
      </c>
      <c r="E1758" s="6"/>
      <c r="F1758" s="5">
        <v>44711</v>
      </c>
      <c r="G1758" s="14">
        <v>44711.690011574101</v>
      </c>
      <c r="H1758" s="16">
        <f t="shared" si="109"/>
        <v>151</v>
      </c>
      <c r="I1758" s="14" t="str">
        <f t="shared" si="110"/>
        <v>Device Shutdown Finish</v>
      </c>
      <c r="J1758" s="17">
        <f t="shared" si="111"/>
        <v>44711</v>
      </c>
      <c r="K1758" s="14">
        <f t="shared" si="112"/>
        <v>44711.689872685201</v>
      </c>
      <c r="L1758" s="4" t="s">
        <v>19</v>
      </c>
    </row>
    <row r="1759" spans="2:12" x14ac:dyDescent="0.2">
      <c r="B1759" t="s">
        <v>92</v>
      </c>
      <c r="C1759">
        <v>151</v>
      </c>
      <c r="D1759" s="11" t="str">
        <f>VLOOKUP(C1759,'[1]Type of Record'!$A$1:$B$15,2,TRUE)</f>
        <v>Device Shutdown Finish</v>
      </c>
      <c r="E1759" s="6" t="s">
        <v>93</v>
      </c>
      <c r="F1759" s="5">
        <v>44711</v>
      </c>
      <c r="G1759" s="14">
        <v>44711.689872685201</v>
      </c>
      <c r="H1759" s="16">
        <f t="shared" si="109"/>
        <v>149</v>
      </c>
      <c r="I1759" s="14" t="str">
        <f t="shared" si="110"/>
        <v>Device Shutdown Start</v>
      </c>
      <c r="J1759" s="17">
        <f t="shared" si="111"/>
        <v>44711</v>
      </c>
      <c r="K1759" s="14">
        <f t="shared" si="112"/>
        <v>44711.689039351899</v>
      </c>
      <c r="L1759" s="4" t="s">
        <v>19</v>
      </c>
    </row>
    <row r="1760" spans="2:12" x14ac:dyDescent="0.2">
      <c r="B1760" t="s">
        <v>92</v>
      </c>
      <c r="C1760">
        <v>149</v>
      </c>
      <c r="D1760" s="11" t="str">
        <f>VLOOKUP(C1760,'[1]Type of Record'!$A$1:$B$15,2,TRUE)</f>
        <v>Device Shutdown Start</v>
      </c>
      <c r="E1760" s="6" t="s">
        <v>93</v>
      </c>
      <c r="F1760" s="5">
        <v>44711</v>
      </c>
      <c r="G1760" s="14">
        <v>44711.689039351899</v>
      </c>
      <c r="H1760" s="16">
        <f t="shared" si="109"/>
        <v>144</v>
      </c>
      <c r="I1760" s="14" t="str">
        <f t="shared" si="110"/>
        <v>User Logout is Good</v>
      </c>
      <c r="J1760" s="17">
        <f t="shared" si="111"/>
        <v>44711</v>
      </c>
      <c r="K1760" s="14">
        <f t="shared" si="112"/>
        <v>44711.688692129603</v>
      </c>
      <c r="L1760" s="4" t="s">
        <v>19</v>
      </c>
    </row>
    <row r="1761" spans="2:12" x14ac:dyDescent="0.2">
      <c r="B1761" t="s">
        <v>92</v>
      </c>
      <c r="C1761">
        <v>144</v>
      </c>
      <c r="D1761" s="11" t="str">
        <f>VLOOKUP(C1761,'[1]Type of Record'!$A$1:$B$15,2,TRUE)</f>
        <v>User Logout is Good</v>
      </c>
      <c r="E1761" s="6" t="s">
        <v>98</v>
      </c>
      <c r="F1761" s="5">
        <v>44711</v>
      </c>
      <c r="G1761" s="14">
        <v>44711.688692129603</v>
      </c>
      <c r="H1761" s="16">
        <f t="shared" si="109"/>
        <v>139</v>
      </c>
      <c r="I1761" s="14" t="str">
        <f t="shared" si="110"/>
        <v>User Logout Start</v>
      </c>
      <c r="J1761" s="17">
        <f t="shared" si="111"/>
        <v>44711</v>
      </c>
      <c r="K1761" s="14">
        <f t="shared" si="112"/>
        <v>44711.688333333303</v>
      </c>
      <c r="L1761" s="4" t="s">
        <v>19</v>
      </c>
    </row>
    <row r="1762" spans="2:12" x14ac:dyDescent="0.2">
      <c r="B1762" t="s">
        <v>92</v>
      </c>
      <c r="C1762">
        <v>139</v>
      </c>
      <c r="D1762" s="11" t="str">
        <f>VLOOKUP(C1762,'[1]Type of Record'!$A$1:$B$15,2,TRUE)</f>
        <v>User Logout Start</v>
      </c>
      <c r="E1762" s="6" t="s">
        <v>101</v>
      </c>
      <c r="F1762" s="5">
        <v>44711</v>
      </c>
      <c r="G1762" s="14">
        <v>44711.688333333303</v>
      </c>
      <c r="H1762" s="16" t="e">
        <f t="shared" si="109"/>
        <v>#N/A</v>
      </c>
      <c r="I1762" s="14" t="e">
        <f t="shared" si="110"/>
        <v>#N/A</v>
      </c>
      <c r="J1762" s="17" t="e">
        <f t="shared" si="111"/>
        <v>#N/A</v>
      </c>
      <c r="K1762" s="14" t="e">
        <f t="shared" si="112"/>
        <v>#N/A</v>
      </c>
      <c r="L1762" s="4" t="s">
        <v>19</v>
      </c>
    </row>
    <row r="1763" spans="2:12" x14ac:dyDescent="0.2">
      <c r="B1763" t="s">
        <v>72</v>
      </c>
      <c r="C1763">
        <v>156</v>
      </c>
      <c r="D1763" s="11" t="str">
        <f>VLOOKUP(C1763,'[1]Type of Record'!$A$1:$B$15,2,TRUE)</f>
        <v>PowerDown Or Network Disconnect Discovered</v>
      </c>
      <c r="E1763" s="6"/>
      <c r="F1763" s="5">
        <v>44711</v>
      </c>
      <c r="G1763" s="14">
        <v>44711.685324074097</v>
      </c>
      <c r="H1763" s="16">
        <f t="shared" si="109"/>
        <v>151</v>
      </c>
      <c r="I1763" s="14" t="str">
        <f t="shared" si="110"/>
        <v>Device Shutdown Finish</v>
      </c>
      <c r="J1763" s="17">
        <f t="shared" si="111"/>
        <v>44711</v>
      </c>
      <c r="K1763" s="14">
        <f t="shared" si="112"/>
        <v>44711.6852083333</v>
      </c>
      <c r="L1763" s="4" t="s">
        <v>12</v>
      </c>
    </row>
    <row r="1764" spans="2:12" x14ac:dyDescent="0.2">
      <c r="B1764" t="s">
        <v>72</v>
      </c>
      <c r="C1764">
        <v>151</v>
      </c>
      <c r="D1764" s="11" t="str">
        <f>VLOOKUP(C1764,'[1]Type of Record'!$A$1:$B$15,2,TRUE)</f>
        <v>Device Shutdown Finish</v>
      </c>
      <c r="E1764" s="6" t="s">
        <v>73</v>
      </c>
      <c r="F1764" s="5">
        <v>44711</v>
      </c>
      <c r="G1764" s="14">
        <v>44711.6852083333</v>
      </c>
      <c r="H1764" s="16">
        <f t="shared" si="109"/>
        <v>149</v>
      </c>
      <c r="I1764" s="14" t="str">
        <f t="shared" si="110"/>
        <v>Device Shutdown Start</v>
      </c>
      <c r="J1764" s="17">
        <f t="shared" si="111"/>
        <v>44711</v>
      </c>
      <c r="K1764" s="14">
        <f t="shared" si="112"/>
        <v>44711.684722222199</v>
      </c>
      <c r="L1764" s="4" t="s">
        <v>12</v>
      </c>
    </row>
    <row r="1765" spans="2:12" x14ac:dyDescent="0.2">
      <c r="B1765" t="s">
        <v>115</v>
      </c>
      <c r="C1765">
        <v>156</v>
      </c>
      <c r="D1765" s="11" t="str">
        <f>VLOOKUP(C1765,'[1]Type of Record'!$A$1:$B$15,2,TRUE)</f>
        <v>PowerDown Or Network Disconnect Discovered</v>
      </c>
      <c r="E1765" s="6"/>
      <c r="F1765" s="5">
        <v>44711</v>
      </c>
      <c r="G1765" s="14">
        <v>44711.684780092597</v>
      </c>
      <c r="H1765" s="16">
        <f t="shared" si="109"/>
        <v>144</v>
      </c>
      <c r="I1765" s="14" t="str">
        <f t="shared" si="110"/>
        <v>User Logout is Good</v>
      </c>
      <c r="J1765" s="17">
        <f t="shared" si="111"/>
        <v>44711</v>
      </c>
      <c r="K1765" s="14">
        <f t="shared" si="112"/>
        <v>44711.684641203698</v>
      </c>
      <c r="L1765" s="4" t="s">
        <v>19</v>
      </c>
    </row>
    <row r="1766" spans="2:12" x14ac:dyDescent="0.2">
      <c r="B1766" t="s">
        <v>72</v>
      </c>
      <c r="C1766">
        <v>149</v>
      </c>
      <c r="D1766" s="11" t="str">
        <f>VLOOKUP(C1766,'[1]Type of Record'!$A$1:$B$15,2,TRUE)</f>
        <v>Device Shutdown Start</v>
      </c>
      <c r="E1766" s="6" t="s">
        <v>73</v>
      </c>
      <c r="F1766" s="5">
        <v>44711</v>
      </c>
      <c r="G1766" s="14">
        <v>44711.684722222199</v>
      </c>
      <c r="H1766" s="16">
        <f t="shared" si="109"/>
        <v>144</v>
      </c>
      <c r="I1766" s="14" t="str">
        <f t="shared" si="110"/>
        <v>User Logout is Good</v>
      </c>
      <c r="J1766" s="17">
        <f t="shared" si="111"/>
        <v>44711</v>
      </c>
      <c r="K1766" s="14">
        <f t="shared" si="112"/>
        <v>44711.684270833299</v>
      </c>
      <c r="L1766" s="4" t="s">
        <v>12</v>
      </c>
    </row>
    <row r="1767" spans="2:12" x14ac:dyDescent="0.2">
      <c r="B1767" t="s">
        <v>115</v>
      </c>
      <c r="C1767">
        <v>144</v>
      </c>
      <c r="D1767" s="11" t="str">
        <f>VLOOKUP(C1767,'[1]Type of Record'!$A$1:$B$15,2,TRUE)</f>
        <v>User Logout is Good</v>
      </c>
      <c r="E1767" s="6" t="s">
        <v>116</v>
      </c>
      <c r="F1767" s="5">
        <v>44711</v>
      </c>
      <c r="G1767" s="14">
        <v>44711.684641203698</v>
      </c>
      <c r="H1767" s="16">
        <f t="shared" si="109"/>
        <v>139</v>
      </c>
      <c r="I1767" s="14" t="str">
        <f t="shared" si="110"/>
        <v>User Logout Start</v>
      </c>
      <c r="J1767" s="17">
        <f t="shared" si="111"/>
        <v>44711</v>
      </c>
      <c r="K1767" s="14">
        <f t="shared" si="112"/>
        <v>44711.684259259302</v>
      </c>
      <c r="L1767" s="4" t="s">
        <v>19</v>
      </c>
    </row>
    <row r="1768" spans="2:12" x14ac:dyDescent="0.2">
      <c r="B1768" t="s">
        <v>72</v>
      </c>
      <c r="C1768">
        <v>144</v>
      </c>
      <c r="D1768" s="11" t="str">
        <f>VLOOKUP(C1768,'[1]Type of Record'!$A$1:$B$15,2,TRUE)</f>
        <v>User Logout is Good</v>
      </c>
      <c r="E1768" s="6" t="s">
        <v>76</v>
      </c>
      <c r="F1768" s="5">
        <v>44711</v>
      </c>
      <c r="G1768" s="14">
        <v>44711.684270833299</v>
      </c>
      <c r="H1768" s="16">
        <f t="shared" si="109"/>
        <v>139</v>
      </c>
      <c r="I1768" s="14" t="str">
        <f t="shared" si="110"/>
        <v>User Logout Start</v>
      </c>
      <c r="J1768" s="17">
        <f t="shared" si="111"/>
        <v>44711</v>
      </c>
      <c r="K1768" s="14">
        <f t="shared" si="112"/>
        <v>44711.683807870402</v>
      </c>
      <c r="L1768" s="4" t="s">
        <v>12</v>
      </c>
    </row>
    <row r="1769" spans="2:12" x14ac:dyDescent="0.2">
      <c r="B1769" t="s">
        <v>115</v>
      </c>
      <c r="C1769">
        <v>139</v>
      </c>
      <c r="D1769" s="11" t="str">
        <f>VLOOKUP(C1769,'[1]Type of Record'!$A$1:$B$15,2,TRUE)</f>
        <v>User Logout Start</v>
      </c>
      <c r="E1769" s="6" t="s">
        <v>116</v>
      </c>
      <c r="F1769" s="5">
        <v>44711</v>
      </c>
      <c r="G1769" s="14">
        <v>44711.684259259302</v>
      </c>
      <c r="H1769" s="16" t="e">
        <f t="shared" si="109"/>
        <v>#N/A</v>
      </c>
      <c r="I1769" s="14" t="e">
        <f t="shared" si="110"/>
        <v>#N/A</v>
      </c>
      <c r="J1769" s="17" t="e">
        <f t="shared" si="111"/>
        <v>#N/A</v>
      </c>
      <c r="K1769" s="14" t="e">
        <f t="shared" si="112"/>
        <v>#N/A</v>
      </c>
      <c r="L1769" s="4" t="s">
        <v>19</v>
      </c>
    </row>
    <row r="1770" spans="2:12" x14ac:dyDescent="0.2">
      <c r="B1770" t="s">
        <v>72</v>
      </c>
      <c r="C1770">
        <v>139</v>
      </c>
      <c r="D1770" s="11" t="str">
        <f>VLOOKUP(C1770,'[1]Type of Record'!$A$1:$B$15,2,TRUE)</f>
        <v>User Logout Start</v>
      </c>
      <c r="E1770" s="6" t="s">
        <v>79</v>
      </c>
      <c r="F1770" s="5">
        <v>44711</v>
      </c>
      <c r="G1770" s="14">
        <v>44711.683807870402</v>
      </c>
      <c r="H1770" s="16" t="e">
        <f t="shared" si="109"/>
        <v>#N/A</v>
      </c>
      <c r="I1770" s="14" t="e">
        <f t="shared" si="110"/>
        <v>#N/A</v>
      </c>
      <c r="J1770" s="17" t="e">
        <f t="shared" si="111"/>
        <v>#N/A</v>
      </c>
      <c r="K1770" s="14" t="e">
        <f t="shared" si="112"/>
        <v>#N/A</v>
      </c>
      <c r="L1770" s="4" t="s">
        <v>12</v>
      </c>
    </row>
    <row r="1771" spans="2:12" x14ac:dyDescent="0.2">
      <c r="B1771" t="s">
        <v>14</v>
      </c>
      <c r="C1771">
        <v>156</v>
      </c>
      <c r="D1771" s="11" t="str">
        <f>VLOOKUP(C1771,'[1]Type of Record'!$A$1:$B$15,2,TRUE)</f>
        <v>PowerDown Or Network Disconnect Discovered</v>
      </c>
      <c r="E1771" s="6"/>
      <c r="F1771" s="5">
        <v>44711</v>
      </c>
      <c r="G1771" s="14">
        <v>44711.682129629597</v>
      </c>
      <c r="H1771" s="16">
        <f t="shared" si="109"/>
        <v>151</v>
      </c>
      <c r="I1771" s="14" t="str">
        <f t="shared" si="110"/>
        <v>Device Shutdown Finish</v>
      </c>
      <c r="J1771" s="17">
        <f t="shared" si="111"/>
        <v>44711</v>
      </c>
      <c r="K1771" s="14">
        <f t="shared" si="112"/>
        <v>44711.681990740697</v>
      </c>
      <c r="L1771" s="4" t="s">
        <v>12</v>
      </c>
    </row>
    <row r="1772" spans="2:12" x14ac:dyDescent="0.2">
      <c r="B1772" t="s">
        <v>14</v>
      </c>
      <c r="C1772">
        <v>151</v>
      </c>
      <c r="D1772" s="11" t="str">
        <f>VLOOKUP(C1772,'[1]Type of Record'!$A$1:$B$15,2,TRUE)</f>
        <v>Device Shutdown Finish</v>
      </c>
      <c r="E1772" s="6" t="s">
        <v>15</v>
      </c>
      <c r="F1772" s="5">
        <v>44711</v>
      </c>
      <c r="G1772" s="14">
        <v>44711.681990740697</v>
      </c>
      <c r="H1772" s="16">
        <f t="shared" si="109"/>
        <v>149</v>
      </c>
      <c r="I1772" s="14" t="str">
        <f t="shared" si="110"/>
        <v>Device Shutdown Start</v>
      </c>
      <c r="J1772" s="17">
        <f t="shared" si="111"/>
        <v>44711</v>
      </c>
      <c r="K1772" s="14">
        <f t="shared" si="112"/>
        <v>44711.681678240697</v>
      </c>
      <c r="L1772" s="4" t="s">
        <v>12</v>
      </c>
    </row>
    <row r="1773" spans="2:12" x14ac:dyDescent="0.2">
      <c r="B1773" t="s">
        <v>14</v>
      </c>
      <c r="C1773">
        <v>149</v>
      </c>
      <c r="D1773" s="11" t="str">
        <f>VLOOKUP(C1773,'[1]Type of Record'!$A$1:$B$15,2,TRUE)</f>
        <v>Device Shutdown Start</v>
      </c>
      <c r="E1773" s="6" t="s">
        <v>15</v>
      </c>
      <c r="F1773" s="5">
        <v>44711</v>
      </c>
      <c r="G1773" s="14">
        <v>44711.681678240697</v>
      </c>
      <c r="H1773" s="16">
        <f t="shared" si="109"/>
        <v>144</v>
      </c>
      <c r="I1773" s="14" t="str">
        <f t="shared" si="110"/>
        <v>User Logout is Good</v>
      </c>
      <c r="J1773" s="17">
        <f t="shared" si="111"/>
        <v>44711</v>
      </c>
      <c r="K1773" s="14">
        <f t="shared" si="112"/>
        <v>44711.681053240703</v>
      </c>
      <c r="L1773" s="4" t="s">
        <v>12</v>
      </c>
    </row>
    <row r="1774" spans="2:12" x14ac:dyDescent="0.2">
      <c r="B1774" t="s">
        <v>14</v>
      </c>
      <c r="C1774">
        <v>144</v>
      </c>
      <c r="D1774" s="11" t="str">
        <f>VLOOKUP(C1774,'[1]Type of Record'!$A$1:$B$15,2,TRUE)</f>
        <v>User Logout is Good</v>
      </c>
      <c r="E1774" s="6" t="s">
        <v>16</v>
      </c>
      <c r="F1774" s="5">
        <v>44711</v>
      </c>
      <c r="G1774" s="14">
        <v>44711.681053240703</v>
      </c>
      <c r="H1774" s="16">
        <f t="shared" si="109"/>
        <v>139</v>
      </c>
      <c r="I1774" s="14" t="str">
        <f t="shared" si="110"/>
        <v>User Logout Start</v>
      </c>
      <c r="J1774" s="17">
        <f t="shared" si="111"/>
        <v>44711</v>
      </c>
      <c r="K1774" s="14">
        <f t="shared" si="112"/>
        <v>44711.679791666698</v>
      </c>
      <c r="L1774" s="4" t="s">
        <v>12</v>
      </c>
    </row>
    <row r="1775" spans="2:12" x14ac:dyDescent="0.2">
      <c r="B1775" t="s">
        <v>117</v>
      </c>
      <c r="C1775">
        <v>156</v>
      </c>
      <c r="D1775" s="11" t="str">
        <f>VLOOKUP(C1775,'[1]Type of Record'!$A$1:$B$15,2,TRUE)</f>
        <v>PowerDown Or Network Disconnect Discovered</v>
      </c>
      <c r="E1775" s="6"/>
      <c r="F1775" s="5">
        <v>44711</v>
      </c>
      <c r="G1775" s="14">
        <v>44711.6805439815</v>
      </c>
      <c r="H1775" s="16">
        <f t="shared" si="109"/>
        <v>151</v>
      </c>
      <c r="I1775" s="14" t="str">
        <f t="shared" si="110"/>
        <v>Device Shutdown Finish</v>
      </c>
      <c r="J1775" s="17">
        <f t="shared" si="111"/>
        <v>44711</v>
      </c>
      <c r="K1775" s="14">
        <f t="shared" si="112"/>
        <v>44711.680393518502</v>
      </c>
      <c r="L1775" s="4" t="s">
        <v>12</v>
      </c>
    </row>
    <row r="1776" spans="2:12" x14ac:dyDescent="0.2">
      <c r="B1776" t="s">
        <v>117</v>
      </c>
      <c r="C1776">
        <v>151</v>
      </c>
      <c r="D1776" s="11" t="str">
        <f>VLOOKUP(C1776,'[1]Type of Record'!$A$1:$B$15,2,TRUE)</f>
        <v>Device Shutdown Finish</v>
      </c>
      <c r="E1776" s="6" t="s">
        <v>118</v>
      </c>
      <c r="F1776" s="5">
        <v>44711</v>
      </c>
      <c r="G1776" s="14">
        <v>44711.680393518502</v>
      </c>
      <c r="H1776" s="16">
        <f t="shared" si="109"/>
        <v>149</v>
      </c>
      <c r="I1776" s="14" t="str">
        <f t="shared" si="110"/>
        <v>Device Shutdown Start</v>
      </c>
      <c r="J1776" s="17">
        <f t="shared" si="111"/>
        <v>44711</v>
      </c>
      <c r="K1776" s="14">
        <f t="shared" si="112"/>
        <v>44711.679745370398</v>
      </c>
      <c r="L1776" s="4" t="s">
        <v>12</v>
      </c>
    </row>
    <row r="1777" spans="2:12" x14ac:dyDescent="0.2">
      <c r="B1777" t="s">
        <v>14</v>
      </c>
      <c r="C1777">
        <v>139</v>
      </c>
      <c r="D1777" s="11" t="str">
        <f>VLOOKUP(C1777,'[1]Type of Record'!$A$1:$B$15,2,TRUE)</f>
        <v>User Logout Start</v>
      </c>
      <c r="E1777" s="6" t="s">
        <v>17</v>
      </c>
      <c r="F1777" s="5">
        <v>44711</v>
      </c>
      <c r="G1777" s="14">
        <v>44711.679791666698</v>
      </c>
      <c r="H1777" s="16" t="e">
        <f t="shared" si="109"/>
        <v>#N/A</v>
      </c>
      <c r="I1777" s="14" t="e">
        <f t="shared" si="110"/>
        <v>#N/A</v>
      </c>
      <c r="J1777" s="17" t="e">
        <f t="shared" si="111"/>
        <v>#N/A</v>
      </c>
      <c r="K1777" s="14" t="e">
        <f t="shared" si="112"/>
        <v>#N/A</v>
      </c>
      <c r="L1777" s="4" t="s">
        <v>12</v>
      </c>
    </row>
    <row r="1778" spans="2:12" x14ac:dyDescent="0.2">
      <c r="B1778" t="s">
        <v>110</v>
      </c>
      <c r="C1778">
        <v>156</v>
      </c>
      <c r="D1778" s="11" t="str">
        <f>VLOOKUP(C1778,'[1]Type of Record'!$A$1:$B$15,2,TRUE)</f>
        <v>PowerDown Or Network Disconnect Discovered</v>
      </c>
      <c r="E1778" s="6"/>
      <c r="F1778" s="5">
        <v>44711</v>
      </c>
      <c r="G1778" s="14">
        <v>44711.6797800926</v>
      </c>
      <c r="H1778" s="16">
        <f t="shared" si="109"/>
        <v>144</v>
      </c>
      <c r="I1778" s="14" t="str">
        <f t="shared" si="110"/>
        <v>User Logout is Good</v>
      </c>
      <c r="J1778" s="17">
        <f t="shared" si="111"/>
        <v>44711</v>
      </c>
      <c r="K1778" s="14">
        <f t="shared" si="112"/>
        <v>44711.679618055598</v>
      </c>
      <c r="L1778" s="4" t="s">
        <v>19</v>
      </c>
    </row>
    <row r="1779" spans="2:12" x14ac:dyDescent="0.2">
      <c r="B1779" t="s">
        <v>117</v>
      </c>
      <c r="C1779">
        <v>149</v>
      </c>
      <c r="D1779" s="11" t="str">
        <f>VLOOKUP(C1779,'[1]Type of Record'!$A$1:$B$15,2,TRUE)</f>
        <v>Device Shutdown Start</v>
      </c>
      <c r="E1779" s="6" t="s">
        <v>118</v>
      </c>
      <c r="F1779" s="5">
        <v>44711</v>
      </c>
      <c r="G1779" s="14">
        <v>44711.679745370398</v>
      </c>
      <c r="H1779" s="16">
        <f t="shared" si="109"/>
        <v>144</v>
      </c>
      <c r="I1779" s="14" t="str">
        <f t="shared" si="110"/>
        <v>User Logout is Good</v>
      </c>
      <c r="J1779" s="17">
        <f t="shared" si="111"/>
        <v>44711</v>
      </c>
      <c r="K1779" s="14">
        <f t="shared" si="112"/>
        <v>44711.678958333301</v>
      </c>
      <c r="L1779" s="4" t="s">
        <v>12</v>
      </c>
    </row>
    <row r="1780" spans="2:12" x14ac:dyDescent="0.2">
      <c r="B1780" t="s">
        <v>110</v>
      </c>
      <c r="C1780">
        <v>144</v>
      </c>
      <c r="D1780" s="11" t="str">
        <f>VLOOKUP(C1780,'[1]Type of Record'!$A$1:$B$15,2,TRUE)</f>
        <v>User Logout is Good</v>
      </c>
      <c r="E1780" s="6" t="s">
        <v>77</v>
      </c>
      <c r="F1780" s="5">
        <v>44711</v>
      </c>
      <c r="G1780" s="14">
        <v>44711.679618055598</v>
      </c>
      <c r="H1780" s="16">
        <f t="shared" si="109"/>
        <v>139</v>
      </c>
      <c r="I1780" s="14" t="str">
        <f t="shared" si="110"/>
        <v>User Logout Start</v>
      </c>
      <c r="J1780" s="17">
        <f t="shared" si="111"/>
        <v>44711</v>
      </c>
      <c r="K1780" s="14">
        <f t="shared" si="112"/>
        <v>44711.6783796296</v>
      </c>
      <c r="L1780" s="4" t="s">
        <v>19</v>
      </c>
    </row>
    <row r="1781" spans="2:12" x14ac:dyDescent="0.2">
      <c r="B1781" t="s">
        <v>117</v>
      </c>
      <c r="C1781">
        <v>144</v>
      </c>
      <c r="D1781" s="11" t="str">
        <f>VLOOKUP(C1781,'[1]Type of Record'!$A$1:$B$15,2,TRUE)</f>
        <v>User Logout is Good</v>
      </c>
      <c r="E1781" s="6" t="s">
        <v>119</v>
      </c>
      <c r="F1781" s="5">
        <v>44711</v>
      </c>
      <c r="G1781" s="14">
        <v>44711.678958333301</v>
      </c>
      <c r="H1781" s="16">
        <f t="shared" si="109"/>
        <v>139</v>
      </c>
      <c r="I1781" s="14" t="str">
        <f t="shared" si="110"/>
        <v>User Logout Start</v>
      </c>
      <c r="J1781" s="17">
        <f t="shared" si="111"/>
        <v>44711</v>
      </c>
      <c r="K1781" s="14">
        <f t="shared" si="112"/>
        <v>44711.6778009259</v>
      </c>
      <c r="L1781" s="4" t="s">
        <v>12</v>
      </c>
    </row>
    <row r="1782" spans="2:12" x14ac:dyDescent="0.2">
      <c r="B1782" t="s">
        <v>110</v>
      </c>
      <c r="C1782">
        <v>139</v>
      </c>
      <c r="D1782" s="11" t="str">
        <f>VLOOKUP(C1782,'[1]Type of Record'!$A$1:$B$15,2,TRUE)</f>
        <v>User Logout Start</v>
      </c>
      <c r="E1782" s="6" t="s">
        <v>77</v>
      </c>
      <c r="F1782" s="5">
        <v>44711</v>
      </c>
      <c r="G1782" s="14">
        <v>44711.6783796296</v>
      </c>
      <c r="H1782" s="16" t="e">
        <f t="shared" si="109"/>
        <v>#N/A</v>
      </c>
      <c r="I1782" s="14" t="e">
        <f t="shared" si="110"/>
        <v>#N/A</v>
      </c>
      <c r="J1782" s="17" t="e">
        <f t="shared" si="111"/>
        <v>#N/A</v>
      </c>
      <c r="K1782" s="14" t="e">
        <f t="shared" si="112"/>
        <v>#N/A</v>
      </c>
      <c r="L1782" s="4" t="s">
        <v>19</v>
      </c>
    </row>
    <row r="1783" spans="2:12" x14ac:dyDescent="0.2">
      <c r="B1783" t="s">
        <v>23</v>
      </c>
      <c r="C1783">
        <v>156</v>
      </c>
      <c r="D1783" s="11" t="str">
        <f>VLOOKUP(C1783,'[1]Type of Record'!$A$1:$B$15,2,TRUE)</f>
        <v>PowerDown Or Network Disconnect Discovered</v>
      </c>
      <c r="E1783" s="6"/>
      <c r="F1783" s="5">
        <v>44711</v>
      </c>
      <c r="G1783" s="14">
        <v>44711.677939814799</v>
      </c>
      <c r="H1783" s="16">
        <f t="shared" si="109"/>
        <v>151</v>
      </c>
      <c r="I1783" s="14" t="str">
        <f t="shared" si="110"/>
        <v>Device Shutdown Finish</v>
      </c>
      <c r="J1783" s="17">
        <f t="shared" si="111"/>
        <v>44711</v>
      </c>
      <c r="K1783" s="14">
        <f t="shared" si="112"/>
        <v>44711.677777777797</v>
      </c>
      <c r="L1783" s="4" t="s">
        <v>19</v>
      </c>
    </row>
    <row r="1784" spans="2:12" x14ac:dyDescent="0.2">
      <c r="B1784" t="s">
        <v>117</v>
      </c>
      <c r="C1784">
        <v>139</v>
      </c>
      <c r="D1784" s="11" t="str">
        <f>VLOOKUP(C1784,'[1]Type of Record'!$A$1:$B$15,2,TRUE)</f>
        <v>User Logout Start</v>
      </c>
      <c r="E1784" s="6" t="s">
        <v>122</v>
      </c>
      <c r="F1784" s="5">
        <v>44711</v>
      </c>
      <c r="G1784" s="14">
        <v>44711.6778009259</v>
      </c>
      <c r="H1784" s="16" t="e">
        <f t="shared" si="109"/>
        <v>#N/A</v>
      </c>
      <c r="I1784" s="14" t="e">
        <f t="shared" si="110"/>
        <v>#N/A</v>
      </c>
      <c r="J1784" s="17" t="e">
        <f t="shared" si="111"/>
        <v>#N/A</v>
      </c>
      <c r="K1784" s="14" t="e">
        <f t="shared" si="112"/>
        <v>#N/A</v>
      </c>
      <c r="L1784" s="4" t="s">
        <v>12</v>
      </c>
    </row>
    <row r="1785" spans="2:12" x14ac:dyDescent="0.2">
      <c r="B1785" t="s">
        <v>23</v>
      </c>
      <c r="C1785">
        <v>151</v>
      </c>
      <c r="D1785" s="11" t="str">
        <f>VLOOKUP(C1785,'[1]Type of Record'!$A$1:$B$15,2,TRUE)</f>
        <v>Device Shutdown Finish</v>
      </c>
      <c r="E1785" s="6" t="s">
        <v>24</v>
      </c>
      <c r="F1785" s="5">
        <v>44711</v>
      </c>
      <c r="G1785" s="14">
        <v>44711.677777777797</v>
      </c>
      <c r="H1785" s="16">
        <f t="shared" si="109"/>
        <v>149</v>
      </c>
      <c r="I1785" s="14" t="str">
        <f t="shared" si="110"/>
        <v>Device Shutdown Start</v>
      </c>
      <c r="J1785" s="17">
        <f t="shared" si="111"/>
        <v>44711</v>
      </c>
      <c r="K1785" s="14">
        <f t="shared" si="112"/>
        <v>44711.677534722199</v>
      </c>
      <c r="L1785" s="4" t="s">
        <v>19</v>
      </c>
    </row>
    <row r="1786" spans="2:12" x14ac:dyDescent="0.2">
      <c r="B1786" t="s">
        <v>23</v>
      </c>
      <c r="C1786">
        <v>149</v>
      </c>
      <c r="D1786" s="11" t="str">
        <f>VLOOKUP(C1786,'[1]Type of Record'!$A$1:$B$15,2,TRUE)</f>
        <v>Device Shutdown Start</v>
      </c>
      <c r="E1786" s="6" t="s">
        <v>24</v>
      </c>
      <c r="F1786" s="5">
        <v>44711</v>
      </c>
      <c r="G1786" s="14">
        <v>44711.677534722199</v>
      </c>
      <c r="H1786" s="16">
        <f t="shared" si="109"/>
        <v>144</v>
      </c>
      <c r="I1786" s="14" t="str">
        <f t="shared" si="110"/>
        <v>User Logout is Good</v>
      </c>
      <c r="J1786" s="17">
        <f t="shared" si="111"/>
        <v>44711</v>
      </c>
      <c r="K1786" s="14">
        <f t="shared" si="112"/>
        <v>44711.677280092597</v>
      </c>
      <c r="L1786" s="4" t="s">
        <v>19</v>
      </c>
    </row>
    <row r="1787" spans="2:12" x14ac:dyDescent="0.2">
      <c r="B1787" t="s">
        <v>23</v>
      </c>
      <c r="C1787">
        <v>144</v>
      </c>
      <c r="D1787" s="11" t="str">
        <f>VLOOKUP(C1787,'[1]Type of Record'!$A$1:$B$15,2,TRUE)</f>
        <v>User Logout is Good</v>
      </c>
      <c r="E1787" s="6" t="s">
        <v>25</v>
      </c>
      <c r="F1787" s="5">
        <v>44711</v>
      </c>
      <c r="G1787" s="14">
        <v>44711.677280092597</v>
      </c>
      <c r="H1787" s="16">
        <f t="shared" si="109"/>
        <v>139</v>
      </c>
      <c r="I1787" s="14" t="str">
        <f t="shared" si="110"/>
        <v>User Logout Start</v>
      </c>
      <c r="J1787" s="17">
        <f t="shared" si="111"/>
        <v>44711</v>
      </c>
      <c r="K1787" s="14">
        <f t="shared" si="112"/>
        <v>44711.676099536999</v>
      </c>
      <c r="L1787" s="4" t="s">
        <v>19</v>
      </c>
    </row>
    <row r="1788" spans="2:12" x14ac:dyDescent="0.2">
      <c r="B1788" t="s">
        <v>23</v>
      </c>
      <c r="C1788">
        <v>139</v>
      </c>
      <c r="D1788" s="11" t="str">
        <f>VLOOKUP(C1788,'[1]Type of Record'!$A$1:$B$15,2,TRUE)</f>
        <v>User Logout Start</v>
      </c>
      <c r="E1788" s="6" t="s">
        <v>26</v>
      </c>
      <c r="F1788" s="5">
        <v>44711</v>
      </c>
      <c r="G1788" s="14">
        <v>44711.676099536999</v>
      </c>
      <c r="H1788" s="16" t="e">
        <f t="shared" si="109"/>
        <v>#N/A</v>
      </c>
      <c r="I1788" s="14" t="e">
        <f t="shared" si="110"/>
        <v>#N/A</v>
      </c>
      <c r="J1788" s="17" t="e">
        <f t="shared" si="111"/>
        <v>#N/A</v>
      </c>
      <c r="K1788" s="14" t="e">
        <f t="shared" si="112"/>
        <v>#N/A</v>
      </c>
      <c r="L1788" s="4" t="s">
        <v>19</v>
      </c>
    </row>
    <row r="1789" spans="2:12" x14ac:dyDescent="0.2">
      <c r="B1789" t="s">
        <v>130</v>
      </c>
      <c r="C1789">
        <v>156</v>
      </c>
      <c r="D1789" s="11" t="str">
        <f>VLOOKUP(C1789,'[1]Type of Record'!$A$1:$B$15,2,TRUE)</f>
        <v>PowerDown Or Network Disconnect Discovered</v>
      </c>
      <c r="E1789" s="6"/>
      <c r="F1789" s="5">
        <v>44711</v>
      </c>
      <c r="G1789" s="14">
        <v>44711.676053240699</v>
      </c>
      <c r="H1789" s="16">
        <f t="shared" si="109"/>
        <v>144</v>
      </c>
      <c r="I1789" s="14" t="str">
        <f t="shared" si="110"/>
        <v>User Logout is Good</v>
      </c>
      <c r="J1789" s="17">
        <f t="shared" si="111"/>
        <v>44711</v>
      </c>
      <c r="K1789" s="14">
        <f t="shared" si="112"/>
        <v>44711.675925925898</v>
      </c>
      <c r="L1789" s="4" t="s">
        <v>19</v>
      </c>
    </row>
    <row r="1790" spans="2:12" x14ac:dyDescent="0.2">
      <c r="B1790" t="s">
        <v>130</v>
      </c>
      <c r="C1790">
        <v>144</v>
      </c>
      <c r="D1790" s="11" t="str">
        <f>VLOOKUP(C1790,'[1]Type of Record'!$A$1:$B$15,2,TRUE)</f>
        <v>User Logout is Good</v>
      </c>
      <c r="E1790" s="6" t="s">
        <v>113</v>
      </c>
      <c r="F1790" s="5">
        <v>44711</v>
      </c>
      <c r="G1790" s="14">
        <v>44711.675925925898</v>
      </c>
      <c r="H1790" s="16">
        <f t="shared" si="109"/>
        <v>139</v>
      </c>
      <c r="I1790" s="14" t="str">
        <f t="shared" si="110"/>
        <v>User Logout Start</v>
      </c>
      <c r="J1790" s="17">
        <f t="shared" si="111"/>
        <v>44711</v>
      </c>
      <c r="K1790" s="14">
        <f t="shared" si="112"/>
        <v>44711.675497685203</v>
      </c>
      <c r="L1790" s="4" t="s">
        <v>19</v>
      </c>
    </row>
    <row r="1791" spans="2:12" x14ac:dyDescent="0.2">
      <c r="B1791" t="s">
        <v>130</v>
      </c>
      <c r="C1791">
        <v>139</v>
      </c>
      <c r="D1791" s="11" t="str">
        <f>VLOOKUP(C1791,'[1]Type of Record'!$A$1:$B$15,2,TRUE)</f>
        <v>User Logout Start</v>
      </c>
      <c r="E1791" s="6" t="s">
        <v>113</v>
      </c>
      <c r="F1791" s="5">
        <v>44711</v>
      </c>
      <c r="G1791" s="14">
        <v>44711.675497685203</v>
      </c>
      <c r="H1791" s="16" t="e">
        <f t="shared" si="109"/>
        <v>#N/A</v>
      </c>
      <c r="I1791" s="14" t="e">
        <f t="shared" si="110"/>
        <v>#N/A</v>
      </c>
      <c r="J1791" s="17" t="e">
        <f t="shared" si="111"/>
        <v>#N/A</v>
      </c>
      <c r="K1791" s="14" t="e">
        <f t="shared" si="112"/>
        <v>#N/A</v>
      </c>
      <c r="L1791" s="4" t="s">
        <v>19</v>
      </c>
    </row>
    <row r="1792" spans="2:12" x14ac:dyDescent="0.2">
      <c r="B1792" t="s">
        <v>106</v>
      </c>
      <c r="C1792">
        <v>156</v>
      </c>
      <c r="D1792" s="11" t="str">
        <f>VLOOKUP(C1792,'[1]Type of Record'!$A$1:$B$15,2,TRUE)</f>
        <v>PowerDown Or Network Disconnect Discovered</v>
      </c>
      <c r="E1792" s="6"/>
      <c r="F1792" s="5">
        <v>44711</v>
      </c>
      <c r="G1792" s="14">
        <v>44711.675370370402</v>
      </c>
      <c r="H1792" s="16">
        <f t="shared" si="109"/>
        <v>144</v>
      </c>
      <c r="I1792" s="14" t="str">
        <f t="shared" si="110"/>
        <v>User Logout is Good</v>
      </c>
      <c r="J1792" s="17">
        <f t="shared" si="111"/>
        <v>44711</v>
      </c>
      <c r="K1792" s="14">
        <f t="shared" si="112"/>
        <v>44711.675254629597</v>
      </c>
      <c r="L1792" s="4" t="s">
        <v>19</v>
      </c>
    </row>
    <row r="1793" spans="2:12" x14ac:dyDescent="0.2">
      <c r="B1793" t="s">
        <v>106</v>
      </c>
      <c r="C1793">
        <v>144</v>
      </c>
      <c r="D1793" s="11" t="str">
        <f>VLOOKUP(C1793,'[1]Type of Record'!$A$1:$B$15,2,TRUE)</f>
        <v>User Logout is Good</v>
      </c>
      <c r="E1793" s="6" t="s">
        <v>107</v>
      </c>
      <c r="F1793" s="5">
        <v>44711</v>
      </c>
      <c r="G1793" s="14">
        <v>44711.675254629597</v>
      </c>
      <c r="H1793" s="16">
        <f t="shared" si="109"/>
        <v>139</v>
      </c>
      <c r="I1793" s="14" t="str">
        <f t="shared" si="110"/>
        <v>User Logout Start</v>
      </c>
      <c r="J1793" s="17">
        <f t="shared" si="111"/>
        <v>44711</v>
      </c>
      <c r="K1793" s="14">
        <f t="shared" si="112"/>
        <v>44711.674895833297</v>
      </c>
      <c r="L1793" s="4" t="s">
        <v>19</v>
      </c>
    </row>
    <row r="1794" spans="2:12" x14ac:dyDescent="0.2">
      <c r="B1794" t="s">
        <v>106</v>
      </c>
      <c r="C1794">
        <v>139</v>
      </c>
      <c r="D1794" s="11" t="str">
        <f>VLOOKUP(C1794,'[1]Type of Record'!$A$1:$B$15,2,TRUE)</f>
        <v>User Logout Start</v>
      </c>
      <c r="E1794" s="6" t="s">
        <v>107</v>
      </c>
      <c r="F1794" s="5">
        <v>44711</v>
      </c>
      <c r="G1794" s="14">
        <v>44711.674895833297</v>
      </c>
      <c r="H1794" s="16" t="e">
        <f t="shared" si="109"/>
        <v>#N/A</v>
      </c>
      <c r="I1794" s="14" t="e">
        <f t="shared" si="110"/>
        <v>#N/A</v>
      </c>
      <c r="J1794" s="17" t="e">
        <f t="shared" si="111"/>
        <v>#N/A</v>
      </c>
      <c r="K1794" s="14" t="e">
        <f t="shared" si="112"/>
        <v>#N/A</v>
      </c>
      <c r="L1794" s="4" t="s">
        <v>19</v>
      </c>
    </row>
    <row r="1795" spans="2:12" x14ac:dyDescent="0.2">
      <c r="B1795" t="s">
        <v>131</v>
      </c>
      <c r="C1795">
        <v>156</v>
      </c>
      <c r="D1795" s="11" t="str">
        <f>VLOOKUP(C1795,'[1]Type of Record'!$A$1:$B$15,2,TRUE)</f>
        <v>PowerDown Or Network Disconnect Discovered</v>
      </c>
      <c r="E1795" s="6"/>
      <c r="F1795" s="5">
        <v>44711</v>
      </c>
      <c r="G1795" s="14">
        <v>44711.672488425902</v>
      </c>
      <c r="H1795" s="16">
        <f t="shared" si="109"/>
        <v>144</v>
      </c>
      <c r="I1795" s="14" t="str">
        <f t="shared" si="110"/>
        <v>User Logout is Good</v>
      </c>
      <c r="J1795" s="17">
        <f t="shared" si="111"/>
        <v>44711</v>
      </c>
      <c r="K1795" s="14">
        <f t="shared" si="112"/>
        <v>44711.6723263889</v>
      </c>
      <c r="L1795" s="4" t="s">
        <v>19</v>
      </c>
    </row>
    <row r="1796" spans="2:12" x14ac:dyDescent="0.2">
      <c r="B1796" t="s">
        <v>131</v>
      </c>
      <c r="C1796">
        <v>144</v>
      </c>
      <c r="D1796" s="11" t="str">
        <f>VLOOKUP(C1796,'[1]Type of Record'!$A$1:$B$15,2,TRUE)</f>
        <v>User Logout is Good</v>
      </c>
      <c r="E1796" s="6" t="s">
        <v>98</v>
      </c>
      <c r="F1796" s="5">
        <v>44711</v>
      </c>
      <c r="G1796" s="14">
        <v>44711.6723263889</v>
      </c>
      <c r="H1796" s="16">
        <f t="shared" si="109"/>
        <v>139</v>
      </c>
      <c r="I1796" s="14" t="str">
        <f t="shared" si="110"/>
        <v>User Logout Start</v>
      </c>
      <c r="J1796" s="17">
        <f t="shared" si="111"/>
        <v>44711</v>
      </c>
      <c r="K1796" s="14">
        <f t="shared" si="112"/>
        <v>44711.671875</v>
      </c>
      <c r="L1796" s="4" t="s">
        <v>19</v>
      </c>
    </row>
    <row r="1797" spans="2:12" x14ac:dyDescent="0.2">
      <c r="B1797" t="s">
        <v>131</v>
      </c>
      <c r="C1797">
        <v>139</v>
      </c>
      <c r="D1797" s="11" t="str">
        <f>VLOOKUP(C1797,'[1]Type of Record'!$A$1:$B$15,2,TRUE)</f>
        <v>User Logout Start</v>
      </c>
      <c r="E1797" s="6" t="s">
        <v>98</v>
      </c>
      <c r="F1797" s="5">
        <v>44711</v>
      </c>
      <c r="G1797" s="14">
        <v>44711.671875</v>
      </c>
      <c r="H1797" s="16" t="e">
        <f t="shared" ref="H1797:H1860" si="113">VLOOKUP(B1797,B1798:G1813,2,FALSE)</f>
        <v>#N/A</v>
      </c>
      <c r="I1797" s="14" t="e">
        <f t="shared" ref="I1797:I1860" si="114">VLOOKUP(B1797,B1798:G1813,3,FALSE)</f>
        <v>#N/A</v>
      </c>
      <c r="J1797" s="17" t="e">
        <f t="shared" ref="J1797:J1860" si="115">VLOOKUP(B1797,B1798:G1813,5,FALSE)</f>
        <v>#N/A</v>
      </c>
      <c r="K1797" s="14" t="e">
        <f t="shared" ref="K1797:K1860" si="116">VLOOKUP(B1797,B1798:G1813,6,FALSE)</f>
        <v>#N/A</v>
      </c>
      <c r="L1797" s="4" t="s">
        <v>19</v>
      </c>
    </row>
    <row r="1798" spans="2:12" x14ac:dyDescent="0.2">
      <c r="B1798" t="s">
        <v>132</v>
      </c>
      <c r="C1798">
        <v>156</v>
      </c>
      <c r="D1798" s="11" t="str">
        <f>VLOOKUP(C1798,'[1]Type of Record'!$A$1:$B$15,2,TRUE)</f>
        <v>PowerDown Or Network Disconnect Discovered</v>
      </c>
      <c r="E1798" s="6"/>
      <c r="F1798" s="5">
        <v>44711</v>
      </c>
      <c r="G1798" s="14">
        <v>44711.662569444401</v>
      </c>
      <c r="H1798" s="16">
        <f t="shared" si="113"/>
        <v>144</v>
      </c>
      <c r="I1798" s="14" t="str">
        <f t="shared" si="114"/>
        <v>User Logout is Good</v>
      </c>
      <c r="J1798" s="17">
        <f t="shared" si="115"/>
        <v>44711</v>
      </c>
      <c r="K1798" s="14">
        <f t="shared" si="116"/>
        <v>44711.662453703699</v>
      </c>
      <c r="L1798" s="4" t="s">
        <v>19</v>
      </c>
    </row>
    <row r="1799" spans="2:12" x14ac:dyDescent="0.2">
      <c r="B1799" t="s">
        <v>132</v>
      </c>
      <c r="C1799">
        <v>144</v>
      </c>
      <c r="D1799" s="11" t="str">
        <f>VLOOKUP(C1799,'[1]Type of Record'!$A$1:$B$15,2,TRUE)</f>
        <v>User Logout is Good</v>
      </c>
      <c r="E1799" s="6" t="s">
        <v>133</v>
      </c>
      <c r="F1799" s="5">
        <v>44711</v>
      </c>
      <c r="G1799" s="14">
        <v>44711.662453703699</v>
      </c>
      <c r="H1799" s="16">
        <f t="shared" si="113"/>
        <v>139</v>
      </c>
      <c r="I1799" s="14" t="str">
        <f t="shared" si="114"/>
        <v>User Logout Start</v>
      </c>
      <c r="J1799" s="17">
        <f t="shared" si="115"/>
        <v>44711</v>
      </c>
      <c r="K1799" s="14">
        <f t="shared" si="116"/>
        <v>44711.661956018499</v>
      </c>
      <c r="L1799" s="4" t="s">
        <v>19</v>
      </c>
    </row>
    <row r="1800" spans="2:12" x14ac:dyDescent="0.2">
      <c r="B1800" t="s">
        <v>132</v>
      </c>
      <c r="C1800">
        <v>139</v>
      </c>
      <c r="D1800" s="11" t="str">
        <f>VLOOKUP(C1800,'[1]Type of Record'!$A$1:$B$15,2,TRUE)</f>
        <v>User Logout Start</v>
      </c>
      <c r="E1800" s="6" t="s">
        <v>133</v>
      </c>
      <c r="F1800" s="5">
        <v>44711</v>
      </c>
      <c r="G1800" s="14">
        <v>44711.661956018499</v>
      </c>
      <c r="H1800" s="16" t="e">
        <f t="shared" si="113"/>
        <v>#N/A</v>
      </c>
      <c r="I1800" s="14" t="e">
        <f t="shared" si="114"/>
        <v>#N/A</v>
      </c>
      <c r="J1800" s="17" t="e">
        <f t="shared" si="115"/>
        <v>#N/A</v>
      </c>
      <c r="K1800" s="14" t="e">
        <f t="shared" si="116"/>
        <v>#N/A</v>
      </c>
      <c r="L1800" s="4" t="s">
        <v>19</v>
      </c>
    </row>
    <row r="1801" spans="2:12" x14ac:dyDescent="0.2">
      <c r="B1801" t="s">
        <v>147</v>
      </c>
      <c r="C1801">
        <v>156</v>
      </c>
      <c r="D1801" s="11" t="str">
        <f>VLOOKUP(C1801,'[1]Type of Record'!$A$1:$B$15,2,TRUE)</f>
        <v>PowerDown Or Network Disconnect Discovered</v>
      </c>
      <c r="E1801" s="6"/>
      <c r="F1801" s="5">
        <v>44711</v>
      </c>
      <c r="G1801" s="14">
        <v>44711.661365740802</v>
      </c>
      <c r="H1801" s="16">
        <f t="shared" si="113"/>
        <v>151</v>
      </c>
      <c r="I1801" s="14" t="str">
        <f t="shared" si="114"/>
        <v>Device Shutdown Finish</v>
      </c>
      <c r="J1801" s="17">
        <f t="shared" si="115"/>
        <v>44711</v>
      </c>
      <c r="K1801" s="14">
        <f t="shared" si="116"/>
        <v>44711.661249999997</v>
      </c>
      <c r="L1801" s="4" t="s">
        <v>19</v>
      </c>
    </row>
    <row r="1802" spans="2:12" x14ac:dyDescent="0.2">
      <c r="B1802" t="s">
        <v>147</v>
      </c>
      <c r="C1802">
        <v>151</v>
      </c>
      <c r="D1802" s="11" t="str">
        <f>VLOOKUP(C1802,'[1]Type of Record'!$A$1:$B$15,2,TRUE)</f>
        <v>Device Shutdown Finish</v>
      </c>
      <c r="E1802" s="6" t="s">
        <v>148</v>
      </c>
      <c r="F1802" s="5">
        <v>44711</v>
      </c>
      <c r="G1802" s="14">
        <v>44711.661249999997</v>
      </c>
      <c r="H1802" s="16">
        <f t="shared" si="113"/>
        <v>149</v>
      </c>
      <c r="I1802" s="14" t="str">
        <f t="shared" si="114"/>
        <v>Device Shutdown Start</v>
      </c>
      <c r="J1802" s="17">
        <f t="shared" si="115"/>
        <v>44711</v>
      </c>
      <c r="K1802" s="14">
        <f t="shared" si="116"/>
        <v>44711.661006944501</v>
      </c>
      <c r="L1802" s="4" t="s">
        <v>19</v>
      </c>
    </row>
    <row r="1803" spans="2:12" x14ac:dyDescent="0.2">
      <c r="B1803" t="s">
        <v>120</v>
      </c>
      <c r="C1803">
        <v>156</v>
      </c>
      <c r="D1803" s="11" t="str">
        <f>VLOOKUP(C1803,'[1]Type of Record'!$A$1:$B$15,2,TRUE)</f>
        <v>PowerDown Or Network Disconnect Discovered</v>
      </c>
      <c r="E1803" s="6"/>
      <c r="F1803" s="5">
        <v>44711</v>
      </c>
      <c r="G1803" s="14">
        <v>44711.661006944501</v>
      </c>
      <c r="H1803" s="16">
        <f t="shared" si="113"/>
        <v>151</v>
      </c>
      <c r="I1803" s="14" t="str">
        <f t="shared" si="114"/>
        <v>Device Shutdown Finish</v>
      </c>
      <c r="J1803" s="17">
        <f t="shared" si="115"/>
        <v>44711</v>
      </c>
      <c r="K1803" s="14">
        <f t="shared" si="116"/>
        <v>44711.660879629599</v>
      </c>
      <c r="L1803" s="4" t="s">
        <v>19</v>
      </c>
    </row>
    <row r="1804" spans="2:12" x14ac:dyDescent="0.2">
      <c r="B1804" t="s">
        <v>147</v>
      </c>
      <c r="C1804">
        <v>149</v>
      </c>
      <c r="D1804" s="11" t="str">
        <f>VLOOKUP(C1804,'[1]Type of Record'!$A$1:$B$15,2,TRUE)</f>
        <v>Device Shutdown Start</v>
      </c>
      <c r="E1804" s="6" t="s">
        <v>148</v>
      </c>
      <c r="F1804" s="5">
        <v>44711</v>
      </c>
      <c r="G1804" s="14">
        <v>44711.661006944501</v>
      </c>
      <c r="H1804" s="16">
        <f t="shared" si="113"/>
        <v>144</v>
      </c>
      <c r="I1804" s="14" t="str">
        <f t="shared" si="114"/>
        <v>User Logout is Good</v>
      </c>
      <c r="J1804" s="17">
        <f t="shared" si="115"/>
        <v>44711</v>
      </c>
      <c r="K1804" s="14">
        <f t="shared" si="116"/>
        <v>44711.660636574103</v>
      </c>
      <c r="L1804" s="4" t="s">
        <v>19</v>
      </c>
    </row>
    <row r="1805" spans="2:12" x14ac:dyDescent="0.2">
      <c r="B1805" t="s">
        <v>120</v>
      </c>
      <c r="C1805">
        <v>151</v>
      </c>
      <c r="D1805" s="11" t="str">
        <f>VLOOKUP(C1805,'[1]Type of Record'!$A$1:$B$15,2,TRUE)</f>
        <v>Device Shutdown Finish</v>
      </c>
      <c r="E1805" s="6" t="s">
        <v>121</v>
      </c>
      <c r="F1805" s="5">
        <v>44711</v>
      </c>
      <c r="G1805" s="14">
        <v>44711.660879629599</v>
      </c>
      <c r="H1805" s="16">
        <f t="shared" si="113"/>
        <v>149</v>
      </c>
      <c r="I1805" s="14" t="str">
        <f t="shared" si="114"/>
        <v>Device Shutdown Start</v>
      </c>
      <c r="J1805" s="17">
        <f t="shared" si="115"/>
        <v>44711</v>
      </c>
      <c r="K1805" s="14">
        <f t="shared" si="116"/>
        <v>44711.660439814797</v>
      </c>
      <c r="L1805" s="4" t="s">
        <v>19</v>
      </c>
    </row>
    <row r="1806" spans="2:12" x14ac:dyDescent="0.2">
      <c r="B1806" t="s">
        <v>147</v>
      </c>
      <c r="C1806">
        <v>144</v>
      </c>
      <c r="D1806" s="11" t="str">
        <f>VLOOKUP(C1806,'[1]Type of Record'!$A$1:$B$15,2,TRUE)</f>
        <v>User Logout is Good</v>
      </c>
      <c r="E1806" s="6" t="s">
        <v>140</v>
      </c>
      <c r="F1806" s="5">
        <v>44711</v>
      </c>
      <c r="G1806" s="14">
        <v>44711.660636574103</v>
      </c>
      <c r="H1806" s="16">
        <f t="shared" si="113"/>
        <v>139</v>
      </c>
      <c r="I1806" s="14" t="str">
        <f t="shared" si="114"/>
        <v>User Logout Start</v>
      </c>
      <c r="J1806" s="17">
        <f t="shared" si="115"/>
        <v>44711</v>
      </c>
      <c r="K1806" s="14">
        <f t="shared" si="116"/>
        <v>44711.660127314797</v>
      </c>
      <c r="L1806" s="4" t="s">
        <v>19</v>
      </c>
    </row>
    <row r="1807" spans="2:12" x14ac:dyDescent="0.2">
      <c r="B1807" t="s">
        <v>120</v>
      </c>
      <c r="C1807">
        <v>149</v>
      </c>
      <c r="D1807" s="11" t="str">
        <f>VLOOKUP(C1807,'[1]Type of Record'!$A$1:$B$15,2,TRUE)</f>
        <v>Device Shutdown Start</v>
      </c>
      <c r="E1807" s="6" t="s">
        <v>121</v>
      </c>
      <c r="F1807" s="5">
        <v>44711</v>
      </c>
      <c r="G1807" s="14">
        <v>44711.660439814797</v>
      </c>
      <c r="H1807" s="16">
        <f t="shared" si="113"/>
        <v>144</v>
      </c>
      <c r="I1807" s="14" t="str">
        <f t="shared" si="114"/>
        <v>User Logout is Good</v>
      </c>
      <c r="J1807" s="17">
        <f t="shared" si="115"/>
        <v>44711</v>
      </c>
      <c r="K1807" s="14">
        <f t="shared" si="116"/>
        <v>44711.660138888903</v>
      </c>
      <c r="L1807" s="4" t="s">
        <v>19</v>
      </c>
    </row>
    <row r="1808" spans="2:12" x14ac:dyDescent="0.2">
      <c r="B1808" t="s">
        <v>120</v>
      </c>
      <c r="C1808">
        <v>144</v>
      </c>
      <c r="D1808" s="11" t="str">
        <f>VLOOKUP(C1808,'[1]Type of Record'!$A$1:$B$15,2,TRUE)</f>
        <v>User Logout is Good</v>
      </c>
      <c r="E1808" s="6" t="s">
        <v>127</v>
      </c>
      <c r="F1808" s="5">
        <v>44711</v>
      </c>
      <c r="G1808" s="14">
        <v>44711.660138888903</v>
      </c>
      <c r="H1808" s="16">
        <f t="shared" si="113"/>
        <v>139</v>
      </c>
      <c r="I1808" s="14" t="str">
        <f t="shared" si="114"/>
        <v>User Logout Start</v>
      </c>
      <c r="J1808" s="17">
        <f t="shared" si="115"/>
        <v>44711</v>
      </c>
      <c r="K1808" s="14">
        <f t="shared" si="116"/>
        <v>44711.659629629597</v>
      </c>
      <c r="L1808" s="4" t="s">
        <v>19</v>
      </c>
    </row>
    <row r="1809" spans="2:12" x14ac:dyDescent="0.2">
      <c r="B1809" t="s">
        <v>147</v>
      </c>
      <c r="C1809">
        <v>139</v>
      </c>
      <c r="D1809" s="11" t="str">
        <f>VLOOKUP(C1809,'[1]Type of Record'!$A$1:$B$15,2,TRUE)</f>
        <v>User Logout Start</v>
      </c>
      <c r="E1809" s="6" t="s">
        <v>149</v>
      </c>
      <c r="F1809" s="5">
        <v>44711</v>
      </c>
      <c r="G1809" s="14">
        <v>44711.660127314797</v>
      </c>
      <c r="H1809" s="16" t="e">
        <f t="shared" si="113"/>
        <v>#N/A</v>
      </c>
      <c r="I1809" s="14" t="e">
        <f t="shared" si="114"/>
        <v>#N/A</v>
      </c>
      <c r="J1809" s="17" t="e">
        <f t="shared" si="115"/>
        <v>#N/A</v>
      </c>
      <c r="K1809" s="14" t="e">
        <f t="shared" si="116"/>
        <v>#N/A</v>
      </c>
      <c r="L1809" s="4" t="s">
        <v>19</v>
      </c>
    </row>
    <row r="1810" spans="2:12" x14ac:dyDescent="0.2">
      <c r="B1810" t="s">
        <v>123</v>
      </c>
      <c r="C1810">
        <v>156</v>
      </c>
      <c r="D1810" s="11" t="str">
        <f>VLOOKUP(C1810,'[1]Type of Record'!$A$1:$B$15,2,TRUE)</f>
        <v>PowerDown Or Network Disconnect Discovered</v>
      </c>
      <c r="E1810" s="6"/>
      <c r="F1810" s="5">
        <v>44711</v>
      </c>
      <c r="G1810" s="14">
        <v>44711.659976851901</v>
      </c>
      <c r="H1810" s="16">
        <f t="shared" si="113"/>
        <v>144</v>
      </c>
      <c r="I1810" s="14" t="str">
        <f t="shared" si="114"/>
        <v>User Logout is Good</v>
      </c>
      <c r="J1810" s="17">
        <f t="shared" si="115"/>
        <v>44711</v>
      </c>
      <c r="K1810" s="14">
        <f t="shared" si="116"/>
        <v>44711.659837963001</v>
      </c>
      <c r="L1810" s="4" t="s">
        <v>12</v>
      </c>
    </row>
    <row r="1811" spans="2:12" x14ac:dyDescent="0.2">
      <c r="B1811" t="s">
        <v>123</v>
      </c>
      <c r="C1811">
        <v>144</v>
      </c>
      <c r="D1811" s="11" t="str">
        <f>VLOOKUP(C1811,'[1]Type of Record'!$A$1:$B$15,2,TRUE)</f>
        <v>User Logout is Good</v>
      </c>
      <c r="E1811" s="6" t="s">
        <v>124</v>
      </c>
      <c r="F1811" s="5">
        <v>44711</v>
      </c>
      <c r="G1811" s="14">
        <v>44711.659837963001</v>
      </c>
      <c r="H1811" s="16">
        <f t="shared" si="113"/>
        <v>139</v>
      </c>
      <c r="I1811" s="14" t="str">
        <f t="shared" si="114"/>
        <v>User Logout Start</v>
      </c>
      <c r="J1811" s="17">
        <f t="shared" si="115"/>
        <v>44711</v>
      </c>
      <c r="K1811" s="14">
        <f t="shared" si="116"/>
        <v>44711.658449074101</v>
      </c>
      <c r="L1811" s="4" t="s">
        <v>12</v>
      </c>
    </row>
    <row r="1812" spans="2:12" x14ac:dyDescent="0.2">
      <c r="B1812" t="s">
        <v>120</v>
      </c>
      <c r="C1812">
        <v>139</v>
      </c>
      <c r="D1812" s="11" t="str">
        <f>VLOOKUP(C1812,'[1]Type of Record'!$A$1:$B$15,2,TRUE)</f>
        <v>User Logout Start</v>
      </c>
      <c r="E1812" s="6" t="s">
        <v>129</v>
      </c>
      <c r="F1812" s="5">
        <v>44711</v>
      </c>
      <c r="G1812" s="14">
        <v>44711.659629629597</v>
      </c>
      <c r="H1812" s="16" t="e">
        <f t="shared" si="113"/>
        <v>#N/A</v>
      </c>
      <c r="I1812" s="14" t="e">
        <f t="shared" si="114"/>
        <v>#N/A</v>
      </c>
      <c r="J1812" s="17" t="e">
        <f t="shared" si="115"/>
        <v>#N/A</v>
      </c>
      <c r="K1812" s="14" t="e">
        <f t="shared" si="116"/>
        <v>#N/A</v>
      </c>
      <c r="L1812" s="4" t="s">
        <v>19</v>
      </c>
    </row>
    <row r="1813" spans="2:12" x14ac:dyDescent="0.2">
      <c r="B1813" t="s">
        <v>123</v>
      </c>
      <c r="C1813">
        <v>139</v>
      </c>
      <c r="D1813" s="11" t="str">
        <f>VLOOKUP(C1813,'[1]Type of Record'!$A$1:$B$15,2,TRUE)</f>
        <v>User Logout Start</v>
      </c>
      <c r="E1813" s="6" t="s">
        <v>124</v>
      </c>
      <c r="F1813" s="5">
        <v>44711</v>
      </c>
      <c r="G1813" s="14">
        <v>44711.658449074101</v>
      </c>
      <c r="H1813" s="16" t="e">
        <f t="shared" si="113"/>
        <v>#N/A</v>
      </c>
      <c r="I1813" s="14" t="e">
        <f t="shared" si="114"/>
        <v>#N/A</v>
      </c>
      <c r="J1813" s="17" t="e">
        <f t="shared" si="115"/>
        <v>#N/A</v>
      </c>
      <c r="K1813" s="14" t="e">
        <f t="shared" si="116"/>
        <v>#N/A</v>
      </c>
      <c r="L1813" s="4" t="s">
        <v>12</v>
      </c>
    </row>
    <row r="1814" spans="2:12" x14ac:dyDescent="0.2">
      <c r="B1814" t="s">
        <v>139</v>
      </c>
      <c r="C1814">
        <v>156</v>
      </c>
      <c r="D1814" s="11" t="str">
        <f>VLOOKUP(C1814,'[1]Type of Record'!$A$1:$B$15,2,TRUE)</f>
        <v>PowerDown Or Network Disconnect Discovered</v>
      </c>
      <c r="E1814" s="6"/>
      <c r="F1814" s="5">
        <v>44711</v>
      </c>
      <c r="G1814" s="14">
        <v>44711.657256944498</v>
      </c>
      <c r="H1814" s="16">
        <f t="shared" si="113"/>
        <v>144</v>
      </c>
      <c r="I1814" s="14" t="str">
        <f t="shared" si="114"/>
        <v>User Logout is Good</v>
      </c>
      <c r="J1814" s="17">
        <f t="shared" si="115"/>
        <v>44711</v>
      </c>
      <c r="K1814" s="14">
        <f t="shared" si="116"/>
        <v>44711.657118055598</v>
      </c>
      <c r="L1814" s="4" t="s">
        <v>19</v>
      </c>
    </row>
    <row r="1815" spans="2:12" x14ac:dyDescent="0.2">
      <c r="B1815" t="s">
        <v>139</v>
      </c>
      <c r="C1815">
        <v>144</v>
      </c>
      <c r="D1815" s="11" t="str">
        <f>VLOOKUP(C1815,'[1]Type of Record'!$A$1:$B$15,2,TRUE)</f>
        <v>User Logout is Good</v>
      </c>
      <c r="E1815" s="6" t="s">
        <v>140</v>
      </c>
      <c r="F1815" s="5">
        <v>44711</v>
      </c>
      <c r="G1815" s="14">
        <v>44711.657118055598</v>
      </c>
      <c r="H1815" s="16">
        <f t="shared" si="113"/>
        <v>139</v>
      </c>
      <c r="I1815" s="14" t="str">
        <f t="shared" si="114"/>
        <v>User Logout Start</v>
      </c>
      <c r="J1815" s="17">
        <f t="shared" si="115"/>
        <v>44711</v>
      </c>
      <c r="K1815" s="14">
        <f t="shared" si="116"/>
        <v>44711.656736111101</v>
      </c>
      <c r="L1815" s="4" t="s">
        <v>19</v>
      </c>
    </row>
    <row r="1816" spans="2:12" x14ac:dyDescent="0.2">
      <c r="B1816" t="s">
        <v>139</v>
      </c>
      <c r="C1816">
        <v>139</v>
      </c>
      <c r="D1816" s="11" t="str">
        <f>VLOOKUP(C1816,'[1]Type of Record'!$A$1:$B$15,2,TRUE)</f>
        <v>User Logout Start</v>
      </c>
      <c r="E1816" s="6" t="s">
        <v>140</v>
      </c>
      <c r="F1816" s="5">
        <v>44711</v>
      </c>
      <c r="G1816" s="14">
        <v>44711.656736111101</v>
      </c>
      <c r="H1816" s="16" t="e">
        <f t="shared" si="113"/>
        <v>#N/A</v>
      </c>
      <c r="I1816" s="14" t="e">
        <f t="shared" si="114"/>
        <v>#N/A</v>
      </c>
      <c r="J1816" s="17" t="e">
        <f t="shared" si="115"/>
        <v>#N/A</v>
      </c>
      <c r="K1816" s="14" t="e">
        <f t="shared" si="116"/>
        <v>#N/A</v>
      </c>
      <c r="L1816" s="4" t="s">
        <v>19</v>
      </c>
    </row>
    <row r="1817" spans="2:12" x14ac:dyDescent="0.2">
      <c r="B1817" t="s">
        <v>134</v>
      </c>
      <c r="C1817">
        <v>156</v>
      </c>
      <c r="D1817" s="11" t="str">
        <f>VLOOKUP(C1817,'[1]Type of Record'!$A$1:$B$15,2,TRUE)</f>
        <v>PowerDown Or Network Disconnect Discovered</v>
      </c>
      <c r="E1817" s="6"/>
      <c r="F1817" s="5">
        <v>44711</v>
      </c>
      <c r="G1817" s="14">
        <v>44711.654189814799</v>
      </c>
      <c r="H1817" s="16">
        <f t="shared" si="113"/>
        <v>151</v>
      </c>
      <c r="I1817" s="14" t="str">
        <f t="shared" si="114"/>
        <v>Device Shutdown Finish</v>
      </c>
      <c r="J1817" s="17">
        <f t="shared" si="115"/>
        <v>44711</v>
      </c>
      <c r="K1817" s="14">
        <f t="shared" si="116"/>
        <v>44711.654027777797</v>
      </c>
      <c r="L1817" s="4" t="s">
        <v>19</v>
      </c>
    </row>
    <row r="1818" spans="2:12" x14ac:dyDescent="0.2">
      <c r="B1818" t="s">
        <v>134</v>
      </c>
      <c r="C1818">
        <v>151</v>
      </c>
      <c r="D1818" s="11" t="str">
        <f>VLOOKUP(C1818,'[1]Type of Record'!$A$1:$B$15,2,TRUE)</f>
        <v>Device Shutdown Finish</v>
      </c>
      <c r="E1818" s="6" t="s">
        <v>135</v>
      </c>
      <c r="F1818" s="5">
        <v>44711</v>
      </c>
      <c r="G1818" s="14">
        <v>44711.654027777797</v>
      </c>
      <c r="H1818" s="16">
        <f t="shared" si="113"/>
        <v>149</v>
      </c>
      <c r="I1818" s="14" t="str">
        <f t="shared" si="114"/>
        <v>Device Shutdown Start</v>
      </c>
      <c r="J1818" s="17">
        <f t="shared" si="115"/>
        <v>44711</v>
      </c>
      <c r="K1818" s="14">
        <f t="shared" si="116"/>
        <v>44711.653252314798</v>
      </c>
      <c r="L1818" s="4" t="s">
        <v>19</v>
      </c>
    </row>
    <row r="1819" spans="2:12" x14ac:dyDescent="0.2">
      <c r="B1819" t="s">
        <v>134</v>
      </c>
      <c r="C1819">
        <v>149</v>
      </c>
      <c r="D1819" s="11" t="str">
        <f>VLOOKUP(C1819,'[1]Type of Record'!$A$1:$B$15,2,TRUE)</f>
        <v>Device Shutdown Start</v>
      </c>
      <c r="E1819" s="6" t="s">
        <v>135</v>
      </c>
      <c r="F1819" s="5">
        <v>44711</v>
      </c>
      <c r="G1819" s="14">
        <v>44711.653252314798</v>
      </c>
      <c r="H1819" s="16">
        <f t="shared" si="113"/>
        <v>144</v>
      </c>
      <c r="I1819" s="14" t="str">
        <f t="shared" si="114"/>
        <v>User Logout is Good</v>
      </c>
      <c r="J1819" s="17">
        <f t="shared" si="115"/>
        <v>44711</v>
      </c>
      <c r="K1819" s="14">
        <f t="shared" si="116"/>
        <v>44711.652615740699</v>
      </c>
      <c r="L1819" s="4" t="s">
        <v>19</v>
      </c>
    </row>
    <row r="1820" spans="2:12" x14ac:dyDescent="0.2">
      <c r="B1820" t="s">
        <v>134</v>
      </c>
      <c r="C1820">
        <v>144</v>
      </c>
      <c r="D1820" s="11" t="str">
        <f>VLOOKUP(C1820,'[1]Type of Record'!$A$1:$B$15,2,TRUE)</f>
        <v>User Logout is Good</v>
      </c>
      <c r="E1820" s="6" t="s">
        <v>136</v>
      </c>
      <c r="F1820" s="5">
        <v>44711</v>
      </c>
      <c r="G1820" s="14">
        <v>44711.652615740699</v>
      </c>
      <c r="H1820" s="16">
        <f t="shared" si="113"/>
        <v>139</v>
      </c>
      <c r="I1820" s="14" t="str">
        <f t="shared" si="114"/>
        <v>User Logout Start</v>
      </c>
      <c r="J1820" s="17">
        <f t="shared" si="115"/>
        <v>44711</v>
      </c>
      <c r="K1820" s="14">
        <f t="shared" si="116"/>
        <v>44711.652256944501</v>
      </c>
      <c r="L1820" s="4" t="s">
        <v>19</v>
      </c>
    </row>
    <row r="1821" spans="2:12" x14ac:dyDescent="0.2">
      <c r="B1821" t="s">
        <v>134</v>
      </c>
      <c r="C1821">
        <v>139</v>
      </c>
      <c r="D1821" s="11" t="str">
        <f>VLOOKUP(C1821,'[1]Type of Record'!$A$1:$B$15,2,TRUE)</f>
        <v>User Logout Start</v>
      </c>
      <c r="E1821" s="6" t="s">
        <v>137</v>
      </c>
      <c r="F1821" s="5">
        <v>44711</v>
      </c>
      <c r="G1821" s="14">
        <v>44711.652256944501</v>
      </c>
      <c r="H1821" s="16" t="e">
        <f t="shared" si="113"/>
        <v>#N/A</v>
      </c>
      <c r="I1821" s="14" t="e">
        <f t="shared" si="114"/>
        <v>#N/A</v>
      </c>
      <c r="J1821" s="17" t="e">
        <f t="shared" si="115"/>
        <v>#N/A</v>
      </c>
      <c r="K1821" s="14" t="e">
        <f t="shared" si="116"/>
        <v>#N/A</v>
      </c>
      <c r="L1821" s="4" t="s">
        <v>19</v>
      </c>
    </row>
    <row r="1822" spans="2:12" x14ac:dyDescent="0.2">
      <c r="B1822" t="s">
        <v>141</v>
      </c>
      <c r="C1822">
        <v>156</v>
      </c>
      <c r="D1822" s="11" t="str">
        <f>VLOOKUP(C1822,'[1]Type of Record'!$A$1:$B$15,2,TRUE)</f>
        <v>PowerDown Or Network Disconnect Discovered</v>
      </c>
      <c r="E1822" s="6"/>
      <c r="F1822" s="5">
        <v>44711</v>
      </c>
      <c r="G1822" s="14">
        <v>44711.648148148102</v>
      </c>
      <c r="H1822" s="16">
        <f t="shared" si="113"/>
        <v>144</v>
      </c>
      <c r="I1822" s="14" t="str">
        <f t="shared" si="114"/>
        <v>User Logout is Good</v>
      </c>
      <c r="J1822" s="17">
        <f t="shared" si="115"/>
        <v>44711</v>
      </c>
      <c r="K1822" s="14">
        <f t="shared" si="116"/>
        <v>44711.648009259297</v>
      </c>
      <c r="L1822" s="4" t="s">
        <v>19</v>
      </c>
    </row>
    <row r="1823" spans="2:12" x14ac:dyDescent="0.2">
      <c r="B1823" t="s">
        <v>141</v>
      </c>
      <c r="C1823">
        <v>144</v>
      </c>
      <c r="D1823" s="11" t="str">
        <f>VLOOKUP(C1823,'[1]Type of Record'!$A$1:$B$15,2,TRUE)</f>
        <v>User Logout is Good</v>
      </c>
      <c r="E1823" s="6" t="s">
        <v>142</v>
      </c>
      <c r="F1823" s="5">
        <v>44711</v>
      </c>
      <c r="G1823" s="14">
        <v>44711.648009259297</v>
      </c>
      <c r="H1823" s="16">
        <f t="shared" si="113"/>
        <v>139</v>
      </c>
      <c r="I1823" s="14" t="str">
        <f t="shared" si="114"/>
        <v>User Logout Start</v>
      </c>
      <c r="J1823" s="17">
        <f t="shared" si="115"/>
        <v>44711</v>
      </c>
      <c r="K1823" s="14">
        <f t="shared" si="116"/>
        <v>44711.647557870398</v>
      </c>
      <c r="L1823" s="4" t="s">
        <v>19</v>
      </c>
    </row>
    <row r="1824" spans="2:12" x14ac:dyDescent="0.2">
      <c r="B1824" t="s">
        <v>141</v>
      </c>
      <c r="C1824">
        <v>139</v>
      </c>
      <c r="D1824" s="11" t="str">
        <f>VLOOKUP(C1824,'[1]Type of Record'!$A$1:$B$15,2,TRUE)</f>
        <v>User Logout Start</v>
      </c>
      <c r="E1824" s="6" t="s">
        <v>142</v>
      </c>
      <c r="F1824" s="5">
        <v>44711</v>
      </c>
      <c r="G1824" s="14">
        <v>44711.647557870398</v>
      </c>
      <c r="H1824" s="16" t="e">
        <f t="shared" si="113"/>
        <v>#N/A</v>
      </c>
      <c r="I1824" s="14" t="e">
        <f t="shared" si="114"/>
        <v>#N/A</v>
      </c>
      <c r="J1824" s="17" t="e">
        <f t="shared" si="115"/>
        <v>#N/A</v>
      </c>
      <c r="K1824" s="14" t="e">
        <f t="shared" si="116"/>
        <v>#N/A</v>
      </c>
      <c r="L1824" s="4" t="s">
        <v>19</v>
      </c>
    </row>
    <row r="1825" spans="2:12" x14ac:dyDescent="0.2">
      <c r="B1825" t="s">
        <v>138</v>
      </c>
      <c r="C1825">
        <v>156</v>
      </c>
      <c r="D1825" s="11" t="str">
        <f>VLOOKUP(C1825,'[1]Type of Record'!$A$1:$B$15,2,TRUE)</f>
        <v>PowerDown Or Network Disconnect Discovered</v>
      </c>
      <c r="E1825" s="6"/>
      <c r="F1825" s="5">
        <v>44711</v>
      </c>
      <c r="G1825" s="14">
        <v>44711.645775463003</v>
      </c>
      <c r="H1825" s="16">
        <f t="shared" si="113"/>
        <v>144</v>
      </c>
      <c r="I1825" s="14" t="str">
        <f t="shared" si="114"/>
        <v>User Logout is Good</v>
      </c>
      <c r="J1825" s="17">
        <f t="shared" si="115"/>
        <v>44711</v>
      </c>
      <c r="K1825" s="14">
        <f t="shared" si="116"/>
        <v>44711.645624999997</v>
      </c>
      <c r="L1825" s="4" t="s">
        <v>19</v>
      </c>
    </row>
    <row r="1826" spans="2:12" x14ac:dyDescent="0.2">
      <c r="B1826" t="s">
        <v>138</v>
      </c>
      <c r="C1826">
        <v>144</v>
      </c>
      <c r="D1826" s="11" t="str">
        <f>VLOOKUP(C1826,'[1]Type of Record'!$A$1:$B$15,2,TRUE)</f>
        <v>User Logout is Good</v>
      </c>
      <c r="E1826" s="6" t="s">
        <v>136</v>
      </c>
      <c r="F1826" s="5">
        <v>44711</v>
      </c>
      <c r="G1826" s="14">
        <v>44711.645624999997</v>
      </c>
      <c r="H1826" s="16">
        <f t="shared" si="113"/>
        <v>139</v>
      </c>
      <c r="I1826" s="14" t="str">
        <f t="shared" si="114"/>
        <v>User Logout Start</v>
      </c>
      <c r="J1826" s="17">
        <f t="shared" si="115"/>
        <v>44711</v>
      </c>
      <c r="K1826" s="14">
        <f t="shared" si="116"/>
        <v>44711.644328703696</v>
      </c>
      <c r="L1826" s="4" t="s">
        <v>19</v>
      </c>
    </row>
    <row r="1827" spans="2:12" x14ac:dyDescent="0.2">
      <c r="B1827" t="s">
        <v>138</v>
      </c>
      <c r="C1827">
        <v>139</v>
      </c>
      <c r="D1827" s="11" t="str">
        <f>VLOOKUP(C1827,'[1]Type of Record'!$A$1:$B$15,2,TRUE)</f>
        <v>User Logout Start</v>
      </c>
      <c r="E1827" s="6" t="s">
        <v>136</v>
      </c>
      <c r="F1827" s="5">
        <v>44711</v>
      </c>
      <c r="G1827" s="14">
        <v>44711.644328703696</v>
      </c>
      <c r="H1827" s="16" t="e">
        <f t="shared" si="113"/>
        <v>#N/A</v>
      </c>
      <c r="I1827" s="14" t="e">
        <f t="shared" si="114"/>
        <v>#N/A</v>
      </c>
      <c r="J1827" s="17" t="e">
        <f t="shared" si="115"/>
        <v>#N/A</v>
      </c>
      <c r="K1827" s="14" t="e">
        <f t="shared" si="116"/>
        <v>#N/A</v>
      </c>
      <c r="L1827" s="4" t="s">
        <v>19</v>
      </c>
    </row>
    <row r="1828" spans="2:12" x14ac:dyDescent="0.2">
      <c r="B1828" t="s">
        <v>143</v>
      </c>
      <c r="C1828">
        <v>156</v>
      </c>
      <c r="D1828" s="11" t="str">
        <f>VLOOKUP(C1828,'[1]Type of Record'!$A$1:$B$15,2,TRUE)</f>
        <v>PowerDown Or Network Disconnect Discovered</v>
      </c>
      <c r="E1828" s="6"/>
      <c r="F1828" s="5">
        <v>44711</v>
      </c>
      <c r="G1828" s="14">
        <v>44711.6339351852</v>
      </c>
      <c r="H1828" s="16">
        <f t="shared" si="113"/>
        <v>151</v>
      </c>
      <c r="I1828" s="14" t="str">
        <f t="shared" si="114"/>
        <v>Device Shutdown Finish</v>
      </c>
      <c r="J1828" s="17">
        <f t="shared" si="115"/>
        <v>44711</v>
      </c>
      <c r="K1828" s="14">
        <f t="shared" si="116"/>
        <v>44711.633784722202</v>
      </c>
      <c r="L1828" s="4" t="s">
        <v>12</v>
      </c>
    </row>
    <row r="1829" spans="2:12" x14ac:dyDescent="0.2">
      <c r="B1829" t="s">
        <v>143</v>
      </c>
      <c r="C1829">
        <v>151</v>
      </c>
      <c r="D1829" s="11" t="str">
        <f>VLOOKUP(C1829,'[1]Type of Record'!$A$1:$B$15,2,TRUE)</f>
        <v>Device Shutdown Finish</v>
      </c>
      <c r="E1829" s="6" t="s">
        <v>144</v>
      </c>
      <c r="F1829" s="5">
        <v>44711</v>
      </c>
      <c r="G1829" s="14">
        <v>44711.633784722202</v>
      </c>
      <c r="H1829" s="16">
        <f t="shared" si="113"/>
        <v>149</v>
      </c>
      <c r="I1829" s="14" t="str">
        <f t="shared" si="114"/>
        <v>Device Shutdown Start</v>
      </c>
      <c r="J1829" s="17">
        <f t="shared" si="115"/>
        <v>44711</v>
      </c>
      <c r="K1829" s="14">
        <f t="shared" si="116"/>
        <v>44711.632893518501</v>
      </c>
      <c r="L1829" s="4" t="s">
        <v>12</v>
      </c>
    </row>
    <row r="1830" spans="2:12" x14ac:dyDescent="0.2">
      <c r="B1830" t="s">
        <v>143</v>
      </c>
      <c r="C1830">
        <v>149</v>
      </c>
      <c r="D1830" s="11" t="str">
        <f>VLOOKUP(C1830,'[1]Type of Record'!$A$1:$B$15,2,TRUE)</f>
        <v>Device Shutdown Start</v>
      </c>
      <c r="E1830" s="6" t="s">
        <v>144</v>
      </c>
      <c r="F1830" s="5">
        <v>44711</v>
      </c>
      <c r="G1830" s="14">
        <v>44711.632893518501</v>
      </c>
      <c r="H1830" s="16">
        <f t="shared" si="113"/>
        <v>144</v>
      </c>
      <c r="I1830" s="14" t="str">
        <f t="shared" si="114"/>
        <v>User Logout is Good</v>
      </c>
      <c r="J1830" s="17">
        <f t="shared" si="115"/>
        <v>44711</v>
      </c>
      <c r="K1830" s="14">
        <f t="shared" si="116"/>
        <v>44711.6320023148</v>
      </c>
      <c r="L1830" s="4" t="s">
        <v>12</v>
      </c>
    </row>
    <row r="1831" spans="2:12" x14ac:dyDescent="0.2">
      <c r="B1831" t="s">
        <v>143</v>
      </c>
      <c r="C1831">
        <v>144</v>
      </c>
      <c r="D1831" s="11" t="str">
        <f>VLOOKUP(C1831,'[1]Type of Record'!$A$1:$B$15,2,TRUE)</f>
        <v>User Logout is Good</v>
      </c>
      <c r="E1831" s="6" t="s">
        <v>145</v>
      </c>
      <c r="F1831" s="5">
        <v>44711</v>
      </c>
      <c r="G1831" s="14">
        <v>44711.6320023148</v>
      </c>
      <c r="H1831" s="16">
        <f t="shared" si="113"/>
        <v>139</v>
      </c>
      <c r="I1831" s="14" t="str">
        <f t="shared" si="114"/>
        <v>User Logout Start</v>
      </c>
      <c r="J1831" s="17">
        <f t="shared" si="115"/>
        <v>44711</v>
      </c>
      <c r="K1831" s="14">
        <f t="shared" si="116"/>
        <v>44711.630729166704</v>
      </c>
      <c r="L1831" s="4" t="s">
        <v>12</v>
      </c>
    </row>
    <row r="1832" spans="2:12" x14ac:dyDescent="0.2">
      <c r="B1832" t="s">
        <v>143</v>
      </c>
      <c r="C1832">
        <v>139</v>
      </c>
      <c r="D1832" s="11" t="str">
        <f>VLOOKUP(C1832,'[1]Type of Record'!$A$1:$B$15,2,TRUE)</f>
        <v>User Logout Start</v>
      </c>
      <c r="E1832" s="6" t="s">
        <v>146</v>
      </c>
      <c r="F1832" s="5">
        <v>44711</v>
      </c>
      <c r="G1832" s="14">
        <v>44711.630729166704</v>
      </c>
      <c r="H1832" s="16" t="e">
        <f t="shared" si="113"/>
        <v>#N/A</v>
      </c>
      <c r="I1832" s="14" t="e">
        <f t="shared" si="114"/>
        <v>#N/A</v>
      </c>
      <c r="J1832" s="17" t="e">
        <f t="shared" si="115"/>
        <v>#N/A</v>
      </c>
      <c r="K1832" s="14" t="e">
        <f t="shared" si="116"/>
        <v>#N/A</v>
      </c>
      <c r="L1832" s="4" t="s">
        <v>12</v>
      </c>
    </row>
    <row r="1833" spans="2:12" x14ac:dyDescent="0.2">
      <c r="B1833" t="s">
        <v>18</v>
      </c>
      <c r="C1833">
        <v>123</v>
      </c>
      <c r="D1833" s="11" t="str">
        <f>VLOOKUP(C1833,'[1]Type of Record'!$A$1:$B$15,2,TRUE)</f>
        <v>User Login Start is Good</v>
      </c>
      <c r="E1833" s="6" t="s">
        <v>20</v>
      </c>
      <c r="F1833" s="5">
        <v>44711</v>
      </c>
      <c r="G1833" s="14">
        <v>44711.340092592603</v>
      </c>
      <c r="H1833" s="16">
        <f t="shared" si="113"/>
        <v>113</v>
      </c>
      <c r="I1833" s="14" t="str">
        <f t="shared" si="114"/>
        <v>User Login Start</v>
      </c>
      <c r="J1833" s="17">
        <f t="shared" si="115"/>
        <v>44711</v>
      </c>
      <c r="K1833" s="14">
        <f t="shared" si="116"/>
        <v>44711.339976851901</v>
      </c>
      <c r="L1833" s="4" t="s">
        <v>19</v>
      </c>
    </row>
    <row r="1834" spans="2:12" x14ac:dyDescent="0.2">
      <c r="B1834" t="s">
        <v>18</v>
      </c>
      <c r="C1834">
        <v>113</v>
      </c>
      <c r="D1834" s="11" t="str">
        <f>VLOOKUP(C1834,'[1]Type of Record'!$A$1:$B$15,2,TRUE)</f>
        <v>User Login Start</v>
      </c>
      <c r="E1834" s="6" t="s">
        <v>20</v>
      </c>
      <c r="F1834" s="5">
        <v>44711</v>
      </c>
      <c r="G1834" s="14">
        <v>44711.339976851901</v>
      </c>
      <c r="H1834" s="16">
        <f t="shared" si="113"/>
        <v>135</v>
      </c>
      <c r="I1834" s="14" t="str">
        <f t="shared" si="114"/>
        <v>User Login Start Fail</v>
      </c>
      <c r="J1834" s="17">
        <f t="shared" si="115"/>
        <v>44711</v>
      </c>
      <c r="K1834" s="14">
        <f t="shared" si="116"/>
        <v>44711.339027777802</v>
      </c>
      <c r="L1834" s="4" t="s">
        <v>19</v>
      </c>
    </row>
    <row r="1835" spans="2:12" x14ac:dyDescent="0.2">
      <c r="B1835" t="s">
        <v>18</v>
      </c>
      <c r="C1835">
        <v>135</v>
      </c>
      <c r="D1835" s="11" t="str">
        <f>VLOOKUP(C1835,'[1]Type of Record'!$A$1:$B$15,2,TRUE)</f>
        <v>User Login Start Fail</v>
      </c>
      <c r="E1835" s="6" t="s">
        <v>20</v>
      </c>
      <c r="F1835" s="5">
        <v>44711</v>
      </c>
      <c r="G1835" s="14">
        <v>44711.339027777802</v>
      </c>
      <c r="H1835" s="16">
        <f t="shared" si="113"/>
        <v>113</v>
      </c>
      <c r="I1835" s="14" t="str">
        <f t="shared" si="114"/>
        <v>User Login Start</v>
      </c>
      <c r="J1835" s="17">
        <f t="shared" si="115"/>
        <v>44711</v>
      </c>
      <c r="K1835" s="14">
        <f t="shared" si="116"/>
        <v>44711.338923611103</v>
      </c>
      <c r="L1835" s="4" t="s">
        <v>19</v>
      </c>
    </row>
    <row r="1836" spans="2:12" x14ac:dyDescent="0.2">
      <c r="B1836" t="s">
        <v>18</v>
      </c>
      <c r="C1836">
        <v>113</v>
      </c>
      <c r="D1836" s="11" t="str">
        <f>VLOOKUP(C1836,'[1]Type of Record'!$A$1:$B$15,2,TRUE)</f>
        <v>User Login Start</v>
      </c>
      <c r="E1836" s="6" t="s">
        <v>20</v>
      </c>
      <c r="F1836" s="5">
        <v>44711</v>
      </c>
      <c r="G1836" s="14">
        <v>44711.338923611103</v>
      </c>
      <c r="H1836" s="16" t="e">
        <f t="shared" si="113"/>
        <v>#N/A</v>
      </c>
      <c r="I1836" s="14" t="e">
        <f t="shared" si="114"/>
        <v>#N/A</v>
      </c>
      <c r="J1836" s="17" t="e">
        <f t="shared" si="115"/>
        <v>#N/A</v>
      </c>
      <c r="K1836" s="14" t="e">
        <f t="shared" si="116"/>
        <v>#N/A</v>
      </c>
      <c r="L1836" s="4" t="s">
        <v>19</v>
      </c>
    </row>
    <row r="1837" spans="2:12" x14ac:dyDescent="0.2">
      <c r="B1837" t="s">
        <v>41</v>
      </c>
      <c r="C1837">
        <v>113</v>
      </c>
      <c r="D1837" s="11" t="str">
        <f>VLOOKUP(C1837,'[1]Type of Record'!$A$1:$B$15,2,TRUE)</f>
        <v>User Login Start</v>
      </c>
      <c r="E1837" s="6" t="s">
        <v>42</v>
      </c>
      <c r="F1837" s="5">
        <v>44711</v>
      </c>
      <c r="G1837" s="14">
        <v>44711.336458333302</v>
      </c>
      <c r="H1837" s="16">
        <f t="shared" si="113"/>
        <v>123</v>
      </c>
      <c r="I1837" s="14" t="str">
        <f t="shared" si="114"/>
        <v>User Login Start is Good</v>
      </c>
      <c r="J1837" s="17">
        <f t="shared" si="115"/>
        <v>44711</v>
      </c>
      <c r="K1837" s="14">
        <f t="shared" si="116"/>
        <v>44711.336458333302</v>
      </c>
      <c r="L1837" s="4" t="s">
        <v>19</v>
      </c>
    </row>
    <row r="1838" spans="2:12" x14ac:dyDescent="0.2">
      <c r="B1838" t="s">
        <v>41</v>
      </c>
      <c r="C1838">
        <v>123</v>
      </c>
      <c r="D1838" s="11" t="str">
        <f>VLOOKUP(C1838,'[1]Type of Record'!$A$1:$B$15,2,TRUE)</f>
        <v>User Login Start is Good</v>
      </c>
      <c r="E1838" s="6" t="s">
        <v>42</v>
      </c>
      <c r="F1838" s="5">
        <v>44711</v>
      </c>
      <c r="G1838" s="14">
        <v>44711.336458333302</v>
      </c>
      <c r="H1838" s="16" t="e">
        <f t="shared" si="113"/>
        <v>#N/A</v>
      </c>
      <c r="I1838" s="14" t="e">
        <f t="shared" si="114"/>
        <v>#N/A</v>
      </c>
      <c r="J1838" s="17" t="e">
        <f t="shared" si="115"/>
        <v>#N/A</v>
      </c>
      <c r="K1838" s="14" t="e">
        <f t="shared" si="116"/>
        <v>#N/A</v>
      </c>
      <c r="L1838" s="4" t="s">
        <v>19</v>
      </c>
    </row>
    <row r="1839" spans="2:12" x14ac:dyDescent="0.2">
      <c r="B1839" t="s">
        <v>27</v>
      </c>
      <c r="C1839">
        <v>123</v>
      </c>
      <c r="D1839" s="11" t="str">
        <f>VLOOKUP(C1839,'[1]Type of Record'!$A$1:$B$15,2,TRUE)</f>
        <v>User Login Start is Good</v>
      </c>
      <c r="E1839" s="6" t="s">
        <v>29</v>
      </c>
      <c r="F1839" s="5">
        <v>44711</v>
      </c>
      <c r="G1839" s="14">
        <v>44711.333831018499</v>
      </c>
      <c r="H1839" s="16">
        <f t="shared" si="113"/>
        <v>113</v>
      </c>
      <c r="I1839" s="14" t="str">
        <f t="shared" si="114"/>
        <v>User Login Start</v>
      </c>
      <c r="J1839" s="17">
        <f t="shared" si="115"/>
        <v>44711</v>
      </c>
      <c r="K1839" s="14">
        <f t="shared" si="116"/>
        <v>44711.333749999998</v>
      </c>
      <c r="L1839" s="4" t="s">
        <v>12</v>
      </c>
    </row>
    <row r="1840" spans="2:12" x14ac:dyDescent="0.2">
      <c r="B1840" t="s">
        <v>31</v>
      </c>
      <c r="C1840">
        <v>123</v>
      </c>
      <c r="D1840" s="11" t="str">
        <f>VLOOKUP(C1840,'[1]Type of Record'!$A$1:$B$15,2,TRUE)</f>
        <v>User Login Start is Good</v>
      </c>
      <c r="E1840" s="6" t="s">
        <v>33</v>
      </c>
      <c r="F1840" s="5">
        <v>44711</v>
      </c>
      <c r="G1840" s="14">
        <v>44711.333831018499</v>
      </c>
      <c r="H1840" s="16">
        <f t="shared" si="113"/>
        <v>113</v>
      </c>
      <c r="I1840" s="14" t="str">
        <f t="shared" si="114"/>
        <v>User Login Start</v>
      </c>
      <c r="J1840" s="17">
        <f t="shared" si="115"/>
        <v>44711</v>
      </c>
      <c r="K1840" s="14">
        <f t="shared" si="116"/>
        <v>44711.333796296298</v>
      </c>
      <c r="L1840" s="4" t="s">
        <v>12</v>
      </c>
    </row>
    <row r="1841" spans="2:12" x14ac:dyDescent="0.2">
      <c r="B1841" t="s">
        <v>31</v>
      </c>
      <c r="C1841">
        <v>113</v>
      </c>
      <c r="D1841" s="11" t="str">
        <f>VLOOKUP(C1841,'[1]Type of Record'!$A$1:$B$15,2,TRUE)</f>
        <v>User Login Start</v>
      </c>
      <c r="E1841" s="6" t="s">
        <v>34</v>
      </c>
      <c r="F1841" s="5">
        <v>44711</v>
      </c>
      <c r="G1841" s="14">
        <v>44711.333796296298</v>
      </c>
      <c r="H1841" s="16">
        <f t="shared" si="113"/>
        <v>112</v>
      </c>
      <c r="I1841" s="14" t="str">
        <f t="shared" si="114"/>
        <v>Device Connect Network</v>
      </c>
      <c r="J1841" s="17">
        <f t="shared" si="115"/>
        <v>44711</v>
      </c>
      <c r="K1841" s="14">
        <f t="shared" si="116"/>
        <v>44711.333611111098</v>
      </c>
      <c r="L1841" s="4" t="s">
        <v>12</v>
      </c>
    </row>
    <row r="1842" spans="2:12" x14ac:dyDescent="0.2">
      <c r="B1842" t="s">
        <v>27</v>
      </c>
      <c r="C1842">
        <v>113</v>
      </c>
      <c r="D1842" s="11" t="str">
        <f>VLOOKUP(C1842,'[1]Type of Record'!$A$1:$B$15,2,TRUE)</f>
        <v>User Login Start</v>
      </c>
      <c r="E1842" s="6" t="s">
        <v>30</v>
      </c>
      <c r="F1842" s="5">
        <v>44711</v>
      </c>
      <c r="G1842" s="14">
        <v>44711.333749999998</v>
      </c>
      <c r="H1842" s="16">
        <f t="shared" si="113"/>
        <v>112</v>
      </c>
      <c r="I1842" s="14" t="str">
        <f t="shared" si="114"/>
        <v>Device Connect Network</v>
      </c>
      <c r="J1842" s="17">
        <f t="shared" si="115"/>
        <v>44711</v>
      </c>
      <c r="K1842" s="14">
        <f t="shared" si="116"/>
        <v>44711.333541666703</v>
      </c>
      <c r="L1842" s="4" t="s">
        <v>12</v>
      </c>
    </row>
    <row r="1843" spans="2:12" x14ac:dyDescent="0.2">
      <c r="B1843" t="s">
        <v>21</v>
      </c>
      <c r="C1843">
        <v>123</v>
      </c>
      <c r="D1843" s="11" t="str">
        <f>VLOOKUP(C1843,'[1]Type of Record'!$A$1:$B$15,2,TRUE)</f>
        <v>User Login Start is Good</v>
      </c>
      <c r="E1843" s="6" t="s">
        <v>22</v>
      </c>
      <c r="F1843" s="5">
        <v>44711</v>
      </c>
      <c r="G1843" s="14">
        <v>44711.3336921296</v>
      </c>
      <c r="H1843" s="16">
        <f t="shared" si="113"/>
        <v>113</v>
      </c>
      <c r="I1843" s="14" t="str">
        <f t="shared" si="114"/>
        <v>User Login Start</v>
      </c>
      <c r="J1843" s="17">
        <f t="shared" si="115"/>
        <v>44711</v>
      </c>
      <c r="K1843" s="14">
        <f t="shared" si="116"/>
        <v>44711.3336458333</v>
      </c>
      <c r="L1843" s="4" t="s">
        <v>19</v>
      </c>
    </row>
    <row r="1844" spans="2:12" x14ac:dyDescent="0.2">
      <c r="B1844" t="s">
        <v>21</v>
      </c>
      <c r="C1844">
        <v>113</v>
      </c>
      <c r="D1844" s="11" t="str">
        <f>VLOOKUP(C1844,'[1]Type of Record'!$A$1:$B$15,2,TRUE)</f>
        <v>User Login Start</v>
      </c>
      <c r="E1844" s="6" t="s">
        <v>22</v>
      </c>
      <c r="F1844" s="5">
        <v>44711</v>
      </c>
      <c r="G1844" s="14">
        <v>44711.3336458333</v>
      </c>
      <c r="H1844" s="16" t="e">
        <f t="shared" si="113"/>
        <v>#N/A</v>
      </c>
      <c r="I1844" s="14" t="e">
        <f t="shared" si="114"/>
        <v>#N/A</v>
      </c>
      <c r="J1844" s="17" t="e">
        <f t="shared" si="115"/>
        <v>#N/A</v>
      </c>
      <c r="K1844" s="14" t="e">
        <f t="shared" si="116"/>
        <v>#N/A</v>
      </c>
      <c r="L1844" s="4" t="s">
        <v>19</v>
      </c>
    </row>
    <row r="1845" spans="2:12" x14ac:dyDescent="0.2">
      <c r="B1845" t="s">
        <v>31</v>
      </c>
      <c r="C1845">
        <v>112</v>
      </c>
      <c r="D1845" s="11" t="str">
        <f>VLOOKUP(C1845,'[1]Type of Record'!$A$1:$B$15,2,TRUE)</f>
        <v>Device Connect Network</v>
      </c>
      <c r="E1845" s="6" t="s">
        <v>32</v>
      </c>
      <c r="F1845" s="5">
        <v>44711</v>
      </c>
      <c r="G1845" s="14">
        <v>44711.333611111098</v>
      </c>
      <c r="H1845" s="16">
        <f t="shared" si="113"/>
        <v>106</v>
      </c>
      <c r="I1845" s="14" t="str">
        <f t="shared" si="114"/>
        <v>Device Start is Good</v>
      </c>
      <c r="J1845" s="17">
        <f t="shared" si="115"/>
        <v>44711</v>
      </c>
      <c r="K1845" s="14">
        <f t="shared" si="116"/>
        <v>44711.333506944502</v>
      </c>
      <c r="L1845" s="4" t="s">
        <v>12</v>
      </c>
    </row>
    <row r="1846" spans="2:12" x14ac:dyDescent="0.2">
      <c r="B1846" t="s">
        <v>27</v>
      </c>
      <c r="C1846">
        <v>112</v>
      </c>
      <c r="D1846" s="11" t="str">
        <f>VLOOKUP(C1846,'[1]Type of Record'!$A$1:$B$15,2,TRUE)</f>
        <v>Device Connect Network</v>
      </c>
      <c r="E1846" s="6" t="s">
        <v>28</v>
      </c>
      <c r="F1846" s="5">
        <v>44711</v>
      </c>
      <c r="G1846" s="14">
        <v>44711.333541666703</v>
      </c>
      <c r="H1846" s="16">
        <f t="shared" si="113"/>
        <v>106</v>
      </c>
      <c r="I1846" s="14" t="str">
        <f t="shared" si="114"/>
        <v>Device Start is Good</v>
      </c>
      <c r="J1846" s="17">
        <f t="shared" si="115"/>
        <v>44711</v>
      </c>
      <c r="K1846" s="14">
        <f t="shared" si="116"/>
        <v>44711.333437499998</v>
      </c>
      <c r="L1846" s="4" t="s">
        <v>12</v>
      </c>
    </row>
    <row r="1847" spans="2:12" x14ac:dyDescent="0.2">
      <c r="B1847" t="s">
        <v>31</v>
      </c>
      <c r="C1847">
        <v>106</v>
      </c>
      <c r="D1847" s="11" t="str">
        <f>VLOOKUP(C1847,'[1]Type of Record'!$A$1:$B$15,2,TRUE)</f>
        <v>Device Start is Good</v>
      </c>
      <c r="E1847" s="6" t="s">
        <v>32</v>
      </c>
      <c r="F1847" s="5">
        <v>44711</v>
      </c>
      <c r="G1847" s="14">
        <v>44711.333506944502</v>
      </c>
      <c r="H1847" s="16">
        <f t="shared" si="113"/>
        <v>102</v>
      </c>
      <c r="I1847" s="14" t="str">
        <f t="shared" si="114"/>
        <v>Device Start</v>
      </c>
      <c r="J1847" s="17">
        <f t="shared" si="115"/>
        <v>44711</v>
      </c>
      <c r="K1847" s="14">
        <f t="shared" si="116"/>
        <v>44711.332557870403</v>
      </c>
      <c r="L1847" s="4" t="s">
        <v>12</v>
      </c>
    </row>
    <row r="1848" spans="2:12" x14ac:dyDescent="0.2">
      <c r="B1848" t="s">
        <v>27</v>
      </c>
      <c r="C1848">
        <v>106</v>
      </c>
      <c r="D1848" s="11" t="str">
        <f>VLOOKUP(C1848,'[1]Type of Record'!$A$1:$B$15,2,TRUE)</f>
        <v>Device Start is Good</v>
      </c>
      <c r="E1848" s="6" t="s">
        <v>28</v>
      </c>
      <c r="F1848" s="5">
        <v>44711</v>
      </c>
      <c r="G1848" s="14">
        <v>44711.333437499998</v>
      </c>
      <c r="H1848" s="16">
        <f t="shared" si="113"/>
        <v>102</v>
      </c>
      <c r="I1848" s="14" t="str">
        <f t="shared" si="114"/>
        <v>Device Start</v>
      </c>
      <c r="J1848" s="17">
        <f t="shared" si="115"/>
        <v>44711</v>
      </c>
      <c r="K1848" s="14">
        <f t="shared" si="116"/>
        <v>44711.332812499997</v>
      </c>
      <c r="L1848" s="4" t="s">
        <v>12</v>
      </c>
    </row>
    <row r="1849" spans="2:12" x14ac:dyDescent="0.2">
      <c r="B1849" t="s">
        <v>27</v>
      </c>
      <c r="C1849">
        <v>102</v>
      </c>
      <c r="D1849" s="11" t="str">
        <f>VLOOKUP(C1849,'[1]Type of Record'!$A$1:$B$15,2,TRUE)</f>
        <v>Device Start</v>
      </c>
      <c r="E1849" s="6" t="s">
        <v>28</v>
      </c>
      <c r="F1849" s="5">
        <v>44711</v>
      </c>
      <c r="G1849" s="14">
        <v>44711.332812499997</v>
      </c>
      <c r="H1849" s="16" t="e">
        <f t="shared" si="113"/>
        <v>#N/A</v>
      </c>
      <c r="I1849" s="14" t="e">
        <f t="shared" si="114"/>
        <v>#N/A</v>
      </c>
      <c r="J1849" s="17" t="e">
        <f t="shared" si="115"/>
        <v>#N/A</v>
      </c>
      <c r="K1849" s="14" t="e">
        <f t="shared" si="116"/>
        <v>#N/A</v>
      </c>
      <c r="L1849" s="4" t="s">
        <v>12</v>
      </c>
    </row>
    <row r="1850" spans="2:12" x14ac:dyDescent="0.2">
      <c r="B1850" t="s">
        <v>31</v>
      </c>
      <c r="C1850">
        <v>102</v>
      </c>
      <c r="D1850" s="11" t="str">
        <f>VLOOKUP(C1850,'[1]Type of Record'!$A$1:$B$15,2,TRUE)</f>
        <v>Device Start</v>
      </c>
      <c r="E1850" s="6" t="s">
        <v>32</v>
      </c>
      <c r="F1850" s="5">
        <v>44711</v>
      </c>
      <c r="G1850" s="14">
        <v>44711.332557870403</v>
      </c>
      <c r="H1850" s="16" t="e">
        <f t="shared" si="113"/>
        <v>#N/A</v>
      </c>
      <c r="I1850" s="14" t="e">
        <f t="shared" si="114"/>
        <v>#N/A</v>
      </c>
      <c r="J1850" s="17" t="e">
        <f t="shared" si="115"/>
        <v>#N/A</v>
      </c>
      <c r="K1850" s="14" t="e">
        <f t="shared" si="116"/>
        <v>#N/A</v>
      </c>
      <c r="L1850" s="4" t="s">
        <v>12</v>
      </c>
    </row>
    <row r="1851" spans="2:12" x14ac:dyDescent="0.2">
      <c r="B1851" t="s">
        <v>58</v>
      </c>
      <c r="C1851">
        <v>113</v>
      </c>
      <c r="D1851" s="11" t="str">
        <f>VLOOKUP(C1851,'[1]Type of Record'!$A$1:$B$15,2,TRUE)</f>
        <v>User Login Start</v>
      </c>
      <c r="E1851" s="6" t="s">
        <v>63</v>
      </c>
      <c r="F1851" s="5">
        <v>44711</v>
      </c>
      <c r="G1851" s="14">
        <v>44711.332465277803</v>
      </c>
      <c r="H1851" s="16">
        <f t="shared" si="113"/>
        <v>123</v>
      </c>
      <c r="I1851" s="14" t="str">
        <f t="shared" si="114"/>
        <v>User Login Start is Good</v>
      </c>
      <c r="J1851" s="17">
        <f t="shared" si="115"/>
        <v>44711</v>
      </c>
      <c r="K1851" s="14">
        <f t="shared" si="116"/>
        <v>44711.332465277803</v>
      </c>
      <c r="L1851" s="4" t="s">
        <v>19</v>
      </c>
    </row>
    <row r="1852" spans="2:12" x14ac:dyDescent="0.2">
      <c r="B1852" t="s">
        <v>58</v>
      </c>
      <c r="C1852">
        <v>123</v>
      </c>
      <c r="D1852" s="11" t="str">
        <f>VLOOKUP(C1852,'[1]Type of Record'!$A$1:$B$15,2,TRUE)</f>
        <v>User Login Start is Good</v>
      </c>
      <c r="E1852" s="6" t="s">
        <v>60</v>
      </c>
      <c r="F1852" s="5">
        <v>44711</v>
      </c>
      <c r="G1852" s="14">
        <v>44711.332465277803</v>
      </c>
      <c r="H1852" s="16">
        <f t="shared" si="113"/>
        <v>112</v>
      </c>
      <c r="I1852" s="14" t="str">
        <f t="shared" si="114"/>
        <v>Device Connect Network</v>
      </c>
      <c r="J1852" s="17">
        <f t="shared" si="115"/>
        <v>44711</v>
      </c>
      <c r="K1852" s="14">
        <f t="shared" si="116"/>
        <v>44711.331678240698</v>
      </c>
      <c r="L1852" s="4" t="s">
        <v>19</v>
      </c>
    </row>
    <row r="1853" spans="2:12" x14ac:dyDescent="0.2">
      <c r="B1853" t="s">
        <v>58</v>
      </c>
      <c r="C1853">
        <v>112</v>
      </c>
      <c r="D1853" s="11" t="str">
        <f>VLOOKUP(C1853,'[1]Type of Record'!$A$1:$B$15,2,TRUE)</f>
        <v>Device Connect Network</v>
      </c>
      <c r="E1853" s="6" t="s">
        <v>59</v>
      </c>
      <c r="F1853" s="5">
        <v>44711</v>
      </c>
      <c r="G1853" s="14">
        <v>44711.331678240698</v>
      </c>
      <c r="H1853" s="16">
        <f t="shared" si="113"/>
        <v>106</v>
      </c>
      <c r="I1853" s="14" t="str">
        <f t="shared" si="114"/>
        <v>Device Start is Good</v>
      </c>
      <c r="J1853" s="17">
        <f t="shared" si="115"/>
        <v>44711</v>
      </c>
      <c r="K1853" s="14">
        <f t="shared" si="116"/>
        <v>44711.331574074102</v>
      </c>
      <c r="L1853" s="4" t="s">
        <v>19</v>
      </c>
    </row>
    <row r="1854" spans="2:12" x14ac:dyDescent="0.2">
      <c r="B1854" t="s">
        <v>58</v>
      </c>
      <c r="C1854">
        <v>106</v>
      </c>
      <c r="D1854" s="11" t="str">
        <f>VLOOKUP(C1854,'[1]Type of Record'!$A$1:$B$15,2,TRUE)</f>
        <v>Device Start is Good</v>
      </c>
      <c r="E1854" s="6" t="s">
        <v>59</v>
      </c>
      <c r="F1854" s="5">
        <v>44711</v>
      </c>
      <c r="G1854" s="14">
        <v>44711.331574074102</v>
      </c>
      <c r="H1854" s="16">
        <f t="shared" si="113"/>
        <v>102</v>
      </c>
      <c r="I1854" s="14" t="str">
        <f t="shared" si="114"/>
        <v>Device Start</v>
      </c>
      <c r="J1854" s="17">
        <f t="shared" si="115"/>
        <v>44711</v>
      </c>
      <c r="K1854" s="14">
        <f t="shared" si="116"/>
        <v>44711.330787036997</v>
      </c>
      <c r="L1854" s="4" t="s">
        <v>19</v>
      </c>
    </row>
    <row r="1855" spans="2:12" x14ac:dyDescent="0.2">
      <c r="B1855" t="s">
        <v>35</v>
      </c>
      <c r="C1855">
        <v>123</v>
      </c>
      <c r="D1855" s="11" t="str">
        <f>VLOOKUP(C1855,'[1]Type of Record'!$A$1:$B$15,2,TRUE)</f>
        <v>User Login Start is Good</v>
      </c>
      <c r="E1855" s="6" t="s">
        <v>39</v>
      </c>
      <c r="F1855" s="5">
        <v>44711</v>
      </c>
      <c r="G1855" s="14">
        <v>44711.331053240698</v>
      </c>
      <c r="H1855" s="16">
        <f t="shared" si="113"/>
        <v>113</v>
      </c>
      <c r="I1855" s="14" t="str">
        <f t="shared" si="114"/>
        <v>User Login Start</v>
      </c>
      <c r="J1855" s="17">
        <f t="shared" si="115"/>
        <v>44711</v>
      </c>
      <c r="K1855" s="14">
        <f t="shared" si="116"/>
        <v>44711.331018518496</v>
      </c>
      <c r="L1855" s="4" t="s">
        <v>12</v>
      </c>
    </row>
    <row r="1856" spans="2:12" x14ac:dyDescent="0.2">
      <c r="B1856" t="s">
        <v>35</v>
      </c>
      <c r="C1856">
        <v>113</v>
      </c>
      <c r="D1856" s="11" t="str">
        <f>VLOOKUP(C1856,'[1]Type of Record'!$A$1:$B$15,2,TRUE)</f>
        <v>User Login Start</v>
      </c>
      <c r="E1856" s="6" t="s">
        <v>40</v>
      </c>
      <c r="F1856" s="5">
        <v>44711</v>
      </c>
      <c r="G1856" s="14">
        <v>44711.331018518496</v>
      </c>
      <c r="H1856" s="16">
        <f t="shared" si="113"/>
        <v>112</v>
      </c>
      <c r="I1856" s="14" t="str">
        <f t="shared" si="114"/>
        <v>Device Connect Network</v>
      </c>
      <c r="J1856" s="17">
        <f t="shared" si="115"/>
        <v>44711</v>
      </c>
      <c r="K1856" s="14">
        <f t="shared" si="116"/>
        <v>44711.330428240697</v>
      </c>
      <c r="L1856" s="4" t="s">
        <v>12</v>
      </c>
    </row>
    <row r="1857" spans="2:12" x14ac:dyDescent="0.2">
      <c r="B1857" t="s">
        <v>58</v>
      </c>
      <c r="C1857">
        <v>102</v>
      </c>
      <c r="D1857" s="11" t="str">
        <f>VLOOKUP(C1857,'[1]Type of Record'!$A$1:$B$15,2,TRUE)</f>
        <v>Device Start</v>
      </c>
      <c r="E1857" s="6" t="s">
        <v>59</v>
      </c>
      <c r="F1857" s="5">
        <v>44711</v>
      </c>
      <c r="G1857" s="14">
        <v>44711.330787036997</v>
      </c>
      <c r="H1857" s="16" t="e">
        <f t="shared" si="113"/>
        <v>#N/A</v>
      </c>
      <c r="I1857" s="14" t="e">
        <f t="shared" si="114"/>
        <v>#N/A</v>
      </c>
      <c r="J1857" s="17" t="e">
        <f t="shared" si="115"/>
        <v>#N/A</v>
      </c>
      <c r="K1857" s="14" t="e">
        <f t="shared" si="116"/>
        <v>#N/A</v>
      </c>
      <c r="L1857" s="4" t="s">
        <v>19</v>
      </c>
    </row>
    <row r="1858" spans="2:12" x14ac:dyDescent="0.2">
      <c r="B1858" t="s">
        <v>35</v>
      </c>
      <c r="C1858">
        <v>112</v>
      </c>
      <c r="D1858" s="11" t="str">
        <f>VLOOKUP(C1858,'[1]Type of Record'!$A$1:$B$15,2,TRUE)</f>
        <v>Device Connect Network</v>
      </c>
      <c r="E1858" s="6" t="s">
        <v>36</v>
      </c>
      <c r="F1858" s="5">
        <v>44711</v>
      </c>
      <c r="G1858" s="14">
        <v>44711.330428240697</v>
      </c>
      <c r="H1858" s="16">
        <f t="shared" si="113"/>
        <v>106</v>
      </c>
      <c r="I1858" s="14" t="str">
        <f t="shared" si="114"/>
        <v>Device Start is Good</v>
      </c>
      <c r="J1858" s="17">
        <f t="shared" si="115"/>
        <v>44711</v>
      </c>
      <c r="K1858" s="14">
        <f t="shared" si="116"/>
        <v>44711.330324074101</v>
      </c>
      <c r="L1858" s="4" t="s">
        <v>12</v>
      </c>
    </row>
    <row r="1859" spans="2:12" x14ac:dyDescent="0.2">
      <c r="B1859" t="s">
        <v>83</v>
      </c>
      <c r="C1859">
        <v>123</v>
      </c>
      <c r="D1859" s="11" t="str">
        <f>VLOOKUP(C1859,'[1]Type of Record'!$A$1:$B$15,2,TRUE)</f>
        <v>User Login Start is Good</v>
      </c>
      <c r="E1859" s="6" t="s">
        <v>47</v>
      </c>
      <c r="F1859" s="5">
        <v>44711</v>
      </c>
      <c r="G1859" s="14">
        <v>44711.3304166667</v>
      </c>
      <c r="H1859" s="16">
        <f t="shared" si="113"/>
        <v>113</v>
      </c>
      <c r="I1859" s="14" t="str">
        <f t="shared" si="114"/>
        <v>User Login Start</v>
      </c>
      <c r="J1859" s="17">
        <f t="shared" si="115"/>
        <v>44711</v>
      </c>
      <c r="K1859" s="14">
        <f t="shared" si="116"/>
        <v>44711.3303703704</v>
      </c>
      <c r="L1859" s="4" t="s">
        <v>19</v>
      </c>
    </row>
    <row r="1860" spans="2:12" x14ac:dyDescent="0.2">
      <c r="B1860" t="s">
        <v>83</v>
      </c>
      <c r="C1860">
        <v>113</v>
      </c>
      <c r="D1860" s="11" t="str">
        <f>VLOOKUP(C1860,'[1]Type of Record'!$A$1:$B$15,2,TRUE)</f>
        <v>User Login Start</v>
      </c>
      <c r="E1860" s="6" t="s">
        <v>47</v>
      </c>
      <c r="F1860" s="5">
        <v>44711</v>
      </c>
      <c r="G1860" s="14">
        <v>44711.3303703704</v>
      </c>
      <c r="H1860" s="16" t="e">
        <f t="shared" si="113"/>
        <v>#N/A</v>
      </c>
      <c r="I1860" s="14" t="e">
        <f t="shared" si="114"/>
        <v>#N/A</v>
      </c>
      <c r="J1860" s="17" t="e">
        <f t="shared" si="115"/>
        <v>#N/A</v>
      </c>
      <c r="K1860" s="14" t="e">
        <f t="shared" si="116"/>
        <v>#N/A</v>
      </c>
      <c r="L1860" s="4" t="s">
        <v>19</v>
      </c>
    </row>
    <row r="1861" spans="2:12" x14ac:dyDescent="0.2">
      <c r="B1861" t="s">
        <v>35</v>
      </c>
      <c r="C1861">
        <v>106</v>
      </c>
      <c r="D1861" s="11" t="str">
        <f>VLOOKUP(C1861,'[1]Type of Record'!$A$1:$B$15,2,TRUE)</f>
        <v>Device Start is Good</v>
      </c>
      <c r="E1861" s="6" t="s">
        <v>36</v>
      </c>
      <c r="F1861" s="5">
        <v>44711</v>
      </c>
      <c r="G1861" s="14">
        <v>44711.330324074101</v>
      </c>
      <c r="H1861" s="16">
        <f t="shared" ref="H1861:H1924" si="117">VLOOKUP(B1861,B1862:G1877,2,FALSE)</f>
        <v>102</v>
      </c>
      <c r="I1861" s="14" t="str">
        <f t="shared" ref="I1861:I1924" si="118">VLOOKUP(B1861,B1862:G1877,3,FALSE)</f>
        <v>Device Start</v>
      </c>
      <c r="J1861" s="17">
        <f t="shared" ref="J1861:J1924" si="119">VLOOKUP(B1861,B1862:G1877,5,FALSE)</f>
        <v>44711</v>
      </c>
      <c r="K1861" s="14">
        <f t="shared" ref="K1861:K1924" si="120">VLOOKUP(B1861,B1862:G1877,6,FALSE)</f>
        <v>44711.329560185201</v>
      </c>
      <c r="L1861" s="4" t="s">
        <v>12</v>
      </c>
    </row>
    <row r="1862" spans="2:12" x14ac:dyDescent="0.2">
      <c r="B1862" t="s">
        <v>35</v>
      </c>
      <c r="C1862">
        <v>102</v>
      </c>
      <c r="D1862" s="11" t="str">
        <f>VLOOKUP(C1862,'[1]Type of Record'!$A$1:$B$15,2,TRUE)</f>
        <v>Device Start</v>
      </c>
      <c r="E1862" s="6" t="s">
        <v>36</v>
      </c>
      <c r="F1862" s="5">
        <v>44711</v>
      </c>
      <c r="G1862" s="14">
        <v>44711.329560185201</v>
      </c>
      <c r="H1862" s="16" t="e">
        <f t="shared" si="117"/>
        <v>#N/A</v>
      </c>
      <c r="I1862" s="14" t="e">
        <f t="shared" si="118"/>
        <v>#N/A</v>
      </c>
      <c r="J1862" s="17" t="e">
        <f t="shared" si="119"/>
        <v>#N/A</v>
      </c>
      <c r="K1862" s="14" t="e">
        <f t="shared" si="120"/>
        <v>#N/A</v>
      </c>
      <c r="L1862" s="4" t="s">
        <v>12</v>
      </c>
    </row>
    <row r="1863" spans="2:12" x14ac:dyDescent="0.2">
      <c r="B1863" t="s">
        <v>21</v>
      </c>
      <c r="C1863">
        <v>112</v>
      </c>
      <c r="D1863" s="11" t="str">
        <f>VLOOKUP(C1863,'[1]Type of Record'!$A$1:$B$15,2,TRUE)</f>
        <v>Device Connect Network</v>
      </c>
      <c r="E1863" s="6" t="s">
        <v>150</v>
      </c>
      <c r="F1863" s="5">
        <v>44711</v>
      </c>
      <c r="G1863" s="14">
        <v>44711.328923611101</v>
      </c>
      <c r="H1863" s="16" t="e">
        <f t="shared" si="117"/>
        <v>#N/A</v>
      </c>
      <c r="I1863" s="14" t="e">
        <f t="shared" si="118"/>
        <v>#N/A</v>
      </c>
      <c r="J1863" s="17" t="e">
        <f t="shared" si="119"/>
        <v>#N/A</v>
      </c>
      <c r="K1863" s="14" t="e">
        <f t="shared" si="120"/>
        <v>#N/A</v>
      </c>
      <c r="L1863" s="4" t="s">
        <v>19</v>
      </c>
    </row>
    <row r="1864" spans="2:12" x14ac:dyDescent="0.2">
      <c r="B1864" t="s">
        <v>18</v>
      </c>
      <c r="C1864">
        <v>112</v>
      </c>
      <c r="D1864" s="11" t="str">
        <f>VLOOKUP(C1864,'[1]Type of Record'!$A$1:$B$15,2,TRUE)</f>
        <v>Device Connect Network</v>
      </c>
      <c r="E1864" s="6" t="s">
        <v>151</v>
      </c>
      <c r="F1864" s="5">
        <v>44711</v>
      </c>
      <c r="G1864" s="14">
        <v>44711.3287962963</v>
      </c>
      <c r="H1864" s="16" t="e">
        <f t="shared" si="117"/>
        <v>#N/A</v>
      </c>
      <c r="I1864" s="14" t="e">
        <f t="shared" si="118"/>
        <v>#N/A</v>
      </c>
      <c r="J1864" s="17" t="e">
        <f t="shared" si="119"/>
        <v>#N/A</v>
      </c>
      <c r="K1864" s="14" t="e">
        <f t="shared" si="120"/>
        <v>#N/A</v>
      </c>
      <c r="L1864" s="4" t="s">
        <v>19</v>
      </c>
    </row>
    <row r="1865" spans="2:12" x14ac:dyDescent="0.2">
      <c r="B1865" t="s">
        <v>64</v>
      </c>
      <c r="C1865">
        <v>123</v>
      </c>
      <c r="D1865" s="11" t="str">
        <f>VLOOKUP(C1865,'[1]Type of Record'!$A$1:$B$15,2,TRUE)</f>
        <v>User Login Start is Good</v>
      </c>
      <c r="E1865" s="6" t="s">
        <v>65</v>
      </c>
      <c r="F1865" s="5">
        <v>44711</v>
      </c>
      <c r="G1865" s="14">
        <v>44711.3264583333</v>
      </c>
      <c r="H1865" s="16">
        <f t="shared" si="117"/>
        <v>113</v>
      </c>
      <c r="I1865" s="14" t="str">
        <f t="shared" si="118"/>
        <v>User Login Start</v>
      </c>
      <c r="J1865" s="17">
        <f t="shared" si="119"/>
        <v>44711</v>
      </c>
      <c r="K1865" s="14">
        <f t="shared" si="120"/>
        <v>44711.326342592598</v>
      </c>
      <c r="L1865" s="4" t="s">
        <v>19</v>
      </c>
    </row>
    <row r="1866" spans="2:12" x14ac:dyDescent="0.2">
      <c r="B1866" t="s">
        <v>64</v>
      </c>
      <c r="C1866">
        <v>113</v>
      </c>
      <c r="D1866" s="11" t="str">
        <f>VLOOKUP(C1866,'[1]Type of Record'!$A$1:$B$15,2,TRUE)</f>
        <v>User Login Start</v>
      </c>
      <c r="E1866" s="6" t="s">
        <v>65</v>
      </c>
      <c r="F1866" s="5">
        <v>44711</v>
      </c>
      <c r="G1866" s="14">
        <v>44711.326342592598</v>
      </c>
      <c r="H1866" s="16" t="e">
        <f t="shared" si="117"/>
        <v>#N/A</v>
      </c>
      <c r="I1866" s="14" t="e">
        <f t="shared" si="118"/>
        <v>#N/A</v>
      </c>
      <c r="J1866" s="17" t="e">
        <f t="shared" si="119"/>
        <v>#N/A</v>
      </c>
      <c r="K1866" s="14" t="e">
        <f t="shared" si="120"/>
        <v>#N/A</v>
      </c>
      <c r="L1866" s="4" t="s">
        <v>19</v>
      </c>
    </row>
    <row r="1867" spans="2:12" x14ac:dyDescent="0.2">
      <c r="B1867" t="s">
        <v>44</v>
      </c>
      <c r="C1867">
        <v>123</v>
      </c>
      <c r="D1867" s="11" t="str">
        <f>VLOOKUP(C1867,'[1]Type of Record'!$A$1:$B$15,2,TRUE)</f>
        <v>User Login Start is Good</v>
      </c>
      <c r="E1867" s="6" t="s">
        <v>47</v>
      </c>
      <c r="F1867" s="5">
        <v>44711</v>
      </c>
      <c r="G1867" s="14">
        <v>44711.326226851903</v>
      </c>
      <c r="H1867" s="16">
        <f t="shared" si="117"/>
        <v>113</v>
      </c>
      <c r="I1867" s="14" t="str">
        <f t="shared" si="118"/>
        <v>User Login Start</v>
      </c>
      <c r="J1867" s="17">
        <f t="shared" si="119"/>
        <v>44711</v>
      </c>
      <c r="K1867" s="14">
        <f t="shared" si="120"/>
        <v>44711.326168981497</v>
      </c>
      <c r="L1867" s="4" t="s">
        <v>19</v>
      </c>
    </row>
    <row r="1868" spans="2:12" x14ac:dyDescent="0.2">
      <c r="B1868" t="s">
        <v>44</v>
      </c>
      <c r="C1868">
        <v>113</v>
      </c>
      <c r="D1868" s="11" t="str">
        <f>VLOOKUP(C1868,'[1]Type of Record'!$A$1:$B$15,2,TRUE)</f>
        <v>User Login Start</v>
      </c>
      <c r="E1868" s="6" t="s">
        <v>54</v>
      </c>
      <c r="F1868" s="5">
        <v>44711</v>
      </c>
      <c r="G1868" s="14">
        <v>44711.326168981497</v>
      </c>
      <c r="H1868" s="16">
        <f t="shared" si="117"/>
        <v>112</v>
      </c>
      <c r="I1868" s="14" t="str">
        <f t="shared" si="118"/>
        <v>Device Connect Network</v>
      </c>
      <c r="J1868" s="17">
        <f t="shared" si="119"/>
        <v>44711</v>
      </c>
      <c r="K1868" s="14">
        <f t="shared" si="120"/>
        <v>44711.325208333299</v>
      </c>
      <c r="L1868" s="4" t="s">
        <v>19</v>
      </c>
    </row>
    <row r="1869" spans="2:12" x14ac:dyDescent="0.2">
      <c r="B1869" t="s">
        <v>51</v>
      </c>
      <c r="C1869">
        <v>123</v>
      </c>
      <c r="D1869" s="11" t="str">
        <f>VLOOKUP(C1869,'[1]Type of Record'!$A$1:$B$15,2,TRUE)</f>
        <v>User Login Start is Good</v>
      </c>
      <c r="E1869" s="6" t="s">
        <v>13</v>
      </c>
      <c r="F1869" s="5">
        <v>44711</v>
      </c>
      <c r="G1869" s="14">
        <v>44711.325752314799</v>
      </c>
      <c r="H1869" s="16">
        <f t="shared" si="117"/>
        <v>113</v>
      </c>
      <c r="I1869" s="14" t="str">
        <f t="shared" si="118"/>
        <v>User Login Start</v>
      </c>
      <c r="J1869" s="17">
        <f t="shared" si="119"/>
        <v>44711</v>
      </c>
      <c r="K1869" s="14">
        <f t="shared" si="120"/>
        <v>44711.325613425899</v>
      </c>
      <c r="L1869" s="4" t="s">
        <v>12</v>
      </c>
    </row>
    <row r="1870" spans="2:12" x14ac:dyDescent="0.2">
      <c r="B1870" t="s">
        <v>51</v>
      </c>
      <c r="C1870">
        <v>113</v>
      </c>
      <c r="D1870" s="11" t="str">
        <f>VLOOKUP(C1870,'[1]Type of Record'!$A$1:$B$15,2,TRUE)</f>
        <v>User Login Start</v>
      </c>
      <c r="E1870" s="6" t="s">
        <v>56</v>
      </c>
      <c r="F1870" s="5">
        <v>44711</v>
      </c>
      <c r="G1870" s="14">
        <v>44711.325613425899</v>
      </c>
      <c r="H1870" s="16">
        <f t="shared" si="117"/>
        <v>112</v>
      </c>
      <c r="I1870" s="14" t="str">
        <f t="shared" si="118"/>
        <v>Device Connect Network</v>
      </c>
      <c r="J1870" s="17">
        <f t="shared" si="119"/>
        <v>44711</v>
      </c>
      <c r="K1870" s="14">
        <f t="shared" si="120"/>
        <v>44711.324594907397</v>
      </c>
      <c r="L1870" s="4" t="s">
        <v>12</v>
      </c>
    </row>
    <row r="1871" spans="2:12" x14ac:dyDescent="0.2">
      <c r="B1871" t="s">
        <v>41</v>
      </c>
      <c r="C1871">
        <v>112</v>
      </c>
      <c r="D1871" s="11" t="str">
        <f>VLOOKUP(C1871,'[1]Type of Record'!$A$1:$B$15,2,TRUE)</f>
        <v>Device Connect Network</v>
      </c>
      <c r="E1871" s="6" t="s">
        <v>152</v>
      </c>
      <c r="F1871" s="5">
        <v>44711</v>
      </c>
      <c r="G1871" s="14">
        <v>44711.325393518498</v>
      </c>
      <c r="H1871" s="16" t="e">
        <f t="shared" si="117"/>
        <v>#N/A</v>
      </c>
      <c r="I1871" s="14" t="e">
        <f t="shared" si="118"/>
        <v>#N/A</v>
      </c>
      <c r="J1871" s="17" t="e">
        <f t="shared" si="119"/>
        <v>#N/A</v>
      </c>
      <c r="K1871" s="14" t="e">
        <f t="shared" si="120"/>
        <v>#N/A</v>
      </c>
      <c r="L1871" s="4" t="s">
        <v>19</v>
      </c>
    </row>
    <row r="1872" spans="2:12" x14ac:dyDescent="0.2">
      <c r="B1872" t="s">
        <v>11</v>
      </c>
      <c r="C1872">
        <v>123</v>
      </c>
      <c r="D1872" s="11" t="str">
        <f>VLOOKUP(C1872,'[1]Type of Record'!$A$1:$B$15,2,TRUE)</f>
        <v>User Login Start is Good</v>
      </c>
      <c r="E1872" s="6" t="s">
        <v>13</v>
      </c>
      <c r="F1872" s="5">
        <v>44711</v>
      </c>
      <c r="G1872" s="14">
        <v>44711.325347222199</v>
      </c>
      <c r="H1872" s="16">
        <f t="shared" si="117"/>
        <v>113</v>
      </c>
      <c r="I1872" s="14" t="str">
        <f t="shared" si="118"/>
        <v>User Login Start</v>
      </c>
      <c r="J1872" s="17">
        <f t="shared" si="119"/>
        <v>44711</v>
      </c>
      <c r="K1872" s="14">
        <f t="shared" si="120"/>
        <v>44711.325266203698</v>
      </c>
      <c r="L1872" s="4" t="s">
        <v>12</v>
      </c>
    </row>
    <row r="1873" spans="2:12" x14ac:dyDescent="0.2">
      <c r="B1873" t="s">
        <v>11</v>
      </c>
      <c r="C1873">
        <v>113</v>
      </c>
      <c r="D1873" s="11" t="str">
        <f>VLOOKUP(C1873,'[1]Type of Record'!$A$1:$B$15,2,TRUE)</f>
        <v>User Login Start</v>
      </c>
      <c r="E1873" s="6" t="s">
        <v>13</v>
      </c>
      <c r="F1873" s="5">
        <v>44711</v>
      </c>
      <c r="G1873" s="14">
        <v>44711.325266203698</v>
      </c>
      <c r="H1873" s="16" t="e">
        <f t="shared" si="117"/>
        <v>#N/A</v>
      </c>
      <c r="I1873" s="14" t="e">
        <f t="shared" si="118"/>
        <v>#N/A</v>
      </c>
      <c r="J1873" s="17" t="e">
        <f t="shared" si="119"/>
        <v>#N/A</v>
      </c>
      <c r="K1873" s="14" t="e">
        <f t="shared" si="120"/>
        <v>#N/A</v>
      </c>
      <c r="L1873" s="4" t="s">
        <v>12</v>
      </c>
    </row>
    <row r="1874" spans="2:12" x14ac:dyDescent="0.2">
      <c r="B1874" t="s">
        <v>44</v>
      </c>
      <c r="C1874">
        <v>112</v>
      </c>
      <c r="D1874" s="11" t="str">
        <f>VLOOKUP(C1874,'[1]Type of Record'!$A$1:$B$15,2,TRUE)</f>
        <v>Device Connect Network</v>
      </c>
      <c r="E1874" s="6" t="s">
        <v>46</v>
      </c>
      <c r="F1874" s="5">
        <v>44711</v>
      </c>
      <c r="G1874" s="14">
        <v>44711.325208333299</v>
      </c>
      <c r="H1874" s="16">
        <f t="shared" si="117"/>
        <v>106</v>
      </c>
      <c r="I1874" s="14" t="str">
        <f t="shared" si="118"/>
        <v>Device Start is Good</v>
      </c>
      <c r="J1874" s="17">
        <f t="shared" si="119"/>
        <v>44711</v>
      </c>
      <c r="K1874" s="14">
        <f t="shared" si="120"/>
        <v>44711.325104166703</v>
      </c>
      <c r="L1874" s="4" t="s">
        <v>19</v>
      </c>
    </row>
    <row r="1875" spans="2:12" x14ac:dyDescent="0.2">
      <c r="B1875" t="s">
        <v>44</v>
      </c>
      <c r="C1875">
        <v>106</v>
      </c>
      <c r="D1875" s="11" t="str">
        <f>VLOOKUP(C1875,'[1]Type of Record'!$A$1:$B$15,2,TRUE)</f>
        <v>Device Start is Good</v>
      </c>
      <c r="E1875" s="6" t="s">
        <v>46</v>
      </c>
      <c r="F1875" s="5">
        <v>44711</v>
      </c>
      <c r="G1875" s="14">
        <v>44711.325104166703</v>
      </c>
      <c r="H1875" s="16">
        <f t="shared" si="117"/>
        <v>102</v>
      </c>
      <c r="I1875" s="14" t="str">
        <f t="shared" si="118"/>
        <v>Device Start</v>
      </c>
      <c r="J1875" s="17">
        <f t="shared" si="119"/>
        <v>44711</v>
      </c>
      <c r="K1875" s="14">
        <f t="shared" si="120"/>
        <v>44711.324444444399</v>
      </c>
      <c r="L1875" s="4" t="s">
        <v>19</v>
      </c>
    </row>
    <row r="1876" spans="2:12" x14ac:dyDescent="0.2">
      <c r="B1876" t="s">
        <v>61</v>
      </c>
      <c r="C1876">
        <v>123</v>
      </c>
      <c r="D1876" s="11" t="str">
        <f>VLOOKUP(C1876,'[1]Type of Record'!$A$1:$B$15,2,TRUE)</f>
        <v>User Login Start is Good</v>
      </c>
      <c r="E1876" s="6" t="s">
        <v>38</v>
      </c>
      <c r="F1876" s="5">
        <v>44711</v>
      </c>
      <c r="G1876" s="14">
        <v>44711.325069444501</v>
      </c>
      <c r="H1876" s="16">
        <f t="shared" si="117"/>
        <v>113</v>
      </c>
      <c r="I1876" s="14" t="str">
        <f t="shared" si="118"/>
        <v>User Login Start</v>
      </c>
      <c r="J1876" s="17">
        <f t="shared" si="119"/>
        <v>44711</v>
      </c>
      <c r="K1876" s="14">
        <f t="shared" si="120"/>
        <v>44711.324930555602</v>
      </c>
      <c r="L1876" s="4" t="s">
        <v>19</v>
      </c>
    </row>
    <row r="1877" spans="2:12" x14ac:dyDescent="0.2">
      <c r="B1877" t="s">
        <v>61</v>
      </c>
      <c r="C1877">
        <v>113</v>
      </c>
      <c r="D1877" s="11" t="str">
        <f>VLOOKUP(C1877,'[1]Type of Record'!$A$1:$B$15,2,TRUE)</f>
        <v>User Login Start</v>
      </c>
      <c r="E1877" s="6" t="s">
        <v>67</v>
      </c>
      <c r="F1877" s="5">
        <v>44711</v>
      </c>
      <c r="G1877" s="14">
        <v>44711.324930555602</v>
      </c>
      <c r="H1877" s="16">
        <f t="shared" si="117"/>
        <v>112</v>
      </c>
      <c r="I1877" s="14" t="str">
        <f t="shared" si="118"/>
        <v>Device Connect Network</v>
      </c>
      <c r="J1877" s="17">
        <f t="shared" si="119"/>
        <v>44711</v>
      </c>
      <c r="K1877" s="14">
        <f t="shared" si="120"/>
        <v>44711.324351851901</v>
      </c>
      <c r="L1877" s="4" t="s">
        <v>19</v>
      </c>
    </row>
    <row r="1878" spans="2:12" x14ac:dyDescent="0.2">
      <c r="B1878" t="s">
        <v>66</v>
      </c>
      <c r="C1878">
        <v>123</v>
      </c>
      <c r="D1878" s="11" t="str">
        <f>VLOOKUP(C1878,'[1]Type of Record'!$A$1:$B$15,2,TRUE)</f>
        <v>User Login Start is Good</v>
      </c>
      <c r="E1878" s="6" t="s">
        <v>50</v>
      </c>
      <c r="F1878" s="5">
        <v>44711</v>
      </c>
      <c r="G1878" s="14">
        <v>44711.324710648099</v>
      </c>
      <c r="H1878" s="16">
        <f t="shared" si="117"/>
        <v>113</v>
      </c>
      <c r="I1878" s="14" t="str">
        <f t="shared" si="118"/>
        <v>User Login Start</v>
      </c>
      <c r="J1878" s="17">
        <f t="shared" si="119"/>
        <v>44711</v>
      </c>
      <c r="K1878" s="14">
        <f t="shared" si="120"/>
        <v>44711.324618055602</v>
      </c>
      <c r="L1878" s="4" t="s">
        <v>12</v>
      </c>
    </row>
    <row r="1879" spans="2:12" x14ac:dyDescent="0.2">
      <c r="B1879" t="s">
        <v>66</v>
      </c>
      <c r="C1879">
        <v>113</v>
      </c>
      <c r="D1879" s="11" t="str">
        <f>VLOOKUP(C1879,'[1]Type of Record'!$A$1:$B$15,2,TRUE)</f>
        <v>User Login Start</v>
      </c>
      <c r="E1879" s="6" t="s">
        <v>50</v>
      </c>
      <c r="F1879" s="5">
        <v>44711</v>
      </c>
      <c r="G1879" s="14">
        <v>44711.324618055602</v>
      </c>
      <c r="H1879" s="16" t="e">
        <f t="shared" si="117"/>
        <v>#N/A</v>
      </c>
      <c r="I1879" s="14" t="e">
        <f t="shared" si="118"/>
        <v>#N/A</v>
      </c>
      <c r="J1879" s="17" t="e">
        <f t="shared" si="119"/>
        <v>#N/A</v>
      </c>
      <c r="K1879" s="14" t="e">
        <f t="shared" si="120"/>
        <v>#N/A</v>
      </c>
      <c r="L1879" s="4" t="s">
        <v>12</v>
      </c>
    </row>
    <row r="1880" spans="2:12" x14ac:dyDescent="0.2">
      <c r="B1880" t="s">
        <v>51</v>
      </c>
      <c r="C1880">
        <v>112</v>
      </c>
      <c r="D1880" s="11" t="str">
        <f>VLOOKUP(C1880,'[1]Type of Record'!$A$1:$B$15,2,TRUE)</f>
        <v>Device Connect Network</v>
      </c>
      <c r="E1880" s="6" t="s">
        <v>52</v>
      </c>
      <c r="F1880" s="5">
        <v>44711</v>
      </c>
      <c r="G1880" s="14">
        <v>44711.324594907397</v>
      </c>
      <c r="H1880" s="16">
        <f t="shared" si="117"/>
        <v>106</v>
      </c>
      <c r="I1880" s="14" t="str">
        <f t="shared" si="118"/>
        <v>Device Start is Good</v>
      </c>
      <c r="J1880" s="17">
        <f t="shared" si="119"/>
        <v>44711</v>
      </c>
      <c r="K1880" s="14">
        <f t="shared" si="120"/>
        <v>44711.324490740699</v>
      </c>
      <c r="L1880" s="4" t="s">
        <v>12</v>
      </c>
    </row>
    <row r="1881" spans="2:12" x14ac:dyDescent="0.2">
      <c r="B1881" t="s">
        <v>51</v>
      </c>
      <c r="C1881">
        <v>106</v>
      </c>
      <c r="D1881" s="11" t="str">
        <f>VLOOKUP(C1881,'[1]Type of Record'!$A$1:$B$15,2,TRUE)</f>
        <v>Device Start is Good</v>
      </c>
      <c r="E1881" s="6" t="s">
        <v>52</v>
      </c>
      <c r="F1881" s="5">
        <v>44711</v>
      </c>
      <c r="G1881" s="14">
        <v>44711.324490740699</v>
      </c>
      <c r="H1881" s="16">
        <f t="shared" si="117"/>
        <v>102</v>
      </c>
      <c r="I1881" s="14" t="str">
        <f t="shared" si="118"/>
        <v>Device Start</v>
      </c>
      <c r="J1881" s="17">
        <f t="shared" si="119"/>
        <v>44711</v>
      </c>
      <c r="K1881" s="14">
        <f t="shared" si="120"/>
        <v>44711.323831018497</v>
      </c>
      <c r="L1881" s="4" t="s">
        <v>12</v>
      </c>
    </row>
    <row r="1882" spans="2:12" x14ac:dyDescent="0.2">
      <c r="B1882" t="s">
        <v>44</v>
      </c>
      <c r="C1882">
        <v>102</v>
      </c>
      <c r="D1882" s="11" t="str">
        <f>VLOOKUP(C1882,'[1]Type of Record'!$A$1:$B$15,2,TRUE)</f>
        <v>Device Start</v>
      </c>
      <c r="E1882" s="6" t="s">
        <v>46</v>
      </c>
      <c r="F1882" s="5">
        <v>44711</v>
      </c>
      <c r="G1882" s="14">
        <v>44711.324444444399</v>
      </c>
      <c r="H1882" s="16" t="e">
        <f t="shared" si="117"/>
        <v>#N/A</v>
      </c>
      <c r="I1882" s="14" t="e">
        <f t="shared" si="118"/>
        <v>#N/A</v>
      </c>
      <c r="J1882" s="17" t="e">
        <f t="shared" si="119"/>
        <v>#N/A</v>
      </c>
      <c r="K1882" s="14" t="e">
        <f t="shared" si="120"/>
        <v>#N/A</v>
      </c>
      <c r="L1882" s="4" t="s">
        <v>19</v>
      </c>
    </row>
    <row r="1883" spans="2:12" x14ac:dyDescent="0.2">
      <c r="B1883" t="s">
        <v>61</v>
      </c>
      <c r="C1883">
        <v>112</v>
      </c>
      <c r="D1883" s="11" t="str">
        <f>VLOOKUP(C1883,'[1]Type of Record'!$A$1:$B$15,2,TRUE)</f>
        <v>Device Connect Network</v>
      </c>
      <c r="E1883" s="6" t="s">
        <v>62</v>
      </c>
      <c r="F1883" s="5">
        <v>44711</v>
      </c>
      <c r="G1883" s="14">
        <v>44711.324351851901</v>
      </c>
      <c r="H1883" s="16">
        <f t="shared" si="117"/>
        <v>106</v>
      </c>
      <c r="I1883" s="14" t="str">
        <f t="shared" si="118"/>
        <v>Device Start is Good</v>
      </c>
      <c r="J1883" s="17">
        <f t="shared" si="119"/>
        <v>44711</v>
      </c>
      <c r="K1883" s="14">
        <f t="shared" si="120"/>
        <v>44711.324247685203</v>
      </c>
      <c r="L1883" s="4" t="s">
        <v>19</v>
      </c>
    </row>
    <row r="1884" spans="2:12" x14ac:dyDescent="0.2">
      <c r="B1884" t="s">
        <v>61</v>
      </c>
      <c r="C1884">
        <v>106</v>
      </c>
      <c r="D1884" s="11" t="str">
        <f>VLOOKUP(C1884,'[1]Type of Record'!$A$1:$B$15,2,TRUE)</f>
        <v>Device Start is Good</v>
      </c>
      <c r="E1884" s="6" t="s">
        <v>62</v>
      </c>
      <c r="F1884" s="5">
        <v>44711</v>
      </c>
      <c r="G1884" s="14">
        <v>44711.324247685203</v>
      </c>
      <c r="H1884" s="16">
        <f t="shared" si="117"/>
        <v>102</v>
      </c>
      <c r="I1884" s="14" t="str">
        <f t="shared" si="118"/>
        <v>Device Start</v>
      </c>
      <c r="J1884" s="17">
        <f t="shared" si="119"/>
        <v>44711</v>
      </c>
      <c r="K1884" s="14">
        <f t="shared" si="120"/>
        <v>44711.323645833298</v>
      </c>
      <c r="L1884" s="4" t="s">
        <v>19</v>
      </c>
    </row>
    <row r="1885" spans="2:12" x14ac:dyDescent="0.2">
      <c r="B1885" t="s">
        <v>48</v>
      </c>
      <c r="C1885">
        <v>123</v>
      </c>
      <c r="D1885" s="11" t="str">
        <f>VLOOKUP(C1885,'[1]Type of Record'!$A$1:$B$15,2,TRUE)</f>
        <v>User Login Start is Good</v>
      </c>
      <c r="E1885" s="6" t="s">
        <v>55</v>
      </c>
      <c r="F1885" s="5">
        <v>44711</v>
      </c>
      <c r="G1885" s="14">
        <v>44711.324166666702</v>
      </c>
      <c r="H1885" s="16">
        <f t="shared" si="117"/>
        <v>113</v>
      </c>
      <c r="I1885" s="14" t="str">
        <f t="shared" si="118"/>
        <v>User Login Start</v>
      </c>
      <c r="J1885" s="17">
        <f t="shared" si="119"/>
        <v>44711</v>
      </c>
      <c r="K1885" s="14">
        <f t="shared" si="120"/>
        <v>44711.324004629598</v>
      </c>
      <c r="L1885" s="4" t="s">
        <v>12</v>
      </c>
    </row>
    <row r="1886" spans="2:12" x14ac:dyDescent="0.2">
      <c r="B1886" t="s">
        <v>48</v>
      </c>
      <c r="C1886">
        <v>113</v>
      </c>
      <c r="D1886" s="11" t="str">
        <f>VLOOKUP(C1886,'[1]Type of Record'!$A$1:$B$15,2,TRUE)</f>
        <v>User Login Start</v>
      </c>
      <c r="E1886" s="6" t="s">
        <v>57</v>
      </c>
      <c r="F1886" s="5">
        <v>44711</v>
      </c>
      <c r="G1886" s="14">
        <v>44711.324004629598</v>
      </c>
      <c r="H1886" s="16">
        <f t="shared" si="117"/>
        <v>112</v>
      </c>
      <c r="I1886" s="14" t="str">
        <f t="shared" si="118"/>
        <v>Device Connect Network</v>
      </c>
      <c r="J1886" s="17">
        <f t="shared" si="119"/>
        <v>44711</v>
      </c>
      <c r="K1886" s="14">
        <f t="shared" si="120"/>
        <v>44711.323113425897</v>
      </c>
      <c r="L1886" s="4" t="s">
        <v>12</v>
      </c>
    </row>
    <row r="1887" spans="2:12" x14ac:dyDescent="0.2">
      <c r="B1887" t="s">
        <v>37</v>
      </c>
      <c r="C1887">
        <v>123</v>
      </c>
      <c r="D1887" s="11" t="str">
        <f>VLOOKUP(C1887,'[1]Type of Record'!$A$1:$B$15,2,TRUE)</f>
        <v>User Login Start is Good</v>
      </c>
      <c r="E1887" s="6" t="s">
        <v>38</v>
      </c>
      <c r="F1887" s="5">
        <v>44711</v>
      </c>
      <c r="G1887" s="14">
        <v>44711.323865740698</v>
      </c>
      <c r="H1887" s="16">
        <f t="shared" si="117"/>
        <v>113</v>
      </c>
      <c r="I1887" s="14" t="str">
        <f t="shared" si="118"/>
        <v>User Login Start</v>
      </c>
      <c r="J1887" s="17">
        <f t="shared" si="119"/>
        <v>44711</v>
      </c>
      <c r="K1887" s="14">
        <f t="shared" si="120"/>
        <v>44711.323796296303</v>
      </c>
      <c r="L1887" s="4" t="s">
        <v>19</v>
      </c>
    </row>
    <row r="1888" spans="2:12" x14ac:dyDescent="0.2">
      <c r="B1888" t="s">
        <v>51</v>
      </c>
      <c r="C1888">
        <v>102</v>
      </c>
      <c r="D1888" s="11" t="str">
        <f>VLOOKUP(C1888,'[1]Type of Record'!$A$1:$B$15,2,TRUE)</f>
        <v>Device Start</v>
      </c>
      <c r="E1888" s="6" t="s">
        <v>52</v>
      </c>
      <c r="F1888" s="5">
        <v>44711</v>
      </c>
      <c r="G1888" s="14">
        <v>44711.323831018497</v>
      </c>
      <c r="H1888" s="16" t="e">
        <f t="shared" si="117"/>
        <v>#N/A</v>
      </c>
      <c r="I1888" s="14" t="e">
        <f t="shared" si="118"/>
        <v>#N/A</v>
      </c>
      <c r="J1888" s="17" t="e">
        <f t="shared" si="119"/>
        <v>#N/A</v>
      </c>
      <c r="K1888" s="14" t="e">
        <f t="shared" si="120"/>
        <v>#N/A</v>
      </c>
      <c r="L1888" s="4" t="s">
        <v>12</v>
      </c>
    </row>
    <row r="1889" spans="2:12" x14ac:dyDescent="0.2">
      <c r="B1889" t="s">
        <v>37</v>
      </c>
      <c r="C1889">
        <v>113</v>
      </c>
      <c r="D1889" s="11" t="str">
        <f>VLOOKUP(C1889,'[1]Type of Record'!$A$1:$B$15,2,TRUE)</f>
        <v>User Login Start</v>
      </c>
      <c r="E1889" s="6" t="s">
        <v>38</v>
      </c>
      <c r="F1889" s="5">
        <v>44711</v>
      </c>
      <c r="G1889" s="14">
        <v>44711.323796296303</v>
      </c>
      <c r="H1889" s="16" t="e">
        <f t="shared" si="117"/>
        <v>#N/A</v>
      </c>
      <c r="I1889" s="14" t="e">
        <f t="shared" si="118"/>
        <v>#N/A</v>
      </c>
      <c r="J1889" s="17" t="e">
        <f t="shared" si="119"/>
        <v>#N/A</v>
      </c>
      <c r="K1889" s="14" t="e">
        <f t="shared" si="120"/>
        <v>#N/A</v>
      </c>
      <c r="L1889" s="4" t="s">
        <v>19</v>
      </c>
    </row>
    <row r="1890" spans="2:12" x14ac:dyDescent="0.2">
      <c r="B1890" t="s">
        <v>61</v>
      </c>
      <c r="C1890">
        <v>102</v>
      </c>
      <c r="D1890" s="11" t="str">
        <f>VLOOKUP(C1890,'[1]Type of Record'!$A$1:$B$15,2,TRUE)</f>
        <v>Device Start</v>
      </c>
      <c r="E1890" s="6" t="s">
        <v>62</v>
      </c>
      <c r="F1890" s="5">
        <v>44711</v>
      </c>
      <c r="G1890" s="14">
        <v>44711.323645833298</v>
      </c>
      <c r="H1890" s="16" t="e">
        <f t="shared" si="117"/>
        <v>#N/A</v>
      </c>
      <c r="I1890" s="14" t="e">
        <f t="shared" si="118"/>
        <v>#N/A</v>
      </c>
      <c r="J1890" s="17" t="e">
        <f t="shared" si="119"/>
        <v>#N/A</v>
      </c>
      <c r="K1890" s="14" t="e">
        <f t="shared" si="120"/>
        <v>#N/A</v>
      </c>
      <c r="L1890" s="4" t="s">
        <v>19</v>
      </c>
    </row>
    <row r="1891" spans="2:12" x14ac:dyDescent="0.2">
      <c r="B1891" t="s">
        <v>48</v>
      </c>
      <c r="C1891">
        <v>112</v>
      </c>
      <c r="D1891" s="11" t="str">
        <f>VLOOKUP(C1891,'[1]Type of Record'!$A$1:$B$15,2,TRUE)</f>
        <v>Device Connect Network</v>
      </c>
      <c r="E1891" s="6" t="s">
        <v>49</v>
      </c>
      <c r="F1891" s="5">
        <v>44711</v>
      </c>
      <c r="G1891" s="14">
        <v>44711.323113425897</v>
      </c>
      <c r="H1891" s="16">
        <f t="shared" si="117"/>
        <v>106</v>
      </c>
      <c r="I1891" s="14" t="str">
        <f t="shared" si="118"/>
        <v>Device Start is Good</v>
      </c>
      <c r="J1891" s="17">
        <f t="shared" si="119"/>
        <v>44711</v>
      </c>
      <c r="K1891" s="14">
        <f t="shared" si="120"/>
        <v>44711.3230092593</v>
      </c>
      <c r="L1891" s="4" t="s">
        <v>12</v>
      </c>
    </row>
    <row r="1892" spans="2:12" x14ac:dyDescent="0.2">
      <c r="B1892" t="s">
        <v>48</v>
      </c>
      <c r="C1892">
        <v>106</v>
      </c>
      <c r="D1892" s="11" t="str">
        <f>VLOOKUP(C1892,'[1]Type of Record'!$A$1:$B$15,2,TRUE)</f>
        <v>Device Start is Good</v>
      </c>
      <c r="E1892" s="6" t="s">
        <v>49</v>
      </c>
      <c r="F1892" s="5">
        <v>44711</v>
      </c>
      <c r="G1892" s="14">
        <v>44711.3230092593</v>
      </c>
      <c r="H1892" s="16">
        <f t="shared" si="117"/>
        <v>102</v>
      </c>
      <c r="I1892" s="14" t="str">
        <f t="shared" si="118"/>
        <v>Device Start</v>
      </c>
      <c r="J1892" s="17">
        <f t="shared" si="119"/>
        <v>44711</v>
      </c>
      <c r="K1892" s="14">
        <f t="shared" si="120"/>
        <v>44711.322094907402</v>
      </c>
      <c r="L1892" s="4" t="s">
        <v>12</v>
      </c>
    </row>
    <row r="1893" spans="2:12" x14ac:dyDescent="0.2">
      <c r="B1893" t="s">
        <v>68</v>
      </c>
      <c r="C1893">
        <v>123</v>
      </c>
      <c r="D1893" s="11" t="str">
        <f>VLOOKUP(C1893,'[1]Type of Record'!$A$1:$B$15,2,TRUE)</f>
        <v>User Login Start is Good</v>
      </c>
      <c r="E1893" s="6" t="s">
        <v>69</v>
      </c>
      <c r="F1893" s="5">
        <v>44711</v>
      </c>
      <c r="G1893" s="14">
        <v>44711.322638888902</v>
      </c>
      <c r="H1893" s="16">
        <f t="shared" si="117"/>
        <v>113</v>
      </c>
      <c r="I1893" s="14" t="str">
        <f t="shared" si="118"/>
        <v>User Login Start</v>
      </c>
      <c r="J1893" s="17">
        <f t="shared" si="119"/>
        <v>44711</v>
      </c>
      <c r="K1893" s="14">
        <f t="shared" si="120"/>
        <v>44711.322615740697</v>
      </c>
      <c r="L1893" s="4" t="s">
        <v>19</v>
      </c>
    </row>
    <row r="1894" spans="2:12" x14ac:dyDescent="0.2">
      <c r="B1894" t="s">
        <v>68</v>
      </c>
      <c r="C1894">
        <v>113</v>
      </c>
      <c r="D1894" s="11" t="str">
        <f>VLOOKUP(C1894,'[1]Type of Record'!$A$1:$B$15,2,TRUE)</f>
        <v>User Login Start</v>
      </c>
      <c r="E1894" s="6" t="s">
        <v>69</v>
      </c>
      <c r="F1894" s="5">
        <v>44711</v>
      </c>
      <c r="G1894" s="14">
        <v>44711.322615740697</v>
      </c>
      <c r="H1894" s="16" t="e">
        <f t="shared" si="117"/>
        <v>#N/A</v>
      </c>
      <c r="I1894" s="14" t="e">
        <f t="shared" si="118"/>
        <v>#N/A</v>
      </c>
      <c r="J1894" s="17" t="e">
        <f t="shared" si="119"/>
        <v>#N/A</v>
      </c>
      <c r="K1894" s="14" t="e">
        <f t="shared" si="120"/>
        <v>#N/A</v>
      </c>
      <c r="L1894" s="4" t="s">
        <v>19</v>
      </c>
    </row>
    <row r="1895" spans="2:12" x14ac:dyDescent="0.2">
      <c r="B1895" t="s">
        <v>153</v>
      </c>
      <c r="C1895">
        <v>156</v>
      </c>
      <c r="D1895" s="11" t="str">
        <f>VLOOKUP(C1895,'[1]Type of Record'!$A$1:$B$15,2,TRUE)</f>
        <v>PowerDown Or Network Disconnect Discovered</v>
      </c>
      <c r="E1895" s="6"/>
      <c r="F1895" s="5">
        <v>44711</v>
      </c>
      <c r="G1895" s="14">
        <v>44711.322546296302</v>
      </c>
      <c r="H1895" s="16">
        <f t="shared" si="117"/>
        <v>123</v>
      </c>
      <c r="I1895" s="14" t="str">
        <f t="shared" si="118"/>
        <v>User Login Start is Good</v>
      </c>
      <c r="J1895" s="17">
        <f t="shared" si="119"/>
        <v>44711</v>
      </c>
      <c r="K1895" s="14">
        <f t="shared" si="120"/>
        <v>44711.322407407402</v>
      </c>
      <c r="L1895" s="4" t="s">
        <v>12</v>
      </c>
    </row>
    <row r="1896" spans="2:12" x14ac:dyDescent="0.2">
      <c r="B1896" t="s">
        <v>153</v>
      </c>
      <c r="C1896">
        <v>123</v>
      </c>
      <c r="D1896" s="11" t="str">
        <f>VLOOKUP(C1896,'[1]Type of Record'!$A$1:$B$15,2,TRUE)</f>
        <v>User Login Start is Good</v>
      </c>
      <c r="E1896" s="6" t="s">
        <v>154</v>
      </c>
      <c r="F1896" s="5">
        <v>44711</v>
      </c>
      <c r="G1896" s="14">
        <v>44711.322407407402</v>
      </c>
      <c r="H1896" s="16">
        <f t="shared" si="117"/>
        <v>113</v>
      </c>
      <c r="I1896" s="14" t="str">
        <f t="shared" si="118"/>
        <v>User Login Start</v>
      </c>
      <c r="J1896" s="17">
        <f t="shared" si="119"/>
        <v>44711</v>
      </c>
      <c r="K1896" s="14">
        <f t="shared" si="120"/>
        <v>44711.322268518503</v>
      </c>
      <c r="L1896" s="4" t="s">
        <v>12</v>
      </c>
    </row>
    <row r="1897" spans="2:12" x14ac:dyDescent="0.2">
      <c r="B1897" t="s">
        <v>153</v>
      </c>
      <c r="C1897">
        <v>113</v>
      </c>
      <c r="D1897" s="11" t="str">
        <f>VLOOKUP(C1897,'[1]Type of Record'!$A$1:$B$15,2,TRUE)</f>
        <v>User Login Start</v>
      </c>
      <c r="E1897" s="6" t="s">
        <v>154</v>
      </c>
      <c r="F1897" s="5">
        <v>44711</v>
      </c>
      <c r="G1897" s="14">
        <v>44711.322268518503</v>
      </c>
      <c r="H1897" s="16" t="e">
        <f t="shared" si="117"/>
        <v>#N/A</v>
      </c>
      <c r="I1897" s="14" t="e">
        <f t="shared" si="118"/>
        <v>#N/A</v>
      </c>
      <c r="J1897" s="17" t="e">
        <f t="shared" si="119"/>
        <v>#N/A</v>
      </c>
      <c r="K1897" s="14" t="e">
        <f t="shared" si="120"/>
        <v>#N/A</v>
      </c>
      <c r="L1897" s="4" t="s">
        <v>12</v>
      </c>
    </row>
    <row r="1898" spans="2:12" x14ac:dyDescent="0.2">
      <c r="B1898" t="s">
        <v>48</v>
      </c>
      <c r="C1898">
        <v>102</v>
      </c>
      <c r="D1898" s="11" t="str">
        <f>VLOOKUP(C1898,'[1]Type of Record'!$A$1:$B$15,2,TRUE)</f>
        <v>Device Start</v>
      </c>
      <c r="E1898" s="6" t="s">
        <v>49</v>
      </c>
      <c r="F1898" s="5">
        <v>44711</v>
      </c>
      <c r="G1898" s="14">
        <v>44711.322094907402</v>
      </c>
      <c r="H1898" s="16" t="e">
        <f t="shared" si="117"/>
        <v>#N/A</v>
      </c>
      <c r="I1898" s="14" t="e">
        <f t="shared" si="118"/>
        <v>#N/A</v>
      </c>
      <c r="J1898" s="17" t="e">
        <f t="shared" si="119"/>
        <v>#N/A</v>
      </c>
      <c r="K1898" s="14" t="e">
        <f t="shared" si="120"/>
        <v>#N/A</v>
      </c>
      <c r="L1898" s="4" t="s">
        <v>12</v>
      </c>
    </row>
    <row r="1899" spans="2:12" x14ac:dyDescent="0.2">
      <c r="B1899" t="s">
        <v>43</v>
      </c>
      <c r="C1899">
        <v>123</v>
      </c>
      <c r="D1899" s="11" t="str">
        <f>VLOOKUP(C1899,'[1]Type of Record'!$A$1:$B$15,2,TRUE)</f>
        <v>User Login Start is Good</v>
      </c>
      <c r="E1899" s="6" t="s">
        <v>50</v>
      </c>
      <c r="F1899" s="5">
        <v>44711</v>
      </c>
      <c r="G1899" s="14">
        <v>44711.321504629603</v>
      </c>
      <c r="H1899" s="16">
        <f t="shared" si="117"/>
        <v>113</v>
      </c>
      <c r="I1899" s="14" t="str">
        <f t="shared" si="118"/>
        <v>User Login Start</v>
      </c>
      <c r="J1899" s="17">
        <f t="shared" si="119"/>
        <v>44711</v>
      </c>
      <c r="K1899" s="14">
        <f t="shared" si="120"/>
        <v>44711.3214814815</v>
      </c>
      <c r="L1899" s="4" t="s">
        <v>12</v>
      </c>
    </row>
    <row r="1900" spans="2:12" x14ac:dyDescent="0.2">
      <c r="B1900" t="s">
        <v>43</v>
      </c>
      <c r="C1900">
        <v>113</v>
      </c>
      <c r="D1900" s="11" t="str">
        <f>VLOOKUP(C1900,'[1]Type of Record'!$A$1:$B$15,2,TRUE)</f>
        <v>User Login Start</v>
      </c>
      <c r="E1900" s="6" t="s">
        <v>53</v>
      </c>
      <c r="F1900" s="5">
        <v>44711</v>
      </c>
      <c r="G1900" s="14">
        <v>44711.3214814815</v>
      </c>
      <c r="H1900" s="16">
        <f t="shared" si="117"/>
        <v>112</v>
      </c>
      <c r="I1900" s="14" t="str">
        <f t="shared" si="118"/>
        <v>Device Connect Network</v>
      </c>
      <c r="J1900" s="17">
        <f t="shared" si="119"/>
        <v>44711</v>
      </c>
      <c r="K1900" s="14">
        <f t="shared" si="120"/>
        <v>44711.320324074099</v>
      </c>
      <c r="L1900" s="4" t="s">
        <v>12</v>
      </c>
    </row>
    <row r="1901" spans="2:12" x14ac:dyDescent="0.2">
      <c r="B1901" t="s">
        <v>80</v>
      </c>
      <c r="C1901">
        <v>123</v>
      </c>
      <c r="D1901" s="11" t="str">
        <f>VLOOKUP(C1901,'[1]Type of Record'!$A$1:$B$15,2,TRUE)</f>
        <v>User Login Start is Good</v>
      </c>
      <c r="E1901" s="6" t="s">
        <v>82</v>
      </c>
      <c r="F1901" s="5">
        <v>44711</v>
      </c>
      <c r="G1901" s="14">
        <v>44711.321342592601</v>
      </c>
      <c r="H1901" s="16">
        <f t="shared" si="117"/>
        <v>113</v>
      </c>
      <c r="I1901" s="14" t="str">
        <f t="shared" si="118"/>
        <v>User Login Start</v>
      </c>
      <c r="J1901" s="17">
        <f t="shared" si="119"/>
        <v>44711</v>
      </c>
      <c r="K1901" s="14">
        <f t="shared" si="120"/>
        <v>44711.321261574099</v>
      </c>
      <c r="L1901" s="4" t="s">
        <v>12</v>
      </c>
    </row>
    <row r="1902" spans="2:12" x14ac:dyDescent="0.2">
      <c r="B1902" t="s">
        <v>80</v>
      </c>
      <c r="C1902">
        <v>113</v>
      </c>
      <c r="D1902" s="11" t="str">
        <f>VLOOKUP(C1902,'[1]Type of Record'!$A$1:$B$15,2,TRUE)</f>
        <v>User Login Start</v>
      </c>
      <c r="E1902" s="6" t="s">
        <v>84</v>
      </c>
      <c r="F1902" s="5">
        <v>44711</v>
      </c>
      <c r="G1902" s="14">
        <v>44711.321261574099</v>
      </c>
      <c r="H1902" s="16">
        <f t="shared" si="117"/>
        <v>112</v>
      </c>
      <c r="I1902" s="14" t="str">
        <f t="shared" si="118"/>
        <v>Device Connect Network</v>
      </c>
      <c r="J1902" s="17">
        <f t="shared" si="119"/>
        <v>44711</v>
      </c>
      <c r="K1902" s="14">
        <f t="shared" si="120"/>
        <v>44711.320462962998</v>
      </c>
      <c r="L1902" s="4" t="s">
        <v>12</v>
      </c>
    </row>
    <row r="1903" spans="2:12" x14ac:dyDescent="0.2">
      <c r="B1903" t="s">
        <v>80</v>
      </c>
      <c r="C1903">
        <v>112</v>
      </c>
      <c r="D1903" s="11" t="str">
        <f>VLOOKUP(C1903,'[1]Type of Record'!$A$1:$B$15,2,TRUE)</f>
        <v>Device Connect Network</v>
      </c>
      <c r="E1903" s="6" t="s">
        <v>81</v>
      </c>
      <c r="F1903" s="5">
        <v>44711</v>
      </c>
      <c r="G1903" s="14">
        <v>44711.320462962998</v>
      </c>
      <c r="H1903" s="16">
        <f t="shared" si="117"/>
        <v>106</v>
      </c>
      <c r="I1903" s="14" t="str">
        <f t="shared" si="118"/>
        <v>Device Start is Good</v>
      </c>
      <c r="J1903" s="17">
        <f t="shared" si="119"/>
        <v>44711</v>
      </c>
      <c r="K1903" s="14">
        <f t="shared" si="120"/>
        <v>44711.3203587963</v>
      </c>
      <c r="L1903" s="4" t="s">
        <v>12</v>
      </c>
    </row>
    <row r="1904" spans="2:12" x14ac:dyDescent="0.2">
      <c r="B1904" t="s">
        <v>11</v>
      </c>
      <c r="C1904">
        <v>112</v>
      </c>
      <c r="D1904" s="11" t="str">
        <f>VLOOKUP(C1904,'[1]Type of Record'!$A$1:$B$15,2,TRUE)</f>
        <v>Device Connect Network</v>
      </c>
      <c r="E1904" s="6" t="s">
        <v>155</v>
      </c>
      <c r="F1904" s="5">
        <v>44711</v>
      </c>
      <c r="G1904" s="14">
        <v>44711.320370370398</v>
      </c>
      <c r="H1904" s="16" t="e">
        <f t="shared" si="117"/>
        <v>#N/A</v>
      </c>
      <c r="I1904" s="14" t="e">
        <f t="shared" si="118"/>
        <v>#N/A</v>
      </c>
      <c r="J1904" s="17" t="e">
        <f t="shared" si="119"/>
        <v>#N/A</v>
      </c>
      <c r="K1904" s="14" t="e">
        <f t="shared" si="120"/>
        <v>#N/A</v>
      </c>
      <c r="L1904" s="4" t="s">
        <v>12</v>
      </c>
    </row>
    <row r="1905" spans="2:12" x14ac:dyDescent="0.2">
      <c r="B1905" t="s">
        <v>80</v>
      </c>
      <c r="C1905">
        <v>106</v>
      </c>
      <c r="D1905" s="11" t="str">
        <f>VLOOKUP(C1905,'[1]Type of Record'!$A$1:$B$15,2,TRUE)</f>
        <v>Device Start is Good</v>
      </c>
      <c r="E1905" s="6" t="s">
        <v>81</v>
      </c>
      <c r="F1905" s="5">
        <v>44711</v>
      </c>
      <c r="G1905" s="14">
        <v>44711.3203587963</v>
      </c>
      <c r="H1905" s="16">
        <f t="shared" si="117"/>
        <v>102</v>
      </c>
      <c r="I1905" s="14" t="str">
        <f t="shared" si="118"/>
        <v>Device Start</v>
      </c>
      <c r="J1905" s="17">
        <f t="shared" si="119"/>
        <v>44711</v>
      </c>
      <c r="K1905" s="14">
        <f t="shared" si="120"/>
        <v>44711.319398148204</v>
      </c>
      <c r="L1905" s="4" t="s">
        <v>12</v>
      </c>
    </row>
    <row r="1906" spans="2:12" x14ac:dyDescent="0.2">
      <c r="B1906" t="s">
        <v>43</v>
      </c>
      <c r="C1906">
        <v>112</v>
      </c>
      <c r="D1906" s="11" t="str">
        <f>VLOOKUP(C1906,'[1]Type of Record'!$A$1:$B$15,2,TRUE)</f>
        <v>Device Connect Network</v>
      </c>
      <c r="E1906" s="6" t="s">
        <v>45</v>
      </c>
      <c r="F1906" s="5">
        <v>44711</v>
      </c>
      <c r="G1906" s="14">
        <v>44711.320324074099</v>
      </c>
      <c r="H1906" s="16">
        <f t="shared" si="117"/>
        <v>106</v>
      </c>
      <c r="I1906" s="14" t="str">
        <f t="shared" si="118"/>
        <v>Device Start is Good</v>
      </c>
      <c r="J1906" s="17">
        <f t="shared" si="119"/>
        <v>44711</v>
      </c>
      <c r="K1906" s="14">
        <f t="shared" si="120"/>
        <v>44711.3202199074</v>
      </c>
      <c r="L1906" s="4" t="s">
        <v>12</v>
      </c>
    </row>
    <row r="1907" spans="2:12" x14ac:dyDescent="0.2">
      <c r="B1907" t="s">
        <v>43</v>
      </c>
      <c r="C1907">
        <v>106</v>
      </c>
      <c r="D1907" s="11" t="str">
        <f>VLOOKUP(C1907,'[1]Type of Record'!$A$1:$B$15,2,TRUE)</f>
        <v>Device Start is Good</v>
      </c>
      <c r="E1907" s="6" t="s">
        <v>45</v>
      </c>
      <c r="F1907" s="5">
        <v>44711</v>
      </c>
      <c r="G1907" s="14">
        <v>44711.3202199074</v>
      </c>
      <c r="H1907" s="16">
        <f t="shared" si="117"/>
        <v>102</v>
      </c>
      <c r="I1907" s="14" t="str">
        <f t="shared" si="118"/>
        <v>Device Start</v>
      </c>
      <c r="J1907" s="17">
        <f t="shared" si="119"/>
        <v>44711</v>
      </c>
      <c r="K1907" s="14">
        <f t="shared" si="120"/>
        <v>44711.319386574098</v>
      </c>
      <c r="L1907" s="4" t="s">
        <v>12</v>
      </c>
    </row>
    <row r="1908" spans="2:12" x14ac:dyDescent="0.2">
      <c r="B1908" t="s">
        <v>83</v>
      </c>
      <c r="C1908">
        <v>112</v>
      </c>
      <c r="D1908" s="11" t="str">
        <f>VLOOKUP(C1908,'[1]Type of Record'!$A$1:$B$15,2,TRUE)</f>
        <v>Device Connect Network</v>
      </c>
      <c r="E1908" s="6" t="s">
        <v>157</v>
      </c>
      <c r="F1908" s="5">
        <v>44711</v>
      </c>
      <c r="G1908" s="14">
        <v>44711.319918981499</v>
      </c>
      <c r="H1908" s="16" t="e">
        <f t="shared" si="117"/>
        <v>#N/A</v>
      </c>
      <c r="I1908" s="14" t="e">
        <f t="shared" si="118"/>
        <v>#N/A</v>
      </c>
      <c r="J1908" s="17" t="e">
        <f t="shared" si="119"/>
        <v>#N/A</v>
      </c>
      <c r="K1908" s="14" t="e">
        <f t="shared" si="120"/>
        <v>#N/A</v>
      </c>
      <c r="L1908" s="4" t="s">
        <v>19</v>
      </c>
    </row>
    <row r="1909" spans="2:12" x14ac:dyDescent="0.2">
      <c r="B1909" t="s">
        <v>87</v>
      </c>
      <c r="C1909">
        <v>123</v>
      </c>
      <c r="D1909" s="11" t="str">
        <f>VLOOKUP(C1909,'[1]Type of Record'!$A$1:$B$15,2,TRUE)</f>
        <v>User Login Start is Good</v>
      </c>
      <c r="E1909" s="6" t="s">
        <v>90</v>
      </c>
      <c r="F1909" s="5">
        <v>44711</v>
      </c>
      <c r="G1909" s="14">
        <v>44711.3198611111</v>
      </c>
      <c r="H1909" s="16">
        <f t="shared" si="117"/>
        <v>113</v>
      </c>
      <c r="I1909" s="14" t="str">
        <f t="shared" si="118"/>
        <v>User Login Start</v>
      </c>
      <c r="J1909" s="17">
        <f t="shared" si="119"/>
        <v>44711</v>
      </c>
      <c r="K1909" s="14">
        <f t="shared" si="120"/>
        <v>44711.319826388899</v>
      </c>
      <c r="L1909" s="4" t="s">
        <v>19</v>
      </c>
    </row>
    <row r="1910" spans="2:12" x14ac:dyDescent="0.2">
      <c r="B1910" t="s">
        <v>87</v>
      </c>
      <c r="C1910">
        <v>113</v>
      </c>
      <c r="D1910" s="11" t="str">
        <f>VLOOKUP(C1910,'[1]Type of Record'!$A$1:$B$15,2,TRUE)</f>
        <v>User Login Start</v>
      </c>
      <c r="E1910" s="6" t="s">
        <v>94</v>
      </c>
      <c r="F1910" s="5">
        <v>44711</v>
      </c>
      <c r="G1910" s="14">
        <v>44711.319826388899</v>
      </c>
      <c r="H1910" s="16">
        <f t="shared" si="117"/>
        <v>112</v>
      </c>
      <c r="I1910" s="14" t="str">
        <f t="shared" si="118"/>
        <v>Device Connect Network</v>
      </c>
      <c r="J1910" s="17">
        <f t="shared" si="119"/>
        <v>44711</v>
      </c>
      <c r="K1910" s="14">
        <f t="shared" si="120"/>
        <v>44711.318981481498</v>
      </c>
      <c r="L1910" s="4" t="s">
        <v>19</v>
      </c>
    </row>
    <row r="1911" spans="2:12" x14ac:dyDescent="0.2">
      <c r="B1911" t="s">
        <v>80</v>
      </c>
      <c r="C1911">
        <v>102</v>
      </c>
      <c r="D1911" s="11" t="str">
        <f>VLOOKUP(C1911,'[1]Type of Record'!$A$1:$B$15,2,TRUE)</f>
        <v>Device Start</v>
      </c>
      <c r="E1911" s="6" t="s">
        <v>81</v>
      </c>
      <c r="F1911" s="5">
        <v>44711</v>
      </c>
      <c r="G1911" s="14">
        <v>44711.319398148204</v>
      </c>
      <c r="H1911" s="16" t="e">
        <f t="shared" si="117"/>
        <v>#N/A</v>
      </c>
      <c r="I1911" s="14" t="e">
        <f t="shared" si="118"/>
        <v>#N/A</v>
      </c>
      <c r="J1911" s="17" t="e">
        <f t="shared" si="119"/>
        <v>#N/A</v>
      </c>
      <c r="K1911" s="14" t="e">
        <f t="shared" si="120"/>
        <v>#N/A</v>
      </c>
      <c r="L1911" s="4" t="s">
        <v>12</v>
      </c>
    </row>
    <row r="1912" spans="2:12" x14ac:dyDescent="0.2">
      <c r="B1912" t="s">
        <v>43</v>
      </c>
      <c r="C1912">
        <v>102</v>
      </c>
      <c r="D1912" s="11" t="str">
        <f>VLOOKUP(C1912,'[1]Type of Record'!$A$1:$B$15,2,TRUE)</f>
        <v>Device Start</v>
      </c>
      <c r="E1912" s="6" t="s">
        <v>45</v>
      </c>
      <c r="F1912" s="5">
        <v>44711</v>
      </c>
      <c r="G1912" s="14">
        <v>44711.319386574098</v>
      </c>
      <c r="H1912" s="16" t="e">
        <f t="shared" si="117"/>
        <v>#N/A</v>
      </c>
      <c r="I1912" s="14" t="e">
        <f t="shared" si="118"/>
        <v>#N/A</v>
      </c>
      <c r="J1912" s="17" t="e">
        <f t="shared" si="119"/>
        <v>#N/A</v>
      </c>
      <c r="K1912" s="14" t="e">
        <f t="shared" si="120"/>
        <v>#N/A</v>
      </c>
      <c r="L1912" s="4" t="s">
        <v>12</v>
      </c>
    </row>
    <row r="1913" spans="2:12" x14ac:dyDescent="0.2">
      <c r="B1913" t="s">
        <v>87</v>
      </c>
      <c r="C1913">
        <v>112</v>
      </c>
      <c r="D1913" s="11" t="str">
        <f>VLOOKUP(C1913,'[1]Type of Record'!$A$1:$B$15,2,TRUE)</f>
        <v>Device Connect Network</v>
      </c>
      <c r="E1913" s="6" t="s">
        <v>88</v>
      </c>
      <c r="F1913" s="5">
        <v>44711</v>
      </c>
      <c r="G1913" s="14">
        <v>44711.318981481498</v>
      </c>
      <c r="H1913" s="16">
        <f t="shared" si="117"/>
        <v>106</v>
      </c>
      <c r="I1913" s="14" t="str">
        <f t="shared" si="118"/>
        <v>Device Start is Good</v>
      </c>
      <c r="J1913" s="17">
        <f t="shared" si="119"/>
        <v>44711</v>
      </c>
      <c r="K1913" s="14">
        <f t="shared" si="120"/>
        <v>44711.318877314799</v>
      </c>
      <c r="L1913" s="4" t="s">
        <v>19</v>
      </c>
    </row>
    <row r="1914" spans="2:12" x14ac:dyDescent="0.2">
      <c r="B1914" t="s">
        <v>37</v>
      </c>
      <c r="C1914">
        <v>112</v>
      </c>
      <c r="D1914" s="11" t="str">
        <f>VLOOKUP(C1914,'[1]Type of Record'!$A$1:$B$15,2,TRUE)</f>
        <v>Device Connect Network</v>
      </c>
      <c r="E1914" s="6" t="s">
        <v>156</v>
      </c>
      <c r="F1914" s="5">
        <v>44711</v>
      </c>
      <c r="G1914" s="14">
        <v>44711.318946759297</v>
      </c>
      <c r="H1914" s="16" t="e">
        <f t="shared" si="117"/>
        <v>#N/A</v>
      </c>
      <c r="I1914" s="14" t="e">
        <f t="shared" si="118"/>
        <v>#N/A</v>
      </c>
      <c r="J1914" s="17" t="e">
        <f t="shared" si="119"/>
        <v>#N/A</v>
      </c>
      <c r="K1914" s="14" t="e">
        <f t="shared" si="120"/>
        <v>#N/A</v>
      </c>
      <c r="L1914" s="4" t="s">
        <v>19</v>
      </c>
    </row>
    <row r="1915" spans="2:12" x14ac:dyDescent="0.2">
      <c r="B1915" t="s">
        <v>87</v>
      </c>
      <c r="C1915">
        <v>106</v>
      </c>
      <c r="D1915" s="11" t="str">
        <f>VLOOKUP(C1915,'[1]Type of Record'!$A$1:$B$15,2,TRUE)</f>
        <v>Device Start is Good</v>
      </c>
      <c r="E1915" s="6" t="s">
        <v>88</v>
      </c>
      <c r="F1915" s="5">
        <v>44711</v>
      </c>
      <c r="G1915" s="14">
        <v>44711.318877314799</v>
      </c>
      <c r="H1915" s="16">
        <f t="shared" si="117"/>
        <v>102</v>
      </c>
      <c r="I1915" s="14" t="str">
        <f t="shared" si="118"/>
        <v>Device Start</v>
      </c>
      <c r="J1915" s="17">
        <f t="shared" si="119"/>
        <v>44711</v>
      </c>
      <c r="K1915" s="14">
        <f t="shared" si="120"/>
        <v>44711.318159722199</v>
      </c>
      <c r="L1915" s="4" t="s">
        <v>19</v>
      </c>
    </row>
    <row r="1916" spans="2:12" x14ac:dyDescent="0.2">
      <c r="B1916" t="s">
        <v>87</v>
      </c>
      <c r="C1916">
        <v>102</v>
      </c>
      <c r="D1916" s="11" t="str">
        <f>VLOOKUP(C1916,'[1]Type of Record'!$A$1:$B$15,2,TRUE)</f>
        <v>Device Start</v>
      </c>
      <c r="E1916" s="6" t="s">
        <v>88</v>
      </c>
      <c r="F1916" s="5">
        <v>44711</v>
      </c>
      <c r="G1916" s="14">
        <v>44711.318159722199</v>
      </c>
      <c r="H1916" s="16" t="e">
        <f t="shared" si="117"/>
        <v>#N/A</v>
      </c>
      <c r="I1916" s="14" t="e">
        <f t="shared" si="118"/>
        <v>#N/A</v>
      </c>
      <c r="J1916" s="17" t="e">
        <f t="shared" si="119"/>
        <v>#N/A</v>
      </c>
      <c r="K1916" s="14" t="e">
        <f t="shared" si="120"/>
        <v>#N/A</v>
      </c>
      <c r="L1916" s="4" t="s">
        <v>19</v>
      </c>
    </row>
    <row r="1917" spans="2:12" x14ac:dyDescent="0.2">
      <c r="B1917" t="s">
        <v>153</v>
      </c>
      <c r="C1917">
        <v>112</v>
      </c>
      <c r="D1917" s="11" t="str">
        <f>VLOOKUP(C1917,'[1]Type of Record'!$A$1:$B$15,2,TRUE)</f>
        <v>Device Connect Network</v>
      </c>
      <c r="E1917" s="6" t="s">
        <v>158</v>
      </c>
      <c r="F1917" s="5">
        <v>44711</v>
      </c>
      <c r="G1917" s="14">
        <v>44711.318009259303</v>
      </c>
      <c r="H1917" s="16" t="e">
        <f t="shared" si="117"/>
        <v>#N/A</v>
      </c>
      <c r="I1917" s="14" t="e">
        <f t="shared" si="118"/>
        <v>#N/A</v>
      </c>
      <c r="J1917" s="17" t="e">
        <f t="shared" si="119"/>
        <v>#N/A</v>
      </c>
      <c r="K1917" s="14" t="e">
        <f t="shared" si="120"/>
        <v>#N/A</v>
      </c>
      <c r="L1917" s="4" t="s">
        <v>12</v>
      </c>
    </row>
    <row r="1918" spans="2:12" x14ac:dyDescent="0.2">
      <c r="B1918" t="s">
        <v>95</v>
      </c>
      <c r="C1918">
        <v>123</v>
      </c>
      <c r="D1918" s="11" t="str">
        <f>VLOOKUP(C1918,'[1]Type of Record'!$A$1:$B$15,2,TRUE)</f>
        <v>User Login Start is Good</v>
      </c>
      <c r="E1918" s="6" t="s">
        <v>97</v>
      </c>
      <c r="F1918" s="5">
        <v>44711</v>
      </c>
      <c r="G1918" s="14">
        <v>44711.317962963003</v>
      </c>
      <c r="H1918" s="16">
        <f t="shared" si="117"/>
        <v>113</v>
      </c>
      <c r="I1918" s="14" t="str">
        <f t="shared" si="118"/>
        <v>User Login Start</v>
      </c>
      <c r="J1918" s="17">
        <f t="shared" si="119"/>
        <v>44711</v>
      </c>
      <c r="K1918" s="14">
        <f t="shared" si="120"/>
        <v>44711.3178356481</v>
      </c>
      <c r="L1918" s="4" t="s">
        <v>12</v>
      </c>
    </row>
    <row r="1919" spans="2:12" x14ac:dyDescent="0.2">
      <c r="B1919" t="s">
        <v>74</v>
      </c>
      <c r="C1919">
        <v>123</v>
      </c>
      <c r="D1919" s="11" t="str">
        <f>VLOOKUP(C1919,'[1]Type of Record'!$A$1:$B$15,2,TRUE)</f>
        <v>User Login Start is Good</v>
      </c>
      <c r="E1919" s="6" t="s">
        <v>77</v>
      </c>
      <c r="F1919" s="5">
        <v>44711</v>
      </c>
      <c r="G1919" s="14">
        <v>44711.317951388897</v>
      </c>
      <c r="H1919" s="16">
        <f t="shared" si="117"/>
        <v>113</v>
      </c>
      <c r="I1919" s="14" t="str">
        <f t="shared" si="118"/>
        <v>User Login Start</v>
      </c>
      <c r="J1919" s="17">
        <f t="shared" si="119"/>
        <v>44711</v>
      </c>
      <c r="K1919" s="14">
        <f t="shared" si="120"/>
        <v>44711.317858796298</v>
      </c>
      <c r="L1919" s="4" t="s">
        <v>19</v>
      </c>
    </row>
    <row r="1920" spans="2:12" x14ac:dyDescent="0.2">
      <c r="B1920" t="s">
        <v>70</v>
      </c>
      <c r="C1920">
        <v>123</v>
      </c>
      <c r="D1920" s="11" t="str">
        <f>VLOOKUP(C1920,'[1]Type of Record'!$A$1:$B$15,2,TRUE)</f>
        <v>User Login Start is Good</v>
      </c>
      <c r="E1920" s="6" t="s">
        <v>71</v>
      </c>
      <c r="F1920" s="5">
        <v>44711</v>
      </c>
      <c r="G1920" s="14">
        <v>44711.317905092597</v>
      </c>
      <c r="H1920" s="16">
        <f t="shared" si="117"/>
        <v>113</v>
      </c>
      <c r="I1920" s="14" t="str">
        <f t="shared" si="118"/>
        <v>User Login Start</v>
      </c>
      <c r="J1920" s="17">
        <f t="shared" si="119"/>
        <v>44711</v>
      </c>
      <c r="K1920" s="14">
        <f t="shared" si="120"/>
        <v>44711.317870370403</v>
      </c>
      <c r="L1920" s="4" t="s">
        <v>12</v>
      </c>
    </row>
    <row r="1921" spans="2:12" x14ac:dyDescent="0.2">
      <c r="B1921" t="s">
        <v>70</v>
      </c>
      <c r="C1921">
        <v>113</v>
      </c>
      <c r="D1921" s="11" t="str">
        <f>VLOOKUP(C1921,'[1]Type of Record'!$A$1:$B$15,2,TRUE)</f>
        <v>User Login Start</v>
      </c>
      <c r="E1921" s="6" t="s">
        <v>71</v>
      </c>
      <c r="F1921" s="5">
        <v>44711</v>
      </c>
      <c r="G1921" s="14">
        <v>44711.317870370403</v>
      </c>
      <c r="H1921" s="16" t="e">
        <f t="shared" si="117"/>
        <v>#N/A</v>
      </c>
      <c r="I1921" s="14" t="e">
        <f t="shared" si="118"/>
        <v>#N/A</v>
      </c>
      <c r="J1921" s="17" t="e">
        <f t="shared" si="119"/>
        <v>#N/A</v>
      </c>
      <c r="K1921" s="14" t="e">
        <f t="shared" si="120"/>
        <v>#N/A</v>
      </c>
      <c r="L1921" s="4" t="s">
        <v>12</v>
      </c>
    </row>
    <row r="1922" spans="2:12" x14ac:dyDescent="0.2">
      <c r="B1922" t="s">
        <v>74</v>
      </c>
      <c r="C1922">
        <v>113</v>
      </c>
      <c r="D1922" s="11" t="str">
        <f>VLOOKUP(C1922,'[1]Type of Record'!$A$1:$B$15,2,TRUE)</f>
        <v>User Login Start</v>
      </c>
      <c r="E1922" s="6" t="s">
        <v>78</v>
      </c>
      <c r="F1922" s="5">
        <v>44711</v>
      </c>
      <c r="G1922" s="14">
        <v>44711.317858796298</v>
      </c>
      <c r="H1922" s="16">
        <f t="shared" si="117"/>
        <v>112</v>
      </c>
      <c r="I1922" s="14" t="str">
        <f t="shared" si="118"/>
        <v>Device Connect Network</v>
      </c>
      <c r="J1922" s="17">
        <f t="shared" si="119"/>
        <v>44711</v>
      </c>
      <c r="K1922" s="14">
        <f t="shared" si="120"/>
        <v>44711.317280092597</v>
      </c>
      <c r="L1922" s="4" t="s">
        <v>19</v>
      </c>
    </row>
    <row r="1923" spans="2:12" x14ac:dyDescent="0.2">
      <c r="B1923" t="s">
        <v>95</v>
      </c>
      <c r="C1923">
        <v>113</v>
      </c>
      <c r="D1923" s="11" t="str">
        <f>VLOOKUP(C1923,'[1]Type of Record'!$A$1:$B$15,2,TRUE)</f>
        <v>User Login Start</v>
      </c>
      <c r="E1923" s="6" t="s">
        <v>97</v>
      </c>
      <c r="F1923" s="5">
        <v>44711</v>
      </c>
      <c r="G1923" s="14">
        <v>44711.3178356481</v>
      </c>
      <c r="H1923" s="16" t="e">
        <f t="shared" si="117"/>
        <v>#N/A</v>
      </c>
      <c r="I1923" s="14" t="e">
        <f t="shared" si="118"/>
        <v>#N/A</v>
      </c>
      <c r="J1923" s="17" t="e">
        <f t="shared" si="119"/>
        <v>#N/A</v>
      </c>
      <c r="K1923" s="14" t="e">
        <f t="shared" si="120"/>
        <v>#N/A</v>
      </c>
      <c r="L1923" s="4" t="s">
        <v>12</v>
      </c>
    </row>
    <row r="1924" spans="2:12" x14ac:dyDescent="0.2">
      <c r="B1924" t="s">
        <v>68</v>
      </c>
      <c r="C1924">
        <v>112</v>
      </c>
      <c r="D1924" s="11" t="str">
        <f>VLOOKUP(C1924,'[1]Type of Record'!$A$1:$B$15,2,TRUE)</f>
        <v>Device Connect Network</v>
      </c>
      <c r="E1924" s="6" t="s">
        <v>159</v>
      </c>
      <c r="F1924" s="5">
        <v>44711</v>
      </c>
      <c r="G1924" s="14">
        <v>44711.317465277803</v>
      </c>
      <c r="H1924" s="16" t="e">
        <f t="shared" si="117"/>
        <v>#N/A</v>
      </c>
      <c r="I1924" s="14" t="e">
        <f t="shared" si="118"/>
        <v>#N/A</v>
      </c>
      <c r="J1924" s="17" t="e">
        <f t="shared" si="119"/>
        <v>#N/A</v>
      </c>
      <c r="K1924" s="14" t="e">
        <f t="shared" si="120"/>
        <v>#N/A</v>
      </c>
      <c r="L1924" s="4" t="s">
        <v>19</v>
      </c>
    </row>
    <row r="1925" spans="2:12" x14ac:dyDescent="0.2">
      <c r="B1925" t="s">
        <v>74</v>
      </c>
      <c r="C1925">
        <v>112</v>
      </c>
      <c r="D1925" s="11" t="str">
        <f>VLOOKUP(C1925,'[1]Type of Record'!$A$1:$B$15,2,TRUE)</f>
        <v>Device Connect Network</v>
      </c>
      <c r="E1925" s="6" t="s">
        <v>75</v>
      </c>
      <c r="F1925" s="5">
        <v>44711</v>
      </c>
      <c r="G1925" s="14">
        <v>44711.317280092597</v>
      </c>
      <c r="H1925" s="16">
        <f t="shared" ref="H1925:H1988" si="121">VLOOKUP(B1925,B1926:G1941,2,FALSE)</f>
        <v>106</v>
      </c>
      <c r="I1925" s="14" t="str">
        <f t="shared" ref="I1925:I1988" si="122">VLOOKUP(B1925,B1926:G1941,3,FALSE)</f>
        <v>Device Start is Good</v>
      </c>
      <c r="J1925" s="17">
        <f t="shared" ref="J1925:J1988" si="123">VLOOKUP(B1925,B1926:G1941,5,FALSE)</f>
        <v>44711</v>
      </c>
      <c r="K1925" s="14">
        <f t="shared" ref="K1925:K1988" si="124">VLOOKUP(B1925,B1926:G1941,6,FALSE)</f>
        <v>44711.317175925898</v>
      </c>
      <c r="L1925" s="4" t="s">
        <v>19</v>
      </c>
    </row>
    <row r="1926" spans="2:12" x14ac:dyDescent="0.2">
      <c r="B1926" t="s">
        <v>74</v>
      </c>
      <c r="C1926">
        <v>106</v>
      </c>
      <c r="D1926" s="11" t="str">
        <f>VLOOKUP(C1926,'[1]Type of Record'!$A$1:$B$15,2,TRUE)</f>
        <v>Device Start is Good</v>
      </c>
      <c r="E1926" s="6" t="s">
        <v>75</v>
      </c>
      <c r="F1926" s="5">
        <v>44711</v>
      </c>
      <c r="G1926" s="14">
        <v>44711.317175925898</v>
      </c>
      <c r="H1926" s="16">
        <f t="shared" si="121"/>
        <v>102</v>
      </c>
      <c r="I1926" s="14" t="str">
        <f t="shared" si="122"/>
        <v>Device Start</v>
      </c>
      <c r="J1926" s="17">
        <f t="shared" si="123"/>
        <v>44711</v>
      </c>
      <c r="K1926" s="14">
        <f t="shared" si="124"/>
        <v>44711.314976851798</v>
      </c>
      <c r="L1926" s="4" t="s">
        <v>19</v>
      </c>
    </row>
    <row r="1927" spans="2:12" x14ac:dyDescent="0.2">
      <c r="B1927" t="s">
        <v>64</v>
      </c>
      <c r="C1927">
        <v>112</v>
      </c>
      <c r="D1927" s="11" t="str">
        <f>VLOOKUP(C1927,'[1]Type of Record'!$A$1:$B$15,2,TRUE)</f>
        <v>Device Connect Network</v>
      </c>
      <c r="E1927" s="6" t="s">
        <v>160</v>
      </c>
      <c r="F1927" s="5">
        <v>44711</v>
      </c>
      <c r="G1927" s="14">
        <v>44711.3159606482</v>
      </c>
      <c r="H1927" s="16" t="e">
        <f t="shared" si="121"/>
        <v>#N/A</v>
      </c>
      <c r="I1927" s="14" t="e">
        <f t="shared" si="122"/>
        <v>#N/A</v>
      </c>
      <c r="J1927" s="17" t="e">
        <f t="shared" si="123"/>
        <v>#N/A</v>
      </c>
      <c r="K1927" s="14" t="e">
        <f t="shared" si="124"/>
        <v>#N/A</v>
      </c>
      <c r="L1927" s="4" t="s">
        <v>19</v>
      </c>
    </row>
    <row r="1928" spans="2:12" x14ac:dyDescent="0.2">
      <c r="B1928" t="s">
        <v>72</v>
      </c>
      <c r="C1928">
        <v>123</v>
      </c>
      <c r="D1928" s="11" t="str">
        <f>VLOOKUP(C1928,'[1]Type of Record'!$A$1:$B$15,2,TRUE)</f>
        <v>User Login Start is Good</v>
      </c>
      <c r="E1928" s="6" t="s">
        <v>76</v>
      </c>
      <c r="F1928" s="5">
        <v>44711</v>
      </c>
      <c r="G1928" s="14">
        <v>44711.3149768519</v>
      </c>
      <c r="H1928" s="16">
        <f t="shared" si="121"/>
        <v>113</v>
      </c>
      <c r="I1928" s="14" t="str">
        <f t="shared" si="122"/>
        <v>User Login Start</v>
      </c>
      <c r="J1928" s="17">
        <f t="shared" si="123"/>
        <v>44711</v>
      </c>
      <c r="K1928" s="14">
        <f t="shared" si="124"/>
        <v>44711.314837963</v>
      </c>
      <c r="L1928" s="4" t="s">
        <v>12</v>
      </c>
    </row>
    <row r="1929" spans="2:12" x14ac:dyDescent="0.2">
      <c r="B1929" t="s">
        <v>74</v>
      </c>
      <c r="C1929">
        <v>102</v>
      </c>
      <c r="D1929" s="11" t="str">
        <f>VLOOKUP(C1929,'[1]Type of Record'!$A$1:$B$15,2,TRUE)</f>
        <v>Device Start</v>
      </c>
      <c r="E1929" s="6" t="s">
        <v>75</v>
      </c>
      <c r="F1929" s="5">
        <v>44711</v>
      </c>
      <c r="G1929" s="14">
        <v>44711.314976851798</v>
      </c>
      <c r="H1929" s="16" t="e">
        <f t="shared" si="121"/>
        <v>#N/A</v>
      </c>
      <c r="I1929" s="14" t="e">
        <f t="shared" si="122"/>
        <v>#N/A</v>
      </c>
      <c r="J1929" s="17" t="e">
        <f t="shared" si="123"/>
        <v>#N/A</v>
      </c>
      <c r="K1929" s="14" t="e">
        <f t="shared" si="124"/>
        <v>#N/A</v>
      </c>
      <c r="L1929" s="4" t="s">
        <v>19</v>
      </c>
    </row>
    <row r="1930" spans="2:12" x14ac:dyDescent="0.2">
      <c r="B1930" t="s">
        <v>72</v>
      </c>
      <c r="C1930">
        <v>113</v>
      </c>
      <c r="D1930" s="11" t="str">
        <f>VLOOKUP(C1930,'[1]Type of Record'!$A$1:$B$15,2,TRUE)</f>
        <v>User Login Start</v>
      </c>
      <c r="E1930" s="6" t="s">
        <v>79</v>
      </c>
      <c r="F1930" s="5">
        <v>44711</v>
      </c>
      <c r="G1930" s="14">
        <v>44711.314837963</v>
      </c>
      <c r="H1930" s="16">
        <f t="shared" si="121"/>
        <v>112</v>
      </c>
      <c r="I1930" s="14" t="str">
        <f t="shared" si="122"/>
        <v>Device Connect Network</v>
      </c>
      <c r="J1930" s="17">
        <f t="shared" si="123"/>
        <v>44711</v>
      </c>
      <c r="K1930" s="14">
        <f t="shared" si="124"/>
        <v>44711.313564814802</v>
      </c>
      <c r="L1930" s="4" t="s">
        <v>12</v>
      </c>
    </row>
    <row r="1931" spans="2:12" x14ac:dyDescent="0.2">
      <c r="B1931" t="s">
        <v>85</v>
      </c>
      <c r="C1931">
        <v>123</v>
      </c>
      <c r="D1931" s="11" t="str">
        <f>VLOOKUP(C1931,'[1]Type of Record'!$A$1:$B$15,2,TRUE)</f>
        <v>User Login Start is Good</v>
      </c>
      <c r="E1931" s="6" t="s">
        <v>89</v>
      </c>
      <c r="F1931" s="5">
        <v>44711</v>
      </c>
      <c r="G1931" s="14">
        <v>44711.314131944499</v>
      </c>
      <c r="H1931" s="16">
        <f t="shared" si="121"/>
        <v>113</v>
      </c>
      <c r="I1931" s="14" t="str">
        <f t="shared" si="122"/>
        <v>User Login Start</v>
      </c>
      <c r="J1931" s="17">
        <f t="shared" si="123"/>
        <v>44711</v>
      </c>
      <c r="K1931" s="14">
        <f t="shared" si="124"/>
        <v>44711.314004629603</v>
      </c>
      <c r="L1931" s="4" t="s">
        <v>19</v>
      </c>
    </row>
    <row r="1932" spans="2:12" x14ac:dyDescent="0.2">
      <c r="B1932" t="s">
        <v>66</v>
      </c>
      <c r="C1932">
        <v>112</v>
      </c>
      <c r="D1932" s="11" t="str">
        <f>VLOOKUP(C1932,'[1]Type of Record'!$A$1:$B$15,2,TRUE)</f>
        <v>Device Connect Network</v>
      </c>
      <c r="E1932" s="6" t="s">
        <v>161</v>
      </c>
      <c r="F1932" s="5">
        <v>44711</v>
      </c>
      <c r="G1932" s="14">
        <v>44711.314097222203</v>
      </c>
      <c r="H1932" s="16" t="e">
        <f t="shared" si="121"/>
        <v>#N/A</v>
      </c>
      <c r="I1932" s="14" t="e">
        <f t="shared" si="122"/>
        <v>#N/A</v>
      </c>
      <c r="J1932" s="17" t="e">
        <f t="shared" si="123"/>
        <v>#N/A</v>
      </c>
      <c r="K1932" s="14" t="e">
        <f t="shared" si="124"/>
        <v>#N/A</v>
      </c>
      <c r="L1932" s="4" t="s">
        <v>12</v>
      </c>
    </row>
    <row r="1933" spans="2:12" x14ac:dyDescent="0.2">
      <c r="B1933" t="s">
        <v>85</v>
      </c>
      <c r="C1933">
        <v>113</v>
      </c>
      <c r="D1933" s="11" t="str">
        <f>VLOOKUP(C1933,'[1]Type of Record'!$A$1:$B$15,2,TRUE)</f>
        <v>User Login Start</v>
      </c>
      <c r="E1933" s="6" t="s">
        <v>91</v>
      </c>
      <c r="F1933" s="5">
        <v>44711</v>
      </c>
      <c r="G1933" s="14">
        <v>44711.314004629603</v>
      </c>
      <c r="H1933" s="16">
        <f t="shared" si="121"/>
        <v>112</v>
      </c>
      <c r="I1933" s="14" t="str">
        <f t="shared" si="122"/>
        <v>Device Connect Network</v>
      </c>
      <c r="J1933" s="17">
        <f t="shared" si="123"/>
        <v>44711</v>
      </c>
      <c r="K1933" s="14">
        <f t="shared" si="124"/>
        <v>44711.3135763889</v>
      </c>
      <c r="L1933" s="4" t="s">
        <v>19</v>
      </c>
    </row>
    <row r="1934" spans="2:12" x14ac:dyDescent="0.2">
      <c r="B1934" t="s">
        <v>111</v>
      </c>
      <c r="C1934">
        <v>123</v>
      </c>
      <c r="D1934" s="11" t="str">
        <f>VLOOKUP(C1934,'[1]Type of Record'!$A$1:$B$15,2,TRUE)</f>
        <v>User Login Start is Good</v>
      </c>
      <c r="E1934" s="6" t="s">
        <v>112</v>
      </c>
      <c r="F1934" s="5">
        <v>44711</v>
      </c>
      <c r="G1934" s="14">
        <v>44711.3138078704</v>
      </c>
      <c r="H1934" s="16">
        <f t="shared" si="121"/>
        <v>113</v>
      </c>
      <c r="I1934" s="14" t="str">
        <f t="shared" si="122"/>
        <v>User Login Start</v>
      </c>
      <c r="J1934" s="17">
        <f t="shared" si="123"/>
        <v>44711</v>
      </c>
      <c r="K1934" s="14">
        <f t="shared" si="124"/>
        <v>44711.3136689815</v>
      </c>
      <c r="L1934" s="4" t="s">
        <v>19</v>
      </c>
    </row>
    <row r="1935" spans="2:12" x14ac:dyDescent="0.2">
      <c r="B1935" t="s">
        <v>111</v>
      </c>
      <c r="C1935">
        <v>113</v>
      </c>
      <c r="D1935" s="11" t="str">
        <f>VLOOKUP(C1935,'[1]Type of Record'!$A$1:$B$15,2,TRUE)</f>
        <v>User Login Start</v>
      </c>
      <c r="E1935" s="6" t="s">
        <v>112</v>
      </c>
      <c r="F1935" s="5">
        <v>44711</v>
      </c>
      <c r="G1935" s="14">
        <v>44711.3136689815</v>
      </c>
      <c r="H1935" s="16">
        <f t="shared" si="121"/>
        <v>112</v>
      </c>
      <c r="I1935" s="14" t="str">
        <f t="shared" si="122"/>
        <v>Device Connect Network</v>
      </c>
      <c r="J1935" s="17">
        <f t="shared" si="123"/>
        <v>44711</v>
      </c>
      <c r="K1935" s="14">
        <f t="shared" si="124"/>
        <v>44711.308865740699</v>
      </c>
      <c r="L1935" s="4" t="s">
        <v>19</v>
      </c>
    </row>
    <row r="1936" spans="2:12" x14ac:dyDescent="0.2">
      <c r="B1936" t="s">
        <v>85</v>
      </c>
      <c r="C1936">
        <v>112</v>
      </c>
      <c r="D1936" s="11" t="str">
        <f>VLOOKUP(C1936,'[1]Type of Record'!$A$1:$B$15,2,TRUE)</f>
        <v>Device Connect Network</v>
      </c>
      <c r="E1936" s="6" t="s">
        <v>86</v>
      </c>
      <c r="F1936" s="5">
        <v>44711</v>
      </c>
      <c r="G1936" s="14">
        <v>44711.3135763889</v>
      </c>
      <c r="H1936" s="16">
        <f t="shared" si="121"/>
        <v>106</v>
      </c>
      <c r="I1936" s="14" t="str">
        <f t="shared" si="122"/>
        <v>Device Start is Good</v>
      </c>
      <c r="J1936" s="17">
        <f t="shared" si="123"/>
        <v>44711</v>
      </c>
      <c r="K1936" s="14">
        <f t="shared" si="124"/>
        <v>44711.313472222202</v>
      </c>
      <c r="L1936" s="4" t="s">
        <v>19</v>
      </c>
    </row>
    <row r="1937" spans="2:12" x14ac:dyDescent="0.2">
      <c r="B1937" t="s">
        <v>72</v>
      </c>
      <c r="C1937">
        <v>112</v>
      </c>
      <c r="D1937" s="11" t="str">
        <f>VLOOKUP(C1937,'[1]Type of Record'!$A$1:$B$15,2,TRUE)</f>
        <v>Device Connect Network</v>
      </c>
      <c r="E1937" s="6" t="s">
        <v>73</v>
      </c>
      <c r="F1937" s="5">
        <v>44711</v>
      </c>
      <c r="G1937" s="14">
        <v>44711.313564814802</v>
      </c>
      <c r="H1937" s="16">
        <f t="shared" si="121"/>
        <v>106</v>
      </c>
      <c r="I1937" s="14" t="str">
        <f t="shared" si="122"/>
        <v>Device Start is Good</v>
      </c>
      <c r="J1937" s="17">
        <f t="shared" si="123"/>
        <v>44711</v>
      </c>
      <c r="K1937" s="14">
        <f t="shared" si="124"/>
        <v>44711.313460648104</v>
      </c>
      <c r="L1937" s="4" t="s">
        <v>12</v>
      </c>
    </row>
    <row r="1938" spans="2:12" x14ac:dyDescent="0.2">
      <c r="B1938" t="s">
        <v>85</v>
      </c>
      <c r="C1938">
        <v>106</v>
      </c>
      <c r="D1938" s="11" t="str">
        <f>VLOOKUP(C1938,'[1]Type of Record'!$A$1:$B$15,2,TRUE)</f>
        <v>Device Start is Good</v>
      </c>
      <c r="E1938" s="6" t="s">
        <v>86</v>
      </c>
      <c r="F1938" s="5">
        <v>44711</v>
      </c>
      <c r="G1938" s="14">
        <v>44711.313472222202</v>
      </c>
      <c r="H1938" s="16">
        <f t="shared" si="121"/>
        <v>102</v>
      </c>
      <c r="I1938" s="14" t="str">
        <f t="shared" si="122"/>
        <v>Device Start</v>
      </c>
      <c r="J1938" s="17">
        <f t="shared" si="123"/>
        <v>44711</v>
      </c>
      <c r="K1938" s="14">
        <f t="shared" si="124"/>
        <v>44711.312708333302</v>
      </c>
      <c r="L1938" s="4" t="s">
        <v>19</v>
      </c>
    </row>
    <row r="1939" spans="2:12" x14ac:dyDescent="0.2">
      <c r="B1939" t="s">
        <v>72</v>
      </c>
      <c r="C1939">
        <v>106</v>
      </c>
      <c r="D1939" s="11" t="str">
        <f>VLOOKUP(C1939,'[1]Type of Record'!$A$1:$B$15,2,TRUE)</f>
        <v>Device Start is Good</v>
      </c>
      <c r="E1939" s="6" t="s">
        <v>73</v>
      </c>
      <c r="F1939" s="5">
        <v>44711</v>
      </c>
      <c r="G1939" s="14">
        <v>44711.313460648104</v>
      </c>
      <c r="H1939" s="16">
        <f t="shared" si="121"/>
        <v>102</v>
      </c>
      <c r="I1939" s="14" t="str">
        <f t="shared" si="122"/>
        <v>Device Start</v>
      </c>
      <c r="J1939" s="17">
        <f t="shared" si="123"/>
        <v>44711</v>
      </c>
      <c r="K1939" s="14">
        <f t="shared" si="124"/>
        <v>44711.312581018501</v>
      </c>
      <c r="L1939" s="4" t="s">
        <v>12</v>
      </c>
    </row>
    <row r="1940" spans="2:12" x14ac:dyDescent="0.2">
      <c r="B1940" t="s">
        <v>70</v>
      </c>
      <c r="C1940">
        <v>112</v>
      </c>
      <c r="D1940" s="11" t="str">
        <f>VLOOKUP(C1940,'[1]Type of Record'!$A$1:$B$15,2,TRUE)</f>
        <v>Device Connect Network</v>
      </c>
      <c r="E1940" s="6" t="s">
        <v>162</v>
      </c>
      <c r="F1940" s="5">
        <v>44711</v>
      </c>
      <c r="G1940" s="14">
        <v>44711.313090277799</v>
      </c>
      <c r="H1940" s="16" t="e">
        <f t="shared" si="121"/>
        <v>#N/A</v>
      </c>
      <c r="I1940" s="14" t="e">
        <f t="shared" si="122"/>
        <v>#N/A</v>
      </c>
      <c r="J1940" s="17" t="e">
        <f t="shared" si="123"/>
        <v>#N/A</v>
      </c>
      <c r="K1940" s="14" t="e">
        <f t="shared" si="124"/>
        <v>#N/A</v>
      </c>
      <c r="L1940" s="4" t="s">
        <v>12</v>
      </c>
    </row>
    <row r="1941" spans="2:12" x14ac:dyDescent="0.2">
      <c r="B1941" t="s">
        <v>85</v>
      </c>
      <c r="C1941">
        <v>102</v>
      </c>
      <c r="D1941" s="11" t="str">
        <f>VLOOKUP(C1941,'[1]Type of Record'!$A$1:$B$15,2,TRUE)</f>
        <v>Device Start</v>
      </c>
      <c r="E1941" s="6" t="s">
        <v>86</v>
      </c>
      <c r="F1941" s="5">
        <v>44711</v>
      </c>
      <c r="G1941" s="14">
        <v>44711.312708333302</v>
      </c>
      <c r="H1941" s="16" t="e">
        <f t="shared" si="121"/>
        <v>#N/A</v>
      </c>
      <c r="I1941" s="14" t="e">
        <f t="shared" si="122"/>
        <v>#N/A</v>
      </c>
      <c r="J1941" s="17" t="e">
        <f t="shared" si="123"/>
        <v>#N/A</v>
      </c>
      <c r="K1941" s="14" t="e">
        <f t="shared" si="124"/>
        <v>#N/A</v>
      </c>
      <c r="L1941" s="4" t="s">
        <v>19</v>
      </c>
    </row>
    <row r="1942" spans="2:12" x14ac:dyDescent="0.2">
      <c r="B1942" t="s">
        <v>72</v>
      </c>
      <c r="C1942">
        <v>102</v>
      </c>
      <c r="D1942" s="11" t="str">
        <f>VLOOKUP(C1942,'[1]Type of Record'!$A$1:$B$15,2,TRUE)</f>
        <v>Device Start</v>
      </c>
      <c r="E1942" s="6" t="s">
        <v>73</v>
      </c>
      <c r="F1942" s="5">
        <v>44711</v>
      </c>
      <c r="G1942" s="14">
        <v>44711.312581018501</v>
      </c>
      <c r="H1942" s="16" t="e">
        <f t="shared" si="121"/>
        <v>#N/A</v>
      </c>
      <c r="I1942" s="14" t="e">
        <f t="shared" si="122"/>
        <v>#N/A</v>
      </c>
      <c r="J1942" s="17" t="e">
        <f t="shared" si="123"/>
        <v>#N/A</v>
      </c>
      <c r="K1942" s="14" t="e">
        <f t="shared" si="124"/>
        <v>#N/A</v>
      </c>
      <c r="L1942" s="4" t="s">
        <v>12</v>
      </c>
    </row>
    <row r="1943" spans="2:12" x14ac:dyDescent="0.2">
      <c r="B1943" t="s">
        <v>110</v>
      </c>
      <c r="C1943">
        <v>123</v>
      </c>
      <c r="D1943" s="11" t="str">
        <f>VLOOKUP(C1943,'[1]Type of Record'!$A$1:$B$15,2,TRUE)</f>
        <v>User Login Start is Good</v>
      </c>
      <c r="E1943" s="6" t="s">
        <v>77</v>
      </c>
      <c r="F1943" s="5">
        <v>44711</v>
      </c>
      <c r="G1943" s="14">
        <v>44711.312210648102</v>
      </c>
      <c r="H1943" s="16">
        <f t="shared" si="121"/>
        <v>113</v>
      </c>
      <c r="I1943" s="14" t="str">
        <f t="shared" si="122"/>
        <v>User Login Start</v>
      </c>
      <c r="J1943" s="17">
        <f t="shared" si="123"/>
        <v>44711</v>
      </c>
      <c r="K1943" s="14">
        <f t="shared" si="124"/>
        <v>44711.312210648102</v>
      </c>
      <c r="L1943" s="4" t="s">
        <v>19</v>
      </c>
    </row>
    <row r="1944" spans="2:12" x14ac:dyDescent="0.2">
      <c r="B1944" t="s">
        <v>110</v>
      </c>
      <c r="C1944">
        <v>113</v>
      </c>
      <c r="D1944" s="11" t="str">
        <f>VLOOKUP(C1944,'[1]Type of Record'!$A$1:$B$15,2,TRUE)</f>
        <v>User Login Start</v>
      </c>
      <c r="E1944" s="6" t="s">
        <v>77</v>
      </c>
      <c r="F1944" s="5">
        <v>44711</v>
      </c>
      <c r="G1944" s="14">
        <v>44711.312210648102</v>
      </c>
      <c r="H1944" s="16">
        <f t="shared" si="121"/>
        <v>112</v>
      </c>
      <c r="I1944" s="14" t="str">
        <f t="shared" si="122"/>
        <v>Device Connect Network</v>
      </c>
      <c r="J1944" s="17">
        <f t="shared" si="123"/>
        <v>44711</v>
      </c>
      <c r="K1944" s="14">
        <f t="shared" si="124"/>
        <v>44711.308113425897</v>
      </c>
      <c r="L1944" s="4" t="s">
        <v>19</v>
      </c>
    </row>
    <row r="1945" spans="2:12" x14ac:dyDescent="0.2">
      <c r="B1945" t="s">
        <v>23</v>
      </c>
      <c r="C1945">
        <v>123</v>
      </c>
      <c r="D1945" s="11" t="str">
        <f>VLOOKUP(C1945,'[1]Type of Record'!$A$1:$B$15,2,TRUE)</f>
        <v>User Login Start is Good</v>
      </c>
      <c r="E1945" s="6" t="s">
        <v>25</v>
      </c>
      <c r="F1945" s="5">
        <v>44711</v>
      </c>
      <c r="G1945" s="14">
        <v>44711.309467592597</v>
      </c>
      <c r="H1945" s="16">
        <f t="shared" si="121"/>
        <v>113</v>
      </c>
      <c r="I1945" s="14" t="str">
        <f t="shared" si="122"/>
        <v>User Login Start</v>
      </c>
      <c r="J1945" s="17">
        <f t="shared" si="123"/>
        <v>44711</v>
      </c>
      <c r="K1945" s="14">
        <f t="shared" si="124"/>
        <v>44711.309351851902</v>
      </c>
      <c r="L1945" s="4" t="s">
        <v>19</v>
      </c>
    </row>
    <row r="1946" spans="2:12" x14ac:dyDescent="0.2">
      <c r="B1946" t="s">
        <v>23</v>
      </c>
      <c r="C1946">
        <v>113</v>
      </c>
      <c r="D1946" s="11" t="str">
        <f>VLOOKUP(C1946,'[1]Type of Record'!$A$1:$B$15,2,TRUE)</f>
        <v>User Login Start</v>
      </c>
      <c r="E1946" s="6" t="s">
        <v>26</v>
      </c>
      <c r="F1946" s="5">
        <v>44711</v>
      </c>
      <c r="G1946" s="14">
        <v>44711.309351851902</v>
      </c>
      <c r="H1946" s="16">
        <f t="shared" si="121"/>
        <v>112</v>
      </c>
      <c r="I1946" s="14" t="str">
        <f t="shared" si="122"/>
        <v>Device Connect Network</v>
      </c>
      <c r="J1946" s="17">
        <f t="shared" si="123"/>
        <v>44711</v>
      </c>
      <c r="K1946" s="14">
        <f t="shared" si="124"/>
        <v>44711.308275463001</v>
      </c>
      <c r="L1946" s="4" t="s">
        <v>19</v>
      </c>
    </row>
    <row r="1947" spans="2:12" x14ac:dyDescent="0.2">
      <c r="B1947" t="s">
        <v>106</v>
      </c>
      <c r="C1947">
        <v>123</v>
      </c>
      <c r="D1947" s="11" t="str">
        <f>VLOOKUP(C1947,'[1]Type of Record'!$A$1:$B$15,2,TRUE)</f>
        <v>User Login Start is Good</v>
      </c>
      <c r="E1947" s="6" t="s">
        <v>107</v>
      </c>
      <c r="F1947" s="5">
        <v>44711</v>
      </c>
      <c r="G1947" s="14">
        <v>44711.309131944399</v>
      </c>
      <c r="H1947" s="16">
        <f t="shared" si="121"/>
        <v>113</v>
      </c>
      <c r="I1947" s="14" t="str">
        <f t="shared" si="122"/>
        <v>User Login Start</v>
      </c>
      <c r="J1947" s="17">
        <f t="shared" si="123"/>
        <v>44711</v>
      </c>
      <c r="K1947" s="14">
        <f t="shared" si="124"/>
        <v>44711.309097222198</v>
      </c>
      <c r="L1947" s="4" t="s">
        <v>19</v>
      </c>
    </row>
    <row r="1948" spans="2:12" x14ac:dyDescent="0.2">
      <c r="B1948" t="s">
        <v>106</v>
      </c>
      <c r="C1948">
        <v>113</v>
      </c>
      <c r="D1948" s="11" t="str">
        <f>VLOOKUP(C1948,'[1]Type of Record'!$A$1:$B$15,2,TRUE)</f>
        <v>User Login Start</v>
      </c>
      <c r="E1948" s="6" t="s">
        <v>107</v>
      </c>
      <c r="F1948" s="5">
        <v>44711</v>
      </c>
      <c r="G1948" s="14">
        <v>44711.309097222198</v>
      </c>
      <c r="H1948" s="16" t="e">
        <f t="shared" si="121"/>
        <v>#N/A</v>
      </c>
      <c r="I1948" s="14" t="e">
        <f t="shared" si="122"/>
        <v>#N/A</v>
      </c>
      <c r="J1948" s="17" t="e">
        <f t="shared" si="123"/>
        <v>#N/A</v>
      </c>
      <c r="K1948" s="14" t="e">
        <f t="shared" si="124"/>
        <v>#N/A</v>
      </c>
      <c r="L1948" s="4" t="s">
        <v>19</v>
      </c>
    </row>
    <row r="1949" spans="2:12" x14ac:dyDescent="0.2">
      <c r="B1949" t="s">
        <v>111</v>
      </c>
      <c r="C1949">
        <v>112</v>
      </c>
      <c r="D1949" s="11" t="str">
        <f>VLOOKUP(C1949,'[1]Type of Record'!$A$1:$B$15,2,TRUE)</f>
        <v>Device Connect Network</v>
      </c>
      <c r="E1949" s="6" t="s">
        <v>163</v>
      </c>
      <c r="F1949" s="5">
        <v>44711</v>
      </c>
      <c r="G1949" s="14">
        <v>44711.308865740699</v>
      </c>
      <c r="H1949" s="16" t="e">
        <f t="shared" si="121"/>
        <v>#N/A</v>
      </c>
      <c r="I1949" s="14" t="e">
        <f t="shared" si="122"/>
        <v>#N/A</v>
      </c>
      <c r="J1949" s="17" t="e">
        <f t="shared" si="123"/>
        <v>#N/A</v>
      </c>
      <c r="K1949" s="14" t="e">
        <f t="shared" si="124"/>
        <v>#N/A</v>
      </c>
      <c r="L1949" s="4" t="s">
        <v>19</v>
      </c>
    </row>
    <row r="1950" spans="2:12" x14ac:dyDescent="0.2">
      <c r="B1950" t="s">
        <v>23</v>
      </c>
      <c r="C1950">
        <v>112</v>
      </c>
      <c r="D1950" s="11" t="str">
        <f>VLOOKUP(C1950,'[1]Type of Record'!$A$1:$B$15,2,TRUE)</f>
        <v>Device Connect Network</v>
      </c>
      <c r="E1950" s="6" t="s">
        <v>24</v>
      </c>
      <c r="F1950" s="5">
        <v>44711</v>
      </c>
      <c r="G1950" s="14">
        <v>44711.308275463001</v>
      </c>
      <c r="H1950" s="16">
        <f t="shared" si="121"/>
        <v>106</v>
      </c>
      <c r="I1950" s="14" t="str">
        <f t="shared" si="122"/>
        <v>Device Start is Good</v>
      </c>
      <c r="J1950" s="17">
        <f t="shared" si="123"/>
        <v>44711</v>
      </c>
      <c r="K1950" s="14">
        <f t="shared" si="124"/>
        <v>44711.308171296303</v>
      </c>
      <c r="L1950" s="4" t="s">
        <v>19</v>
      </c>
    </row>
    <row r="1951" spans="2:12" x14ac:dyDescent="0.2">
      <c r="B1951" t="s">
        <v>23</v>
      </c>
      <c r="C1951">
        <v>106</v>
      </c>
      <c r="D1951" s="11" t="str">
        <f>VLOOKUP(C1951,'[1]Type of Record'!$A$1:$B$15,2,TRUE)</f>
        <v>Device Start is Good</v>
      </c>
      <c r="E1951" s="6" t="s">
        <v>24</v>
      </c>
      <c r="F1951" s="5">
        <v>44711</v>
      </c>
      <c r="G1951" s="14">
        <v>44711.308171296303</v>
      </c>
      <c r="H1951" s="16">
        <f t="shared" si="121"/>
        <v>102</v>
      </c>
      <c r="I1951" s="14" t="str">
        <f t="shared" si="122"/>
        <v>Device Start</v>
      </c>
      <c r="J1951" s="17">
        <f t="shared" si="123"/>
        <v>44711</v>
      </c>
      <c r="K1951" s="14">
        <f t="shared" si="124"/>
        <v>44711.307523148098</v>
      </c>
      <c r="L1951" s="4" t="s">
        <v>19</v>
      </c>
    </row>
    <row r="1952" spans="2:12" x14ac:dyDescent="0.2">
      <c r="B1952" t="s">
        <v>110</v>
      </c>
      <c r="C1952">
        <v>112</v>
      </c>
      <c r="D1952" s="11" t="str">
        <f>VLOOKUP(C1952,'[1]Type of Record'!$A$1:$B$15,2,TRUE)</f>
        <v>Device Connect Network</v>
      </c>
      <c r="E1952" s="6" t="s">
        <v>164</v>
      </c>
      <c r="F1952" s="5">
        <v>44711</v>
      </c>
      <c r="G1952" s="14">
        <v>44711.308113425897</v>
      </c>
      <c r="H1952" s="16" t="e">
        <f t="shared" si="121"/>
        <v>#N/A</v>
      </c>
      <c r="I1952" s="14" t="e">
        <f t="shared" si="122"/>
        <v>#N/A</v>
      </c>
      <c r="J1952" s="17" t="e">
        <f t="shared" si="123"/>
        <v>#N/A</v>
      </c>
      <c r="K1952" s="14" t="e">
        <f t="shared" si="124"/>
        <v>#N/A</v>
      </c>
      <c r="L1952" s="4" t="s">
        <v>19</v>
      </c>
    </row>
    <row r="1953" spans="2:12" x14ac:dyDescent="0.2">
      <c r="B1953" t="s">
        <v>96</v>
      </c>
      <c r="C1953">
        <v>123</v>
      </c>
      <c r="D1953" s="11" t="str">
        <f>VLOOKUP(C1953,'[1]Type of Record'!$A$1:$B$15,2,TRUE)</f>
        <v>User Login Start is Good</v>
      </c>
      <c r="E1953" s="6" t="s">
        <v>25</v>
      </c>
      <c r="F1953" s="5">
        <v>44711</v>
      </c>
      <c r="G1953" s="14">
        <v>44711.307731481502</v>
      </c>
      <c r="H1953" s="16">
        <f t="shared" si="121"/>
        <v>113</v>
      </c>
      <c r="I1953" s="14" t="str">
        <f t="shared" si="122"/>
        <v>User Login Start</v>
      </c>
      <c r="J1953" s="17">
        <f t="shared" si="123"/>
        <v>44711</v>
      </c>
      <c r="K1953" s="14">
        <f t="shared" si="124"/>
        <v>44711.307569444398</v>
      </c>
      <c r="L1953" s="4" t="s">
        <v>19</v>
      </c>
    </row>
    <row r="1954" spans="2:12" x14ac:dyDescent="0.2">
      <c r="B1954" t="s">
        <v>95</v>
      </c>
      <c r="C1954">
        <v>112</v>
      </c>
      <c r="D1954" s="11" t="str">
        <f>VLOOKUP(C1954,'[1]Type of Record'!$A$1:$B$15,2,TRUE)</f>
        <v>Device Connect Network</v>
      </c>
      <c r="E1954" s="6" t="s">
        <v>165</v>
      </c>
      <c r="F1954" s="5">
        <v>44711</v>
      </c>
      <c r="G1954" s="14">
        <v>44711.307696759301</v>
      </c>
      <c r="H1954" s="16" t="e">
        <f t="shared" si="121"/>
        <v>#N/A</v>
      </c>
      <c r="I1954" s="14" t="e">
        <f t="shared" si="122"/>
        <v>#N/A</v>
      </c>
      <c r="J1954" s="17" t="e">
        <f t="shared" si="123"/>
        <v>#N/A</v>
      </c>
      <c r="K1954" s="14" t="e">
        <f t="shared" si="124"/>
        <v>#N/A</v>
      </c>
      <c r="L1954" s="4" t="s">
        <v>12</v>
      </c>
    </row>
    <row r="1955" spans="2:12" x14ac:dyDescent="0.2">
      <c r="B1955" t="s">
        <v>96</v>
      </c>
      <c r="C1955">
        <v>113</v>
      </c>
      <c r="D1955" s="11" t="str">
        <f>VLOOKUP(C1955,'[1]Type of Record'!$A$1:$B$15,2,TRUE)</f>
        <v>User Login Start</v>
      </c>
      <c r="E1955" s="6" t="s">
        <v>25</v>
      </c>
      <c r="F1955" s="5">
        <v>44711</v>
      </c>
      <c r="G1955" s="14">
        <v>44711.307569444398</v>
      </c>
      <c r="H1955" s="16">
        <f t="shared" si="121"/>
        <v>112</v>
      </c>
      <c r="I1955" s="14" t="str">
        <f t="shared" si="122"/>
        <v>Device Connect Network</v>
      </c>
      <c r="J1955" s="17">
        <f t="shared" si="123"/>
        <v>44711</v>
      </c>
      <c r="K1955" s="14">
        <f t="shared" si="124"/>
        <v>44711.303414351903</v>
      </c>
      <c r="L1955" s="4" t="s">
        <v>19</v>
      </c>
    </row>
    <row r="1956" spans="2:12" x14ac:dyDescent="0.2">
      <c r="B1956" t="s">
        <v>23</v>
      </c>
      <c r="C1956">
        <v>102</v>
      </c>
      <c r="D1956" s="11" t="str">
        <f>VLOOKUP(C1956,'[1]Type of Record'!$A$1:$B$15,2,TRUE)</f>
        <v>Device Start</v>
      </c>
      <c r="E1956" s="6" t="s">
        <v>24</v>
      </c>
      <c r="F1956" s="5">
        <v>44711</v>
      </c>
      <c r="G1956" s="14">
        <v>44711.307523148098</v>
      </c>
      <c r="H1956" s="16" t="e">
        <f t="shared" si="121"/>
        <v>#N/A</v>
      </c>
      <c r="I1956" s="14" t="e">
        <f t="shared" si="122"/>
        <v>#N/A</v>
      </c>
      <c r="J1956" s="17" t="e">
        <f t="shared" si="123"/>
        <v>#N/A</v>
      </c>
      <c r="K1956" s="14" t="e">
        <f t="shared" si="124"/>
        <v>#N/A</v>
      </c>
      <c r="L1956" s="4" t="s">
        <v>19</v>
      </c>
    </row>
    <row r="1957" spans="2:12" x14ac:dyDescent="0.2">
      <c r="B1957" t="s">
        <v>125</v>
      </c>
      <c r="C1957">
        <v>123</v>
      </c>
      <c r="D1957" s="11" t="str">
        <f>VLOOKUP(C1957,'[1]Type of Record'!$A$1:$B$15,2,TRUE)</f>
        <v>User Login Start is Good</v>
      </c>
      <c r="E1957" s="6" t="s">
        <v>103</v>
      </c>
      <c r="F1957" s="5">
        <v>44711</v>
      </c>
      <c r="G1957" s="14">
        <v>44711.307245370401</v>
      </c>
      <c r="H1957" s="16">
        <f t="shared" si="121"/>
        <v>113</v>
      </c>
      <c r="I1957" s="14" t="str">
        <f t="shared" si="122"/>
        <v>User Login Start</v>
      </c>
      <c r="J1957" s="17">
        <f t="shared" si="123"/>
        <v>44711</v>
      </c>
      <c r="K1957" s="14">
        <f t="shared" si="124"/>
        <v>44711.3072106482</v>
      </c>
      <c r="L1957" s="4" t="s">
        <v>19</v>
      </c>
    </row>
    <row r="1958" spans="2:12" x14ac:dyDescent="0.2">
      <c r="B1958" t="s">
        <v>125</v>
      </c>
      <c r="C1958">
        <v>113</v>
      </c>
      <c r="D1958" s="11" t="str">
        <f>VLOOKUP(C1958,'[1]Type of Record'!$A$1:$B$15,2,TRUE)</f>
        <v>User Login Start</v>
      </c>
      <c r="E1958" s="6" t="s">
        <v>128</v>
      </c>
      <c r="F1958" s="5">
        <v>44711</v>
      </c>
      <c r="G1958" s="14">
        <v>44711.3072106482</v>
      </c>
      <c r="H1958" s="16">
        <f t="shared" si="121"/>
        <v>112</v>
      </c>
      <c r="I1958" s="14" t="str">
        <f t="shared" si="122"/>
        <v>Device Connect Network</v>
      </c>
      <c r="J1958" s="17">
        <f t="shared" si="123"/>
        <v>44711</v>
      </c>
      <c r="K1958" s="14">
        <f t="shared" si="124"/>
        <v>44711.306712963</v>
      </c>
      <c r="L1958" s="4" t="s">
        <v>19</v>
      </c>
    </row>
    <row r="1959" spans="2:12" x14ac:dyDescent="0.2">
      <c r="B1959" t="s">
        <v>102</v>
      </c>
      <c r="C1959">
        <v>123</v>
      </c>
      <c r="D1959" s="11" t="str">
        <f>VLOOKUP(C1959,'[1]Type of Record'!$A$1:$B$15,2,TRUE)</f>
        <v>User Login Start is Good</v>
      </c>
      <c r="E1959" s="6" t="s">
        <v>103</v>
      </c>
      <c r="F1959" s="5">
        <v>44711</v>
      </c>
      <c r="G1959" s="14">
        <v>44711.306736111103</v>
      </c>
      <c r="H1959" s="16">
        <f t="shared" si="121"/>
        <v>113</v>
      </c>
      <c r="I1959" s="14" t="str">
        <f t="shared" si="122"/>
        <v>User Login Start</v>
      </c>
      <c r="J1959" s="17">
        <f t="shared" si="123"/>
        <v>44711</v>
      </c>
      <c r="K1959" s="14">
        <f t="shared" si="124"/>
        <v>44711.306643518503</v>
      </c>
      <c r="L1959" s="4" t="s">
        <v>19</v>
      </c>
    </row>
    <row r="1960" spans="2:12" x14ac:dyDescent="0.2">
      <c r="B1960" t="s">
        <v>125</v>
      </c>
      <c r="C1960">
        <v>112</v>
      </c>
      <c r="D1960" s="11" t="str">
        <f>VLOOKUP(C1960,'[1]Type of Record'!$A$1:$B$15,2,TRUE)</f>
        <v>Device Connect Network</v>
      </c>
      <c r="E1960" s="6" t="s">
        <v>126</v>
      </c>
      <c r="F1960" s="5">
        <v>44711</v>
      </c>
      <c r="G1960" s="14">
        <v>44711.306712963</v>
      </c>
      <c r="H1960" s="16">
        <f t="shared" si="121"/>
        <v>106</v>
      </c>
      <c r="I1960" s="14" t="str">
        <f t="shared" si="122"/>
        <v>Device Start is Good</v>
      </c>
      <c r="J1960" s="17">
        <f t="shared" si="123"/>
        <v>44711</v>
      </c>
      <c r="K1960" s="14">
        <f t="shared" si="124"/>
        <v>44711.306608796302</v>
      </c>
      <c r="L1960" s="4" t="s">
        <v>19</v>
      </c>
    </row>
    <row r="1961" spans="2:12" x14ac:dyDescent="0.2">
      <c r="B1961" t="s">
        <v>102</v>
      </c>
      <c r="C1961">
        <v>113</v>
      </c>
      <c r="D1961" s="11" t="str">
        <f>VLOOKUP(C1961,'[1]Type of Record'!$A$1:$B$15,2,TRUE)</f>
        <v>User Login Start</v>
      </c>
      <c r="E1961" s="6" t="s">
        <v>103</v>
      </c>
      <c r="F1961" s="5">
        <v>44711</v>
      </c>
      <c r="G1961" s="14">
        <v>44711.306643518503</v>
      </c>
      <c r="H1961" s="16">
        <f t="shared" si="121"/>
        <v>112</v>
      </c>
      <c r="I1961" s="14" t="str">
        <f t="shared" si="122"/>
        <v>Device Connect Network</v>
      </c>
      <c r="J1961" s="17">
        <f t="shared" si="123"/>
        <v>44711</v>
      </c>
      <c r="K1961" s="14">
        <f t="shared" si="124"/>
        <v>44711.301458333299</v>
      </c>
      <c r="L1961" s="4" t="s">
        <v>19</v>
      </c>
    </row>
    <row r="1962" spans="2:12" x14ac:dyDescent="0.2">
      <c r="B1962" t="s">
        <v>125</v>
      </c>
      <c r="C1962">
        <v>106</v>
      </c>
      <c r="D1962" s="11" t="str">
        <f>VLOOKUP(C1962,'[1]Type of Record'!$A$1:$B$15,2,TRUE)</f>
        <v>Device Start is Good</v>
      </c>
      <c r="E1962" s="6" t="s">
        <v>126</v>
      </c>
      <c r="F1962" s="5">
        <v>44711</v>
      </c>
      <c r="G1962" s="14">
        <v>44711.306608796302</v>
      </c>
      <c r="H1962" s="16">
        <f t="shared" si="121"/>
        <v>102</v>
      </c>
      <c r="I1962" s="14" t="str">
        <f t="shared" si="122"/>
        <v>Device Start</v>
      </c>
      <c r="J1962" s="17">
        <f t="shared" si="123"/>
        <v>44711</v>
      </c>
      <c r="K1962" s="14">
        <f t="shared" si="124"/>
        <v>44711.306076388901</v>
      </c>
      <c r="L1962" s="4" t="s">
        <v>19</v>
      </c>
    </row>
    <row r="1963" spans="2:12" x14ac:dyDescent="0.2">
      <c r="B1963" t="s">
        <v>125</v>
      </c>
      <c r="C1963">
        <v>102</v>
      </c>
      <c r="D1963" s="11" t="str">
        <f>VLOOKUP(C1963,'[1]Type of Record'!$A$1:$B$15,2,TRUE)</f>
        <v>Device Start</v>
      </c>
      <c r="E1963" s="6" t="s">
        <v>126</v>
      </c>
      <c r="F1963" s="5">
        <v>44711</v>
      </c>
      <c r="G1963" s="14">
        <v>44711.306076388901</v>
      </c>
      <c r="H1963" s="16" t="e">
        <f t="shared" si="121"/>
        <v>#N/A</v>
      </c>
      <c r="I1963" s="14" t="e">
        <f t="shared" si="122"/>
        <v>#N/A</v>
      </c>
      <c r="J1963" s="17" t="e">
        <f t="shared" si="123"/>
        <v>#N/A</v>
      </c>
      <c r="K1963" s="14" t="e">
        <f t="shared" si="124"/>
        <v>#N/A</v>
      </c>
      <c r="L1963" s="4" t="s">
        <v>19</v>
      </c>
    </row>
    <row r="1964" spans="2:12" x14ac:dyDescent="0.2">
      <c r="B1964" t="s">
        <v>14</v>
      </c>
      <c r="C1964">
        <v>123</v>
      </c>
      <c r="D1964" s="11" t="str">
        <f>VLOOKUP(C1964,'[1]Type of Record'!$A$1:$B$15,2,TRUE)</f>
        <v>User Login Start is Good</v>
      </c>
      <c r="E1964" s="6" t="s">
        <v>16</v>
      </c>
      <c r="F1964" s="5">
        <v>44711</v>
      </c>
      <c r="G1964" s="14">
        <v>44711.305601851796</v>
      </c>
      <c r="H1964" s="16">
        <f t="shared" si="121"/>
        <v>113</v>
      </c>
      <c r="I1964" s="14" t="str">
        <f t="shared" si="122"/>
        <v>User Login Start</v>
      </c>
      <c r="J1964" s="17">
        <f t="shared" si="123"/>
        <v>44711</v>
      </c>
      <c r="K1964" s="14">
        <f t="shared" si="124"/>
        <v>44711.3055902778</v>
      </c>
      <c r="L1964" s="4" t="s">
        <v>12</v>
      </c>
    </row>
    <row r="1965" spans="2:12" x14ac:dyDescent="0.2">
      <c r="B1965" t="s">
        <v>14</v>
      </c>
      <c r="C1965">
        <v>113</v>
      </c>
      <c r="D1965" s="11" t="str">
        <f>VLOOKUP(C1965,'[1]Type of Record'!$A$1:$B$15,2,TRUE)</f>
        <v>User Login Start</v>
      </c>
      <c r="E1965" s="6" t="s">
        <v>17</v>
      </c>
      <c r="F1965" s="5">
        <v>44711</v>
      </c>
      <c r="G1965" s="14">
        <v>44711.3055902778</v>
      </c>
      <c r="H1965" s="16">
        <f t="shared" si="121"/>
        <v>112</v>
      </c>
      <c r="I1965" s="14" t="str">
        <f t="shared" si="122"/>
        <v>Device Connect Network</v>
      </c>
      <c r="J1965" s="17">
        <f t="shared" si="123"/>
        <v>44711</v>
      </c>
      <c r="K1965" s="14">
        <f t="shared" si="124"/>
        <v>44711.3046412037</v>
      </c>
      <c r="L1965" s="4" t="s">
        <v>12</v>
      </c>
    </row>
    <row r="1966" spans="2:12" x14ac:dyDescent="0.2">
      <c r="B1966" t="s">
        <v>14</v>
      </c>
      <c r="C1966">
        <v>112</v>
      </c>
      <c r="D1966" s="11" t="str">
        <f>VLOOKUP(C1966,'[1]Type of Record'!$A$1:$B$15,2,TRUE)</f>
        <v>Device Connect Network</v>
      </c>
      <c r="E1966" s="6" t="s">
        <v>15</v>
      </c>
      <c r="F1966" s="5">
        <v>44711</v>
      </c>
      <c r="G1966" s="14">
        <v>44711.3046412037</v>
      </c>
      <c r="H1966" s="16">
        <f t="shared" si="121"/>
        <v>106</v>
      </c>
      <c r="I1966" s="14" t="str">
        <f t="shared" si="122"/>
        <v>Device Start is Good</v>
      </c>
      <c r="J1966" s="17">
        <f t="shared" si="123"/>
        <v>44711</v>
      </c>
      <c r="K1966" s="14">
        <f t="shared" si="124"/>
        <v>44711.304537037002</v>
      </c>
      <c r="L1966" s="4" t="s">
        <v>12</v>
      </c>
    </row>
    <row r="1967" spans="2:12" x14ac:dyDescent="0.2">
      <c r="B1967" t="s">
        <v>14</v>
      </c>
      <c r="C1967">
        <v>106</v>
      </c>
      <c r="D1967" s="11" t="str">
        <f>VLOOKUP(C1967,'[1]Type of Record'!$A$1:$B$15,2,TRUE)</f>
        <v>Device Start is Good</v>
      </c>
      <c r="E1967" s="6" t="s">
        <v>15</v>
      </c>
      <c r="F1967" s="5">
        <v>44711</v>
      </c>
      <c r="G1967" s="14">
        <v>44711.304537037002</v>
      </c>
      <c r="H1967" s="16">
        <f t="shared" si="121"/>
        <v>102</v>
      </c>
      <c r="I1967" s="14" t="str">
        <f t="shared" si="122"/>
        <v>Device Start</v>
      </c>
      <c r="J1967" s="17">
        <f t="shared" si="123"/>
        <v>44711</v>
      </c>
      <c r="K1967" s="14">
        <f t="shared" si="124"/>
        <v>44711.3037847222</v>
      </c>
      <c r="L1967" s="4" t="s">
        <v>12</v>
      </c>
    </row>
    <row r="1968" spans="2:12" x14ac:dyDescent="0.2">
      <c r="B1968" t="s">
        <v>14</v>
      </c>
      <c r="C1968">
        <v>102</v>
      </c>
      <c r="D1968" s="11" t="str">
        <f>VLOOKUP(C1968,'[1]Type of Record'!$A$1:$B$15,2,TRUE)</f>
        <v>Device Start</v>
      </c>
      <c r="E1968" s="6" t="s">
        <v>15</v>
      </c>
      <c r="F1968" s="5">
        <v>44711</v>
      </c>
      <c r="G1968" s="14">
        <v>44711.3037847222</v>
      </c>
      <c r="H1968" s="16" t="e">
        <f t="shared" si="121"/>
        <v>#N/A</v>
      </c>
      <c r="I1968" s="14" t="e">
        <f t="shared" si="122"/>
        <v>#N/A</v>
      </c>
      <c r="J1968" s="17" t="e">
        <f t="shared" si="123"/>
        <v>#N/A</v>
      </c>
      <c r="K1968" s="14" t="e">
        <f t="shared" si="124"/>
        <v>#N/A</v>
      </c>
      <c r="L1968" s="4" t="s">
        <v>12</v>
      </c>
    </row>
    <row r="1969" spans="2:12" x14ac:dyDescent="0.2">
      <c r="B1969" t="s">
        <v>96</v>
      </c>
      <c r="C1969">
        <v>112</v>
      </c>
      <c r="D1969" s="11" t="str">
        <f>VLOOKUP(C1969,'[1]Type of Record'!$A$1:$B$15,2,TRUE)</f>
        <v>Device Connect Network</v>
      </c>
      <c r="E1969" s="6" t="s">
        <v>166</v>
      </c>
      <c r="F1969" s="5">
        <v>44711</v>
      </c>
      <c r="G1969" s="14">
        <v>44711.303414351903</v>
      </c>
      <c r="H1969" s="16" t="e">
        <f t="shared" si="121"/>
        <v>#N/A</v>
      </c>
      <c r="I1969" s="14" t="e">
        <f t="shared" si="122"/>
        <v>#N/A</v>
      </c>
      <c r="J1969" s="17" t="e">
        <f t="shared" si="123"/>
        <v>#N/A</v>
      </c>
      <c r="K1969" s="14" t="e">
        <f t="shared" si="124"/>
        <v>#N/A</v>
      </c>
      <c r="L1969" s="4" t="s">
        <v>19</v>
      </c>
    </row>
    <row r="1970" spans="2:12" x14ac:dyDescent="0.2">
      <c r="B1970" t="s">
        <v>115</v>
      </c>
      <c r="C1970">
        <v>123</v>
      </c>
      <c r="D1970" s="11" t="str">
        <f>VLOOKUP(C1970,'[1]Type of Record'!$A$1:$B$15,2,TRUE)</f>
        <v>User Login Start is Good</v>
      </c>
      <c r="E1970" s="6" t="s">
        <v>116</v>
      </c>
      <c r="F1970" s="5">
        <v>44711</v>
      </c>
      <c r="G1970" s="14">
        <v>44711.301979166703</v>
      </c>
      <c r="H1970" s="16">
        <f t="shared" si="121"/>
        <v>113</v>
      </c>
      <c r="I1970" s="14" t="str">
        <f t="shared" si="122"/>
        <v>User Login Start</v>
      </c>
      <c r="J1970" s="17">
        <f t="shared" si="123"/>
        <v>44711</v>
      </c>
      <c r="K1970" s="14">
        <f t="shared" si="124"/>
        <v>44711.3018518518</v>
      </c>
      <c r="L1970" s="4" t="s">
        <v>19</v>
      </c>
    </row>
    <row r="1971" spans="2:12" x14ac:dyDescent="0.2">
      <c r="B1971" t="s">
        <v>99</v>
      </c>
      <c r="C1971">
        <v>123</v>
      </c>
      <c r="D1971" s="11" t="str">
        <f>VLOOKUP(C1971,'[1]Type of Record'!$A$1:$B$15,2,TRUE)</f>
        <v>User Login Start is Good</v>
      </c>
      <c r="E1971" s="6" t="s">
        <v>104</v>
      </c>
      <c r="F1971" s="5">
        <v>44711</v>
      </c>
      <c r="G1971" s="14">
        <v>44711.301956018498</v>
      </c>
      <c r="H1971" s="16">
        <f t="shared" si="121"/>
        <v>113</v>
      </c>
      <c r="I1971" s="14" t="str">
        <f t="shared" si="122"/>
        <v>User Login Start</v>
      </c>
      <c r="J1971" s="17">
        <f t="shared" si="123"/>
        <v>44711</v>
      </c>
      <c r="K1971" s="14">
        <f t="shared" si="124"/>
        <v>44711.301840277803</v>
      </c>
      <c r="L1971" s="4" t="s">
        <v>12</v>
      </c>
    </row>
    <row r="1972" spans="2:12" x14ac:dyDescent="0.2">
      <c r="B1972" t="s">
        <v>115</v>
      </c>
      <c r="C1972">
        <v>113</v>
      </c>
      <c r="D1972" s="11" t="str">
        <f>VLOOKUP(C1972,'[1]Type of Record'!$A$1:$B$15,2,TRUE)</f>
        <v>User Login Start</v>
      </c>
      <c r="E1972" s="6" t="s">
        <v>116</v>
      </c>
      <c r="F1972" s="5">
        <v>44711</v>
      </c>
      <c r="G1972" s="14">
        <v>44711.3018518518</v>
      </c>
      <c r="H1972" s="16">
        <f t="shared" si="121"/>
        <v>135</v>
      </c>
      <c r="I1972" s="14" t="str">
        <f t="shared" si="122"/>
        <v>User Login Start Fail</v>
      </c>
      <c r="J1972" s="17">
        <f t="shared" si="123"/>
        <v>44711</v>
      </c>
      <c r="K1972" s="14">
        <f t="shared" si="124"/>
        <v>44711.300381944398</v>
      </c>
      <c r="L1972" s="4" t="s">
        <v>19</v>
      </c>
    </row>
    <row r="1973" spans="2:12" x14ac:dyDescent="0.2">
      <c r="B1973" t="s">
        <v>99</v>
      </c>
      <c r="C1973">
        <v>113</v>
      </c>
      <c r="D1973" s="11" t="str">
        <f>VLOOKUP(C1973,'[1]Type of Record'!$A$1:$B$15,2,TRUE)</f>
        <v>User Login Start</v>
      </c>
      <c r="E1973" s="6" t="s">
        <v>105</v>
      </c>
      <c r="F1973" s="5">
        <v>44711</v>
      </c>
      <c r="G1973" s="14">
        <v>44711.301840277803</v>
      </c>
      <c r="H1973" s="16">
        <f t="shared" si="121"/>
        <v>112</v>
      </c>
      <c r="I1973" s="14" t="str">
        <f t="shared" si="122"/>
        <v>Device Connect Network</v>
      </c>
      <c r="J1973" s="17">
        <f t="shared" si="123"/>
        <v>44711</v>
      </c>
      <c r="K1973" s="14">
        <f t="shared" si="124"/>
        <v>44711.301238425898</v>
      </c>
      <c r="L1973" s="4" t="s">
        <v>12</v>
      </c>
    </row>
    <row r="1974" spans="2:12" x14ac:dyDescent="0.2">
      <c r="B1974" t="s">
        <v>102</v>
      </c>
      <c r="C1974">
        <v>112</v>
      </c>
      <c r="D1974" s="11" t="str">
        <f>VLOOKUP(C1974,'[1]Type of Record'!$A$1:$B$15,2,TRUE)</f>
        <v>Device Connect Network</v>
      </c>
      <c r="E1974" s="6" t="s">
        <v>167</v>
      </c>
      <c r="F1974" s="5">
        <v>44711</v>
      </c>
      <c r="G1974" s="14">
        <v>44711.301458333299</v>
      </c>
      <c r="H1974" s="16" t="e">
        <f t="shared" si="121"/>
        <v>#N/A</v>
      </c>
      <c r="I1974" s="14" t="e">
        <f t="shared" si="122"/>
        <v>#N/A</v>
      </c>
      <c r="J1974" s="17" t="e">
        <f t="shared" si="123"/>
        <v>#N/A</v>
      </c>
      <c r="K1974" s="14" t="e">
        <f t="shared" si="124"/>
        <v>#N/A</v>
      </c>
      <c r="L1974" s="4" t="s">
        <v>19</v>
      </c>
    </row>
    <row r="1975" spans="2:12" x14ac:dyDescent="0.2">
      <c r="B1975" t="s">
        <v>92</v>
      </c>
      <c r="C1975">
        <v>123</v>
      </c>
      <c r="D1975" s="11" t="str">
        <f>VLOOKUP(C1975,'[1]Type of Record'!$A$1:$B$15,2,TRUE)</f>
        <v>User Login Start is Good</v>
      </c>
      <c r="E1975" s="6" t="s">
        <v>98</v>
      </c>
      <c r="F1975" s="5">
        <v>44711</v>
      </c>
      <c r="G1975" s="14">
        <v>44711.301284722198</v>
      </c>
      <c r="H1975" s="16">
        <f t="shared" si="121"/>
        <v>113</v>
      </c>
      <c r="I1975" s="14" t="str">
        <f t="shared" si="122"/>
        <v>User Login Start</v>
      </c>
      <c r="J1975" s="17">
        <f t="shared" si="123"/>
        <v>44711</v>
      </c>
      <c r="K1975" s="14">
        <f t="shared" si="124"/>
        <v>44711.301203703697</v>
      </c>
      <c r="L1975" s="4" t="s">
        <v>19</v>
      </c>
    </row>
    <row r="1976" spans="2:12" x14ac:dyDescent="0.2">
      <c r="B1976" t="s">
        <v>99</v>
      </c>
      <c r="C1976">
        <v>112</v>
      </c>
      <c r="D1976" s="11" t="str">
        <f>VLOOKUP(C1976,'[1]Type of Record'!$A$1:$B$15,2,TRUE)</f>
        <v>Device Connect Network</v>
      </c>
      <c r="E1976" s="6" t="s">
        <v>100</v>
      </c>
      <c r="F1976" s="5">
        <v>44711</v>
      </c>
      <c r="G1976" s="14">
        <v>44711.301238425898</v>
      </c>
      <c r="H1976" s="16">
        <f t="shared" si="121"/>
        <v>106</v>
      </c>
      <c r="I1976" s="14" t="str">
        <f t="shared" si="122"/>
        <v>Device Start is Good</v>
      </c>
      <c r="J1976" s="17">
        <f t="shared" si="123"/>
        <v>44711</v>
      </c>
      <c r="K1976" s="14">
        <f t="shared" si="124"/>
        <v>44711.301134259302</v>
      </c>
      <c r="L1976" s="4" t="s">
        <v>12</v>
      </c>
    </row>
    <row r="1977" spans="2:12" x14ac:dyDescent="0.2">
      <c r="B1977" t="s">
        <v>92</v>
      </c>
      <c r="C1977">
        <v>113</v>
      </c>
      <c r="D1977" s="11" t="str">
        <f>VLOOKUP(C1977,'[1]Type of Record'!$A$1:$B$15,2,TRUE)</f>
        <v>User Login Start</v>
      </c>
      <c r="E1977" s="6" t="s">
        <v>101</v>
      </c>
      <c r="F1977" s="5">
        <v>44711</v>
      </c>
      <c r="G1977" s="14">
        <v>44711.301203703697</v>
      </c>
      <c r="H1977" s="16">
        <f t="shared" si="121"/>
        <v>112</v>
      </c>
      <c r="I1977" s="14" t="str">
        <f t="shared" si="122"/>
        <v>Device Connect Network</v>
      </c>
      <c r="J1977" s="17">
        <f t="shared" si="123"/>
        <v>44711</v>
      </c>
      <c r="K1977" s="14">
        <f t="shared" si="124"/>
        <v>44711.300601851901</v>
      </c>
      <c r="L1977" s="4" t="s">
        <v>19</v>
      </c>
    </row>
    <row r="1978" spans="2:12" x14ac:dyDescent="0.2">
      <c r="B1978" t="s">
        <v>99</v>
      </c>
      <c r="C1978">
        <v>106</v>
      </c>
      <c r="D1978" s="11" t="str">
        <f>VLOOKUP(C1978,'[1]Type of Record'!$A$1:$B$15,2,TRUE)</f>
        <v>Device Start is Good</v>
      </c>
      <c r="E1978" s="6" t="s">
        <v>100</v>
      </c>
      <c r="F1978" s="5">
        <v>44711</v>
      </c>
      <c r="G1978" s="14">
        <v>44711.301134259302</v>
      </c>
      <c r="H1978" s="16">
        <f t="shared" si="121"/>
        <v>102</v>
      </c>
      <c r="I1978" s="14" t="str">
        <f t="shared" si="122"/>
        <v>Device Start</v>
      </c>
      <c r="J1978" s="17">
        <f t="shared" si="123"/>
        <v>44711</v>
      </c>
      <c r="K1978" s="14">
        <f t="shared" si="124"/>
        <v>44711.300578703696</v>
      </c>
      <c r="L1978" s="4" t="s">
        <v>12</v>
      </c>
    </row>
    <row r="1979" spans="2:12" x14ac:dyDescent="0.2">
      <c r="B1979" t="s">
        <v>92</v>
      </c>
      <c r="C1979">
        <v>112</v>
      </c>
      <c r="D1979" s="11" t="str">
        <f>VLOOKUP(C1979,'[1]Type of Record'!$A$1:$B$15,2,TRUE)</f>
        <v>Device Connect Network</v>
      </c>
      <c r="E1979" s="6" t="s">
        <v>93</v>
      </c>
      <c r="F1979" s="5">
        <v>44711</v>
      </c>
      <c r="G1979" s="14">
        <v>44711.300601851901</v>
      </c>
      <c r="H1979" s="16">
        <f t="shared" si="121"/>
        <v>106</v>
      </c>
      <c r="I1979" s="14" t="str">
        <f t="shared" si="122"/>
        <v>Device Start is Good</v>
      </c>
      <c r="J1979" s="17">
        <f t="shared" si="123"/>
        <v>44711</v>
      </c>
      <c r="K1979" s="14">
        <f t="shared" si="124"/>
        <v>44711.300497685203</v>
      </c>
      <c r="L1979" s="4" t="s">
        <v>19</v>
      </c>
    </row>
    <row r="1980" spans="2:12" x14ac:dyDescent="0.2">
      <c r="B1980" t="s">
        <v>99</v>
      </c>
      <c r="C1980">
        <v>102</v>
      </c>
      <c r="D1980" s="11" t="str">
        <f>VLOOKUP(C1980,'[1]Type of Record'!$A$1:$B$15,2,TRUE)</f>
        <v>Device Start</v>
      </c>
      <c r="E1980" s="6" t="s">
        <v>100</v>
      </c>
      <c r="F1980" s="5">
        <v>44711</v>
      </c>
      <c r="G1980" s="14">
        <v>44711.300578703696</v>
      </c>
      <c r="H1980" s="16" t="e">
        <f t="shared" si="121"/>
        <v>#N/A</v>
      </c>
      <c r="I1980" s="14" t="e">
        <f t="shared" si="122"/>
        <v>#N/A</v>
      </c>
      <c r="J1980" s="17" t="e">
        <f t="shared" si="123"/>
        <v>#N/A</v>
      </c>
      <c r="K1980" s="14" t="e">
        <f t="shared" si="124"/>
        <v>#N/A</v>
      </c>
      <c r="L1980" s="4" t="s">
        <v>12</v>
      </c>
    </row>
    <row r="1981" spans="2:12" x14ac:dyDescent="0.2">
      <c r="B1981" t="s">
        <v>92</v>
      </c>
      <c r="C1981">
        <v>106</v>
      </c>
      <c r="D1981" s="11" t="str">
        <f>VLOOKUP(C1981,'[1]Type of Record'!$A$1:$B$15,2,TRUE)</f>
        <v>Device Start is Good</v>
      </c>
      <c r="E1981" s="6" t="s">
        <v>93</v>
      </c>
      <c r="F1981" s="5">
        <v>44711</v>
      </c>
      <c r="G1981" s="14">
        <v>44711.300497685203</v>
      </c>
      <c r="H1981" s="16">
        <f t="shared" si="121"/>
        <v>102</v>
      </c>
      <c r="I1981" s="14" t="str">
        <f t="shared" si="122"/>
        <v>Device Start</v>
      </c>
      <c r="J1981" s="17">
        <f t="shared" si="123"/>
        <v>44711</v>
      </c>
      <c r="K1981" s="14">
        <f t="shared" si="124"/>
        <v>44711.298518518503</v>
      </c>
      <c r="L1981" s="4" t="s">
        <v>19</v>
      </c>
    </row>
    <row r="1982" spans="2:12" x14ac:dyDescent="0.2">
      <c r="B1982" t="s">
        <v>115</v>
      </c>
      <c r="C1982">
        <v>135</v>
      </c>
      <c r="D1982" s="11" t="str">
        <f>VLOOKUP(C1982,'[1]Type of Record'!$A$1:$B$15,2,TRUE)</f>
        <v>User Login Start Fail</v>
      </c>
      <c r="E1982" s="6" t="s">
        <v>116</v>
      </c>
      <c r="F1982" s="5">
        <v>44711</v>
      </c>
      <c r="G1982" s="14">
        <v>44711.300381944398</v>
      </c>
      <c r="H1982" s="16">
        <f t="shared" si="121"/>
        <v>113</v>
      </c>
      <c r="I1982" s="14" t="str">
        <f t="shared" si="122"/>
        <v>User Login Start</v>
      </c>
      <c r="J1982" s="17">
        <f t="shared" si="123"/>
        <v>44711</v>
      </c>
      <c r="K1982" s="14">
        <f t="shared" si="124"/>
        <v>44711.300312500003</v>
      </c>
      <c r="L1982" s="4" t="s">
        <v>19</v>
      </c>
    </row>
    <row r="1983" spans="2:12" x14ac:dyDescent="0.2">
      <c r="B1983" t="s">
        <v>115</v>
      </c>
      <c r="C1983">
        <v>113</v>
      </c>
      <c r="D1983" s="11" t="str">
        <f>VLOOKUP(C1983,'[1]Type of Record'!$A$1:$B$15,2,TRUE)</f>
        <v>User Login Start</v>
      </c>
      <c r="E1983" s="6" t="s">
        <v>116</v>
      </c>
      <c r="F1983" s="5">
        <v>44711</v>
      </c>
      <c r="G1983" s="14">
        <v>44711.300312500003</v>
      </c>
      <c r="H1983" s="16">
        <f t="shared" si="121"/>
        <v>112</v>
      </c>
      <c r="I1983" s="14" t="str">
        <f t="shared" si="122"/>
        <v>Device Connect Network</v>
      </c>
      <c r="J1983" s="17">
        <f t="shared" si="123"/>
        <v>44711</v>
      </c>
      <c r="K1983" s="14">
        <f t="shared" si="124"/>
        <v>44711.295428240701</v>
      </c>
      <c r="L1983" s="4" t="s">
        <v>19</v>
      </c>
    </row>
    <row r="1984" spans="2:12" x14ac:dyDescent="0.2">
      <c r="B1984" t="s">
        <v>106</v>
      </c>
      <c r="C1984">
        <v>112</v>
      </c>
      <c r="D1984" s="11" t="str">
        <f>VLOOKUP(C1984,'[1]Type of Record'!$A$1:$B$15,2,TRUE)</f>
        <v>Device Connect Network</v>
      </c>
      <c r="E1984" s="6" t="s">
        <v>168</v>
      </c>
      <c r="F1984" s="5">
        <v>44711</v>
      </c>
      <c r="G1984" s="14">
        <v>44711.298912036997</v>
      </c>
      <c r="H1984" s="16" t="e">
        <f t="shared" si="121"/>
        <v>#N/A</v>
      </c>
      <c r="I1984" s="14" t="e">
        <f t="shared" si="122"/>
        <v>#N/A</v>
      </c>
      <c r="J1984" s="17" t="e">
        <f t="shared" si="123"/>
        <v>#N/A</v>
      </c>
      <c r="K1984" s="14" t="e">
        <f t="shared" si="124"/>
        <v>#N/A</v>
      </c>
      <c r="L1984" s="4" t="s">
        <v>19</v>
      </c>
    </row>
    <row r="1985" spans="2:12" x14ac:dyDescent="0.2">
      <c r="B1985" t="s">
        <v>92</v>
      </c>
      <c r="C1985">
        <v>102</v>
      </c>
      <c r="D1985" s="11" t="str">
        <f>VLOOKUP(C1985,'[1]Type of Record'!$A$1:$B$15,2,TRUE)</f>
        <v>Device Start</v>
      </c>
      <c r="E1985" s="6" t="s">
        <v>93</v>
      </c>
      <c r="F1985" s="5">
        <v>44711</v>
      </c>
      <c r="G1985" s="14">
        <v>44711.298518518503</v>
      </c>
      <c r="H1985" s="16">
        <f t="shared" si="121"/>
        <v>107</v>
      </c>
      <c r="I1985" s="14" t="str">
        <f t="shared" si="122"/>
        <v>Device Start Fail</v>
      </c>
      <c r="J1985" s="17">
        <f t="shared" si="123"/>
        <v>44711</v>
      </c>
      <c r="K1985" s="14">
        <f t="shared" si="124"/>
        <v>44711.297986111102</v>
      </c>
      <c r="L1985" s="4" t="s">
        <v>19</v>
      </c>
    </row>
    <row r="1986" spans="2:12" x14ac:dyDescent="0.2">
      <c r="B1986" t="s">
        <v>92</v>
      </c>
      <c r="C1986">
        <v>107</v>
      </c>
      <c r="D1986" s="11" t="str">
        <f>VLOOKUP(C1986,'[1]Type of Record'!$A$1:$B$15,2,TRUE)</f>
        <v>Device Start Fail</v>
      </c>
      <c r="E1986" s="6" t="s">
        <v>93</v>
      </c>
      <c r="F1986" s="5">
        <v>44711</v>
      </c>
      <c r="G1986" s="14">
        <v>44711.297986111102</v>
      </c>
      <c r="H1986" s="16">
        <f t="shared" si="121"/>
        <v>102</v>
      </c>
      <c r="I1986" s="14" t="str">
        <f t="shared" si="122"/>
        <v>Device Start</v>
      </c>
      <c r="J1986" s="17">
        <f t="shared" si="123"/>
        <v>44711</v>
      </c>
      <c r="K1986" s="14">
        <f t="shared" si="124"/>
        <v>44711.294722222199</v>
      </c>
      <c r="L1986" s="4" t="s">
        <v>19</v>
      </c>
    </row>
    <row r="1987" spans="2:12" x14ac:dyDescent="0.2">
      <c r="B1987" t="s">
        <v>108</v>
      </c>
      <c r="C1987">
        <v>123</v>
      </c>
      <c r="D1987" s="11" t="str">
        <f>VLOOKUP(C1987,'[1]Type of Record'!$A$1:$B$15,2,TRUE)</f>
        <v>User Login Start is Good</v>
      </c>
      <c r="E1987" s="6" t="s">
        <v>113</v>
      </c>
      <c r="F1987" s="5">
        <v>44711</v>
      </c>
      <c r="G1987" s="14">
        <v>44711.297291666699</v>
      </c>
      <c r="H1987" s="16">
        <f t="shared" si="121"/>
        <v>113</v>
      </c>
      <c r="I1987" s="14" t="str">
        <f t="shared" si="122"/>
        <v>User Login Start</v>
      </c>
      <c r="J1987" s="17">
        <f t="shared" si="123"/>
        <v>44711</v>
      </c>
      <c r="K1987" s="14">
        <f t="shared" si="124"/>
        <v>44711.297222222202</v>
      </c>
      <c r="L1987" s="4" t="s">
        <v>19</v>
      </c>
    </row>
    <row r="1988" spans="2:12" x14ac:dyDescent="0.2">
      <c r="B1988" t="s">
        <v>108</v>
      </c>
      <c r="C1988">
        <v>113</v>
      </c>
      <c r="D1988" s="11" t="str">
        <f>VLOOKUP(C1988,'[1]Type of Record'!$A$1:$B$15,2,TRUE)</f>
        <v>User Login Start</v>
      </c>
      <c r="E1988" s="6" t="s">
        <v>114</v>
      </c>
      <c r="F1988" s="5">
        <v>44711</v>
      </c>
      <c r="G1988" s="14">
        <v>44711.297222222202</v>
      </c>
      <c r="H1988" s="16">
        <f t="shared" si="121"/>
        <v>112</v>
      </c>
      <c r="I1988" s="14" t="str">
        <f t="shared" si="122"/>
        <v>Device Connect Network</v>
      </c>
      <c r="J1988" s="17">
        <f t="shared" si="123"/>
        <v>44711</v>
      </c>
      <c r="K1988" s="14">
        <f t="shared" si="124"/>
        <v>44711.296435185199</v>
      </c>
      <c r="L1988" s="4" t="s">
        <v>19</v>
      </c>
    </row>
    <row r="1989" spans="2:12" x14ac:dyDescent="0.2">
      <c r="B1989" t="s">
        <v>130</v>
      </c>
      <c r="C1989">
        <v>123</v>
      </c>
      <c r="D1989" s="11" t="str">
        <f>VLOOKUP(C1989,'[1]Type of Record'!$A$1:$B$15,2,TRUE)</f>
        <v>User Login Start is Good</v>
      </c>
      <c r="E1989" s="6" t="s">
        <v>113</v>
      </c>
      <c r="F1989" s="5">
        <v>44711</v>
      </c>
      <c r="G1989" s="14">
        <v>44711.296851851803</v>
      </c>
      <c r="H1989" s="16">
        <f t="shared" ref="H1989:H2041" si="125">VLOOKUP(B1989,B1990:G2005,2,FALSE)</f>
        <v>113</v>
      </c>
      <c r="I1989" s="14" t="str">
        <f t="shared" ref="I1989:I2041" si="126">VLOOKUP(B1989,B1990:G2005,3,FALSE)</f>
        <v>User Login Start</v>
      </c>
      <c r="J1989" s="17">
        <f t="shared" ref="J1989:J2041" si="127">VLOOKUP(B1989,B1990:G2005,5,FALSE)</f>
        <v>44711</v>
      </c>
      <c r="K1989" s="14">
        <f t="shared" ref="K1989:K2041" si="128">VLOOKUP(B1989,B1990:G2005,6,FALSE)</f>
        <v>44711.296817129602</v>
      </c>
      <c r="L1989" s="4" t="s">
        <v>19</v>
      </c>
    </row>
    <row r="1990" spans="2:12" x14ac:dyDescent="0.2">
      <c r="B1990" t="s">
        <v>130</v>
      </c>
      <c r="C1990">
        <v>113</v>
      </c>
      <c r="D1990" s="11" t="str">
        <f>VLOOKUP(C1990,'[1]Type of Record'!$A$1:$B$15,2,TRUE)</f>
        <v>User Login Start</v>
      </c>
      <c r="E1990" s="6" t="s">
        <v>113</v>
      </c>
      <c r="F1990" s="5">
        <v>44711</v>
      </c>
      <c r="G1990" s="14">
        <v>44711.296817129602</v>
      </c>
      <c r="H1990" s="16">
        <f t="shared" si="125"/>
        <v>112</v>
      </c>
      <c r="I1990" s="14" t="str">
        <f t="shared" si="126"/>
        <v>Device Connect Network</v>
      </c>
      <c r="J1990" s="17">
        <f t="shared" si="127"/>
        <v>44711</v>
      </c>
      <c r="K1990" s="14">
        <f t="shared" si="128"/>
        <v>44711.291516203702</v>
      </c>
      <c r="L1990" s="4" t="s">
        <v>19</v>
      </c>
    </row>
    <row r="1991" spans="2:12" x14ac:dyDescent="0.2">
      <c r="B1991" t="s">
        <v>108</v>
      </c>
      <c r="C1991">
        <v>112</v>
      </c>
      <c r="D1991" s="11" t="str">
        <f>VLOOKUP(C1991,'[1]Type of Record'!$A$1:$B$15,2,TRUE)</f>
        <v>Device Connect Network</v>
      </c>
      <c r="E1991" s="6" t="s">
        <v>109</v>
      </c>
      <c r="F1991" s="5">
        <v>44711</v>
      </c>
      <c r="G1991" s="14">
        <v>44711.296435185199</v>
      </c>
      <c r="H1991" s="16">
        <f t="shared" si="125"/>
        <v>106</v>
      </c>
      <c r="I1991" s="14" t="str">
        <f t="shared" si="126"/>
        <v>Device Start is Good</v>
      </c>
      <c r="J1991" s="17">
        <f t="shared" si="127"/>
        <v>44711</v>
      </c>
      <c r="K1991" s="14">
        <f t="shared" si="128"/>
        <v>44711.2963310185</v>
      </c>
      <c r="L1991" s="4" t="s">
        <v>19</v>
      </c>
    </row>
    <row r="1992" spans="2:12" x14ac:dyDescent="0.2">
      <c r="B1992" t="s">
        <v>108</v>
      </c>
      <c r="C1992">
        <v>106</v>
      </c>
      <c r="D1992" s="11" t="str">
        <f>VLOOKUP(C1992,'[1]Type of Record'!$A$1:$B$15,2,TRUE)</f>
        <v>Device Start is Good</v>
      </c>
      <c r="E1992" s="6" t="s">
        <v>109</v>
      </c>
      <c r="F1992" s="5">
        <v>44711</v>
      </c>
      <c r="G1992" s="14">
        <v>44711.2963310185</v>
      </c>
      <c r="H1992" s="16">
        <f t="shared" si="125"/>
        <v>102</v>
      </c>
      <c r="I1992" s="14" t="str">
        <f t="shared" si="126"/>
        <v>Device Start</v>
      </c>
      <c r="J1992" s="17">
        <f t="shared" si="127"/>
        <v>44711</v>
      </c>
      <c r="K1992" s="14">
        <f t="shared" si="128"/>
        <v>44711.295555555502</v>
      </c>
      <c r="L1992" s="4" t="s">
        <v>19</v>
      </c>
    </row>
    <row r="1993" spans="2:12" x14ac:dyDescent="0.2">
      <c r="B1993" t="s">
        <v>108</v>
      </c>
      <c r="C1993">
        <v>102</v>
      </c>
      <c r="D1993" s="11" t="str">
        <f>VLOOKUP(C1993,'[1]Type of Record'!$A$1:$B$15,2,TRUE)</f>
        <v>Device Start</v>
      </c>
      <c r="E1993" s="6" t="s">
        <v>109</v>
      </c>
      <c r="F1993" s="5">
        <v>44711</v>
      </c>
      <c r="G1993" s="14">
        <v>44711.295555555502</v>
      </c>
      <c r="H1993" s="16" t="e">
        <f t="shared" si="125"/>
        <v>#N/A</v>
      </c>
      <c r="I1993" s="14" t="e">
        <f t="shared" si="126"/>
        <v>#N/A</v>
      </c>
      <c r="J1993" s="17" t="e">
        <f t="shared" si="127"/>
        <v>#N/A</v>
      </c>
      <c r="K1993" s="14" t="e">
        <f t="shared" si="128"/>
        <v>#N/A</v>
      </c>
      <c r="L1993" s="4" t="s">
        <v>19</v>
      </c>
    </row>
    <row r="1994" spans="2:12" x14ac:dyDescent="0.2">
      <c r="B1994" t="s">
        <v>115</v>
      </c>
      <c r="C1994">
        <v>112</v>
      </c>
      <c r="D1994" s="11" t="str">
        <f>VLOOKUP(C1994,'[1]Type of Record'!$A$1:$B$15,2,TRUE)</f>
        <v>Device Connect Network</v>
      </c>
      <c r="E1994" s="6" t="s">
        <v>169</v>
      </c>
      <c r="F1994" s="5">
        <v>44711</v>
      </c>
      <c r="G1994" s="14">
        <v>44711.295428240701</v>
      </c>
      <c r="H1994" s="16" t="e">
        <f t="shared" si="125"/>
        <v>#N/A</v>
      </c>
      <c r="I1994" s="14" t="e">
        <f t="shared" si="126"/>
        <v>#N/A</v>
      </c>
      <c r="J1994" s="17" t="e">
        <f t="shared" si="127"/>
        <v>#N/A</v>
      </c>
      <c r="K1994" s="14" t="e">
        <f t="shared" si="128"/>
        <v>#N/A</v>
      </c>
      <c r="L1994" s="4" t="s">
        <v>19</v>
      </c>
    </row>
    <row r="1995" spans="2:12" x14ac:dyDescent="0.2">
      <c r="B1995" t="s">
        <v>92</v>
      </c>
      <c r="C1995">
        <v>102</v>
      </c>
      <c r="D1995" s="11" t="str">
        <f>VLOOKUP(C1995,'[1]Type of Record'!$A$1:$B$15,2,TRUE)</f>
        <v>Device Start</v>
      </c>
      <c r="E1995" s="6" t="s">
        <v>93</v>
      </c>
      <c r="F1995" s="5">
        <v>44711</v>
      </c>
      <c r="G1995" s="14">
        <v>44711.294722222199</v>
      </c>
      <c r="H1995" s="16" t="e">
        <f t="shared" si="125"/>
        <v>#N/A</v>
      </c>
      <c r="I1995" s="14" t="e">
        <f t="shared" si="126"/>
        <v>#N/A</v>
      </c>
      <c r="J1995" s="17" t="e">
        <f t="shared" si="127"/>
        <v>#N/A</v>
      </c>
      <c r="K1995" s="14" t="e">
        <f t="shared" si="128"/>
        <v>#N/A</v>
      </c>
      <c r="L1995" s="4" t="s">
        <v>19</v>
      </c>
    </row>
    <row r="1996" spans="2:12" x14ac:dyDescent="0.2">
      <c r="B1996" t="s">
        <v>131</v>
      </c>
      <c r="C1996">
        <v>123</v>
      </c>
      <c r="D1996" s="11" t="str">
        <f>VLOOKUP(C1996,'[1]Type of Record'!$A$1:$B$15,2,TRUE)</f>
        <v>User Login Start is Good</v>
      </c>
      <c r="E1996" s="6" t="s">
        <v>98</v>
      </c>
      <c r="F1996" s="5">
        <v>44711</v>
      </c>
      <c r="G1996" s="14">
        <v>44711.293587963002</v>
      </c>
      <c r="H1996" s="16">
        <f t="shared" si="125"/>
        <v>113</v>
      </c>
      <c r="I1996" s="14" t="str">
        <f t="shared" si="126"/>
        <v>User Login Start</v>
      </c>
      <c r="J1996" s="17">
        <f t="shared" si="127"/>
        <v>44711</v>
      </c>
      <c r="K1996" s="14">
        <f t="shared" si="128"/>
        <v>44711.293576388904</v>
      </c>
      <c r="L1996" s="4" t="s">
        <v>19</v>
      </c>
    </row>
    <row r="1997" spans="2:12" x14ac:dyDescent="0.2">
      <c r="B1997" t="s">
        <v>131</v>
      </c>
      <c r="C1997">
        <v>113</v>
      </c>
      <c r="D1997" s="11" t="str">
        <f>VLOOKUP(C1997,'[1]Type of Record'!$A$1:$B$15,2,TRUE)</f>
        <v>User Login Start</v>
      </c>
      <c r="E1997" s="6" t="s">
        <v>98</v>
      </c>
      <c r="F1997" s="5">
        <v>44711</v>
      </c>
      <c r="G1997" s="14">
        <v>44711.293576388904</v>
      </c>
      <c r="H1997" s="16">
        <f t="shared" si="125"/>
        <v>112</v>
      </c>
      <c r="I1997" s="14" t="str">
        <f t="shared" si="126"/>
        <v>Device Connect Network</v>
      </c>
      <c r="J1997" s="17">
        <f t="shared" si="127"/>
        <v>44711</v>
      </c>
      <c r="K1997" s="14">
        <f t="shared" si="128"/>
        <v>44711.288981481499</v>
      </c>
      <c r="L1997" s="4" t="s">
        <v>19</v>
      </c>
    </row>
    <row r="1998" spans="2:12" x14ac:dyDescent="0.2">
      <c r="B1998" t="s">
        <v>130</v>
      </c>
      <c r="C1998">
        <v>112</v>
      </c>
      <c r="D1998" s="11" t="str">
        <f>VLOOKUP(C1998,'[1]Type of Record'!$A$1:$B$15,2,TRUE)</f>
        <v>Device Connect Network</v>
      </c>
      <c r="E1998" s="6" t="s">
        <v>170</v>
      </c>
      <c r="F1998" s="5">
        <v>44711</v>
      </c>
      <c r="G1998" s="14">
        <v>44711.291516203702</v>
      </c>
      <c r="H1998" s="16" t="e">
        <f t="shared" si="125"/>
        <v>#N/A</v>
      </c>
      <c r="I1998" s="14" t="e">
        <f t="shared" si="126"/>
        <v>#N/A</v>
      </c>
      <c r="J1998" s="17" t="e">
        <f t="shared" si="127"/>
        <v>#N/A</v>
      </c>
      <c r="K1998" s="14" t="e">
        <f t="shared" si="128"/>
        <v>#N/A</v>
      </c>
      <c r="L1998" s="4" t="s">
        <v>19</v>
      </c>
    </row>
    <row r="1999" spans="2:12" x14ac:dyDescent="0.2">
      <c r="B1999" t="s">
        <v>117</v>
      </c>
      <c r="C1999">
        <v>123</v>
      </c>
      <c r="D1999" s="11" t="str">
        <f>VLOOKUP(C1999,'[1]Type of Record'!$A$1:$B$15,2,TRUE)</f>
        <v>User Login Start is Good</v>
      </c>
      <c r="E1999" s="6" t="s">
        <v>119</v>
      </c>
      <c r="F1999" s="5">
        <v>44711</v>
      </c>
      <c r="G1999" s="14">
        <v>44711.291388888902</v>
      </c>
      <c r="H1999" s="16">
        <f t="shared" si="125"/>
        <v>113</v>
      </c>
      <c r="I1999" s="14" t="str">
        <f t="shared" si="126"/>
        <v>User Login Start</v>
      </c>
      <c r="J1999" s="17">
        <f t="shared" si="127"/>
        <v>44711</v>
      </c>
      <c r="K1999" s="14">
        <f t="shared" si="128"/>
        <v>44711.291250000002</v>
      </c>
      <c r="L1999" s="4" t="s">
        <v>12</v>
      </c>
    </row>
    <row r="2000" spans="2:12" x14ac:dyDescent="0.2">
      <c r="B2000" t="s">
        <v>117</v>
      </c>
      <c r="C2000">
        <v>113</v>
      </c>
      <c r="D2000" s="11" t="str">
        <f>VLOOKUP(C2000,'[1]Type of Record'!$A$1:$B$15,2,TRUE)</f>
        <v>User Login Start</v>
      </c>
      <c r="E2000" s="6" t="s">
        <v>122</v>
      </c>
      <c r="F2000" s="5">
        <v>44711</v>
      </c>
      <c r="G2000" s="14">
        <v>44711.291250000002</v>
      </c>
      <c r="H2000" s="16">
        <f t="shared" si="125"/>
        <v>112</v>
      </c>
      <c r="I2000" s="14" t="str">
        <f t="shared" si="126"/>
        <v>Device Connect Network</v>
      </c>
      <c r="J2000" s="17">
        <f t="shared" si="127"/>
        <v>44711</v>
      </c>
      <c r="K2000" s="14">
        <f t="shared" si="128"/>
        <v>44711.290625000001</v>
      </c>
      <c r="L2000" s="4" t="s">
        <v>12</v>
      </c>
    </row>
    <row r="2001" spans="2:12" x14ac:dyDescent="0.2">
      <c r="B2001" t="s">
        <v>120</v>
      </c>
      <c r="C2001">
        <v>123</v>
      </c>
      <c r="D2001" s="11" t="str">
        <f>VLOOKUP(C2001,'[1]Type of Record'!$A$1:$B$15,2,TRUE)</f>
        <v>User Login Start is Good</v>
      </c>
      <c r="E2001" s="6" t="s">
        <v>127</v>
      </c>
      <c r="F2001" s="5">
        <v>44711</v>
      </c>
      <c r="G2001" s="14">
        <v>44711.2906365741</v>
      </c>
      <c r="H2001" s="16">
        <f t="shared" si="125"/>
        <v>113</v>
      </c>
      <c r="I2001" s="14" t="str">
        <f t="shared" si="126"/>
        <v>User Login Start</v>
      </c>
      <c r="J2001" s="17">
        <f t="shared" si="127"/>
        <v>44711</v>
      </c>
      <c r="K2001" s="14">
        <f t="shared" si="128"/>
        <v>44711.2906365741</v>
      </c>
      <c r="L2001" s="4" t="s">
        <v>19</v>
      </c>
    </row>
    <row r="2002" spans="2:12" x14ac:dyDescent="0.2">
      <c r="B2002" t="s">
        <v>120</v>
      </c>
      <c r="C2002">
        <v>113</v>
      </c>
      <c r="D2002" s="11" t="str">
        <f>VLOOKUP(C2002,'[1]Type of Record'!$A$1:$B$15,2,TRUE)</f>
        <v>User Login Start</v>
      </c>
      <c r="E2002" s="6" t="s">
        <v>129</v>
      </c>
      <c r="F2002" s="5">
        <v>44711</v>
      </c>
      <c r="G2002" s="14">
        <v>44711.2906365741</v>
      </c>
      <c r="H2002" s="16">
        <f t="shared" si="125"/>
        <v>112</v>
      </c>
      <c r="I2002" s="14" t="str">
        <f t="shared" si="126"/>
        <v>Device Connect Network</v>
      </c>
      <c r="J2002" s="17">
        <f t="shared" si="127"/>
        <v>44711</v>
      </c>
      <c r="K2002" s="14">
        <f t="shared" si="128"/>
        <v>44711.289745370399</v>
      </c>
      <c r="L2002" s="4" t="s">
        <v>19</v>
      </c>
    </row>
    <row r="2003" spans="2:12" x14ac:dyDescent="0.2">
      <c r="B2003" t="s">
        <v>117</v>
      </c>
      <c r="C2003">
        <v>112</v>
      </c>
      <c r="D2003" s="11" t="str">
        <f>VLOOKUP(C2003,'[1]Type of Record'!$A$1:$B$15,2,TRUE)</f>
        <v>Device Connect Network</v>
      </c>
      <c r="E2003" s="6" t="s">
        <v>118</v>
      </c>
      <c r="F2003" s="5">
        <v>44711</v>
      </c>
      <c r="G2003" s="14">
        <v>44711.290625000001</v>
      </c>
      <c r="H2003" s="16">
        <f t="shared" si="125"/>
        <v>106</v>
      </c>
      <c r="I2003" s="14" t="str">
        <f t="shared" si="126"/>
        <v>Device Start is Good</v>
      </c>
      <c r="J2003" s="17">
        <f t="shared" si="127"/>
        <v>44711</v>
      </c>
      <c r="K2003" s="14">
        <f t="shared" si="128"/>
        <v>44711.290520833303</v>
      </c>
      <c r="L2003" s="4" t="s">
        <v>12</v>
      </c>
    </row>
    <row r="2004" spans="2:12" x14ac:dyDescent="0.2">
      <c r="B2004" t="s">
        <v>117</v>
      </c>
      <c r="C2004">
        <v>106</v>
      </c>
      <c r="D2004" s="11" t="str">
        <f>VLOOKUP(C2004,'[1]Type of Record'!$A$1:$B$15,2,TRUE)</f>
        <v>Device Start is Good</v>
      </c>
      <c r="E2004" s="6" t="s">
        <v>118</v>
      </c>
      <c r="F2004" s="5">
        <v>44711</v>
      </c>
      <c r="G2004" s="14">
        <v>44711.290520833303</v>
      </c>
      <c r="H2004" s="16">
        <f t="shared" si="125"/>
        <v>102</v>
      </c>
      <c r="I2004" s="14" t="str">
        <f t="shared" si="126"/>
        <v>Device Start</v>
      </c>
      <c r="J2004" s="17">
        <f t="shared" si="127"/>
        <v>44711</v>
      </c>
      <c r="K2004" s="14">
        <f t="shared" si="128"/>
        <v>44711.2895601852</v>
      </c>
      <c r="L2004" s="4" t="s">
        <v>12</v>
      </c>
    </row>
    <row r="2005" spans="2:12" x14ac:dyDescent="0.2">
      <c r="B2005" t="s">
        <v>123</v>
      </c>
      <c r="C2005">
        <v>123</v>
      </c>
      <c r="D2005" s="11" t="str">
        <f>VLOOKUP(C2005,'[1]Type of Record'!$A$1:$B$15,2,TRUE)</f>
        <v>User Login Start is Good</v>
      </c>
      <c r="E2005" s="6" t="s">
        <v>124</v>
      </c>
      <c r="F2005" s="5">
        <v>44711</v>
      </c>
      <c r="G2005" s="14">
        <v>44711.290173611102</v>
      </c>
      <c r="H2005" s="16">
        <f t="shared" si="125"/>
        <v>113</v>
      </c>
      <c r="I2005" s="14" t="str">
        <f t="shared" si="126"/>
        <v>User Login Start</v>
      </c>
      <c r="J2005" s="17">
        <f t="shared" si="127"/>
        <v>44711</v>
      </c>
      <c r="K2005" s="14">
        <f t="shared" si="128"/>
        <v>44711.290069444403</v>
      </c>
      <c r="L2005" s="4" t="s">
        <v>12</v>
      </c>
    </row>
    <row r="2006" spans="2:12" x14ac:dyDescent="0.2">
      <c r="B2006" t="s">
        <v>123</v>
      </c>
      <c r="C2006">
        <v>113</v>
      </c>
      <c r="D2006" s="11" t="str">
        <f>VLOOKUP(C2006,'[1]Type of Record'!$A$1:$B$15,2,TRUE)</f>
        <v>User Login Start</v>
      </c>
      <c r="E2006" s="6" t="s">
        <v>124</v>
      </c>
      <c r="F2006" s="5">
        <v>44711</v>
      </c>
      <c r="G2006" s="14">
        <v>44711.290069444403</v>
      </c>
      <c r="H2006" s="16">
        <f t="shared" si="125"/>
        <v>112</v>
      </c>
      <c r="I2006" s="14" t="str">
        <f t="shared" si="126"/>
        <v>Device Connect Network</v>
      </c>
      <c r="J2006" s="17">
        <f t="shared" si="127"/>
        <v>44711</v>
      </c>
      <c r="K2006" s="14">
        <f t="shared" si="128"/>
        <v>44711.285462963002</v>
      </c>
      <c r="L2006" s="4" t="s">
        <v>12</v>
      </c>
    </row>
    <row r="2007" spans="2:12" x14ac:dyDescent="0.2">
      <c r="B2007" t="s">
        <v>120</v>
      </c>
      <c r="C2007">
        <v>112</v>
      </c>
      <c r="D2007" s="11" t="str">
        <f>VLOOKUP(C2007,'[1]Type of Record'!$A$1:$B$15,2,TRUE)</f>
        <v>Device Connect Network</v>
      </c>
      <c r="E2007" s="6" t="s">
        <v>121</v>
      </c>
      <c r="F2007" s="5">
        <v>44711</v>
      </c>
      <c r="G2007" s="14">
        <v>44711.289745370399</v>
      </c>
      <c r="H2007" s="16">
        <f t="shared" si="125"/>
        <v>106</v>
      </c>
      <c r="I2007" s="14" t="str">
        <f t="shared" si="126"/>
        <v>Device Start is Good</v>
      </c>
      <c r="J2007" s="17">
        <f t="shared" si="127"/>
        <v>44711</v>
      </c>
      <c r="K2007" s="14">
        <f t="shared" si="128"/>
        <v>44711.289641203701</v>
      </c>
      <c r="L2007" s="4" t="s">
        <v>19</v>
      </c>
    </row>
    <row r="2008" spans="2:12" x14ac:dyDescent="0.2">
      <c r="B2008" t="s">
        <v>120</v>
      </c>
      <c r="C2008">
        <v>106</v>
      </c>
      <c r="D2008" s="11" t="str">
        <f>VLOOKUP(C2008,'[1]Type of Record'!$A$1:$B$15,2,TRUE)</f>
        <v>Device Start is Good</v>
      </c>
      <c r="E2008" s="6" t="s">
        <v>121</v>
      </c>
      <c r="F2008" s="5">
        <v>44711</v>
      </c>
      <c r="G2008" s="14">
        <v>44711.289641203701</v>
      </c>
      <c r="H2008" s="16">
        <f t="shared" si="125"/>
        <v>102</v>
      </c>
      <c r="I2008" s="14" t="str">
        <f t="shared" si="126"/>
        <v>Device Start</v>
      </c>
      <c r="J2008" s="17">
        <f t="shared" si="127"/>
        <v>44711</v>
      </c>
      <c r="K2008" s="14">
        <f t="shared" si="128"/>
        <v>44711.288888888899</v>
      </c>
      <c r="L2008" s="4" t="s">
        <v>19</v>
      </c>
    </row>
    <row r="2009" spans="2:12" x14ac:dyDescent="0.2">
      <c r="B2009" t="s">
        <v>117</v>
      </c>
      <c r="C2009">
        <v>102</v>
      </c>
      <c r="D2009" s="11" t="str">
        <f>VLOOKUP(C2009,'[1]Type of Record'!$A$1:$B$15,2,TRUE)</f>
        <v>Device Start</v>
      </c>
      <c r="E2009" s="6" t="s">
        <v>118</v>
      </c>
      <c r="F2009" s="5">
        <v>44711</v>
      </c>
      <c r="G2009" s="14">
        <v>44711.2895601852</v>
      </c>
      <c r="H2009" s="16" t="e">
        <f t="shared" si="125"/>
        <v>#N/A</v>
      </c>
      <c r="I2009" s="14" t="e">
        <f t="shared" si="126"/>
        <v>#N/A</v>
      </c>
      <c r="J2009" s="17" t="e">
        <f t="shared" si="127"/>
        <v>#N/A</v>
      </c>
      <c r="K2009" s="14" t="e">
        <f t="shared" si="128"/>
        <v>#N/A</v>
      </c>
      <c r="L2009" s="4" t="s">
        <v>12</v>
      </c>
    </row>
    <row r="2010" spans="2:12" x14ac:dyDescent="0.2">
      <c r="B2010" t="s">
        <v>132</v>
      </c>
      <c r="C2010">
        <v>123</v>
      </c>
      <c r="D2010" s="11" t="str">
        <f>VLOOKUP(C2010,'[1]Type of Record'!$A$1:$B$15,2,TRUE)</f>
        <v>User Login Start is Good</v>
      </c>
      <c r="E2010" s="6" t="s">
        <v>133</v>
      </c>
      <c r="F2010" s="5">
        <v>44711</v>
      </c>
      <c r="G2010" s="14">
        <v>44711.288981481499</v>
      </c>
      <c r="H2010" s="16">
        <f t="shared" si="125"/>
        <v>113</v>
      </c>
      <c r="I2010" s="14" t="str">
        <f t="shared" si="126"/>
        <v>User Login Start</v>
      </c>
      <c r="J2010" s="17">
        <f t="shared" si="127"/>
        <v>44711</v>
      </c>
      <c r="K2010" s="14">
        <f t="shared" si="128"/>
        <v>44711.288900462998</v>
      </c>
      <c r="L2010" s="4" t="s">
        <v>19</v>
      </c>
    </row>
    <row r="2011" spans="2:12" x14ac:dyDescent="0.2">
      <c r="B2011" t="s">
        <v>131</v>
      </c>
      <c r="C2011">
        <v>112</v>
      </c>
      <c r="D2011" s="11" t="str">
        <f>VLOOKUP(C2011,'[1]Type of Record'!$A$1:$B$15,2,TRUE)</f>
        <v>Device Connect Network</v>
      </c>
      <c r="E2011" s="6" t="s">
        <v>171</v>
      </c>
      <c r="F2011" s="5">
        <v>44711</v>
      </c>
      <c r="G2011" s="14">
        <v>44711.288981481499</v>
      </c>
      <c r="H2011" s="16" t="e">
        <f t="shared" si="125"/>
        <v>#N/A</v>
      </c>
      <c r="I2011" s="14" t="e">
        <f t="shared" si="126"/>
        <v>#N/A</v>
      </c>
      <c r="J2011" s="17" t="e">
        <f t="shared" si="127"/>
        <v>#N/A</v>
      </c>
      <c r="K2011" s="14" t="e">
        <f t="shared" si="128"/>
        <v>#N/A</v>
      </c>
      <c r="L2011" s="4" t="s">
        <v>19</v>
      </c>
    </row>
    <row r="2012" spans="2:12" x14ac:dyDescent="0.2">
      <c r="B2012" t="s">
        <v>132</v>
      </c>
      <c r="C2012">
        <v>113</v>
      </c>
      <c r="D2012" s="11" t="str">
        <f>VLOOKUP(C2012,'[1]Type of Record'!$A$1:$B$15,2,TRUE)</f>
        <v>User Login Start</v>
      </c>
      <c r="E2012" s="6" t="s">
        <v>133</v>
      </c>
      <c r="F2012" s="5">
        <v>44711</v>
      </c>
      <c r="G2012" s="14">
        <v>44711.288900462998</v>
      </c>
      <c r="H2012" s="16">
        <f t="shared" si="125"/>
        <v>112</v>
      </c>
      <c r="I2012" s="14" t="str">
        <f t="shared" si="126"/>
        <v>Device Connect Network</v>
      </c>
      <c r="J2012" s="17">
        <f t="shared" si="127"/>
        <v>44711</v>
      </c>
      <c r="K2012" s="14">
        <f t="shared" si="128"/>
        <v>44711.283703703702</v>
      </c>
      <c r="L2012" s="4" t="s">
        <v>19</v>
      </c>
    </row>
    <row r="2013" spans="2:12" x14ac:dyDescent="0.2">
      <c r="B2013" t="s">
        <v>120</v>
      </c>
      <c r="C2013">
        <v>102</v>
      </c>
      <c r="D2013" s="11" t="str">
        <f>VLOOKUP(C2013,'[1]Type of Record'!$A$1:$B$15,2,TRUE)</f>
        <v>Device Start</v>
      </c>
      <c r="E2013" s="6" t="s">
        <v>121</v>
      </c>
      <c r="F2013" s="5">
        <v>44711</v>
      </c>
      <c r="G2013" s="14">
        <v>44711.288888888899</v>
      </c>
      <c r="H2013" s="16" t="e">
        <f t="shared" si="125"/>
        <v>#N/A</v>
      </c>
      <c r="I2013" s="14" t="e">
        <f t="shared" si="126"/>
        <v>#N/A</v>
      </c>
      <c r="J2013" s="17" t="e">
        <f t="shared" si="127"/>
        <v>#N/A</v>
      </c>
      <c r="K2013" s="14" t="e">
        <f t="shared" si="128"/>
        <v>#N/A</v>
      </c>
      <c r="L2013" s="4" t="s">
        <v>19</v>
      </c>
    </row>
    <row r="2014" spans="2:12" x14ac:dyDescent="0.2">
      <c r="B2014" t="s">
        <v>123</v>
      </c>
      <c r="C2014">
        <v>112</v>
      </c>
      <c r="D2014" s="11" t="str">
        <f>VLOOKUP(C2014,'[1]Type of Record'!$A$1:$B$15,2,TRUE)</f>
        <v>Device Connect Network</v>
      </c>
      <c r="E2014" s="6" t="s">
        <v>172</v>
      </c>
      <c r="F2014" s="5">
        <v>44711</v>
      </c>
      <c r="G2014" s="14">
        <v>44711.285462963002</v>
      </c>
      <c r="H2014" s="16" t="e">
        <f t="shared" si="125"/>
        <v>#N/A</v>
      </c>
      <c r="I2014" s="14" t="e">
        <f t="shared" si="126"/>
        <v>#N/A</v>
      </c>
      <c r="J2014" s="17" t="e">
        <f t="shared" si="127"/>
        <v>#N/A</v>
      </c>
      <c r="K2014" s="14" t="e">
        <f t="shared" si="128"/>
        <v>#N/A</v>
      </c>
      <c r="L2014" s="4" t="s">
        <v>12</v>
      </c>
    </row>
    <row r="2015" spans="2:12" x14ac:dyDescent="0.2">
      <c r="B2015" t="s">
        <v>132</v>
      </c>
      <c r="C2015">
        <v>112</v>
      </c>
      <c r="D2015" s="11" t="str">
        <f>VLOOKUP(C2015,'[1]Type of Record'!$A$1:$B$15,2,TRUE)</f>
        <v>Device Connect Network</v>
      </c>
      <c r="E2015" s="6" t="s">
        <v>173</v>
      </c>
      <c r="F2015" s="5">
        <v>44711</v>
      </c>
      <c r="G2015" s="14">
        <v>44711.283703703702</v>
      </c>
      <c r="H2015" s="16" t="e">
        <f t="shared" si="125"/>
        <v>#N/A</v>
      </c>
      <c r="I2015" s="14" t="e">
        <f t="shared" si="126"/>
        <v>#N/A</v>
      </c>
      <c r="J2015" s="17" t="e">
        <f t="shared" si="127"/>
        <v>#N/A</v>
      </c>
      <c r="K2015" s="14" t="e">
        <f t="shared" si="128"/>
        <v>#N/A</v>
      </c>
      <c r="L2015" s="4" t="s">
        <v>19</v>
      </c>
    </row>
    <row r="2016" spans="2:12" x14ac:dyDescent="0.2">
      <c r="B2016" t="s">
        <v>134</v>
      </c>
      <c r="C2016">
        <v>123</v>
      </c>
      <c r="D2016" s="11" t="str">
        <f>VLOOKUP(C2016,'[1]Type of Record'!$A$1:$B$15,2,TRUE)</f>
        <v>User Login Start is Good</v>
      </c>
      <c r="E2016" s="6" t="s">
        <v>136</v>
      </c>
      <c r="F2016" s="5">
        <v>44711</v>
      </c>
      <c r="G2016" s="14">
        <v>44711.280474537001</v>
      </c>
      <c r="H2016" s="16">
        <f t="shared" si="125"/>
        <v>113</v>
      </c>
      <c r="I2016" s="14" t="str">
        <f t="shared" si="126"/>
        <v>User Login Start</v>
      </c>
      <c r="J2016" s="17">
        <f t="shared" si="127"/>
        <v>44711</v>
      </c>
      <c r="K2016" s="14">
        <f t="shared" si="128"/>
        <v>44711.280312499999</v>
      </c>
      <c r="L2016" s="4" t="s">
        <v>19</v>
      </c>
    </row>
    <row r="2017" spans="2:12" x14ac:dyDescent="0.2">
      <c r="B2017" t="s">
        <v>134</v>
      </c>
      <c r="C2017">
        <v>113</v>
      </c>
      <c r="D2017" s="11" t="str">
        <f>VLOOKUP(C2017,'[1]Type of Record'!$A$1:$B$15,2,TRUE)</f>
        <v>User Login Start</v>
      </c>
      <c r="E2017" s="6" t="s">
        <v>137</v>
      </c>
      <c r="F2017" s="5">
        <v>44711</v>
      </c>
      <c r="G2017" s="14">
        <v>44711.280312499999</v>
      </c>
      <c r="H2017" s="16">
        <f t="shared" si="125"/>
        <v>135</v>
      </c>
      <c r="I2017" s="14" t="str">
        <f t="shared" si="126"/>
        <v>User Login Start Fail</v>
      </c>
      <c r="J2017" s="17">
        <f t="shared" si="127"/>
        <v>44711</v>
      </c>
      <c r="K2017" s="14">
        <f t="shared" si="128"/>
        <v>44711.277673611097</v>
      </c>
      <c r="L2017" s="4" t="s">
        <v>19</v>
      </c>
    </row>
    <row r="2018" spans="2:12" x14ac:dyDescent="0.2">
      <c r="B2018" t="s">
        <v>134</v>
      </c>
      <c r="C2018">
        <v>135</v>
      </c>
      <c r="D2018" s="11" t="str">
        <f>VLOOKUP(C2018,'[1]Type of Record'!$A$1:$B$15,2,TRUE)</f>
        <v>User Login Start Fail</v>
      </c>
      <c r="E2018" s="6" t="s">
        <v>136</v>
      </c>
      <c r="F2018" s="5">
        <v>44711</v>
      </c>
      <c r="G2018" s="14">
        <v>44711.277673611097</v>
      </c>
      <c r="H2018" s="16">
        <f t="shared" si="125"/>
        <v>113</v>
      </c>
      <c r="I2018" s="14" t="str">
        <f t="shared" si="126"/>
        <v>User Login Start</v>
      </c>
      <c r="J2018" s="17">
        <f t="shared" si="127"/>
        <v>44711</v>
      </c>
      <c r="K2018" s="14">
        <f t="shared" si="128"/>
        <v>44711.277557870402</v>
      </c>
      <c r="L2018" s="4" t="s">
        <v>19</v>
      </c>
    </row>
    <row r="2019" spans="2:12" x14ac:dyDescent="0.2">
      <c r="B2019" t="s">
        <v>138</v>
      </c>
      <c r="C2019">
        <v>123</v>
      </c>
      <c r="D2019" s="11" t="str">
        <f>VLOOKUP(C2019,'[1]Type of Record'!$A$1:$B$15,2,TRUE)</f>
        <v>User Login Start is Good</v>
      </c>
      <c r="E2019" s="6" t="s">
        <v>136</v>
      </c>
      <c r="F2019" s="5">
        <v>44711</v>
      </c>
      <c r="G2019" s="14">
        <v>44711.277569444399</v>
      </c>
      <c r="H2019" s="16">
        <f t="shared" si="125"/>
        <v>113</v>
      </c>
      <c r="I2019" s="14" t="str">
        <f t="shared" si="126"/>
        <v>User Login Start</v>
      </c>
      <c r="J2019" s="17">
        <f t="shared" si="127"/>
        <v>44711</v>
      </c>
      <c r="K2019" s="14">
        <f t="shared" si="128"/>
        <v>44711.277511574102</v>
      </c>
      <c r="L2019" s="4" t="s">
        <v>19</v>
      </c>
    </row>
    <row r="2020" spans="2:12" x14ac:dyDescent="0.2">
      <c r="B2020" t="s">
        <v>134</v>
      </c>
      <c r="C2020">
        <v>113</v>
      </c>
      <c r="D2020" s="11" t="str">
        <f>VLOOKUP(C2020,'[1]Type of Record'!$A$1:$B$15,2,TRUE)</f>
        <v>User Login Start</v>
      </c>
      <c r="E2020" s="6" t="s">
        <v>137</v>
      </c>
      <c r="F2020" s="5">
        <v>44711</v>
      </c>
      <c r="G2020" s="14">
        <v>44711.277557870402</v>
      </c>
      <c r="H2020" s="16">
        <f t="shared" si="125"/>
        <v>112</v>
      </c>
      <c r="I2020" s="14" t="str">
        <f t="shared" si="126"/>
        <v>Device Connect Network</v>
      </c>
      <c r="J2020" s="17">
        <f t="shared" si="127"/>
        <v>44711</v>
      </c>
      <c r="K2020" s="14">
        <f t="shared" si="128"/>
        <v>44711.276817129597</v>
      </c>
      <c r="L2020" s="4" t="s">
        <v>19</v>
      </c>
    </row>
    <row r="2021" spans="2:12" x14ac:dyDescent="0.2">
      <c r="B2021" t="s">
        <v>138</v>
      </c>
      <c r="C2021">
        <v>113</v>
      </c>
      <c r="D2021" s="11" t="str">
        <f>VLOOKUP(C2021,'[1]Type of Record'!$A$1:$B$15,2,TRUE)</f>
        <v>User Login Start</v>
      </c>
      <c r="E2021" s="6" t="s">
        <v>136</v>
      </c>
      <c r="F2021" s="5">
        <v>44711</v>
      </c>
      <c r="G2021" s="14">
        <v>44711.277511574102</v>
      </c>
      <c r="H2021" s="16">
        <f t="shared" si="125"/>
        <v>112</v>
      </c>
      <c r="I2021" s="14" t="str">
        <f t="shared" si="126"/>
        <v>Device Connect Network</v>
      </c>
      <c r="J2021" s="17">
        <f t="shared" si="127"/>
        <v>44711</v>
      </c>
      <c r="K2021" s="14">
        <f t="shared" si="128"/>
        <v>44711.272037037001</v>
      </c>
      <c r="L2021" s="4" t="s">
        <v>19</v>
      </c>
    </row>
    <row r="2022" spans="2:12" x14ac:dyDescent="0.2">
      <c r="B2022" t="s">
        <v>134</v>
      </c>
      <c r="C2022">
        <v>112</v>
      </c>
      <c r="D2022" s="11" t="str">
        <f>VLOOKUP(C2022,'[1]Type of Record'!$A$1:$B$15,2,TRUE)</f>
        <v>Device Connect Network</v>
      </c>
      <c r="E2022" s="6" t="s">
        <v>135</v>
      </c>
      <c r="F2022" s="5">
        <v>44711</v>
      </c>
      <c r="G2022" s="14">
        <v>44711.276817129597</v>
      </c>
      <c r="H2022" s="16">
        <f t="shared" si="125"/>
        <v>106</v>
      </c>
      <c r="I2022" s="14" t="str">
        <f t="shared" si="126"/>
        <v>Device Start is Good</v>
      </c>
      <c r="J2022" s="17">
        <f t="shared" si="127"/>
        <v>44711</v>
      </c>
      <c r="K2022" s="14">
        <f t="shared" si="128"/>
        <v>44711.276712963001</v>
      </c>
      <c r="L2022" s="4" t="s">
        <v>19</v>
      </c>
    </row>
    <row r="2023" spans="2:12" x14ac:dyDescent="0.2">
      <c r="B2023" t="s">
        <v>134</v>
      </c>
      <c r="C2023">
        <v>106</v>
      </c>
      <c r="D2023" s="11" t="str">
        <f>VLOOKUP(C2023,'[1]Type of Record'!$A$1:$B$15,2,TRUE)</f>
        <v>Device Start is Good</v>
      </c>
      <c r="E2023" s="6" t="s">
        <v>135</v>
      </c>
      <c r="F2023" s="5">
        <v>44711</v>
      </c>
      <c r="G2023" s="14">
        <v>44711.276712963001</v>
      </c>
      <c r="H2023" s="16">
        <f t="shared" si="125"/>
        <v>102</v>
      </c>
      <c r="I2023" s="14" t="str">
        <f t="shared" si="126"/>
        <v>Device Start</v>
      </c>
      <c r="J2023" s="17">
        <f t="shared" si="127"/>
        <v>44711</v>
      </c>
      <c r="K2023" s="14">
        <f t="shared" si="128"/>
        <v>44711.2761805556</v>
      </c>
      <c r="L2023" s="4" t="s">
        <v>19</v>
      </c>
    </row>
    <row r="2024" spans="2:12" x14ac:dyDescent="0.2">
      <c r="B2024" t="s">
        <v>139</v>
      </c>
      <c r="C2024">
        <v>123</v>
      </c>
      <c r="D2024" s="11" t="str">
        <f>VLOOKUP(C2024,'[1]Type of Record'!$A$1:$B$15,2,TRUE)</f>
        <v>User Login Start is Good</v>
      </c>
      <c r="E2024" s="6" t="s">
        <v>140</v>
      </c>
      <c r="F2024" s="5">
        <v>44711</v>
      </c>
      <c r="G2024" s="14">
        <v>44711.276423611103</v>
      </c>
      <c r="H2024" s="16">
        <f t="shared" si="125"/>
        <v>113</v>
      </c>
      <c r="I2024" s="14" t="str">
        <f t="shared" si="126"/>
        <v>User Login Start</v>
      </c>
      <c r="J2024" s="17">
        <f t="shared" si="127"/>
        <v>44711</v>
      </c>
      <c r="K2024" s="14">
        <f t="shared" si="128"/>
        <v>44711.276273148098</v>
      </c>
      <c r="L2024" s="4" t="s">
        <v>19</v>
      </c>
    </row>
    <row r="2025" spans="2:12" x14ac:dyDescent="0.2">
      <c r="B2025" t="s">
        <v>139</v>
      </c>
      <c r="C2025">
        <v>113</v>
      </c>
      <c r="D2025" s="11" t="str">
        <f>VLOOKUP(C2025,'[1]Type of Record'!$A$1:$B$15,2,TRUE)</f>
        <v>User Login Start</v>
      </c>
      <c r="E2025" s="6" t="s">
        <v>140</v>
      </c>
      <c r="F2025" s="5">
        <v>44711</v>
      </c>
      <c r="G2025" s="14">
        <v>44711.276273148098</v>
      </c>
      <c r="H2025" s="16">
        <f t="shared" si="125"/>
        <v>112</v>
      </c>
      <c r="I2025" s="14" t="str">
        <f t="shared" si="126"/>
        <v>Device Connect Network</v>
      </c>
      <c r="J2025" s="17">
        <f t="shared" si="127"/>
        <v>44711</v>
      </c>
      <c r="K2025" s="14">
        <f t="shared" si="128"/>
        <v>44711.266307870399</v>
      </c>
      <c r="L2025" s="4" t="s">
        <v>19</v>
      </c>
    </row>
    <row r="2026" spans="2:12" x14ac:dyDescent="0.2">
      <c r="B2026" t="s">
        <v>134</v>
      </c>
      <c r="C2026">
        <v>102</v>
      </c>
      <c r="D2026" s="11" t="str">
        <f>VLOOKUP(C2026,'[1]Type of Record'!$A$1:$B$15,2,TRUE)</f>
        <v>Device Start</v>
      </c>
      <c r="E2026" s="6" t="s">
        <v>135</v>
      </c>
      <c r="F2026" s="5">
        <v>44711</v>
      </c>
      <c r="G2026" s="14">
        <v>44711.2761805556</v>
      </c>
      <c r="H2026" s="16" t="e">
        <f t="shared" si="125"/>
        <v>#N/A</v>
      </c>
      <c r="I2026" s="14" t="e">
        <f t="shared" si="126"/>
        <v>#N/A</v>
      </c>
      <c r="J2026" s="17" t="e">
        <f t="shared" si="127"/>
        <v>#N/A</v>
      </c>
      <c r="K2026" s="14" t="e">
        <f t="shared" si="128"/>
        <v>#N/A</v>
      </c>
      <c r="L2026" s="4" t="s">
        <v>19</v>
      </c>
    </row>
    <row r="2027" spans="2:12" x14ac:dyDescent="0.2">
      <c r="B2027" t="s">
        <v>147</v>
      </c>
      <c r="C2027">
        <v>123</v>
      </c>
      <c r="D2027" s="11" t="str">
        <f>VLOOKUP(C2027,'[1]Type of Record'!$A$1:$B$15,2,TRUE)</f>
        <v>User Login Start is Good</v>
      </c>
      <c r="E2027" s="6" t="s">
        <v>140</v>
      </c>
      <c r="F2027" s="5">
        <v>44711</v>
      </c>
      <c r="G2027" s="14">
        <v>44711.2729398148</v>
      </c>
      <c r="H2027" s="16">
        <f t="shared" si="125"/>
        <v>113</v>
      </c>
      <c r="I2027" s="14" t="str">
        <f t="shared" si="126"/>
        <v>User Login Start</v>
      </c>
      <c r="J2027" s="17">
        <f t="shared" si="127"/>
        <v>44711</v>
      </c>
      <c r="K2027" s="14">
        <f t="shared" si="128"/>
        <v>44711.272870370398</v>
      </c>
      <c r="L2027" s="4" t="s">
        <v>19</v>
      </c>
    </row>
    <row r="2028" spans="2:12" x14ac:dyDescent="0.2">
      <c r="B2028" t="s">
        <v>147</v>
      </c>
      <c r="C2028">
        <v>113</v>
      </c>
      <c r="D2028" s="11" t="str">
        <f>VLOOKUP(C2028,'[1]Type of Record'!$A$1:$B$15,2,TRUE)</f>
        <v>User Login Start</v>
      </c>
      <c r="E2028" s="6" t="s">
        <v>149</v>
      </c>
      <c r="F2028" s="5">
        <v>44711</v>
      </c>
      <c r="G2028" s="14">
        <v>44711.272870370398</v>
      </c>
      <c r="H2028" s="16">
        <f t="shared" si="125"/>
        <v>112</v>
      </c>
      <c r="I2028" s="14" t="str">
        <f t="shared" si="126"/>
        <v>Device Connect Network</v>
      </c>
      <c r="J2028" s="17">
        <f t="shared" si="127"/>
        <v>44711</v>
      </c>
      <c r="K2028" s="14">
        <f t="shared" si="128"/>
        <v>44711.271701388898</v>
      </c>
      <c r="L2028" s="4" t="s">
        <v>19</v>
      </c>
    </row>
    <row r="2029" spans="2:12" x14ac:dyDescent="0.2">
      <c r="B2029" t="s">
        <v>138</v>
      </c>
      <c r="C2029">
        <v>112</v>
      </c>
      <c r="D2029" s="11" t="str">
        <f>VLOOKUP(C2029,'[1]Type of Record'!$A$1:$B$15,2,TRUE)</f>
        <v>Device Connect Network</v>
      </c>
      <c r="E2029" s="6" t="s">
        <v>174</v>
      </c>
      <c r="F2029" s="5">
        <v>44711</v>
      </c>
      <c r="G2029" s="14">
        <v>44711.272037037001</v>
      </c>
      <c r="H2029" s="16" t="e">
        <f t="shared" si="125"/>
        <v>#N/A</v>
      </c>
      <c r="I2029" s="14" t="e">
        <f t="shared" si="126"/>
        <v>#N/A</v>
      </c>
      <c r="J2029" s="17" t="e">
        <f t="shared" si="127"/>
        <v>#N/A</v>
      </c>
      <c r="K2029" s="14" t="e">
        <f t="shared" si="128"/>
        <v>#N/A</v>
      </c>
      <c r="L2029" s="4" t="s">
        <v>19</v>
      </c>
    </row>
    <row r="2030" spans="2:12" x14ac:dyDescent="0.2">
      <c r="B2030" t="s">
        <v>147</v>
      </c>
      <c r="C2030">
        <v>112</v>
      </c>
      <c r="D2030" s="11" t="str">
        <f>VLOOKUP(C2030,'[1]Type of Record'!$A$1:$B$15,2,TRUE)</f>
        <v>Device Connect Network</v>
      </c>
      <c r="E2030" s="6" t="s">
        <v>148</v>
      </c>
      <c r="F2030" s="5">
        <v>44711</v>
      </c>
      <c r="G2030" s="14">
        <v>44711.271701388898</v>
      </c>
      <c r="H2030" s="16">
        <f t="shared" si="125"/>
        <v>106</v>
      </c>
      <c r="I2030" s="14" t="str">
        <f t="shared" si="126"/>
        <v>Device Start is Good</v>
      </c>
      <c r="J2030" s="17">
        <f t="shared" si="127"/>
        <v>44711</v>
      </c>
      <c r="K2030" s="14">
        <f t="shared" si="128"/>
        <v>44711.271597222199</v>
      </c>
      <c r="L2030" s="4" t="s">
        <v>19</v>
      </c>
    </row>
    <row r="2031" spans="2:12" x14ac:dyDescent="0.2">
      <c r="B2031" t="s">
        <v>147</v>
      </c>
      <c r="C2031">
        <v>106</v>
      </c>
      <c r="D2031" s="11" t="str">
        <f>VLOOKUP(C2031,'[1]Type of Record'!$A$1:$B$15,2,TRUE)</f>
        <v>Device Start is Good</v>
      </c>
      <c r="E2031" s="6" t="s">
        <v>148</v>
      </c>
      <c r="F2031" s="5">
        <v>44711</v>
      </c>
      <c r="G2031" s="14">
        <v>44711.271597222199</v>
      </c>
      <c r="H2031" s="16">
        <f t="shared" si="125"/>
        <v>102</v>
      </c>
      <c r="I2031" s="14" t="str">
        <f t="shared" si="126"/>
        <v>Device Start</v>
      </c>
      <c r="J2031" s="17">
        <f t="shared" si="127"/>
        <v>44711</v>
      </c>
      <c r="K2031" s="14">
        <f t="shared" si="128"/>
        <v>44711.270925925899</v>
      </c>
      <c r="L2031" s="4" t="s">
        <v>19</v>
      </c>
    </row>
    <row r="2032" spans="2:12" x14ac:dyDescent="0.2">
      <c r="B2032" t="s">
        <v>147</v>
      </c>
      <c r="C2032">
        <v>102</v>
      </c>
      <c r="D2032" s="11" t="str">
        <f>VLOOKUP(C2032,'[1]Type of Record'!$A$1:$B$15,2,TRUE)</f>
        <v>Device Start</v>
      </c>
      <c r="E2032" s="6" t="s">
        <v>148</v>
      </c>
      <c r="F2032" s="5">
        <v>44711</v>
      </c>
      <c r="G2032" s="14">
        <v>44711.270925925899</v>
      </c>
      <c r="H2032" s="16" t="e">
        <f t="shared" si="125"/>
        <v>#N/A</v>
      </c>
      <c r="I2032" s="14" t="e">
        <f t="shared" si="126"/>
        <v>#N/A</v>
      </c>
      <c r="J2032" s="17" t="e">
        <f t="shared" si="127"/>
        <v>#N/A</v>
      </c>
      <c r="K2032" s="14" t="e">
        <f t="shared" si="128"/>
        <v>#N/A</v>
      </c>
      <c r="L2032" s="4" t="s">
        <v>19</v>
      </c>
    </row>
    <row r="2033" spans="2:12" x14ac:dyDescent="0.2">
      <c r="B2033" t="s">
        <v>139</v>
      </c>
      <c r="C2033">
        <v>112</v>
      </c>
      <c r="D2033" s="11" t="str">
        <f>VLOOKUP(C2033,'[1]Type of Record'!$A$1:$B$15,2,TRUE)</f>
        <v>Device Connect Network</v>
      </c>
      <c r="E2033" s="6" t="s">
        <v>175</v>
      </c>
      <c r="F2033" s="5">
        <v>44711</v>
      </c>
      <c r="G2033" s="14">
        <v>44711.266307870399</v>
      </c>
      <c r="H2033" s="16" t="e">
        <f t="shared" si="125"/>
        <v>#N/A</v>
      </c>
      <c r="I2033" s="14" t="e">
        <f t="shared" si="126"/>
        <v>#N/A</v>
      </c>
      <c r="J2033" s="17" t="e">
        <f t="shared" si="127"/>
        <v>#N/A</v>
      </c>
      <c r="K2033" s="14" t="e">
        <f t="shared" si="128"/>
        <v>#N/A</v>
      </c>
      <c r="L2033" s="4" t="s">
        <v>19</v>
      </c>
    </row>
    <row r="2034" spans="2:12" x14ac:dyDescent="0.2">
      <c r="B2034" t="s">
        <v>141</v>
      </c>
      <c r="C2034">
        <v>123</v>
      </c>
      <c r="D2034" s="11" t="str">
        <f>VLOOKUP(C2034,'[1]Type of Record'!$A$1:$B$15,2,TRUE)</f>
        <v>User Login Start is Good</v>
      </c>
      <c r="E2034" s="6" t="s">
        <v>142</v>
      </c>
      <c r="F2034" s="5">
        <v>44711</v>
      </c>
      <c r="G2034" s="14">
        <v>44711.262523148202</v>
      </c>
      <c r="H2034" s="16">
        <f t="shared" si="125"/>
        <v>113</v>
      </c>
      <c r="I2034" s="14" t="str">
        <f t="shared" si="126"/>
        <v>User Login Start</v>
      </c>
      <c r="J2034" s="17">
        <f t="shared" si="127"/>
        <v>44711</v>
      </c>
      <c r="K2034" s="14">
        <f t="shared" si="128"/>
        <v>44711.262384259302</v>
      </c>
      <c r="L2034" s="4" t="s">
        <v>19</v>
      </c>
    </row>
    <row r="2035" spans="2:12" x14ac:dyDescent="0.2">
      <c r="B2035" t="s">
        <v>141</v>
      </c>
      <c r="C2035">
        <v>113</v>
      </c>
      <c r="D2035" s="11" t="str">
        <f>VLOOKUP(C2035,'[1]Type of Record'!$A$1:$B$15,2,TRUE)</f>
        <v>User Login Start</v>
      </c>
      <c r="E2035" s="6" t="s">
        <v>142</v>
      </c>
      <c r="F2035" s="5">
        <v>44711</v>
      </c>
      <c r="G2035" s="14">
        <v>44711.262384259302</v>
      </c>
      <c r="H2035" s="16">
        <f t="shared" si="125"/>
        <v>112</v>
      </c>
      <c r="I2035" s="14" t="str">
        <f t="shared" si="126"/>
        <v>Device Connect Network</v>
      </c>
      <c r="J2035" s="17">
        <f t="shared" si="127"/>
        <v>44711</v>
      </c>
      <c r="K2035" s="14">
        <f t="shared" si="128"/>
        <v>44711.2576736111</v>
      </c>
      <c r="L2035" s="4" t="s">
        <v>19</v>
      </c>
    </row>
    <row r="2036" spans="2:12" x14ac:dyDescent="0.2">
      <c r="B2036" t="s">
        <v>143</v>
      </c>
      <c r="C2036">
        <v>123</v>
      </c>
      <c r="D2036" s="11" t="str">
        <f>VLOOKUP(C2036,'[1]Type of Record'!$A$1:$B$15,2,TRUE)</f>
        <v>User Login Start is Good</v>
      </c>
      <c r="E2036" s="6" t="s">
        <v>145</v>
      </c>
      <c r="F2036" s="5">
        <v>44711</v>
      </c>
      <c r="G2036" s="14">
        <v>44711.262037037101</v>
      </c>
      <c r="H2036" s="16">
        <f t="shared" si="125"/>
        <v>113</v>
      </c>
      <c r="I2036" s="14" t="str">
        <f t="shared" si="126"/>
        <v>User Login Start</v>
      </c>
      <c r="J2036" s="17">
        <f t="shared" si="127"/>
        <v>44711</v>
      </c>
      <c r="K2036" s="14">
        <f t="shared" si="128"/>
        <v>44711.261956018498</v>
      </c>
      <c r="L2036" s="4" t="s">
        <v>12</v>
      </c>
    </row>
    <row r="2037" spans="2:12" x14ac:dyDescent="0.2">
      <c r="B2037" t="s">
        <v>143</v>
      </c>
      <c r="C2037">
        <v>113</v>
      </c>
      <c r="D2037" s="11" t="str">
        <f>VLOOKUP(C2037,'[1]Type of Record'!$A$1:$B$15,2,TRUE)</f>
        <v>User Login Start</v>
      </c>
      <c r="E2037" s="6" t="s">
        <v>146</v>
      </c>
      <c r="F2037" s="5">
        <v>44711</v>
      </c>
      <c r="G2037" s="14">
        <v>44711.261956018498</v>
      </c>
      <c r="H2037" s="16">
        <f t="shared" si="125"/>
        <v>112</v>
      </c>
      <c r="I2037" s="14" t="str">
        <f t="shared" si="126"/>
        <v>Device Connect Network</v>
      </c>
      <c r="J2037" s="17">
        <f t="shared" si="127"/>
        <v>44711</v>
      </c>
      <c r="K2037" s="14">
        <f t="shared" si="128"/>
        <v>44711.261192129597</v>
      </c>
      <c r="L2037" s="4" t="s">
        <v>12</v>
      </c>
    </row>
    <row r="2038" spans="2:12" x14ac:dyDescent="0.2">
      <c r="B2038" t="s">
        <v>143</v>
      </c>
      <c r="C2038">
        <v>112</v>
      </c>
      <c r="D2038" s="11" t="str">
        <f>VLOOKUP(C2038,'[1]Type of Record'!$A$1:$B$15,2,TRUE)</f>
        <v>Device Connect Network</v>
      </c>
      <c r="E2038" s="6" t="s">
        <v>144</v>
      </c>
      <c r="F2038" s="5">
        <v>44711</v>
      </c>
      <c r="G2038" s="14">
        <v>44711.261192129597</v>
      </c>
      <c r="H2038" s="16">
        <f t="shared" si="125"/>
        <v>106</v>
      </c>
      <c r="I2038" s="14" t="str">
        <f t="shared" si="126"/>
        <v>Device Start is Good</v>
      </c>
      <c r="J2038" s="17">
        <f t="shared" si="127"/>
        <v>44711</v>
      </c>
      <c r="K2038" s="14">
        <f t="shared" si="128"/>
        <v>44711.261087963001</v>
      </c>
      <c r="L2038" s="4" t="s">
        <v>12</v>
      </c>
    </row>
    <row r="2039" spans="2:12" x14ac:dyDescent="0.2">
      <c r="B2039" t="s">
        <v>143</v>
      </c>
      <c r="C2039">
        <v>106</v>
      </c>
      <c r="D2039" s="11" t="str">
        <f>VLOOKUP(C2039,'[1]Type of Record'!$A$1:$B$15,2,TRUE)</f>
        <v>Device Start is Good</v>
      </c>
      <c r="E2039" s="6" t="s">
        <v>144</v>
      </c>
      <c r="F2039" s="5">
        <v>44711</v>
      </c>
      <c r="G2039" s="14">
        <v>44711.261087963001</v>
      </c>
      <c r="H2039" s="16">
        <f t="shared" si="125"/>
        <v>102</v>
      </c>
      <c r="I2039" s="14" t="str">
        <f t="shared" si="126"/>
        <v>Device Start</v>
      </c>
      <c r="J2039" s="17">
        <f t="shared" si="127"/>
        <v>44711</v>
      </c>
      <c r="K2039" s="14">
        <f t="shared" si="128"/>
        <v>44711.260393518503</v>
      </c>
      <c r="L2039" s="4" t="s">
        <v>12</v>
      </c>
    </row>
    <row r="2040" spans="2:12" x14ac:dyDescent="0.2">
      <c r="B2040" t="s">
        <v>143</v>
      </c>
      <c r="C2040">
        <v>102</v>
      </c>
      <c r="D2040" s="11" t="str">
        <f>VLOOKUP(C2040,'[1]Type of Record'!$A$1:$B$15,2,TRUE)</f>
        <v>Device Start</v>
      </c>
      <c r="E2040" s="6" t="s">
        <v>144</v>
      </c>
      <c r="F2040" s="5">
        <v>44711</v>
      </c>
      <c r="G2040" s="14">
        <v>44711.260393518503</v>
      </c>
      <c r="H2040" s="16" t="e">
        <f t="shared" si="125"/>
        <v>#N/A</v>
      </c>
      <c r="I2040" s="14" t="e">
        <f t="shared" si="126"/>
        <v>#N/A</v>
      </c>
      <c r="J2040" s="17" t="e">
        <f t="shared" si="127"/>
        <v>#N/A</v>
      </c>
      <c r="K2040" s="14" t="e">
        <f t="shared" si="128"/>
        <v>#N/A</v>
      </c>
      <c r="L2040" s="4" t="s">
        <v>12</v>
      </c>
    </row>
    <row r="2041" spans="2:12" x14ac:dyDescent="0.2">
      <c r="B2041" s="8" t="s">
        <v>141</v>
      </c>
      <c r="C2041" s="8">
        <v>112</v>
      </c>
      <c r="D2041" s="11" t="str">
        <f>VLOOKUP(C2041,'[1]Type of Record'!$A$1:$B$15,2,TRUE)</f>
        <v>Device Connect Network</v>
      </c>
      <c r="E2041" s="10" t="s">
        <v>176</v>
      </c>
      <c r="F2041" s="9">
        <v>44711</v>
      </c>
      <c r="G2041" s="15">
        <v>44711.2576736111</v>
      </c>
      <c r="H2041" s="16" t="e">
        <f t="shared" si="125"/>
        <v>#N/A</v>
      </c>
      <c r="I2041" s="14" t="e">
        <f t="shared" si="126"/>
        <v>#N/A</v>
      </c>
      <c r="J2041" s="17" t="e">
        <f t="shared" si="127"/>
        <v>#N/A</v>
      </c>
      <c r="K2041" s="14" t="e">
        <f t="shared" si="128"/>
        <v>#N/A</v>
      </c>
      <c r="L2041" s="7" t="s">
        <v>19</v>
      </c>
    </row>
  </sheetData>
  <autoFilter ref="B3:L2041" xr:uid="{65533F03-54A8-49A9-9C7F-2FE44C5A3917}"/>
  <mergeCells count="3">
    <mergeCell ref="O4:X32"/>
    <mergeCell ref="S3:T3"/>
    <mergeCell ref="P3:R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D701B-60E2-7241-96CA-E8AD92F34046}">
  <dimension ref="A1:R256"/>
  <sheetViews>
    <sheetView workbookViewId="0">
      <selection activeCell="L34" sqref="L34"/>
    </sheetView>
  </sheetViews>
  <sheetFormatPr baseColWidth="10" defaultRowHeight="15" x14ac:dyDescent="0.2"/>
  <cols>
    <col min="3" max="3" width="27" customWidth="1"/>
    <col min="4" max="4" width="22" customWidth="1"/>
  </cols>
  <sheetData>
    <row r="1" spans="1:18" ht="19" x14ac:dyDescent="0.25">
      <c r="A1" s="93" t="s">
        <v>365</v>
      </c>
      <c r="B1" s="93"/>
      <c r="C1" s="93"/>
      <c r="D1" s="35" t="s">
        <v>366</v>
      </c>
      <c r="E1" s="35" t="s">
        <v>245</v>
      </c>
    </row>
    <row r="6" spans="1:18" x14ac:dyDescent="0.2">
      <c r="A6" s="2" t="s">
        <v>0</v>
      </c>
      <c r="B6" s="2" t="s">
        <v>1</v>
      </c>
      <c r="C6" s="12" t="s">
        <v>2</v>
      </c>
      <c r="D6" s="3" t="s">
        <v>3</v>
      </c>
      <c r="E6" s="2" t="s">
        <v>4</v>
      </c>
      <c r="F6" s="13" t="s">
        <v>5</v>
      </c>
      <c r="G6" s="13" t="s">
        <v>6</v>
      </c>
      <c r="H6" s="13" t="s">
        <v>7</v>
      </c>
      <c r="I6" s="13" t="s">
        <v>8</v>
      </c>
      <c r="J6" s="13" t="s">
        <v>9</v>
      </c>
      <c r="K6" s="1" t="s">
        <v>10</v>
      </c>
      <c r="N6" s="44" t="s">
        <v>204</v>
      </c>
      <c r="O6" s="44"/>
      <c r="P6" s="44"/>
    </row>
    <row r="7" spans="1:18" x14ac:dyDescent="0.2">
      <c r="A7" t="s">
        <v>27</v>
      </c>
      <c r="B7">
        <v>112</v>
      </c>
      <c r="C7" s="11" t="s">
        <v>187</v>
      </c>
      <c r="D7" s="6" t="s">
        <v>28</v>
      </c>
      <c r="E7" s="5">
        <v>44715</v>
      </c>
      <c r="F7" s="14">
        <v>44715.334803240701</v>
      </c>
      <c r="G7" s="16">
        <v>106</v>
      </c>
      <c r="H7" s="14" t="s">
        <v>185</v>
      </c>
      <c r="I7" s="17">
        <v>44715</v>
      </c>
      <c r="J7" s="14">
        <v>44715.334699074097</v>
      </c>
      <c r="K7" s="4" t="s">
        <v>12</v>
      </c>
      <c r="M7" s="43" t="s">
        <v>361</v>
      </c>
      <c r="N7" s="43"/>
      <c r="O7" s="43"/>
      <c r="P7" s="43"/>
      <c r="Q7" s="43"/>
      <c r="R7" s="43"/>
    </row>
    <row r="8" spans="1:18" x14ac:dyDescent="0.2">
      <c r="A8" t="s">
        <v>31</v>
      </c>
      <c r="B8">
        <v>112</v>
      </c>
      <c r="C8" s="11" t="s">
        <v>187</v>
      </c>
      <c r="D8" s="6" t="s">
        <v>32</v>
      </c>
      <c r="E8" s="5">
        <v>44715</v>
      </c>
      <c r="F8" s="14">
        <v>44715.333437499998</v>
      </c>
      <c r="G8" s="16">
        <v>106</v>
      </c>
      <c r="H8" s="14" t="s">
        <v>185</v>
      </c>
      <c r="I8" s="17">
        <v>44715</v>
      </c>
      <c r="J8" s="14">
        <v>44715.333333333299</v>
      </c>
      <c r="K8" s="4" t="s">
        <v>12</v>
      </c>
      <c r="M8" s="43"/>
      <c r="N8" s="43"/>
      <c r="O8" s="43"/>
      <c r="P8" s="43"/>
      <c r="Q8" s="43"/>
      <c r="R8" s="43"/>
    </row>
    <row r="9" spans="1:18" x14ac:dyDescent="0.2">
      <c r="A9" t="s">
        <v>58</v>
      </c>
      <c r="B9">
        <v>112</v>
      </c>
      <c r="C9" s="11" t="s">
        <v>187</v>
      </c>
      <c r="D9" s="6" t="s">
        <v>59</v>
      </c>
      <c r="E9" s="5">
        <v>44715</v>
      </c>
      <c r="F9" s="14">
        <v>44715.331516203703</v>
      </c>
      <c r="G9" s="16">
        <v>106</v>
      </c>
      <c r="H9" s="14" t="s">
        <v>185</v>
      </c>
      <c r="I9" s="17">
        <v>44715</v>
      </c>
      <c r="J9" s="14">
        <v>44715.331412036998</v>
      </c>
      <c r="K9" s="4" t="s">
        <v>19</v>
      </c>
      <c r="M9" s="43"/>
      <c r="N9" s="43"/>
      <c r="O9" s="43"/>
      <c r="P9" s="43"/>
      <c r="Q9" s="43"/>
      <c r="R9" s="43"/>
    </row>
    <row r="10" spans="1:18" x14ac:dyDescent="0.2">
      <c r="A10" t="s">
        <v>35</v>
      </c>
      <c r="B10">
        <v>112</v>
      </c>
      <c r="C10" s="11" t="s">
        <v>187</v>
      </c>
      <c r="D10" s="6" t="s">
        <v>36</v>
      </c>
      <c r="E10" s="5">
        <v>44715</v>
      </c>
      <c r="F10" s="14">
        <v>44715.330300925903</v>
      </c>
      <c r="G10" s="16">
        <v>106</v>
      </c>
      <c r="H10" s="14" t="s">
        <v>185</v>
      </c>
      <c r="I10" s="17">
        <v>44715</v>
      </c>
      <c r="J10" s="14">
        <v>44715.3301967593</v>
      </c>
      <c r="K10" s="4" t="s">
        <v>12</v>
      </c>
      <c r="M10" s="43"/>
      <c r="N10" s="43"/>
      <c r="O10" s="43"/>
      <c r="P10" s="43"/>
      <c r="Q10" s="43"/>
      <c r="R10" s="43"/>
    </row>
    <row r="11" spans="1:18" x14ac:dyDescent="0.2">
      <c r="A11" t="s">
        <v>21</v>
      </c>
      <c r="B11">
        <v>112</v>
      </c>
      <c r="C11" s="11" t="s">
        <v>187</v>
      </c>
      <c r="D11" s="6" t="s">
        <v>150</v>
      </c>
      <c r="E11" s="5">
        <v>44715</v>
      </c>
      <c r="F11" s="14">
        <v>44715.329166666699</v>
      </c>
      <c r="G11" s="16" t="e">
        <v>#N/A</v>
      </c>
      <c r="H11" s="14" t="e">
        <v>#N/A</v>
      </c>
      <c r="I11" s="17" t="e">
        <v>#N/A</v>
      </c>
      <c r="J11" s="14" t="e">
        <v>#N/A</v>
      </c>
      <c r="K11" s="4" t="s">
        <v>19</v>
      </c>
      <c r="M11" s="43"/>
      <c r="N11" s="43"/>
      <c r="O11" s="43"/>
      <c r="P11" s="43"/>
      <c r="Q11" s="43"/>
      <c r="R11" s="43"/>
    </row>
    <row r="12" spans="1:18" x14ac:dyDescent="0.2">
      <c r="A12" t="s">
        <v>18</v>
      </c>
      <c r="B12">
        <v>112</v>
      </c>
      <c r="C12" s="11" t="s">
        <v>187</v>
      </c>
      <c r="D12" s="6" t="s">
        <v>151</v>
      </c>
      <c r="E12" s="5">
        <v>44715</v>
      </c>
      <c r="F12" s="14">
        <v>44715.3289814815</v>
      </c>
      <c r="G12" s="16" t="e">
        <v>#N/A</v>
      </c>
      <c r="H12" s="14" t="e">
        <v>#N/A</v>
      </c>
      <c r="I12" s="17" t="e">
        <v>#N/A</v>
      </c>
      <c r="J12" s="14" t="e">
        <v>#N/A</v>
      </c>
      <c r="K12" s="4" t="s">
        <v>19</v>
      </c>
      <c r="M12" s="43"/>
      <c r="N12" s="43"/>
      <c r="O12" s="43"/>
      <c r="P12" s="43"/>
      <c r="Q12" s="43"/>
      <c r="R12" s="43"/>
    </row>
    <row r="13" spans="1:18" x14ac:dyDescent="0.2">
      <c r="A13" t="s">
        <v>51</v>
      </c>
      <c r="B13">
        <v>112</v>
      </c>
      <c r="C13" s="11" t="s">
        <v>187</v>
      </c>
      <c r="D13" s="6" t="s">
        <v>52</v>
      </c>
      <c r="E13" s="5">
        <v>44715</v>
      </c>
      <c r="F13" s="14">
        <v>44715.325462963003</v>
      </c>
      <c r="G13" s="16">
        <v>106</v>
      </c>
      <c r="H13" s="14" t="s">
        <v>185</v>
      </c>
      <c r="I13" s="17">
        <v>44715</v>
      </c>
      <c r="J13" s="14">
        <v>44715.325358796297</v>
      </c>
      <c r="K13" s="4" t="s">
        <v>12</v>
      </c>
      <c r="M13" s="43"/>
      <c r="N13" s="43"/>
      <c r="O13" s="43"/>
      <c r="P13" s="43"/>
      <c r="Q13" s="43"/>
      <c r="R13" s="43"/>
    </row>
    <row r="14" spans="1:18" x14ac:dyDescent="0.2">
      <c r="A14" t="s">
        <v>41</v>
      </c>
      <c r="B14">
        <v>112</v>
      </c>
      <c r="C14" s="11" t="s">
        <v>187</v>
      </c>
      <c r="D14" s="6" t="s">
        <v>152</v>
      </c>
      <c r="E14" s="5">
        <v>44715</v>
      </c>
      <c r="F14" s="14">
        <v>44715.325208333299</v>
      </c>
      <c r="G14" s="16" t="e">
        <v>#N/A</v>
      </c>
      <c r="H14" s="14" t="e">
        <v>#N/A</v>
      </c>
      <c r="I14" s="17" t="e">
        <v>#N/A</v>
      </c>
      <c r="J14" s="14" t="e">
        <v>#N/A</v>
      </c>
      <c r="K14" s="4" t="s">
        <v>19</v>
      </c>
      <c r="M14" s="43"/>
      <c r="N14" s="43"/>
      <c r="O14" s="43"/>
      <c r="P14" s="43"/>
      <c r="Q14" s="43"/>
      <c r="R14" s="43"/>
    </row>
    <row r="15" spans="1:18" x14ac:dyDescent="0.2">
      <c r="A15" t="s">
        <v>44</v>
      </c>
      <c r="B15">
        <v>112</v>
      </c>
      <c r="C15" s="11" t="s">
        <v>187</v>
      </c>
      <c r="D15" s="6" t="s">
        <v>46</v>
      </c>
      <c r="E15" s="5">
        <v>44715</v>
      </c>
      <c r="F15" s="14">
        <v>44715.324687499997</v>
      </c>
      <c r="G15" s="16">
        <v>106</v>
      </c>
      <c r="H15" s="14" t="s">
        <v>185</v>
      </c>
      <c r="I15" s="17">
        <v>44715</v>
      </c>
      <c r="J15" s="14">
        <v>44715.324583333299</v>
      </c>
      <c r="K15" s="4" t="s">
        <v>19</v>
      </c>
      <c r="M15" s="43"/>
      <c r="N15" s="43"/>
      <c r="O15" s="43"/>
      <c r="P15" s="43"/>
      <c r="Q15" s="43"/>
      <c r="R15" s="43"/>
    </row>
    <row r="16" spans="1:18" x14ac:dyDescent="0.2">
      <c r="A16" t="s">
        <v>61</v>
      </c>
      <c r="B16">
        <v>112</v>
      </c>
      <c r="C16" s="11" t="s">
        <v>187</v>
      </c>
      <c r="D16" s="6" t="s">
        <v>62</v>
      </c>
      <c r="E16" s="5">
        <v>44715</v>
      </c>
      <c r="F16" s="14">
        <v>44715.324317129598</v>
      </c>
      <c r="G16" s="16">
        <v>106</v>
      </c>
      <c r="H16" s="14" t="s">
        <v>185</v>
      </c>
      <c r="I16" s="17">
        <v>44715</v>
      </c>
      <c r="J16" s="14">
        <v>44715.324212963002</v>
      </c>
      <c r="K16" s="4" t="s">
        <v>19</v>
      </c>
      <c r="M16" s="43"/>
      <c r="N16" s="43"/>
      <c r="O16" s="43"/>
      <c r="P16" s="43"/>
      <c r="Q16" s="43"/>
      <c r="R16" s="43"/>
    </row>
    <row r="17" spans="1:18" x14ac:dyDescent="0.2">
      <c r="A17" t="s">
        <v>48</v>
      </c>
      <c r="B17">
        <v>112</v>
      </c>
      <c r="C17" s="11" t="s">
        <v>187</v>
      </c>
      <c r="D17" s="6" t="s">
        <v>49</v>
      </c>
      <c r="E17" s="5">
        <v>44715</v>
      </c>
      <c r="F17" s="14">
        <v>44715.322488425903</v>
      </c>
      <c r="G17" s="16">
        <v>106</v>
      </c>
      <c r="H17" s="14" t="s">
        <v>185</v>
      </c>
      <c r="I17" s="17">
        <v>44715</v>
      </c>
      <c r="J17" s="14">
        <v>44715.3223842593</v>
      </c>
      <c r="K17" s="4" t="s">
        <v>12</v>
      </c>
      <c r="M17" s="43"/>
      <c r="N17" s="43"/>
      <c r="O17" s="43"/>
      <c r="P17" s="43"/>
      <c r="Q17" s="43"/>
      <c r="R17" s="43"/>
    </row>
    <row r="18" spans="1:18" x14ac:dyDescent="0.2">
      <c r="A18" t="s">
        <v>11</v>
      </c>
      <c r="B18">
        <v>112</v>
      </c>
      <c r="C18" s="11" t="s">
        <v>187</v>
      </c>
      <c r="D18" s="6" t="s">
        <v>155</v>
      </c>
      <c r="E18" s="5">
        <v>44715</v>
      </c>
      <c r="F18" s="14">
        <v>44715.320439814801</v>
      </c>
      <c r="G18" s="16" t="e">
        <v>#N/A</v>
      </c>
      <c r="H18" s="14" t="e">
        <v>#N/A</v>
      </c>
      <c r="I18" s="17" t="e">
        <v>#N/A</v>
      </c>
      <c r="J18" s="14" t="e">
        <v>#N/A</v>
      </c>
      <c r="K18" s="4" t="s">
        <v>12</v>
      </c>
      <c r="M18" s="43"/>
      <c r="N18" s="43"/>
      <c r="O18" s="43"/>
      <c r="P18" s="43"/>
      <c r="Q18" s="43"/>
      <c r="R18" s="43"/>
    </row>
    <row r="19" spans="1:18" x14ac:dyDescent="0.2">
      <c r="A19" t="s">
        <v>37</v>
      </c>
      <c r="B19">
        <v>112</v>
      </c>
      <c r="C19" s="11" t="s">
        <v>187</v>
      </c>
      <c r="D19" s="6" t="s">
        <v>156</v>
      </c>
      <c r="E19" s="5">
        <v>44715</v>
      </c>
      <c r="F19" s="14">
        <v>44715.320289351897</v>
      </c>
      <c r="G19" s="16" t="e">
        <v>#N/A</v>
      </c>
      <c r="H19" s="14" t="e">
        <v>#N/A</v>
      </c>
      <c r="I19" s="17" t="e">
        <v>#N/A</v>
      </c>
      <c r="J19" s="14" t="e">
        <v>#N/A</v>
      </c>
      <c r="K19" s="4" t="s">
        <v>19</v>
      </c>
      <c r="M19" s="43"/>
      <c r="N19" s="43"/>
      <c r="O19" s="43"/>
      <c r="P19" s="43"/>
      <c r="Q19" s="43"/>
      <c r="R19" s="43"/>
    </row>
    <row r="20" spans="1:18" x14ac:dyDescent="0.2">
      <c r="A20" t="s">
        <v>80</v>
      </c>
      <c r="B20">
        <v>112</v>
      </c>
      <c r="C20" s="11" t="s">
        <v>187</v>
      </c>
      <c r="D20" s="6" t="s">
        <v>81</v>
      </c>
      <c r="E20" s="5">
        <v>44715</v>
      </c>
      <c r="F20" s="14">
        <v>44715.320092592599</v>
      </c>
      <c r="G20" s="16">
        <v>106</v>
      </c>
      <c r="H20" s="14" t="s">
        <v>185</v>
      </c>
      <c r="I20" s="17">
        <v>44715</v>
      </c>
      <c r="J20" s="14">
        <v>44715.319988425901</v>
      </c>
      <c r="K20" s="4" t="s">
        <v>12</v>
      </c>
      <c r="M20" s="43"/>
      <c r="N20" s="43"/>
      <c r="O20" s="43"/>
      <c r="P20" s="43"/>
      <c r="Q20" s="43"/>
      <c r="R20" s="43"/>
    </row>
    <row r="21" spans="1:18" x14ac:dyDescent="0.2">
      <c r="A21" t="s">
        <v>83</v>
      </c>
      <c r="B21">
        <v>112</v>
      </c>
      <c r="C21" s="11" t="s">
        <v>187</v>
      </c>
      <c r="D21" s="6" t="s">
        <v>157</v>
      </c>
      <c r="E21" s="5">
        <v>44715</v>
      </c>
      <c r="F21" s="14">
        <v>44715.319201388898</v>
      </c>
      <c r="G21" s="16" t="e">
        <v>#N/A</v>
      </c>
      <c r="H21" s="14" t="e">
        <v>#N/A</v>
      </c>
      <c r="I21" s="17" t="e">
        <v>#N/A</v>
      </c>
      <c r="J21" s="14" t="e">
        <v>#N/A</v>
      </c>
      <c r="K21" s="4" t="s">
        <v>19</v>
      </c>
      <c r="M21" s="43"/>
      <c r="N21" s="43"/>
      <c r="O21" s="43"/>
      <c r="P21" s="43"/>
      <c r="Q21" s="43"/>
      <c r="R21" s="43"/>
    </row>
    <row r="22" spans="1:18" x14ac:dyDescent="0.2">
      <c r="A22" t="s">
        <v>43</v>
      </c>
      <c r="B22">
        <v>112</v>
      </c>
      <c r="C22" s="11" t="s">
        <v>187</v>
      </c>
      <c r="D22" s="6" t="s">
        <v>45</v>
      </c>
      <c r="E22" s="5">
        <v>44715</v>
      </c>
      <c r="F22" s="14">
        <v>44715.319155092599</v>
      </c>
      <c r="G22" s="16">
        <v>106</v>
      </c>
      <c r="H22" s="14" t="s">
        <v>185</v>
      </c>
      <c r="I22" s="17">
        <v>44715</v>
      </c>
      <c r="J22" s="14">
        <v>44715.3190509259</v>
      </c>
      <c r="K22" s="4" t="s">
        <v>12</v>
      </c>
      <c r="M22" s="43"/>
      <c r="N22" s="43"/>
      <c r="O22" s="43"/>
      <c r="P22" s="43"/>
      <c r="Q22" s="43"/>
      <c r="R22" s="43"/>
    </row>
    <row r="23" spans="1:18" x14ac:dyDescent="0.2">
      <c r="A23" t="s">
        <v>153</v>
      </c>
      <c r="B23">
        <v>112</v>
      </c>
      <c r="C23" s="11" t="s">
        <v>187</v>
      </c>
      <c r="D23" s="6" t="s">
        <v>158</v>
      </c>
      <c r="E23" s="5">
        <v>44715</v>
      </c>
      <c r="F23" s="14">
        <v>44715.3190509259</v>
      </c>
      <c r="G23" s="16" t="e">
        <v>#N/A</v>
      </c>
      <c r="H23" s="14" t="e">
        <v>#N/A</v>
      </c>
      <c r="I23" s="17" t="e">
        <v>#N/A</v>
      </c>
      <c r="J23" s="14" t="e">
        <v>#N/A</v>
      </c>
      <c r="K23" s="4" t="s">
        <v>12</v>
      </c>
      <c r="M23" s="43"/>
      <c r="N23" s="43"/>
      <c r="O23" s="43"/>
      <c r="P23" s="43"/>
      <c r="Q23" s="43"/>
      <c r="R23" s="43"/>
    </row>
    <row r="24" spans="1:18" x14ac:dyDescent="0.2">
      <c r="A24" t="s">
        <v>87</v>
      </c>
      <c r="B24">
        <v>112</v>
      </c>
      <c r="C24" s="11" t="s">
        <v>187</v>
      </c>
      <c r="D24" s="6" t="s">
        <v>88</v>
      </c>
      <c r="E24" s="5">
        <v>44715</v>
      </c>
      <c r="F24" s="14">
        <v>44715.3188310185</v>
      </c>
      <c r="G24" s="16">
        <v>106</v>
      </c>
      <c r="H24" s="14" t="s">
        <v>185</v>
      </c>
      <c r="I24" s="17">
        <v>44715</v>
      </c>
      <c r="J24" s="14">
        <v>44715.318726851801</v>
      </c>
      <c r="K24" s="4" t="s">
        <v>19</v>
      </c>
      <c r="M24" s="43"/>
      <c r="N24" s="43"/>
      <c r="O24" s="43"/>
      <c r="P24" s="43"/>
      <c r="Q24" s="43"/>
      <c r="R24" s="43"/>
    </row>
    <row r="25" spans="1:18" x14ac:dyDescent="0.2">
      <c r="A25" t="s">
        <v>68</v>
      </c>
      <c r="B25">
        <v>112</v>
      </c>
      <c r="C25" s="11" t="s">
        <v>187</v>
      </c>
      <c r="D25" s="6" t="s">
        <v>159</v>
      </c>
      <c r="E25" s="5">
        <v>44715</v>
      </c>
      <c r="F25" s="14">
        <v>44715.317731481497</v>
      </c>
      <c r="G25" s="16" t="e">
        <v>#N/A</v>
      </c>
      <c r="H25" s="14" t="e">
        <v>#N/A</v>
      </c>
      <c r="I25" s="17" t="e">
        <v>#N/A</v>
      </c>
      <c r="J25" s="14" t="e">
        <v>#N/A</v>
      </c>
      <c r="K25" s="4" t="s">
        <v>19</v>
      </c>
      <c r="M25" s="43"/>
      <c r="N25" s="43"/>
      <c r="O25" s="43"/>
      <c r="P25" s="43"/>
      <c r="Q25" s="43"/>
      <c r="R25" s="43"/>
    </row>
    <row r="26" spans="1:18" x14ac:dyDescent="0.2">
      <c r="A26" t="s">
        <v>74</v>
      </c>
      <c r="B26">
        <v>112</v>
      </c>
      <c r="C26" s="11" t="s">
        <v>187</v>
      </c>
      <c r="D26" s="6" t="s">
        <v>75</v>
      </c>
      <c r="E26" s="5">
        <v>44715</v>
      </c>
      <c r="F26" s="14">
        <v>44715.316597222198</v>
      </c>
      <c r="G26" s="16">
        <v>106</v>
      </c>
      <c r="H26" s="14" t="s">
        <v>185</v>
      </c>
      <c r="I26" s="17">
        <v>44715</v>
      </c>
      <c r="J26" s="14">
        <v>44715.316493055601</v>
      </c>
      <c r="K26" s="4" t="s">
        <v>19</v>
      </c>
    </row>
    <row r="27" spans="1:18" x14ac:dyDescent="0.2">
      <c r="A27" t="s">
        <v>64</v>
      </c>
      <c r="B27">
        <v>112</v>
      </c>
      <c r="C27" s="11" t="s">
        <v>187</v>
      </c>
      <c r="D27" s="6" t="s">
        <v>160</v>
      </c>
      <c r="E27" s="5">
        <v>44715</v>
      </c>
      <c r="F27" s="14">
        <v>44715.315439814804</v>
      </c>
      <c r="G27" s="16" t="e">
        <v>#N/A</v>
      </c>
      <c r="H27" s="14" t="e">
        <v>#N/A</v>
      </c>
      <c r="I27" s="17" t="e">
        <v>#N/A</v>
      </c>
      <c r="J27" s="14" t="e">
        <v>#N/A</v>
      </c>
      <c r="K27" s="4" t="s">
        <v>19</v>
      </c>
    </row>
    <row r="28" spans="1:18" x14ac:dyDescent="0.2">
      <c r="A28" t="s">
        <v>85</v>
      </c>
      <c r="B28">
        <v>112</v>
      </c>
      <c r="C28" s="11" t="s">
        <v>187</v>
      </c>
      <c r="D28" s="6" t="s">
        <v>86</v>
      </c>
      <c r="E28" s="5">
        <v>44715</v>
      </c>
      <c r="F28" s="14">
        <v>44715.3144328704</v>
      </c>
      <c r="G28" s="16">
        <v>106</v>
      </c>
      <c r="H28" s="14" t="s">
        <v>185</v>
      </c>
      <c r="I28" s="17">
        <v>44715</v>
      </c>
      <c r="J28" s="14">
        <v>44715.314328703702</v>
      </c>
      <c r="K28" s="4" t="s">
        <v>19</v>
      </c>
    </row>
    <row r="29" spans="1:18" x14ac:dyDescent="0.2">
      <c r="A29" t="s">
        <v>66</v>
      </c>
      <c r="B29">
        <v>112</v>
      </c>
      <c r="C29" s="11" t="s">
        <v>187</v>
      </c>
      <c r="D29" s="6" t="s">
        <v>161</v>
      </c>
      <c r="E29" s="5">
        <v>44715</v>
      </c>
      <c r="F29" s="14">
        <v>44715.313750000001</v>
      </c>
      <c r="G29" s="16" t="e">
        <v>#N/A</v>
      </c>
      <c r="H29" s="14" t="e">
        <v>#N/A</v>
      </c>
      <c r="I29" s="17" t="e">
        <v>#N/A</v>
      </c>
      <c r="J29" s="14" t="e">
        <v>#N/A</v>
      </c>
      <c r="K29" s="4" t="s">
        <v>12</v>
      </c>
    </row>
    <row r="30" spans="1:18" x14ac:dyDescent="0.2">
      <c r="A30" t="s">
        <v>70</v>
      </c>
      <c r="B30">
        <v>112</v>
      </c>
      <c r="C30" s="11" t="s">
        <v>187</v>
      </c>
      <c r="D30" s="6" t="s">
        <v>162</v>
      </c>
      <c r="E30" s="5">
        <v>44715</v>
      </c>
      <c r="F30" s="14">
        <v>44715.313518518502</v>
      </c>
      <c r="G30" s="16" t="e">
        <v>#N/A</v>
      </c>
      <c r="H30" s="14" t="e">
        <v>#N/A</v>
      </c>
      <c r="I30" s="17" t="e">
        <v>#N/A</v>
      </c>
      <c r="J30" s="14" t="e">
        <v>#N/A</v>
      </c>
      <c r="K30" s="4" t="s">
        <v>12</v>
      </c>
    </row>
    <row r="31" spans="1:18" x14ac:dyDescent="0.2">
      <c r="A31" t="s">
        <v>72</v>
      </c>
      <c r="B31">
        <v>112</v>
      </c>
      <c r="C31" s="11" t="s">
        <v>187</v>
      </c>
      <c r="D31" s="6" t="s">
        <v>73</v>
      </c>
      <c r="E31" s="5">
        <v>44715</v>
      </c>
      <c r="F31" s="14">
        <v>44715.3123611111</v>
      </c>
      <c r="G31" s="16">
        <v>106</v>
      </c>
      <c r="H31" s="14" t="s">
        <v>185</v>
      </c>
      <c r="I31" s="17">
        <v>44715</v>
      </c>
      <c r="J31" s="14">
        <v>44715.312256944402</v>
      </c>
      <c r="K31" s="4" t="s">
        <v>12</v>
      </c>
    </row>
    <row r="32" spans="1:18" x14ac:dyDescent="0.2">
      <c r="A32" t="s">
        <v>111</v>
      </c>
      <c r="B32">
        <v>112</v>
      </c>
      <c r="C32" s="11" t="s">
        <v>187</v>
      </c>
      <c r="D32" s="6" t="s">
        <v>163</v>
      </c>
      <c r="E32" s="5">
        <v>44715</v>
      </c>
      <c r="F32" s="14">
        <v>44715.308935185203</v>
      </c>
      <c r="G32" s="16" t="e">
        <v>#N/A</v>
      </c>
      <c r="H32" s="14" t="e">
        <v>#N/A</v>
      </c>
      <c r="I32" s="17" t="e">
        <v>#N/A</v>
      </c>
      <c r="J32" s="14" t="e">
        <v>#N/A</v>
      </c>
      <c r="K32" s="4" t="s">
        <v>19</v>
      </c>
    </row>
    <row r="33" spans="1:11" x14ac:dyDescent="0.2">
      <c r="A33" t="s">
        <v>23</v>
      </c>
      <c r="B33">
        <v>112</v>
      </c>
      <c r="C33" s="11" t="s">
        <v>187</v>
      </c>
      <c r="D33" s="6" t="s">
        <v>24</v>
      </c>
      <c r="E33" s="5">
        <v>44715</v>
      </c>
      <c r="F33" s="14">
        <v>44715.308541666702</v>
      </c>
      <c r="G33" s="16">
        <v>106</v>
      </c>
      <c r="H33" s="14" t="s">
        <v>185</v>
      </c>
      <c r="I33" s="17">
        <v>44715</v>
      </c>
      <c r="J33" s="14">
        <v>44715.308437500003</v>
      </c>
      <c r="K33" s="4" t="s">
        <v>19</v>
      </c>
    </row>
    <row r="34" spans="1:11" x14ac:dyDescent="0.2">
      <c r="A34" t="s">
        <v>110</v>
      </c>
      <c r="B34">
        <v>112</v>
      </c>
      <c r="C34" s="11" t="s">
        <v>187</v>
      </c>
      <c r="D34" s="6" t="s">
        <v>164</v>
      </c>
      <c r="E34" s="5">
        <v>44715</v>
      </c>
      <c r="F34" s="14">
        <v>44715.308310185203</v>
      </c>
      <c r="G34" s="16" t="e">
        <v>#N/A</v>
      </c>
      <c r="H34" s="14" t="e">
        <v>#N/A</v>
      </c>
      <c r="I34" s="17" t="e">
        <v>#N/A</v>
      </c>
      <c r="J34" s="14" t="e">
        <v>#N/A</v>
      </c>
      <c r="K34" s="4" t="s">
        <v>19</v>
      </c>
    </row>
    <row r="35" spans="1:11" x14ac:dyDescent="0.2">
      <c r="A35" t="s">
        <v>125</v>
      </c>
      <c r="B35">
        <v>112</v>
      </c>
      <c r="C35" s="11" t="s">
        <v>187</v>
      </c>
      <c r="D35" s="6" t="s">
        <v>126</v>
      </c>
      <c r="E35" s="5">
        <v>44715</v>
      </c>
      <c r="F35" s="14">
        <v>44715.307500000003</v>
      </c>
      <c r="G35" s="16">
        <v>106</v>
      </c>
      <c r="H35" s="14" t="s">
        <v>185</v>
      </c>
      <c r="I35" s="17">
        <v>44715</v>
      </c>
      <c r="J35" s="14">
        <v>44715.307395833297</v>
      </c>
      <c r="K35" s="4" t="s">
        <v>19</v>
      </c>
    </row>
    <row r="36" spans="1:11" x14ac:dyDescent="0.2">
      <c r="A36" t="s">
        <v>95</v>
      </c>
      <c r="B36">
        <v>112</v>
      </c>
      <c r="C36" s="11" t="s">
        <v>187</v>
      </c>
      <c r="D36" s="6" t="s">
        <v>165</v>
      </c>
      <c r="E36" s="5">
        <v>44715</v>
      </c>
      <c r="F36" s="14">
        <v>44715.307037036997</v>
      </c>
      <c r="G36" s="16" t="e">
        <v>#N/A</v>
      </c>
      <c r="H36" s="14" t="e">
        <v>#N/A</v>
      </c>
      <c r="I36" s="17" t="e">
        <v>#N/A</v>
      </c>
      <c r="J36" s="14" t="e">
        <v>#N/A</v>
      </c>
      <c r="K36" s="4" t="s">
        <v>12</v>
      </c>
    </row>
    <row r="37" spans="1:11" x14ac:dyDescent="0.2">
      <c r="A37" t="s">
        <v>14</v>
      </c>
      <c r="B37">
        <v>112</v>
      </c>
      <c r="C37" s="11" t="s">
        <v>187</v>
      </c>
      <c r="D37" s="6" t="s">
        <v>15</v>
      </c>
      <c r="E37" s="5">
        <v>44715</v>
      </c>
      <c r="F37" s="14">
        <v>44715.304930555503</v>
      </c>
      <c r="G37" s="16">
        <v>106</v>
      </c>
      <c r="H37" s="14" t="s">
        <v>185</v>
      </c>
      <c r="I37" s="17">
        <v>44715</v>
      </c>
      <c r="J37" s="14">
        <v>44715.3048263889</v>
      </c>
      <c r="K37" s="4" t="s">
        <v>12</v>
      </c>
    </row>
    <row r="38" spans="1:11" x14ac:dyDescent="0.2">
      <c r="A38" t="s">
        <v>96</v>
      </c>
      <c r="B38">
        <v>112</v>
      </c>
      <c r="C38" s="11" t="s">
        <v>187</v>
      </c>
      <c r="D38" s="6" t="s">
        <v>166</v>
      </c>
      <c r="E38" s="5">
        <v>44715</v>
      </c>
      <c r="F38" s="14">
        <v>44715.3034259259</v>
      </c>
      <c r="G38" s="16" t="e">
        <v>#N/A</v>
      </c>
      <c r="H38" s="14" t="e">
        <v>#N/A</v>
      </c>
      <c r="I38" s="17" t="e">
        <v>#N/A</v>
      </c>
      <c r="J38" s="14" t="e">
        <v>#N/A</v>
      </c>
      <c r="K38" s="4" t="s">
        <v>19</v>
      </c>
    </row>
    <row r="39" spans="1:11" x14ac:dyDescent="0.2">
      <c r="A39" t="s">
        <v>99</v>
      </c>
      <c r="B39">
        <v>112</v>
      </c>
      <c r="C39" s="11" t="s">
        <v>187</v>
      </c>
      <c r="D39" s="6" t="s">
        <v>100</v>
      </c>
      <c r="E39" s="5">
        <v>44715</v>
      </c>
      <c r="F39" s="14">
        <v>44715.301678240699</v>
      </c>
      <c r="G39" s="16">
        <v>106</v>
      </c>
      <c r="H39" s="14" t="s">
        <v>185</v>
      </c>
      <c r="I39" s="17">
        <v>44715</v>
      </c>
      <c r="J39" s="14">
        <v>44715.301574074103</v>
      </c>
      <c r="K39" s="4" t="s">
        <v>12</v>
      </c>
    </row>
    <row r="40" spans="1:11" x14ac:dyDescent="0.2">
      <c r="A40" t="s">
        <v>102</v>
      </c>
      <c r="B40">
        <v>112</v>
      </c>
      <c r="C40" s="11" t="s">
        <v>187</v>
      </c>
      <c r="D40" s="6" t="s">
        <v>167</v>
      </c>
      <c r="E40" s="5">
        <v>44715</v>
      </c>
      <c r="F40" s="14">
        <v>44715.301273148099</v>
      </c>
      <c r="G40" s="16" t="e">
        <v>#N/A</v>
      </c>
      <c r="H40" s="14" t="e">
        <v>#N/A</v>
      </c>
      <c r="I40" s="17" t="e">
        <v>#N/A</v>
      </c>
      <c r="J40" s="14" t="e">
        <v>#N/A</v>
      </c>
      <c r="K40" s="4" t="s">
        <v>19</v>
      </c>
    </row>
    <row r="41" spans="1:11" x14ac:dyDescent="0.2">
      <c r="A41" t="s">
        <v>92</v>
      </c>
      <c r="B41">
        <v>112</v>
      </c>
      <c r="C41" s="11" t="s">
        <v>187</v>
      </c>
      <c r="D41" s="6" t="s">
        <v>93</v>
      </c>
      <c r="E41" s="5">
        <v>44715</v>
      </c>
      <c r="F41" s="14">
        <v>44715.2996643519</v>
      </c>
      <c r="G41" s="16">
        <v>106</v>
      </c>
      <c r="H41" s="14" t="s">
        <v>185</v>
      </c>
      <c r="I41" s="17">
        <v>44715</v>
      </c>
      <c r="J41" s="14">
        <v>44715.299560185202</v>
      </c>
      <c r="K41" s="4" t="s">
        <v>19</v>
      </c>
    </row>
    <row r="42" spans="1:11" x14ac:dyDescent="0.2">
      <c r="A42" t="s">
        <v>106</v>
      </c>
      <c r="B42">
        <v>112</v>
      </c>
      <c r="C42" s="11" t="s">
        <v>187</v>
      </c>
      <c r="D42" s="6" t="s">
        <v>168</v>
      </c>
      <c r="E42" s="5">
        <v>44715</v>
      </c>
      <c r="F42" s="14">
        <v>44715.298923611103</v>
      </c>
      <c r="G42" s="16" t="e">
        <v>#N/A</v>
      </c>
      <c r="H42" s="14" t="e">
        <v>#N/A</v>
      </c>
      <c r="I42" s="17" t="e">
        <v>#N/A</v>
      </c>
      <c r="J42" s="14" t="e">
        <v>#N/A</v>
      </c>
      <c r="K42" s="4" t="s">
        <v>19</v>
      </c>
    </row>
    <row r="43" spans="1:11" x14ac:dyDescent="0.2">
      <c r="A43" t="s">
        <v>108</v>
      </c>
      <c r="B43">
        <v>112</v>
      </c>
      <c r="C43" s="11" t="s">
        <v>187</v>
      </c>
      <c r="D43" s="6" t="s">
        <v>109</v>
      </c>
      <c r="E43" s="5">
        <v>44715</v>
      </c>
      <c r="F43" s="14">
        <v>44715.296388888899</v>
      </c>
      <c r="G43" s="16">
        <v>106</v>
      </c>
      <c r="H43" s="14" t="s">
        <v>185</v>
      </c>
      <c r="I43" s="17">
        <v>44715</v>
      </c>
      <c r="J43" s="14">
        <v>44715.296284722201</v>
      </c>
      <c r="K43" s="4" t="s">
        <v>19</v>
      </c>
    </row>
    <row r="44" spans="1:11" x14ac:dyDescent="0.2">
      <c r="A44" t="s">
        <v>115</v>
      </c>
      <c r="B44">
        <v>112</v>
      </c>
      <c r="C44" s="11" t="s">
        <v>187</v>
      </c>
      <c r="D44" s="6" t="s">
        <v>169</v>
      </c>
      <c r="E44" s="5">
        <v>44715</v>
      </c>
      <c r="F44" s="14">
        <v>44715.2948958333</v>
      </c>
      <c r="G44" s="16" t="e">
        <v>#N/A</v>
      </c>
      <c r="H44" s="14" t="e">
        <v>#N/A</v>
      </c>
      <c r="I44" s="17" t="e">
        <v>#N/A</v>
      </c>
      <c r="J44" s="14" t="e">
        <v>#N/A</v>
      </c>
      <c r="K44" s="4" t="s">
        <v>19</v>
      </c>
    </row>
    <row r="45" spans="1:11" x14ac:dyDescent="0.2">
      <c r="A45" t="s">
        <v>130</v>
      </c>
      <c r="B45">
        <v>112</v>
      </c>
      <c r="C45" s="11" t="s">
        <v>187</v>
      </c>
      <c r="D45" s="6" t="s">
        <v>170</v>
      </c>
      <c r="E45" s="5">
        <v>44715</v>
      </c>
      <c r="F45" s="14">
        <v>44715.290856481501</v>
      </c>
      <c r="G45" s="16" t="e">
        <v>#N/A</v>
      </c>
      <c r="H45" s="14" t="e">
        <v>#N/A</v>
      </c>
      <c r="I45" s="17" t="e">
        <v>#N/A</v>
      </c>
      <c r="J45" s="14" t="e">
        <v>#N/A</v>
      </c>
      <c r="K45" s="4" t="s">
        <v>19</v>
      </c>
    </row>
    <row r="46" spans="1:11" x14ac:dyDescent="0.2">
      <c r="A46" t="s">
        <v>120</v>
      </c>
      <c r="B46">
        <v>112</v>
      </c>
      <c r="C46" s="11" t="s">
        <v>187</v>
      </c>
      <c r="D46" s="6" t="s">
        <v>121</v>
      </c>
      <c r="E46" s="5">
        <v>44715</v>
      </c>
      <c r="F46" s="14">
        <v>44715.289988425902</v>
      </c>
      <c r="G46" s="16">
        <v>106</v>
      </c>
      <c r="H46" s="14" t="s">
        <v>185</v>
      </c>
      <c r="I46" s="17">
        <v>44715</v>
      </c>
      <c r="J46" s="14">
        <v>44715.289884259299</v>
      </c>
      <c r="K46" s="4" t="s">
        <v>19</v>
      </c>
    </row>
    <row r="47" spans="1:11" x14ac:dyDescent="0.2">
      <c r="A47" t="s">
        <v>117</v>
      </c>
      <c r="B47">
        <v>112</v>
      </c>
      <c r="C47" s="11" t="s">
        <v>187</v>
      </c>
      <c r="D47" s="6" t="s">
        <v>118</v>
      </c>
      <c r="E47" s="5">
        <v>44715</v>
      </c>
      <c r="F47" s="14">
        <v>44715.289745370399</v>
      </c>
      <c r="G47" s="16">
        <v>106</v>
      </c>
      <c r="H47" s="14" t="s">
        <v>185</v>
      </c>
      <c r="I47" s="17">
        <v>44715</v>
      </c>
      <c r="J47" s="14">
        <v>44715.289641203701</v>
      </c>
      <c r="K47" s="4" t="s">
        <v>12</v>
      </c>
    </row>
    <row r="48" spans="1:11" x14ac:dyDescent="0.2">
      <c r="A48" t="s">
        <v>131</v>
      </c>
      <c r="B48">
        <v>112</v>
      </c>
      <c r="C48" s="11" t="s">
        <v>187</v>
      </c>
      <c r="D48" s="6" t="s">
        <v>171</v>
      </c>
      <c r="E48" s="5">
        <v>44715</v>
      </c>
      <c r="F48" s="14">
        <v>44715.2896064815</v>
      </c>
      <c r="G48" s="16" t="e">
        <v>#N/A</v>
      </c>
      <c r="H48" s="14" t="e">
        <v>#N/A</v>
      </c>
      <c r="I48" s="17" t="e">
        <v>#N/A</v>
      </c>
      <c r="J48" s="14" t="e">
        <v>#N/A</v>
      </c>
      <c r="K48" s="4" t="s">
        <v>19</v>
      </c>
    </row>
    <row r="49" spans="1:11" x14ac:dyDescent="0.2">
      <c r="A49" t="s">
        <v>123</v>
      </c>
      <c r="B49">
        <v>112</v>
      </c>
      <c r="C49" s="11" t="s">
        <v>187</v>
      </c>
      <c r="D49" s="6" t="s">
        <v>172</v>
      </c>
      <c r="E49" s="5">
        <v>44715</v>
      </c>
      <c r="F49" s="14">
        <v>44715.285821759302</v>
      </c>
      <c r="G49" s="16" t="e">
        <v>#N/A</v>
      </c>
      <c r="H49" s="14" t="e">
        <v>#N/A</v>
      </c>
      <c r="I49" s="17" t="e">
        <v>#N/A</v>
      </c>
      <c r="J49" s="14" t="e">
        <v>#N/A</v>
      </c>
      <c r="K49" s="4" t="s">
        <v>12</v>
      </c>
    </row>
    <row r="50" spans="1:11" x14ac:dyDescent="0.2">
      <c r="A50" t="s">
        <v>132</v>
      </c>
      <c r="B50">
        <v>112</v>
      </c>
      <c r="C50" s="11" t="s">
        <v>187</v>
      </c>
      <c r="D50" s="6" t="s">
        <v>173</v>
      </c>
      <c r="E50" s="5">
        <v>44715</v>
      </c>
      <c r="F50" s="14">
        <v>44715.285011574102</v>
      </c>
      <c r="G50" s="16" t="e">
        <v>#N/A</v>
      </c>
      <c r="H50" s="14" t="e">
        <v>#N/A</v>
      </c>
      <c r="I50" s="17" t="e">
        <v>#N/A</v>
      </c>
      <c r="J50" s="14" t="e">
        <v>#N/A</v>
      </c>
      <c r="K50" s="4" t="s">
        <v>19</v>
      </c>
    </row>
    <row r="51" spans="1:11" x14ac:dyDescent="0.2">
      <c r="A51" t="s">
        <v>134</v>
      </c>
      <c r="B51">
        <v>112</v>
      </c>
      <c r="C51" s="11" t="s">
        <v>187</v>
      </c>
      <c r="D51" s="6" t="s">
        <v>135</v>
      </c>
      <c r="E51" s="5">
        <v>44715</v>
      </c>
      <c r="F51" s="14">
        <v>44715.277743055602</v>
      </c>
      <c r="G51" s="16">
        <v>106</v>
      </c>
      <c r="H51" s="14" t="s">
        <v>185</v>
      </c>
      <c r="I51" s="17">
        <v>44715</v>
      </c>
      <c r="J51" s="14">
        <v>44715.277638888903</v>
      </c>
      <c r="K51" s="4" t="s">
        <v>19</v>
      </c>
    </row>
    <row r="52" spans="1:11" x14ac:dyDescent="0.2">
      <c r="A52" t="s">
        <v>138</v>
      </c>
      <c r="B52">
        <v>112</v>
      </c>
      <c r="C52" s="11" t="s">
        <v>187</v>
      </c>
      <c r="D52" s="6" t="s">
        <v>174</v>
      </c>
      <c r="E52" s="5">
        <v>44715</v>
      </c>
      <c r="F52" s="14">
        <v>44715.272164351903</v>
      </c>
      <c r="G52" s="16" t="e">
        <v>#N/A</v>
      </c>
      <c r="H52" s="14" t="e">
        <v>#N/A</v>
      </c>
      <c r="I52" s="17" t="e">
        <v>#N/A</v>
      </c>
      <c r="J52" s="14" t="e">
        <v>#N/A</v>
      </c>
      <c r="K52" s="4" t="s">
        <v>19</v>
      </c>
    </row>
    <row r="53" spans="1:11" x14ac:dyDescent="0.2">
      <c r="A53" t="s">
        <v>147</v>
      </c>
      <c r="B53">
        <v>112</v>
      </c>
      <c r="C53" s="11" t="s">
        <v>187</v>
      </c>
      <c r="D53" s="6" t="s">
        <v>148</v>
      </c>
      <c r="E53" s="5">
        <v>44715</v>
      </c>
      <c r="F53" s="14">
        <v>44715.271273148202</v>
      </c>
      <c r="G53" s="16">
        <v>106</v>
      </c>
      <c r="H53" s="14" t="s">
        <v>185</v>
      </c>
      <c r="I53" s="17">
        <v>44715</v>
      </c>
      <c r="J53" s="14">
        <v>44715.271168981497</v>
      </c>
      <c r="K53" s="4" t="s">
        <v>19</v>
      </c>
    </row>
    <row r="54" spans="1:11" x14ac:dyDescent="0.2">
      <c r="A54" t="s">
        <v>139</v>
      </c>
      <c r="B54">
        <v>112</v>
      </c>
      <c r="C54" s="11" t="s">
        <v>187</v>
      </c>
      <c r="D54" s="6" t="s">
        <v>175</v>
      </c>
      <c r="E54" s="5">
        <v>44715</v>
      </c>
      <c r="F54" s="14">
        <v>44715.266250000001</v>
      </c>
      <c r="G54" s="16" t="e">
        <v>#N/A</v>
      </c>
      <c r="H54" s="14" t="e">
        <v>#N/A</v>
      </c>
      <c r="I54" s="17" t="e">
        <v>#N/A</v>
      </c>
      <c r="J54" s="14" t="e">
        <v>#N/A</v>
      </c>
      <c r="K54" s="4" t="s">
        <v>19</v>
      </c>
    </row>
    <row r="55" spans="1:11" x14ac:dyDescent="0.2">
      <c r="A55" t="s">
        <v>143</v>
      </c>
      <c r="B55">
        <v>112</v>
      </c>
      <c r="C55" s="11" t="s">
        <v>187</v>
      </c>
      <c r="D55" s="6" t="s">
        <v>144</v>
      </c>
      <c r="E55" s="5">
        <v>44715</v>
      </c>
      <c r="F55" s="14">
        <v>44715.261701388903</v>
      </c>
      <c r="G55" s="16">
        <v>106</v>
      </c>
      <c r="H55" s="14" t="s">
        <v>185</v>
      </c>
      <c r="I55" s="17">
        <v>44715</v>
      </c>
      <c r="J55" s="14">
        <v>44715.261597222197</v>
      </c>
      <c r="K55" s="4" t="s">
        <v>12</v>
      </c>
    </row>
    <row r="56" spans="1:11" x14ac:dyDescent="0.2">
      <c r="A56" t="s">
        <v>141</v>
      </c>
      <c r="B56">
        <v>112</v>
      </c>
      <c r="C56" s="11" t="s">
        <v>187</v>
      </c>
      <c r="D56" s="6" t="s">
        <v>176</v>
      </c>
      <c r="E56" s="5">
        <v>44715</v>
      </c>
      <c r="F56" s="14">
        <v>44715.2572685185</v>
      </c>
      <c r="G56" s="16" t="e">
        <v>#N/A</v>
      </c>
      <c r="H56" s="14" t="e">
        <v>#N/A</v>
      </c>
      <c r="I56" s="17" t="e">
        <v>#N/A</v>
      </c>
      <c r="J56" s="14" t="e">
        <v>#N/A</v>
      </c>
      <c r="K56" s="4" t="s">
        <v>19</v>
      </c>
    </row>
    <row r="57" spans="1:11" x14ac:dyDescent="0.2">
      <c r="A57" t="s">
        <v>27</v>
      </c>
      <c r="B57">
        <v>112</v>
      </c>
      <c r="C57" s="11" t="s">
        <v>187</v>
      </c>
      <c r="D57" s="6" t="s">
        <v>28</v>
      </c>
      <c r="E57" s="5">
        <v>44714</v>
      </c>
      <c r="F57" s="14">
        <v>44714.3351273148</v>
      </c>
      <c r="G57" s="16">
        <v>106</v>
      </c>
      <c r="H57" s="14" t="s">
        <v>185</v>
      </c>
      <c r="I57" s="17">
        <v>44714</v>
      </c>
      <c r="J57" s="14">
        <v>44714.335023148204</v>
      </c>
      <c r="K57" s="4" t="s">
        <v>12</v>
      </c>
    </row>
    <row r="58" spans="1:11" x14ac:dyDescent="0.2">
      <c r="A58" t="s">
        <v>31</v>
      </c>
      <c r="B58">
        <v>112</v>
      </c>
      <c r="C58" s="11" t="s">
        <v>187</v>
      </c>
      <c r="D58" s="6" t="s">
        <v>32</v>
      </c>
      <c r="E58" s="5">
        <v>44714</v>
      </c>
      <c r="F58" s="14">
        <v>44714.333124999997</v>
      </c>
      <c r="G58" s="16">
        <v>106</v>
      </c>
      <c r="H58" s="14" t="s">
        <v>185</v>
      </c>
      <c r="I58" s="17">
        <v>44714</v>
      </c>
      <c r="J58" s="14">
        <v>44714.333020833299</v>
      </c>
      <c r="K58" s="4" t="s">
        <v>12</v>
      </c>
    </row>
    <row r="59" spans="1:11" x14ac:dyDescent="0.2">
      <c r="A59" t="s">
        <v>58</v>
      </c>
      <c r="B59">
        <v>112</v>
      </c>
      <c r="C59" s="11" t="s">
        <v>187</v>
      </c>
      <c r="D59" s="6" t="s">
        <v>59</v>
      </c>
      <c r="E59" s="5">
        <v>44714</v>
      </c>
      <c r="F59" s="14">
        <v>44714.331851851901</v>
      </c>
      <c r="G59" s="16">
        <v>106</v>
      </c>
      <c r="H59" s="14" t="s">
        <v>185</v>
      </c>
      <c r="I59" s="17">
        <v>44714</v>
      </c>
      <c r="J59" s="14">
        <v>44714.331747685203</v>
      </c>
      <c r="K59" s="4" t="s">
        <v>19</v>
      </c>
    </row>
    <row r="60" spans="1:11" x14ac:dyDescent="0.2">
      <c r="A60" t="s">
        <v>35</v>
      </c>
      <c r="B60">
        <v>112</v>
      </c>
      <c r="C60" s="11" t="s">
        <v>187</v>
      </c>
      <c r="D60" s="6" t="s">
        <v>36</v>
      </c>
      <c r="E60" s="5">
        <v>44714</v>
      </c>
      <c r="F60" s="14">
        <v>44714.330405092602</v>
      </c>
      <c r="G60" s="16">
        <v>106</v>
      </c>
      <c r="H60" s="14" t="s">
        <v>185</v>
      </c>
      <c r="I60" s="17">
        <v>44714</v>
      </c>
      <c r="J60" s="14">
        <v>44714.330300925903</v>
      </c>
      <c r="K60" s="4" t="s">
        <v>12</v>
      </c>
    </row>
    <row r="61" spans="1:11" x14ac:dyDescent="0.2">
      <c r="A61" t="s">
        <v>18</v>
      </c>
      <c r="B61">
        <v>112</v>
      </c>
      <c r="C61" s="11" t="s">
        <v>187</v>
      </c>
      <c r="D61" s="6" t="s">
        <v>151</v>
      </c>
      <c r="E61" s="5">
        <v>44714</v>
      </c>
      <c r="F61" s="14">
        <v>44714.328634259298</v>
      </c>
      <c r="G61" s="16" t="e">
        <v>#N/A</v>
      </c>
      <c r="H61" s="14" t="e">
        <v>#N/A</v>
      </c>
      <c r="I61" s="17" t="e">
        <v>#N/A</v>
      </c>
      <c r="J61" s="14" t="e">
        <v>#N/A</v>
      </c>
      <c r="K61" s="4" t="s">
        <v>19</v>
      </c>
    </row>
    <row r="62" spans="1:11" x14ac:dyDescent="0.2">
      <c r="A62" t="s">
        <v>21</v>
      </c>
      <c r="B62">
        <v>112</v>
      </c>
      <c r="C62" s="11" t="s">
        <v>187</v>
      </c>
      <c r="D62" s="6" t="s">
        <v>150</v>
      </c>
      <c r="E62" s="5">
        <v>44714</v>
      </c>
      <c r="F62" s="14">
        <v>44714.328495370399</v>
      </c>
      <c r="G62" s="16" t="e">
        <v>#N/A</v>
      </c>
      <c r="H62" s="14" t="e">
        <v>#N/A</v>
      </c>
      <c r="I62" s="17" t="e">
        <v>#N/A</v>
      </c>
      <c r="J62" s="14" t="e">
        <v>#N/A</v>
      </c>
      <c r="K62" s="4" t="s">
        <v>19</v>
      </c>
    </row>
    <row r="63" spans="1:11" x14ac:dyDescent="0.2">
      <c r="A63" t="s">
        <v>51</v>
      </c>
      <c r="B63">
        <v>112</v>
      </c>
      <c r="C63" s="11" t="s">
        <v>187</v>
      </c>
      <c r="D63" s="6" t="s">
        <v>52</v>
      </c>
      <c r="E63" s="5">
        <v>44714</v>
      </c>
      <c r="F63" s="14">
        <v>44714.325509259303</v>
      </c>
      <c r="G63" s="16">
        <v>106</v>
      </c>
      <c r="H63" s="14" t="s">
        <v>185</v>
      </c>
      <c r="I63" s="17">
        <v>44714</v>
      </c>
      <c r="J63" s="14">
        <v>44714.325405092597</v>
      </c>
      <c r="K63" s="4" t="s">
        <v>12</v>
      </c>
    </row>
    <row r="64" spans="1:11" x14ac:dyDescent="0.2">
      <c r="A64" t="s">
        <v>41</v>
      </c>
      <c r="B64">
        <v>112</v>
      </c>
      <c r="C64" s="11" t="s">
        <v>187</v>
      </c>
      <c r="D64" s="6" t="s">
        <v>152</v>
      </c>
      <c r="E64" s="5">
        <v>44714</v>
      </c>
      <c r="F64" s="14">
        <v>44714.325509259201</v>
      </c>
      <c r="G64" s="16" t="e">
        <v>#N/A</v>
      </c>
      <c r="H64" s="14" t="e">
        <v>#N/A</v>
      </c>
      <c r="I64" s="17" t="e">
        <v>#N/A</v>
      </c>
      <c r="J64" s="14" t="e">
        <v>#N/A</v>
      </c>
      <c r="K64" s="4" t="s">
        <v>19</v>
      </c>
    </row>
    <row r="65" spans="1:11" x14ac:dyDescent="0.2">
      <c r="A65" t="s">
        <v>61</v>
      </c>
      <c r="B65">
        <v>112</v>
      </c>
      <c r="C65" s="11" t="s">
        <v>187</v>
      </c>
      <c r="D65" s="6" t="s">
        <v>62</v>
      </c>
      <c r="E65" s="5">
        <v>44714</v>
      </c>
      <c r="F65" s="14">
        <v>44714.324930555602</v>
      </c>
      <c r="G65" s="16">
        <v>106</v>
      </c>
      <c r="H65" s="14" t="s">
        <v>185</v>
      </c>
      <c r="I65" s="17">
        <v>44714</v>
      </c>
      <c r="J65" s="14">
        <v>44714.324826388904</v>
      </c>
      <c r="K65" s="4" t="s">
        <v>19</v>
      </c>
    </row>
    <row r="66" spans="1:11" x14ac:dyDescent="0.2">
      <c r="A66" t="s">
        <v>44</v>
      </c>
      <c r="B66">
        <v>112</v>
      </c>
      <c r="C66" s="11" t="s">
        <v>187</v>
      </c>
      <c r="D66" s="6" t="s">
        <v>46</v>
      </c>
      <c r="E66" s="5">
        <v>44714</v>
      </c>
      <c r="F66" s="14">
        <v>44714.324606481503</v>
      </c>
      <c r="G66" s="16">
        <v>106</v>
      </c>
      <c r="H66" s="14" t="s">
        <v>185</v>
      </c>
      <c r="I66" s="17">
        <v>44714</v>
      </c>
      <c r="J66" s="14">
        <v>44714.324502314797</v>
      </c>
      <c r="K66" s="4" t="s">
        <v>19</v>
      </c>
    </row>
    <row r="67" spans="1:11" x14ac:dyDescent="0.2">
      <c r="A67" t="s">
        <v>48</v>
      </c>
      <c r="B67">
        <v>112</v>
      </c>
      <c r="C67" s="11" t="s">
        <v>187</v>
      </c>
      <c r="D67" s="6" t="s">
        <v>49</v>
      </c>
      <c r="E67" s="5">
        <v>44714</v>
      </c>
      <c r="F67" s="14">
        <v>44714.323078703703</v>
      </c>
      <c r="G67" s="16">
        <v>106</v>
      </c>
      <c r="H67" s="14" t="s">
        <v>185</v>
      </c>
      <c r="I67" s="17">
        <v>44714</v>
      </c>
      <c r="J67" s="14">
        <v>44714.322974536997</v>
      </c>
      <c r="K67" s="4" t="s">
        <v>12</v>
      </c>
    </row>
    <row r="68" spans="1:11" x14ac:dyDescent="0.2">
      <c r="A68" t="s">
        <v>80</v>
      </c>
      <c r="B68">
        <v>112</v>
      </c>
      <c r="C68" s="11" t="s">
        <v>187</v>
      </c>
      <c r="D68" s="6" t="s">
        <v>81</v>
      </c>
      <c r="E68" s="5">
        <v>44714</v>
      </c>
      <c r="F68" s="14">
        <v>44714.320613425902</v>
      </c>
      <c r="G68" s="16">
        <v>106</v>
      </c>
      <c r="H68" s="14" t="s">
        <v>185</v>
      </c>
      <c r="I68" s="17">
        <v>44714</v>
      </c>
      <c r="J68" s="14">
        <v>44714.320509259298</v>
      </c>
      <c r="K68" s="4" t="s">
        <v>12</v>
      </c>
    </row>
    <row r="69" spans="1:11" x14ac:dyDescent="0.2">
      <c r="A69" t="s">
        <v>11</v>
      </c>
      <c r="B69">
        <v>112</v>
      </c>
      <c r="C69" s="11" t="s">
        <v>187</v>
      </c>
      <c r="D69" s="6" t="s">
        <v>155</v>
      </c>
      <c r="E69" s="5">
        <v>44714</v>
      </c>
      <c r="F69" s="14">
        <v>44714.3199537037</v>
      </c>
      <c r="G69" s="16" t="e">
        <v>#N/A</v>
      </c>
      <c r="H69" s="14" t="e">
        <v>#N/A</v>
      </c>
      <c r="I69" s="17" t="e">
        <v>#N/A</v>
      </c>
      <c r="J69" s="14" t="e">
        <v>#N/A</v>
      </c>
      <c r="K69" s="4" t="s">
        <v>12</v>
      </c>
    </row>
    <row r="70" spans="1:11" x14ac:dyDescent="0.2">
      <c r="A70" t="s">
        <v>37</v>
      </c>
      <c r="B70">
        <v>112</v>
      </c>
      <c r="C70" s="11" t="s">
        <v>187</v>
      </c>
      <c r="D70" s="6" t="s">
        <v>156</v>
      </c>
      <c r="E70" s="5">
        <v>44714</v>
      </c>
      <c r="F70" s="14">
        <v>44714.319884259297</v>
      </c>
      <c r="G70" s="16" t="e">
        <v>#N/A</v>
      </c>
      <c r="H70" s="14" t="e">
        <v>#N/A</v>
      </c>
      <c r="I70" s="17" t="e">
        <v>#N/A</v>
      </c>
      <c r="J70" s="14" t="e">
        <v>#N/A</v>
      </c>
      <c r="K70" s="4" t="s">
        <v>19</v>
      </c>
    </row>
    <row r="71" spans="1:11" x14ac:dyDescent="0.2">
      <c r="A71" t="s">
        <v>43</v>
      </c>
      <c r="B71">
        <v>112</v>
      </c>
      <c r="C71" s="11" t="s">
        <v>187</v>
      </c>
      <c r="D71" s="6" t="s">
        <v>45</v>
      </c>
      <c r="E71" s="5">
        <v>44714</v>
      </c>
      <c r="F71" s="14">
        <v>44714.3194560185</v>
      </c>
      <c r="G71" s="16">
        <v>106</v>
      </c>
      <c r="H71" s="14" t="s">
        <v>185</v>
      </c>
      <c r="I71" s="17">
        <v>44714</v>
      </c>
      <c r="J71" s="14">
        <v>44714.319351851802</v>
      </c>
      <c r="K71" s="4" t="s">
        <v>12</v>
      </c>
    </row>
    <row r="72" spans="1:11" x14ac:dyDescent="0.2">
      <c r="A72" t="s">
        <v>87</v>
      </c>
      <c r="B72">
        <v>112</v>
      </c>
      <c r="C72" s="11" t="s">
        <v>187</v>
      </c>
      <c r="D72" s="6" t="s">
        <v>88</v>
      </c>
      <c r="E72" s="5">
        <v>44714</v>
      </c>
      <c r="F72" s="14">
        <v>44714.319027777798</v>
      </c>
      <c r="G72" s="16">
        <v>106</v>
      </c>
      <c r="H72" s="14" t="s">
        <v>185</v>
      </c>
      <c r="I72" s="17">
        <v>44714</v>
      </c>
      <c r="J72" s="14">
        <v>44714.318923611099</v>
      </c>
      <c r="K72" s="4" t="s">
        <v>19</v>
      </c>
    </row>
    <row r="73" spans="1:11" x14ac:dyDescent="0.2">
      <c r="A73" t="s">
        <v>153</v>
      </c>
      <c r="B73">
        <v>112</v>
      </c>
      <c r="C73" s="11" t="s">
        <v>187</v>
      </c>
      <c r="D73" s="6" t="s">
        <v>158</v>
      </c>
      <c r="E73" s="5">
        <v>44714</v>
      </c>
      <c r="F73" s="14">
        <v>44714.318935185198</v>
      </c>
      <c r="G73" s="16" t="e">
        <v>#N/A</v>
      </c>
      <c r="H73" s="14" t="e">
        <v>#N/A</v>
      </c>
      <c r="I73" s="17" t="e">
        <v>#N/A</v>
      </c>
      <c r="J73" s="14" t="e">
        <v>#N/A</v>
      </c>
      <c r="K73" s="4" t="s">
        <v>12</v>
      </c>
    </row>
    <row r="74" spans="1:11" x14ac:dyDescent="0.2">
      <c r="A74" t="s">
        <v>83</v>
      </c>
      <c r="B74">
        <v>112</v>
      </c>
      <c r="C74" s="11" t="s">
        <v>187</v>
      </c>
      <c r="D74" s="6" t="s">
        <v>157</v>
      </c>
      <c r="E74" s="5">
        <v>44714</v>
      </c>
      <c r="F74" s="14">
        <v>44714.318923611099</v>
      </c>
      <c r="G74" s="16" t="e">
        <v>#N/A</v>
      </c>
      <c r="H74" s="14" t="e">
        <v>#N/A</v>
      </c>
      <c r="I74" s="17" t="e">
        <v>#N/A</v>
      </c>
      <c r="J74" s="14" t="e">
        <v>#N/A</v>
      </c>
      <c r="K74" s="4" t="s">
        <v>19</v>
      </c>
    </row>
    <row r="75" spans="1:11" x14ac:dyDescent="0.2">
      <c r="A75" t="s">
        <v>68</v>
      </c>
      <c r="B75">
        <v>112</v>
      </c>
      <c r="C75" s="11" t="s">
        <v>187</v>
      </c>
      <c r="D75" s="6" t="s">
        <v>159</v>
      </c>
      <c r="E75" s="5">
        <v>44714</v>
      </c>
      <c r="F75" s="14">
        <v>44714.317546296297</v>
      </c>
      <c r="G75" s="16" t="e">
        <v>#N/A</v>
      </c>
      <c r="H75" s="14" t="e">
        <v>#N/A</v>
      </c>
      <c r="I75" s="17" t="e">
        <v>#N/A</v>
      </c>
      <c r="J75" s="14" t="e">
        <v>#N/A</v>
      </c>
      <c r="K75" s="4" t="s">
        <v>19</v>
      </c>
    </row>
    <row r="76" spans="1:11" x14ac:dyDescent="0.2">
      <c r="A76" t="s">
        <v>74</v>
      </c>
      <c r="B76">
        <v>112</v>
      </c>
      <c r="C76" s="11" t="s">
        <v>187</v>
      </c>
      <c r="D76" s="6" t="s">
        <v>75</v>
      </c>
      <c r="E76" s="5">
        <v>44714</v>
      </c>
      <c r="F76" s="14">
        <v>44714.316504629598</v>
      </c>
      <c r="G76" s="16">
        <v>106</v>
      </c>
      <c r="H76" s="14" t="s">
        <v>185</v>
      </c>
      <c r="I76" s="17">
        <v>44714</v>
      </c>
      <c r="J76" s="14">
        <v>44714.316400463002</v>
      </c>
      <c r="K76" s="4" t="s">
        <v>19</v>
      </c>
    </row>
    <row r="77" spans="1:11" x14ac:dyDescent="0.2">
      <c r="A77" t="s">
        <v>64</v>
      </c>
      <c r="B77">
        <v>112</v>
      </c>
      <c r="C77" s="11" t="s">
        <v>187</v>
      </c>
      <c r="D77" s="6" t="s">
        <v>160</v>
      </c>
      <c r="E77" s="5">
        <v>44714</v>
      </c>
      <c r="F77" s="14">
        <v>44714.315416666701</v>
      </c>
      <c r="G77" s="16" t="e">
        <v>#N/A</v>
      </c>
      <c r="H77" s="14" t="e">
        <v>#N/A</v>
      </c>
      <c r="I77" s="17" t="e">
        <v>#N/A</v>
      </c>
      <c r="J77" s="14" t="e">
        <v>#N/A</v>
      </c>
      <c r="K77" s="4" t="s">
        <v>19</v>
      </c>
    </row>
    <row r="78" spans="1:11" x14ac:dyDescent="0.2">
      <c r="A78" t="s">
        <v>85</v>
      </c>
      <c r="B78">
        <v>112</v>
      </c>
      <c r="C78" s="11" t="s">
        <v>187</v>
      </c>
      <c r="D78" s="6" t="s">
        <v>86</v>
      </c>
      <c r="E78" s="5">
        <v>44714</v>
      </c>
      <c r="F78" s="14">
        <v>44714.314131944499</v>
      </c>
      <c r="G78" s="16">
        <v>106</v>
      </c>
      <c r="H78" s="14" t="s">
        <v>185</v>
      </c>
      <c r="I78" s="17">
        <v>44714</v>
      </c>
      <c r="J78" s="14">
        <v>44714.3140277778</v>
      </c>
      <c r="K78" s="4" t="s">
        <v>19</v>
      </c>
    </row>
    <row r="79" spans="1:11" x14ac:dyDescent="0.2">
      <c r="A79" t="s">
        <v>70</v>
      </c>
      <c r="B79">
        <v>112</v>
      </c>
      <c r="C79" s="11" t="s">
        <v>187</v>
      </c>
      <c r="D79" s="6" t="s">
        <v>162</v>
      </c>
      <c r="E79" s="5">
        <v>44714</v>
      </c>
      <c r="F79" s="14">
        <v>44714.314039351797</v>
      </c>
      <c r="G79" s="16" t="e">
        <v>#N/A</v>
      </c>
      <c r="H79" s="14" t="e">
        <v>#N/A</v>
      </c>
      <c r="I79" s="17" t="e">
        <v>#N/A</v>
      </c>
      <c r="J79" s="14" t="e">
        <v>#N/A</v>
      </c>
      <c r="K79" s="4" t="s">
        <v>12</v>
      </c>
    </row>
    <row r="80" spans="1:11" x14ac:dyDescent="0.2">
      <c r="A80" t="s">
        <v>66</v>
      </c>
      <c r="B80">
        <v>112</v>
      </c>
      <c r="C80" s="11" t="s">
        <v>187</v>
      </c>
      <c r="D80" s="6" t="s">
        <v>161</v>
      </c>
      <c r="E80" s="5">
        <v>44714</v>
      </c>
      <c r="F80" s="14">
        <v>44714.313460648104</v>
      </c>
      <c r="G80" s="16" t="e">
        <v>#N/A</v>
      </c>
      <c r="H80" s="14" t="e">
        <v>#N/A</v>
      </c>
      <c r="I80" s="17" t="e">
        <v>#N/A</v>
      </c>
      <c r="J80" s="14" t="e">
        <v>#N/A</v>
      </c>
      <c r="K80" s="4" t="s">
        <v>12</v>
      </c>
    </row>
    <row r="81" spans="1:11" x14ac:dyDescent="0.2">
      <c r="A81" t="s">
        <v>72</v>
      </c>
      <c r="B81">
        <v>112</v>
      </c>
      <c r="C81" s="11" t="s">
        <v>187</v>
      </c>
      <c r="D81" s="6" t="s">
        <v>73</v>
      </c>
      <c r="E81" s="5">
        <v>44714</v>
      </c>
      <c r="F81" s="14">
        <v>44714.312488425901</v>
      </c>
      <c r="G81" s="16">
        <v>106</v>
      </c>
      <c r="H81" s="14" t="s">
        <v>185</v>
      </c>
      <c r="I81" s="17">
        <v>44714</v>
      </c>
      <c r="J81" s="14">
        <v>44714.312384259298</v>
      </c>
      <c r="K81" s="4" t="s">
        <v>12</v>
      </c>
    </row>
    <row r="82" spans="1:11" x14ac:dyDescent="0.2">
      <c r="A82" t="s">
        <v>95</v>
      </c>
      <c r="B82">
        <v>112</v>
      </c>
      <c r="C82" s="11" t="s">
        <v>187</v>
      </c>
      <c r="D82" s="6" t="s">
        <v>165</v>
      </c>
      <c r="E82" s="5">
        <v>44714</v>
      </c>
      <c r="F82" s="14">
        <v>44714.308310185203</v>
      </c>
      <c r="G82" s="16" t="e">
        <v>#N/A</v>
      </c>
      <c r="H82" s="14" t="e">
        <v>#N/A</v>
      </c>
      <c r="I82" s="17" t="e">
        <v>#N/A</v>
      </c>
      <c r="J82" s="14" t="e">
        <v>#N/A</v>
      </c>
      <c r="K82" s="4" t="s">
        <v>12</v>
      </c>
    </row>
    <row r="83" spans="1:11" x14ac:dyDescent="0.2">
      <c r="A83" t="s">
        <v>110</v>
      </c>
      <c r="B83">
        <v>112</v>
      </c>
      <c r="C83" s="11" t="s">
        <v>187</v>
      </c>
      <c r="D83" s="6" t="s">
        <v>164</v>
      </c>
      <c r="E83" s="5">
        <v>44714</v>
      </c>
      <c r="F83" s="14">
        <v>44714.308252314797</v>
      </c>
      <c r="G83" s="16" t="e">
        <v>#N/A</v>
      </c>
      <c r="H83" s="14" t="e">
        <v>#N/A</v>
      </c>
      <c r="I83" s="17" t="e">
        <v>#N/A</v>
      </c>
      <c r="J83" s="14" t="e">
        <v>#N/A</v>
      </c>
      <c r="K83" s="4" t="s">
        <v>19</v>
      </c>
    </row>
    <row r="84" spans="1:11" x14ac:dyDescent="0.2">
      <c r="A84" t="s">
        <v>125</v>
      </c>
      <c r="B84">
        <v>112</v>
      </c>
      <c r="C84" s="11" t="s">
        <v>187</v>
      </c>
      <c r="D84" s="6" t="s">
        <v>126</v>
      </c>
      <c r="E84" s="5">
        <v>44714</v>
      </c>
      <c r="F84" s="14">
        <v>44714.308217592603</v>
      </c>
      <c r="G84" s="16">
        <v>106</v>
      </c>
      <c r="H84" s="14" t="s">
        <v>185</v>
      </c>
      <c r="I84" s="17">
        <v>44714</v>
      </c>
      <c r="J84" s="14">
        <v>44714.308113425897</v>
      </c>
      <c r="K84" s="4" t="s">
        <v>19</v>
      </c>
    </row>
    <row r="85" spans="1:11" x14ac:dyDescent="0.2">
      <c r="A85" t="s">
        <v>23</v>
      </c>
      <c r="B85">
        <v>112</v>
      </c>
      <c r="C85" s="11" t="s">
        <v>187</v>
      </c>
      <c r="D85" s="6" t="s">
        <v>24</v>
      </c>
      <c r="E85" s="5">
        <v>44714</v>
      </c>
      <c r="F85" s="14">
        <v>44714.308148148099</v>
      </c>
      <c r="G85" s="16">
        <v>106</v>
      </c>
      <c r="H85" s="14" t="s">
        <v>185</v>
      </c>
      <c r="I85" s="17">
        <v>44714</v>
      </c>
      <c r="J85" s="14">
        <v>44714.308043981502</v>
      </c>
      <c r="K85" s="4" t="s">
        <v>19</v>
      </c>
    </row>
    <row r="86" spans="1:11" x14ac:dyDescent="0.2">
      <c r="A86" t="s">
        <v>111</v>
      </c>
      <c r="B86">
        <v>112</v>
      </c>
      <c r="C86" s="11" t="s">
        <v>187</v>
      </c>
      <c r="D86" s="6" t="s">
        <v>163</v>
      </c>
      <c r="E86" s="5">
        <v>44714</v>
      </c>
      <c r="F86" s="14">
        <v>44714.307939814797</v>
      </c>
      <c r="G86" s="16" t="e">
        <v>#N/A</v>
      </c>
      <c r="H86" s="14" t="e">
        <v>#N/A</v>
      </c>
      <c r="I86" s="17" t="e">
        <v>#N/A</v>
      </c>
      <c r="J86" s="14" t="e">
        <v>#N/A</v>
      </c>
      <c r="K86" s="4" t="s">
        <v>19</v>
      </c>
    </row>
    <row r="87" spans="1:11" x14ac:dyDescent="0.2">
      <c r="A87" t="s">
        <v>14</v>
      </c>
      <c r="B87">
        <v>112</v>
      </c>
      <c r="C87" s="11" t="s">
        <v>187</v>
      </c>
      <c r="D87" s="6" t="s">
        <v>15</v>
      </c>
      <c r="E87" s="5">
        <v>44714</v>
      </c>
      <c r="F87" s="14">
        <v>44714.305729166699</v>
      </c>
      <c r="G87" s="16">
        <v>106</v>
      </c>
      <c r="H87" s="14" t="s">
        <v>185</v>
      </c>
      <c r="I87" s="17">
        <v>44714</v>
      </c>
      <c r="J87" s="14">
        <v>44714.305625000001</v>
      </c>
      <c r="K87" s="4" t="s">
        <v>12</v>
      </c>
    </row>
    <row r="88" spans="1:11" x14ac:dyDescent="0.2">
      <c r="A88" t="s">
        <v>96</v>
      </c>
      <c r="B88">
        <v>112</v>
      </c>
      <c r="C88" s="11" t="s">
        <v>187</v>
      </c>
      <c r="D88" s="6" t="s">
        <v>166</v>
      </c>
      <c r="E88" s="5">
        <v>44714</v>
      </c>
      <c r="F88" s="14">
        <v>44714.302627314799</v>
      </c>
      <c r="G88" s="16" t="e">
        <v>#N/A</v>
      </c>
      <c r="H88" s="14" t="e">
        <v>#N/A</v>
      </c>
      <c r="I88" s="17" t="e">
        <v>#N/A</v>
      </c>
      <c r="J88" s="14" t="e">
        <v>#N/A</v>
      </c>
      <c r="K88" s="4" t="s">
        <v>19</v>
      </c>
    </row>
    <row r="89" spans="1:11" x14ac:dyDescent="0.2">
      <c r="A89" t="s">
        <v>99</v>
      </c>
      <c r="B89">
        <v>112</v>
      </c>
      <c r="C89" s="11" t="s">
        <v>187</v>
      </c>
      <c r="D89" s="6" t="s">
        <v>100</v>
      </c>
      <c r="E89" s="5">
        <v>44714</v>
      </c>
      <c r="F89" s="14">
        <v>44714.300833333298</v>
      </c>
      <c r="G89" s="16">
        <v>106</v>
      </c>
      <c r="H89" s="14" t="s">
        <v>185</v>
      </c>
      <c r="I89" s="17">
        <v>44714</v>
      </c>
      <c r="J89" s="14">
        <v>44714.300729166702</v>
      </c>
      <c r="K89" s="4" t="s">
        <v>12</v>
      </c>
    </row>
    <row r="90" spans="1:11" x14ac:dyDescent="0.2">
      <c r="A90" t="s">
        <v>102</v>
      </c>
      <c r="B90">
        <v>112</v>
      </c>
      <c r="C90" s="11" t="s">
        <v>187</v>
      </c>
      <c r="D90" s="6" t="s">
        <v>167</v>
      </c>
      <c r="E90" s="5">
        <v>44714</v>
      </c>
      <c r="F90" s="14">
        <v>44714.300821759301</v>
      </c>
      <c r="G90" s="16" t="e">
        <v>#N/A</v>
      </c>
      <c r="H90" s="14" t="e">
        <v>#N/A</v>
      </c>
      <c r="I90" s="17" t="e">
        <v>#N/A</v>
      </c>
      <c r="J90" s="14" t="e">
        <v>#N/A</v>
      </c>
      <c r="K90" s="4" t="s">
        <v>19</v>
      </c>
    </row>
    <row r="91" spans="1:11" x14ac:dyDescent="0.2">
      <c r="A91" t="s">
        <v>92</v>
      </c>
      <c r="B91">
        <v>112</v>
      </c>
      <c r="C91" s="11" t="s">
        <v>187</v>
      </c>
      <c r="D91" s="6" t="s">
        <v>93</v>
      </c>
      <c r="E91" s="5">
        <v>44714</v>
      </c>
      <c r="F91" s="14">
        <v>44714.300347222197</v>
      </c>
      <c r="G91" s="16">
        <v>106</v>
      </c>
      <c r="H91" s="14" t="s">
        <v>185</v>
      </c>
      <c r="I91" s="17">
        <v>44714</v>
      </c>
      <c r="J91" s="14">
        <v>44714.300243055601</v>
      </c>
      <c r="K91" s="4" t="s">
        <v>19</v>
      </c>
    </row>
    <row r="92" spans="1:11" x14ac:dyDescent="0.2">
      <c r="A92" t="s">
        <v>106</v>
      </c>
      <c r="B92">
        <v>112</v>
      </c>
      <c r="C92" s="11" t="s">
        <v>187</v>
      </c>
      <c r="D92" s="6" t="s">
        <v>168</v>
      </c>
      <c r="E92" s="5">
        <v>44714</v>
      </c>
      <c r="F92" s="14">
        <v>44714.299791666701</v>
      </c>
      <c r="G92" s="16" t="e">
        <v>#N/A</v>
      </c>
      <c r="H92" s="14" t="e">
        <v>#N/A</v>
      </c>
      <c r="I92" s="17" t="e">
        <v>#N/A</v>
      </c>
      <c r="J92" s="14" t="e">
        <v>#N/A</v>
      </c>
      <c r="K92" s="4" t="s">
        <v>19</v>
      </c>
    </row>
    <row r="93" spans="1:11" x14ac:dyDescent="0.2">
      <c r="A93" t="s">
        <v>108</v>
      </c>
      <c r="B93">
        <v>112</v>
      </c>
      <c r="C93" s="11" t="s">
        <v>187</v>
      </c>
      <c r="D93" s="6" t="s">
        <v>109</v>
      </c>
      <c r="E93" s="5">
        <v>44714</v>
      </c>
      <c r="F93" s="14">
        <v>44714.2960185185</v>
      </c>
      <c r="G93" s="16">
        <v>106</v>
      </c>
      <c r="H93" s="14" t="s">
        <v>185</v>
      </c>
      <c r="I93" s="17">
        <v>44714</v>
      </c>
      <c r="J93" s="14">
        <v>44714.295914351802</v>
      </c>
      <c r="K93" s="4" t="s">
        <v>19</v>
      </c>
    </row>
    <row r="94" spans="1:11" x14ac:dyDescent="0.2">
      <c r="A94" t="s">
        <v>115</v>
      </c>
      <c r="B94">
        <v>112</v>
      </c>
      <c r="C94" s="11" t="s">
        <v>187</v>
      </c>
      <c r="D94" s="6" t="s">
        <v>169</v>
      </c>
      <c r="E94" s="5">
        <v>44714</v>
      </c>
      <c r="F94" s="14">
        <v>44714.296006944402</v>
      </c>
      <c r="G94" s="16" t="e">
        <v>#N/A</v>
      </c>
      <c r="H94" s="14" t="e">
        <v>#N/A</v>
      </c>
      <c r="I94" s="17" t="e">
        <v>#N/A</v>
      </c>
      <c r="J94" s="14" t="e">
        <v>#N/A</v>
      </c>
      <c r="K94" s="4" t="s">
        <v>19</v>
      </c>
    </row>
    <row r="95" spans="1:11" x14ac:dyDescent="0.2">
      <c r="A95" t="s">
        <v>130</v>
      </c>
      <c r="B95">
        <v>112</v>
      </c>
      <c r="C95" s="11" t="s">
        <v>187</v>
      </c>
      <c r="D95" s="6" t="s">
        <v>170</v>
      </c>
      <c r="E95" s="5">
        <v>44714</v>
      </c>
      <c r="F95" s="14">
        <v>44714.290625000001</v>
      </c>
      <c r="G95" s="16" t="e">
        <v>#N/A</v>
      </c>
      <c r="H95" s="14" t="e">
        <v>#N/A</v>
      </c>
      <c r="I95" s="17" t="e">
        <v>#N/A</v>
      </c>
      <c r="J95" s="14" t="e">
        <v>#N/A</v>
      </c>
      <c r="K95" s="4" t="s">
        <v>19</v>
      </c>
    </row>
    <row r="96" spans="1:11" x14ac:dyDescent="0.2">
      <c r="A96" t="s">
        <v>120</v>
      </c>
      <c r="B96">
        <v>112</v>
      </c>
      <c r="C96" s="11" t="s">
        <v>187</v>
      </c>
      <c r="D96" s="6" t="s">
        <v>121</v>
      </c>
      <c r="E96" s="5">
        <v>44714</v>
      </c>
      <c r="F96" s="14">
        <v>44714.290162037003</v>
      </c>
      <c r="G96" s="16">
        <v>106</v>
      </c>
      <c r="H96" s="14" t="s">
        <v>185</v>
      </c>
      <c r="I96" s="17">
        <v>44714</v>
      </c>
      <c r="J96" s="14">
        <v>44714.290057870399</v>
      </c>
      <c r="K96" s="4" t="s">
        <v>19</v>
      </c>
    </row>
    <row r="97" spans="1:11" x14ac:dyDescent="0.2">
      <c r="A97" t="s">
        <v>117</v>
      </c>
      <c r="B97">
        <v>112</v>
      </c>
      <c r="C97" s="11" t="s">
        <v>187</v>
      </c>
      <c r="D97" s="6" t="s">
        <v>118</v>
      </c>
      <c r="E97" s="5">
        <v>44714</v>
      </c>
      <c r="F97" s="14">
        <v>44714.2897337963</v>
      </c>
      <c r="G97" s="16">
        <v>106</v>
      </c>
      <c r="H97" s="14" t="s">
        <v>185</v>
      </c>
      <c r="I97" s="17">
        <v>44714</v>
      </c>
      <c r="J97" s="14">
        <v>44714.289629629602</v>
      </c>
      <c r="K97" s="4" t="s">
        <v>12</v>
      </c>
    </row>
    <row r="98" spans="1:11" x14ac:dyDescent="0.2">
      <c r="A98" t="s">
        <v>131</v>
      </c>
      <c r="B98">
        <v>112</v>
      </c>
      <c r="C98" s="11" t="s">
        <v>187</v>
      </c>
      <c r="D98" s="6" t="s">
        <v>171</v>
      </c>
      <c r="E98" s="5">
        <v>44714</v>
      </c>
      <c r="F98" s="14">
        <v>44714.289583333302</v>
      </c>
      <c r="G98" s="16" t="e">
        <v>#N/A</v>
      </c>
      <c r="H98" s="14" t="e">
        <v>#N/A</v>
      </c>
      <c r="I98" s="17" t="e">
        <v>#N/A</v>
      </c>
      <c r="J98" s="14" t="e">
        <v>#N/A</v>
      </c>
      <c r="K98" s="4" t="s">
        <v>19</v>
      </c>
    </row>
    <row r="99" spans="1:11" x14ac:dyDescent="0.2">
      <c r="A99" t="s">
        <v>123</v>
      </c>
      <c r="B99">
        <v>112</v>
      </c>
      <c r="C99" s="11" t="s">
        <v>187</v>
      </c>
      <c r="D99" s="6" t="s">
        <v>172</v>
      </c>
      <c r="E99" s="5">
        <v>44714</v>
      </c>
      <c r="F99" s="14">
        <v>44714.285671296297</v>
      </c>
      <c r="G99" s="16" t="e">
        <v>#N/A</v>
      </c>
      <c r="H99" s="14" t="e">
        <v>#N/A</v>
      </c>
      <c r="I99" s="17" t="e">
        <v>#N/A</v>
      </c>
      <c r="J99" s="14" t="e">
        <v>#N/A</v>
      </c>
      <c r="K99" s="4" t="s">
        <v>12</v>
      </c>
    </row>
    <row r="100" spans="1:11" x14ac:dyDescent="0.2">
      <c r="A100" t="s">
        <v>132</v>
      </c>
      <c r="B100">
        <v>112</v>
      </c>
      <c r="C100" s="11" t="s">
        <v>187</v>
      </c>
      <c r="D100" s="6" t="s">
        <v>173</v>
      </c>
      <c r="E100" s="5">
        <v>44714</v>
      </c>
      <c r="F100" s="14">
        <v>44714.284155092602</v>
      </c>
      <c r="G100" s="16" t="e">
        <v>#N/A</v>
      </c>
      <c r="H100" s="14" t="e">
        <v>#N/A</v>
      </c>
      <c r="I100" s="17" t="e">
        <v>#N/A</v>
      </c>
      <c r="J100" s="14" t="e">
        <v>#N/A</v>
      </c>
      <c r="K100" s="4" t="s">
        <v>19</v>
      </c>
    </row>
    <row r="101" spans="1:11" x14ac:dyDescent="0.2">
      <c r="A101" t="s">
        <v>134</v>
      </c>
      <c r="B101">
        <v>112</v>
      </c>
      <c r="C101" s="11" t="s">
        <v>187</v>
      </c>
      <c r="D101" s="6" t="s">
        <v>135</v>
      </c>
      <c r="E101" s="5">
        <v>44714</v>
      </c>
      <c r="F101" s="14">
        <v>44714.277928240699</v>
      </c>
      <c r="G101" s="16">
        <v>106</v>
      </c>
      <c r="H101" s="14" t="s">
        <v>185</v>
      </c>
      <c r="I101" s="17">
        <v>44714</v>
      </c>
      <c r="J101" s="14">
        <v>44714.277824074103</v>
      </c>
      <c r="K101" s="4" t="s">
        <v>19</v>
      </c>
    </row>
    <row r="102" spans="1:11" x14ac:dyDescent="0.2">
      <c r="A102" t="s">
        <v>138</v>
      </c>
      <c r="B102">
        <v>112</v>
      </c>
      <c r="C102" s="11" t="s">
        <v>187</v>
      </c>
      <c r="D102" s="6" t="s">
        <v>174</v>
      </c>
      <c r="E102" s="5">
        <v>44714</v>
      </c>
      <c r="F102" s="14">
        <v>44714.272094907399</v>
      </c>
      <c r="G102" s="16" t="e">
        <v>#N/A</v>
      </c>
      <c r="H102" s="14" t="e">
        <v>#N/A</v>
      </c>
      <c r="I102" s="17" t="e">
        <v>#N/A</v>
      </c>
      <c r="J102" s="14" t="e">
        <v>#N/A</v>
      </c>
      <c r="K102" s="4" t="s">
        <v>19</v>
      </c>
    </row>
    <row r="103" spans="1:11" x14ac:dyDescent="0.2">
      <c r="A103" t="s">
        <v>147</v>
      </c>
      <c r="B103">
        <v>112</v>
      </c>
      <c r="C103" s="11" t="s">
        <v>187</v>
      </c>
      <c r="D103" s="6" t="s">
        <v>148</v>
      </c>
      <c r="E103" s="5">
        <v>44714</v>
      </c>
      <c r="F103" s="14">
        <v>44714.271805555603</v>
      </c>
      <c r="G103" s="16">
        <v>106</v>
      </c>
      <c r="H103" s="14" t="s">
        <v>185</v>
      </c>
      <c r="I103" s="17">
        <v>44714</v>
      </c>
      <c r="J103" s="14">
        <v>44714.271701388898</v>
      </c>
      <c r="K103" s="4" t="s">
        <v>19</v>
      </c>
    </row>
    <row r="104" spans="1:11" x14ac:dyDescent="0.2">
      <c r="A104" t="s">
        <v>139</v>
      </c>
      <c r="B104">
        <v>112</v>
      </c>
      <c r="C104" s="11" t="s">
        <v>187</v>
      </c>
      <c r="D104" s="6" t="s">
        <v>175</v>
      </c>
      <c r="E104" s="5">
        <v>44714</v>
      </c>
      <c r="F104" s="14">
        <v>44714.2663888889</v>
      </c>
      <c r="G104" s="16" t="e">
        <v>#N/A</v>
      </c>
      <c r="H104" s="14" t="e">
        <v>#N/A</v>
      </c>
      <c r="I104" s="17" t="e">
        <v>#N/A</v>
      </c>
      <c r="J104" s="14" t="e">
        <v>#N/A</v>
      </c>
      <c r="K104" s="4" t="s">
        <v>19</v>
      </c>
    </row>
    <row r="105" spans="1:11" x14ac:dyDescent="0.2">
      <c r="A105" t="s">
        <v>143</v>
      </c>
      <c r="B105">
        <v>112</v>
      </c>
      <c r="C105" s="11" t="s">
        <v>187</v>
      </c>
      <c r="D105" s="6" t="s">
        <v>144</v>
      </c>
      <c r="E105" s="5">
        <v>44714</v>
      </c>
      <c r="F105" s="14">
        <v>44714.262013888903</v>
      </c>
      <c r="G105" s="16">
        <v>106</v>
      </c>
      <c r="H105" s="14" t="s">
        <v>185</v>
      </c>
      <c r="I105" s="17">
        <v>44714</v>
      </c>
      <c r="J105" s="14">
        <v>44714.261909722198</v>
      </c>
      <c r="K105" s="4" t="s">
        <v>12</v>
      </c>
    </row>
    <row r="106" spans="1:11" x14ac:dyDescent="0.2">
      <c r="A106" t="s">
        <v>141</v>
      </c>
      <c r="B106">
        <v>112</v>
      </c>
      <c r="C106" s="11" t="s">
        <v>187</v>
      </c>
      <c r="D106" s="6" t="s">
        <v>176</v>
      </c>
      <c r="E106" s="5">
        <v>44714</v>
      </c>
      <c r="F106" s="14">
        <v>44714.257245370398</v>
      </c>
      <c r="G106" s="16" t="e">
        <v>#N/A</v>
      </c>
      <c r="H106" s="14" t="e">
        <v>#N/A</v>
      </c>
      <c r="I106" s="17" t="e">
        <v>#N/A</v>
      </c>
      <c r="J106" s="14" t="e">
        <v>#N/A</v>
      </c>
      <c r="K106" s="4" t="s">
        <v>19</v>
      </c>
    </row>
    <row r="107" spans="1:11" x14ac:dyDescent="0.2">
      <c r="A107" t="s">
        <v>27</v>
      </c>
      <c r="B107">
        <v>112</v>
      </c>
      <c r="C107" s="11" t="s">
        <v>187</v>
      </c>
      <c r="D107" s="6" t="s">
        <v>28</v>
      </c>
      <c r="E107" s="5">
        <v>44713</v>
      </c>
      <c r="F107" s="14">
        <v>44713.333969907399</v>
      </c>
      <c r="G107" s="16">
        <v>106</v>
      </c>
      <c r="H107" s="14" t="s">
        <v>185</v>
      </c>
      <c r="I107" s="17">
        <v>44713</v>
      </c>
      <c r="J107" s="14">
        <v>44713.333865740802</v>
      </c>
      <c r="K107" s="4" t="s">
        <v>12</v>
      </c>
    </row>
    <row r="108" spans="1:11" x14ac:dyDescent="0.2">
      <c r="A108" t="s">
        <v>31</v>
      </c>
      <c r="B108">
        <v>112</v>
      </c>
      <c r="C108" s="11" t="s">
        <v>187</v>
      </c>
      <c r="D108" s="6" t="s">
        <v>32</v>
      </c>
      <c r="E108" s="5">
        <v>44713</v>
      </c>
      <c r="F108" s="14">
        <v>44713.333877314799</v>
      </c>
      <c r="G108" s="16">
        <v>106</v>
      </c>
      <c r="H108" s="14" t="s">
        <v>185</v>
      </c>
      <c r="I108" s="17">
        <v>44713</v>
      </c>
      <c r="J108" s="14">
        <v>44713.333773148202</v>
      </c>
      <c r="K108" s="4" t="s">
        <v>12</v>
      </c>
    </row>
    <row r="109" spans="1:11" x14ac:dyDescent="0.2">
      <c r="A109" t="s">
        <v>58</v>
      </c>
      <c r="B109">
        <v>112</v>
      </c>
      <c r="C109" s="11" t="s">
        <v>187</v>
      </c>
      <c r="D109" s="6" t="s">
        <v>59</v>
      </c>
      <c r="E109" s="5">
        <v>44713</v>
      </c>
      <c r="F109" s="14">
        <v>44713.332048611097</v>
      </c>
      <c r="G109" s="16">
        <v>106</v>
      </c>
      <c r="H109" s="14" t="s">
        <v>185</v>
      </c>
      <c r="I109" s="17">
        <v>44713</v>
      </c>
      <c r="J109" s="14">
        <v>44713.331944444399</v>
      </c>
      <c r="K109" s="4" t="s">
        <v>19</v>
      </c>
    </row>
    <row r="110" spans="1:11" x14ac:dyDescent="0.2">
      <c r="A110" t="s">
        <v>35</v>
      </c>
      <c r="B110">
        <v>112</v>
      </c>
      <c r="C110" s="11" t="s">
        <v>187</v>
      </c>
      <c r="D110" s="6" t="s">
        <v>36</v>
      </c>
      <c r="E110" s="5">
        <v>44713</v>
      </c>
      <c r="F110" s="14">
        <v>44713.330682870401</v>
      </c>
      <c r="G110" s="16">
        <v>106</v>
      </c>
      <c r="H110" s="14" t="s">
        <v>185</v>
      </c>
      <c r="I110" s="17">
        <v>44713</v>
      </c>
      <c r="J110" s="14">
        <v>44713.330578703702</v>
      </c>
      <c r="K110" s="4" t="s">
        <v>12</v>
      </c>
    </row>
    <row r="111" spans="1:11" x14ac:dyDescent="0.2">
      <c r="A111" t="s">
        <v>18</v>
      </c>
      <c r="B111">
        <v>112</v>
      </c>
      <c r="C111" s="11" t="s">
        <v>187</v>
      </c>
      <c r="D111" s="6" t="s">
        <v>151</v>
      </c>
      <c r="E111" s="5">
        <v>44713</v>
      </c>
      <c r="F111" s="14">
        <v>44713.3289814815</v>
      </c>
      <c r="G111" s="16" t="e">
        <v>#N/A</v>
      </c>
      <c r="H111" s="14" t="e">
        <v>#N/A</v>
      </c>
      <c r="I111" s="17" t="e">
        <v>#N/A</v>
      </c>
      <c r="J111" s="14" t="e">
        <v>#N/A</v>
      </c>
      <c r="K111" s="4" t="s">
        <v>19</v>
      </c>
    </row>
    <row r="112" spans="1:11" x14ac:dyDescent="0.2">
      <c r="A112" t="s">
        <v>21</v>
      </c>
      <c r="B112">
        <v>112</v>
      </c>
      <c r="C112" s="11" t="s">
        <v>187</v>
      </c>
      <c r="D112" s="6" t="s">
        <v>150</v>
      </c>
      <c r="E112" s="5">
        <v>44713</v>
      </c>
      <c r="F112" s="14">
        <v>44713.328206018501</v>
      </c>
      <c r="G112" s="16" t="e">
        <v>#N/A</v>
      </c>
      <c r="H112" s="14" t="e">
        <v>#N/A</v>
      </c>
      <c r="I112" s="17" t="e">
        <v>#N/A</v>
      </c>
      <c r="J112" s="14" t="e">
        <v>#N/A</v>
      </c>
      <c r="K112" s="4" t="s">
        <v>19</v>
      </c>
    </row>
    <row r="113" spans="1:11" x14ac:dyDescent="0.2">
      <c r="A113" t="s">
        <v>41</v>
      </c>
      <c r="B113">
        <v>112</v>
      </c>
      <c r="C113" s="11" t="s">
        <v>187</v>
      </c>
      <c r="D113" s="6" t="s">
        <v>152</v>
      </c>
      <c r="E113" s="5">
        <v>44713</v>
      </c>
      <c r="F113" s="14">
        <v>44713.326018518499</v>
      </c>
      <c r="G113" s="16" t="e">
        <v>#N/A</v>
      </c>
      <c r="H113" s="14" t="e">
        <v>#N/A</v>
      </c>
      <c r="I113" s="17" t="e">
        <v>#N/A</v>
      </c>
      <c r="J113" s="14" t="e">
        <v>#N/A</v>
      </c>
      <c r="K113" s="4" t="s">
        <v>19</v>
      </c>
    </row>
    <row r="114" spans="1:11" x14ac:dyDescent="0.2">
      <c r="A114" t="s">
        <v>44</v>
      </c>
      <c r="B114">
        <v>112</v>
      </c>
      <c r="C114" s="11" t="s">
        <v>187</v>
      </c>
      <c r="D114" s="6" t="s">
        <v>46</v>
      </c>
      <c r="E114" s="5">
        <v>44713</v>
      </c>
      <c r="F114" s="14">
        <v>44713.325324074103</v>
      </c>
      <c r="G114" s="16">
        <v>106</v>
      </c>
      <c r="H114" s="14" t="s">
        <v>185</v>
      </c>
      <c r="I114" s="17">
        <v>44713</v>
      </c>
      <c r="J114" s="14">
        <v>44713.325219907398</v>
      </c>
      <c r="K114" s="4" t="s">
        <v>19</v>
      </c>
    </row>
    <row r="115" spans="1:11" x14ac:dyDescent="0.2">
      <c r="A115" t="s">
        <v>51</v>
      </c>
      <c r="B115">
        <v>112</v>
      </c>
      <c r="C115" s="11" t="s">
        <v>187</v>
      </c>
      <c r="D115" s="6" t="s">
        <v>52</v>
      </c>
      <c r="E115" s="5">
        <v>44713</v>
      </c>
      <c r="F115" s="14">
        <v>44713.324733796297</v>
      </c>
      <c r="G115" s="16">
        <v>106</v>
      </c>
      <c r="H115" s="14" t="s">
        <v>185</v>
      </c>
      <c r="I115" s="17">
        <v>44713</v>
      </c>
      <c r="J115" s="14">
        <v>44713.324629629598</v>
      </c>
      <c r="K115" s="4" t="s">
        <v>12</v>
      </c>
    </row>
    <row r="116" spans="1:11" x14ac:dyDescent="0.2">
      <c r="A116" t="s">
        <v>61</v>
      </c>
      <c r="B116">
        <v>112</v>
      </c>
      <c r="C116" s="11" t="s">
        <v>187</v>
      </c>
      <c r="D116" s="6" t="s">
        <v>62</v>
      </c>
      <c r="E116" s="5">
        <v>44713</v>
      </c>
      <c r="F116" s="14">
        <v>44713.323935185203</v>
      </c>
      <c r="G116" s="16">
        <v>106</v>
      </c>
      <c r="H116" s="14" t="s">
        <v>185</v>
      </c>
      <c r="I116" s="17">
        <v>44713</v>
      </c>
      <c r="J116" s="14">
        <v>44713.323831018497</v>
      </c>
      <c r="K116" s="4" t="s">
        <v>19</v>
      </c>
    </row>
    <row r="117" spans="1:11" x14ac:dyDescent="0.2">
      <c r="A117" t="s">
        <v>48</v>
      </c>
      <c r="B117">
        <v>112</v>
      </c>
      <c r="C117" s="11" t="s">
        <v>187</v>
      </c>
      <c r="D117" s="6" t="s">
        <v>49</v>
      </c>
      <c r="E117" s="5">
        <v>44713</v>
      </c>
      <c r="F117" s="14">
        <v>44713.321805555599</v>
      </c>
      <c r="G117" s="16">
        <v>106</v>
      </c>
      <c r="H117" s="14" t="s">
        <v>185</v>
      </c>
      <c r="I117" s="17">
        <v>44713</v>
      </c>
      <c r="J117" s="14">
        <v>44713.321701388901</v>
      </c>
      <c r="K117" s="4" t="s">
        <v>12</v>
      </c>
    </row>
    <row r="118" spans="1:11" x14ac:dyDescent="0.2">
      <c r="A118" t="s">
        <v>80</v>
      </c>
      <c r="B118">
        <v>112</v>
      </c>
      <c r="C118" s="11" t="s">
        <v>187</v>
      </c>
      <c r="D118" s="6" t="s">
        <v>81</v>
      </c>
      <c r="E118" s="5">
        <v>44713</v>
      </c>
      <c r="F118" s="14">
        <v>44713.320787037002</v>
      </c>
      <c r="G118" s="16">
        <v>106</v>
      </c>
      <c r="H118" s="14" t="s">
        <v>185</v>
      </c>
      <c r="I118" s="17">
        <v>44713</v>
      </c>
      <c r="J118" s="14">
        <v>44713.320682870399</v>
      </c>
      <c r="K118" s="4" t="s">
        <v>12</v>
      </c>
    </row>
    <row r="119" spans="1:11" x14ac:dyDescent="0.2">
      <c r="A119" t="s">
        <v>11</v>
      </c>
      <c r="B119">
        <v>112</v>
      </c>
      <c r="C119" s="11" t="s">
        <v>187</v>
      </c>
      <c r="D119" s="6" t="s">
        <v>155</v>
      </c>
      <c r="E119" s="5">
        <v>44713</v>
      </c>
      <c r="F119" s="14">
        <v>44713.320069444402</v>
      </c>
      <c r="G119" s="16" t="e">
        <v>#N/A</v>
      </c>
      <c r="H119" s="14" t="e">
        <v>#N/A</v>
      </c>
      <c r="I119" s="17" t="e">
        <v>#N/A</v>
      </c>
      <c r="J119" s="14" t="e">
        <v>#N/A</v>
      </c>
      <c r="K119" s="4" t="s">
        <v>12</v>
      </c>
    </row>
    <row r="120" spans="1:11" x14ac:dyDescent="0.2">
      <c r="A120" t="s">
        <v>43</v>
      </c>
      <c r="B120">
        <v>112</v>
      </c>
      <c r="C120" s="11" t="s">
        <v>187</v>
      </c>
      <c r="D120" s="6" t="s">
        <v>45</v>
      </c>
      <c r="E120" s="5">
        <v>44713</v>
      </c>
      <c r="F120" s="14">
        <v>44713.319872685199</v>
      </c>
      <c r="G120" s="16">
        <v>106</v>
      </c>
      <c r="H120" s="14" t="s">
        <v>185</v>
      </c>
      <c r="I120" s="17">
        <v>44713</v>
      </c>
      <c r="J120" s="14">
        <v>44713.3197685185</v>
      </c>
      <c r="K120" s="4" t="s">
        <v>12</v>
      </c>
    </row>
    <row r="121" spans="1:11" x14ac:dyDescent="0.2">
      <c r="A121" t="s">
        <v>83</v>
      </c>
      <c r="B121">
        <v>112</v>
      </c>
      <c r="C121" s="11" t="s">
        <v>187</v>
      </c>
      <c r="D121" s="6" t="s">
        <v>157</v>
      </c>
      <c r="E121" s="5">
        <v>44713</v>
      </c>
      <c r="F121" s="14">
        <v>44713.3195949074</v>
      </c>
      <c r="G121" s="16" t="e">
        <v>#N/A</v>
      </c>
      <c r="H121" s="14" t="e">
        <v>#N/A</v>
      </c>
      <c r="I121" s="17" t="e">
        <v>#N/A</v>
      </c>
      <c r="J121" s="14" t="e">
        <v>#N/A</v>
      </c>
      <c r="K121" s="4" t="s">
        <v>19</v>
      </c>
    </row>
    <row r="122" spans="1:11" x14ac:dyDescent="0.2">
      <c r="A122" t="s">
        <v>37</v>
      </c>
      <c r="B122">
        <v>112</v>
      </c>
      <c r="C122" s="11" t="s">
        <v>187</v>
      </c>
      <c r="D122" s="6" t="s">
        <v>156</v>
      </c>
      <c r="E122" s="5">
        <v>44713</v>
      </c>
      <c r="F122" s="14">
        <v>44713.319027777798</v>
      </c>
      <c r="G122" s="16" t="e">
        <v>#N/A</v>
      </c>
      <c r="H122" s="14" t="e">
        <v>#N/A</v>
      </c>
      <c r="I122" s="17" t="e">
        <v>#N/A</v>
      </c>
      <c r="J122" s="14" t="e">
        <v>#N/A</v>
      </c>
      <c r="K122" s="4" t="s">
        <v>19</v>
      </c>
    </row>
    <row r="123" spans="1:11" x14ac:dyDescent="0.2">
      <c r="A123" t="s">
        <v>87</v>
      </c>
      <c r="B123">
        <v>112</v>
      </c>
      <c r="C123" s="11" t="s">
        <v>187</v>
      </c>
      <c r="D123" s="6" t="s">
        <v>88</v>
      </c>
      <c r="E123" s="5">
        <v>44713</v>
      </c>
      <c r="F123" s="14">
        <v>44713.318888888898</v>
      </c>
      <c r="G123" s="16">
        <v>106</v>
      </c>
      <c r="H123" s="14" t="s">
        <v>185</v>
      </c>
      <c r="I123" s="17">
        <v>44713</v>
      </c>
      <c r="J123" s="14">
        <v>44713.3187847222</v>
      </c>
      <c r="K123" s="4" t="s">
        <v>19</v>
      </c>
    </row>
    <row r="124" spans="1:11" x14ac:dyDescent="0.2">
      <c r="A124" t="s">
        <v>153</v>
      </c>
      <c r="B124">
        <v>112</v>
      </c>
      <c r="C124" s="11" t="s">
        <v>187</v>
      </c>
      <c r="D124" s="6" t="s">
        <v>158</v>
      </c>
      <c r="E124" s="5">
        <v>44713</v>
      </c>
      <c r="F124" s="14">
        <v>44713.317905092597</v>
      </c>
      <c r="G124" s="16" t="e">
        <v>#N/A</v>
      </c>
      <c r="H124" s="14" t="e">
        <v>#N/A</v>
      </c>
      <c r="I124" s="17" t="e">
        <v>#N/A</v>
      </c>
      <c r="J124" s="14" t="e">
        <v>#N/A</v>
      </c>
      <c r="K124" s="4" t="s">
        <v>12</v>
      </c>
    </row>
    <row r="125" spans="1:11" x14ac:dyDescent="0.2">
      <c r="A125" t="s">
        <v>68</v>
      </c>
      <c r="B125">
        <v>112</v>
      </c>
      <c r="C125" s="11" t="s">
        <v>187</v>
      </c>
      <c r="D125" s="6" t="s">
        <v>159</v>
      </c>
      <c r="E125" s="5">
        <v>44713</v>
      </c>
      <c r="F125" s="14">
        <v>44713.317662037</v>
      </c>
      <c r="G125" s="16" t="e">
        <v>#N/A</v>
      </c>
      <c r="H125" s="14" t="e">
        <v>#N/A</v>
      </c>
      <c r="I125" s="17" t="e">
        <v>#N/A</v>
      </c>
      <c r="J125" s="14" t="e">
        <v>#N/A</v>
      </c>
      <c r="K125" s="4" t="s">
        <v>19</v>
      </c>
    </row>
    <row r="126" spans="1:11" x14ac:dyDescent="0.2">
      <c r="A126" t="s">
        <v>74</v>
      </c>
      <c r="B126">
        <v>112</v>
      </c>
      <c r="C126" s="11" t="s">
        <v>187</v>
      </c>
      <c r="D126" s="6" t="s">
        <v>75</v>
      </c>
      <c r="E126" s="5">
        <v>44713</v>
      </c>
      <c r="F126" s="14">
        <v>44713.316099536998</v>
      </c>
      <c r="G126" s="16">
        <v>106</v>
      </c>
      <c r="H126" s="14" t="s">
        <v>185</v>
      </c>
      <c r="I126" s="17">
        <v>44713</v>
      </c>
      <c r="J126" s="14">
        <v>44713.315995370402</v>
      </c>
      <c r="K126" s="4" t="s">
        <v>19</v>
      </c>
    </row>
    <row r="127" spans="1:11" x14ac:dyDescent="0.2">
      <c r="A127" t="s">
        <v>64</v>
      </c>
      <c r="B127">
        <v>112</v>
      </c>
      <c r="C127" s="11" t="s">
        <v>187</v>
      </c>
      <c r="D127" s="6" t="s">
        <v>160</v>
      </c>
      <c r="E127" s="5">
        <v>44713</v>
      </c>
      <c r="F127" s="14">
        <v>44713.314849536997</v>
      </c>
      <c r="G127" s="16" t="e">
        <v>#N/A</v>
      </c>
      <c r="H127" s="14" t="e">
        <v>#N/A</v>
      </c>
      <c r="I127" s="17" t="e">
        <v>#N/A</v>
      </c>
      <c r="J127" s="14" t="e">
        <v>#N/A</v>
      </c>
      <c r="K127" s="4" t="s">
        <v>19</v>
      </c>
    </row>
    <row r="128" spans="1:11" x14ac:dyDescent="0.2">
      <c r="A128" t="s">
        <v>85</v>
      </c>
      <c r="B128">
        <v>112</v>
      </c>
      <c r="C128" s="11" t="s">
        <v>187</v>
      </c>
      <c r="D128" s="6" t="s">
        <v>86</v>
      </c>
      <c r="E128" s="5">
        <v>44713</v>
      </c>
      <c r="F128" s="14">
        <v>44713.314270833303</v>
      </c>
      <c r="G128" s="16">
        <v>106</v>
      </c>
      <c r="H128" s="14" t="s">
        <v>185</v>
      </c>
      <c r="I128" s="17">
        <v>44713</v>
      </c>
      <c r="J128" s="14">
        <v>44713.3141666667</v>
      </c>
      <c r="K128" s="4" t="s">
        <v>19</v>
      </c>
    </row>
    <row r="129" spans="1:11" x14ac:dyDescent="0.2">
      <c r="A129" t="s">
        <v>66</v>
      </c>
      <c r="B129">
        <v>112</v>
      </c>
      <c r="C129" s="11" t="s">
        <v>187</v>
      </c>
      <c r="D129" s="6" t="s">
        <v>161</v>
      </c>
      <c r="E129" s="5">
        <v>44713</v>
      </c>
      <c r="F129" s="14">
        <v>44713.3141666667</v>
      </c>
      <c r="G129" s="16" t="e">
        <v>#N/A</v>
      </c>
      <c r="H129" s="14" t="e">
        <v>#N/A</v>
      </c>
      <c r="I129" s="17" t="e">
        <v>#N/A</v>
      </c>
      <c r="J129" s="14" t="e">
        <v>#N/A</v>
      </c>
      <c r="K129" s="4" t="s">
        <v>12</v>
      </c>
    </row>
    <row r="130" spans="1:11" x14ac:dyDescent="0.2">
      <c r="A130" t="s">
        <v>70</v>
      </c>
      <c r="B130">
        <v>112</v>
      </c>
      <c r="C130" s="11" t="s">
        <v>187</v>
      </c>
      <c r="D130" s="6" t="s">
        <v>162</v>
      </c>
      <c r="E130" s="5">
        <v>44713</v>
      </c>
      <c r="F130" s="14">
        <v>44713.313113425902</v>
      </c>
      <c r="G130" s="16" t="e">
        <v>#N/A</v>
      </c>
      <c r="H130" s="14" t="e">
        <v>#N/A</v>
      </c>
      <c r="I130" s="17" t="e">
        <v>#N/A</v>
      </c>
      <c r="J130" s="14" t="e">
        <v>#N/A</v>
      </c>
      <c r="K130" s="4" t="s">
        <v>12</v>
      </c>
    </row>
    <row r="131" spans="1:11" x14ac:dyDescent="0.2">
      <c r="A131" t="s">
        <v>72</v>
      </c>
      <c r="B131">
        <v>112</v>
      </c>
      <c r="C131" s="11" t="s">
        <v>187</v>
      </c>
      <c r="D131" s="6" t="s">
        <v>73</v>
      </c>
      <c r="E131" s="5">
        <v>44713</v>
      </c>
      <c r="F131" s="14">
        <v>44713.312650462998</v>
      </c>
      <c r="G131" s="16">
        <v>106</v>
      </c>
      <c r="H131" s="14" t="s">
        <v>185</v>
      </c>
      <c r="I131" s="17">
        <v>44713</v>
      </c>
      <c r="J131" s="14">
        <v>44713.3125462963</v>
      </c>
      <c r="K131" s="4" t="s">
        <v>12</v>
      </c>
    </row>
    <row r="132" spans="1:11" x14ac:dyDescent="0.2">
      <c r="A132" t="s">
        <v>110</v>
      </c>
      <c r="B132">
        <v>112</v>
      </c>
      <c r="C132" s="11" t="s">
        <v>187</v>
      </c>
      <c r="D132" s="6" t="s">
        <v>164</v>
      </c>
      <c r="E132" s="5">
        <v>44713</v>
      </c>
      <c r="F132" s="14">
        <v>44713.308622685203</v>
      </c>
      <c r="G132" s="16" t="e">
        <v>#N/A</v>
      </c>
      <c r="H132" s="14" t="e">
        <v>#N/A</v>
      </c>
      <c r="I132" s="17" t="e">
        <v>#N/A</v>
      </c>
      <c r="J132" s="14" t="e">
        <v>#N/A</v>
      </c>
      <c r="K132" s="4" t="s">
        <v>19</v>
      </c>
    </row>
    <row r="133" spans="1:11" x14ac:dyDescent="0.2">
      <c r="A133" t="s">
        <v>111</v>
      </c>
      <c r="B133">
        <v>112</v>
      </c>
      <c r="C133" s="11" t="s">
        <v>187</v>
      </c>
      <c r="D133" s="6" t="s">
        <v>163</v>
      </c>
      <c r="E133" s="5">
        <v>44713</v>
      </c>
      <c r="F133" s="14">
        <v>44713.308495370402</v>
      </c>
      <c r="G133" s="16" t="e">
        <v>#N/A</v>
      </c>
      <c r="H133" s="14" t="e">
        <v>#N/A</v>
      </c>
      <c r="I133" s="17" t="e">
        <v>#N/A</v>
      </c>
      <c r="J133" s="14" t="e">
        <v>#N/A</v>
      </c>
      <c r="K133" s="4" t="s">
        <v>19</v>
      </c>
    </row>
    <row r="134" spans="1:11" x14ac:dyDescent="0.2">
      <c r="A134" t="s">
        <v>23</v>
      </c>
      <c r="B134">
        <v>112</v>
      </c>
      <c r="C134" s="11" t="s">
        <v>187</v>
      </c>
      <c r="D134" s="6" t="s">
        <v>24</v>
      </c>
      <c r="E134" s="5">
        <v>44713</v>
      </c>
      <c r="F134" s="14">
        <v>44713.308414351901</v>
      </c>
      <c r="G134" s="16">
        <v>106</v>
      </c>
      <c r="H134" s="14" t="s">
        <v>185</v>
      </c>
      <c r="I134" s="17">
        <v>44713</v>
      </c>
      <c r="J134" s="14">
        <v>44713.308310185203</v>
      </c>
      <c r="K134" s="4" t="s">
        <v>19</v>
      </c>
    </row>
    <row r="135" spans="1:11" x14ac:dyDescent="0.2">
      <c r="A135" t="s">
        <v>125</v>
      </c>
      <c r="B135">
        <v>112</v>
      </c>
      <c r="C135" s="11" t="s">
        <v>187</v>
      </c>
      <c r="D135" s="6" t="s">
        <v>126</v>
      </c>
      <c r="E135" s="5">
        <v>44713</v>
      </c>
      <c r="F135" s="14">
        <v>44713.307777777802</v>
      </c>
      <c r="G135" s="16">
        <v>106</v>
      </c>
      <c r="H135" s="14" t="s">
        <v>185</v>
      </c>
      <c r="I135" s="17">
        <v>44713</v>
      </c>
      <c r="J135" s="14">
        <v>44713.307673611103</v>
      </c>
      <c r="K135" s="4" t="s">
        <v>19</v>
      </c>
    </row>
    <row r="136" spans="1:11" x14ac:dyDescent="0.2">
      <c r="A136" t="s">
        <v>95</v>
      </c>
      <c r="B136">
        <v>112</v>
      </c>
      <c r="C136" s="11" t="s">
        <v>187</v>
      </c>
      <c r="D136" s="6" t="s">
        <v>165</v>
      </c>
      <c r="E136" s="5">
        <v>44713</v>
      </c>
      <c r="F136" s="14">
        <v>44713.3077430556</v>
      </c>
      <c r="G136" s="16" t="e">
        <v>#N/A</v>
      </c>
      <c r="H136" s="14" t="e">
        <v>#N/A</v>
      </c>
      <c r="I136" s="17" t="e">
        <v>#N/A</v>
      </c>
      <c r="J136" s="14" t="e">
        <v>#N/A</v>
      </c>
      <c r="K136" s="4" t="s">
        <v>12</v>
      </c>
    </row>
    <row r="137" spans="1:11" x14ac:dyDescent="0.2">
      <c r="A137" t="s">
        <v>14</v>
      </c>
      <c r="B137">
        <v>112</v>
      </c>
      <c r="C137" s="11" t="s">
        <v>187</v>
      </c>
      <c r="D137" s="6" t="s">
        <v>15</v>
      </c>
      <c r="E137" s="5">
        <v>44713</v>
      </c>
      <c r="F137" s="14">
        <v>44713.304756944402</v>
      </c>
      <c r="G137" s="16">
        <v>113</v>
      </c>
      <c r="H137" s="14" t="s">
        <v>188</v>
      </c>
      <c r="I137" s="17">
        <v>44713</v>
      </c>
      <c r="J137" s="14">
        <v>44713.304699074099</v>
      </c>
      <c r="K137" s="4" t="s">
        <v>12</v>
      </c>
    </row>
    <row r="138" spans="1:11" x14ac:dyDescent="0.2">
      <c r="A138" t="s">
        <v>96</v>
      </c>
      <c r="B138">
        <v>112</v>
      </c>
      <c r="C138" s="11" t="s">
        <v>187</v>
      </c>
      <c r="D138" s="6" t="s">
        <v>166</v>
      </c>
      <c r="E138" s="5">
        <v>44713</v>
      </c>
      <c r="F138" s="14">
        <v>44713.303506944401</v>
      </c>
      <c r="G138" s="16" t="e">
        <v>#N/A</v>
      </c>
      <c r="H138" s="14" t="e">
        <v>#N/A</v>
      </c>
      <c r="I138" s="17" t="e">
        <v>#N/A</v>
      </c>
      <c r="J138" s="14" t="e">
        <v>#N/A</v>
      </c>
      <c r="K138" s="4" t="s">
        <v>19</v>
      </c>
    </row>
    <row r="139" spans="1:11" x14ac:dyDescent="0.2">
      <c r="A139" t="s">
        <v>99</v>
      </c>
      <c r="B139">
        <v>112</v>
      </c>
      <c r="C139" s="11" t="s">
        <v>187</v>
      </c>
      <c r="D139" s="6" t="s">
        <v>100</v>
      </c>
      <c r="E139" s="5">
        <v>44713</v>
      </c>
      <c r="F139" s="14">
        <v>44713.300752314797</v>
      </c>
      <c r="G139" s="16">
        <v>106</v>
      </c>
      <c r="H139" s="14" t="s">
        <v>185</v>
      </c>
      <c r="I139" s="17">
        <v>44713</v>
      </c>
      <c r="J139" s="14">
        <v>44713.300648148201</v>
      </c>
      <c r="K139" s="4" t="s">
        <v>12</v>
      </c>
    </row>
    <row r="140" spans="1:11" x14ac:dyDescent="0.2">
      <c r="A140" t="s">
        <v>102</v>
      </c>
      <c r="B140">
        <v>112</v>
      </c>
      <c r="C140" s="11" t="s">
        <v>187</v>
      </c>
      <c r="D140" s="6" t="s">
        <v>167</v>
      </c>
      <c r="E140" s="5">
        <v>44713</v>
      </c>
      <c r="F140" s="14">
        <v>44713.300509259301</v>
      </c>
      <c r="G140" s="16" t="e">
        <v>#N/A</v>
      </c>
      <c r="H140" s="14" t="e">
        <v>#N/A</v>
      </c>
      <c r="I140" s="17" t="e">
        <v>#N/A</v>
      </c>
      <c r="J140" s="14" t="e">
        <v>#N/A</v>
      </c>
      <c r="K140" s="4" t="s">
        <v>19</v>
      </c>
    </row>
    <row r="141" spans="1:11" x14ac:dyDescent="0.2">
      <c r="A141" t="s">
        <v>106</v>
      </c>
      <c r="B141">
        <v>112</v>
      </c>
      <c r="C141" s="11" t="s">
        <v>187</v>
      </c>
      <c r="D141" s="6" t="s">
        <v>168</v>
      </c>
      <c r="E141" s="5">
        <v>44713</v>
      </c>
      <c r="F141" s="14">
        <v>44713.299131944397</v>
      </c>
      <c r="G141" s="16" t="e">
        <v>#N/A</v>
      </c>
      <c r="H141" s="14" t="e">
        <v>#N/A</v>
      </c>
      <c r="I141" s="17" t="e">
        <v>#N/A</v>
      </c>
      <c r="J141" s="14" t="e">
        <v>#N/A</v>
      </c>
      <c r="K141" s="4" t="s">
        <v>19</v>
      </c>
    </row>
    <row r="142" spans="1:11" x14ac:dyDescent="0.2">
      <c r="A142" t="s">
        <v>108</v>
      </c>
      <c r="B142">
        <v>112</v>
      </c>
      <c r="C142" s="11" t="s">
        <v>187</v>
      </c>
      <c r="D142" s="6" t="s">
        <v>109</v>
      </c>
      <c r="E142" s="5">
        <v>44713</v>
      </c>
      <c r="F142" s="14">
        <v>44713.296458333301</v>
      </c>
      <c r="G142" s="16">
        <v>106</v>
      </c>
      <c r="H142" s="14" t="s">
        <v>185</v>
      </c>
      <c r="I142" s="17">
        <v>44713</v>
      </c>
      <c r="J142" s="14">
        <v>44713.296354166698</v>
      </c>
      <c r="K142" s="4" t="s">
        <v>19</v>
      </c>
    </row>
    <row r="143" spans="1:11" x14ac:dyDescent="0.2">
      <c r="A143" t="s">
        <v>92</v>
      </c>
      <c r="B143">
        <v>112</v>
      </c>
      <c r="C143" s="11" t="s">
        <v>187</v>
      </c>
      <c r="D143" s="6" t="s">
        <v>93</v>
      </c>
      <c r="E143" s="5">
        <v>44713</v>
      </c>
      <c r="F143" s="14">
        <v>44713.295960648204</v>
      </c>
      <c r="G143" s="16">
        <v>106</v>
      </c>
      <c r="H143" s="14" t="s">
        <v>185</v>
      </c>
      <c r="I143" s="17">
        <v>44713</v>
      </c>
      <c r="J143" s="14">
        <v>44713.295856481498</v>
      </c>
      <c r="K143" s="4" t="s">
        <v>19</v>
      </c>
    </row>
    <row r="144" spans="1:11" x14ac:dyDescent="0.2">
      <c r="A144" t="s">
        <v>115</v>
      </c>
      <c r="B144">
        <v>112</v>
      </c>
      <c r="C144" s="11" t="s">
        <v>187</v>
      </c>
      <c r="D144" s="6" t="s">
        <v>169</v>
      </c>
      <c r="E144" s="5">
        <v>44713</v>
      </c>
      <c r="F144" s="14">
        <v>44713.2952546296</v>
      </c>
      <c r="G144" s="16" t="e">
        <v>#N/A</v>
      </c>
      <c r="H144" s="14" t="e">
        <v>#N/A</v>
      </c>
      <c r="I144" s="17" t="e">
        <v>#N/A</v>
      </c>
      <c r="J144" s="14" t="e">
        <v>#N/A</v>
      </c>
      <c r="K144" s="4" t="s">
        <v>19</v>
      </c>
    </row>
    <row r="145" spans="1:11" x14ac:dyDescent="0.2">
      <c r="A145" t="s">
        <v>130</v>
      </c>
      <c r="B145">
        <v>112</v>
      </c>
      <c r="C145" s="11" t="s">
        <v>187</v>
      </c>
      <c r="D145" s="6" t="s">
        <v>170</v>
      </c>
      <c r="E145" s="5">
        <v>44713</v>
      </c>
      <c r="F145" s="14">
        <v>44713.290451388901</v>
      </c>
      <c r="G145" s="16" t="e">
        <v>#N/A</v>
      </c>
      <c r="H145" s="14" t="e">
        <v>#N/A</v>
      </c>
      <c r="I145" s="17" t="e">
        <v>#N/A</v>
      </c>
      <c r="J145" s="14" t="e">
        <v>#N/A</v>
      </c>
      <c r="K145" s="4" t="s">
        <v>19</v>
      </c>
    </row>
    <row r="146" spans="1:11" x14ac:dyDescent="0.2">
      <c r="A146" t="s">
        <v>117</v>
      </c>
      <c r="B146">
        <v>112</v>
      </c>
      <c r="C146" s="11" t="s">
        <v>187</v>
      </c>
      <c r="D146" s="6" t="s">
        <v>118</v>
      </c>
      <c r="E146" s="5">
        <v>44713</v>
      </c>
      <c r="F146" s="14">
        <v>44713.2897337963</v>
      </c>
      <c r="G146" s="16">
        <v>106</v>
      </c>
      <c r="H146" s="14" t="s">
        <v>185</v>
      </c>
      <c r="I146" s="17">
        <v>44713</v>
      </c>
      <c r="J146" s="14">
        <v>44713.289629629602</v>
      </c>
      <c r="K146" s="4" t="s">
        <v>12</v>
      </c>
    </row>
    <row r="147" spans="1:11" x14ac:dyDescent="0.2">
      <c r="A147" t="s">
        <v>120</v>
      </c>
      <c r="B147">
        <v>112</v>
      </c>
      <c r="C147" s="11" t="s">
        <v>187</v>
      </c>
      <c r="D147" s="6" t="s">
        <v>121</v>
      </c>
      <c r="E147" s="5">
        <v>44713</v>
      </c>
      <c r="F147" s="14">
        <v>44713.289004629602</v>
      </c>
      <c r="G147" s="16">
        <v>106</v>
      </c>
      <c r="H147" s="14" t="s">
        <v>185</v>
      </c>
      <c r="I147" s="17">
        <v>44713</v>
      </c>
      <c r="J147" s="14">
        <v>44713.288900462998</v>
      </c>
      <c r="K147" s="4" t="s">
        <v>19</v>
      </c>
    </row>
    <row r="148" spans="1:11" x14ac:dyDescent="0.2">
      <c r="A148" t="s">
        <v>131</v>
      </c>
      <c r="B148">
        <v>112</v>
      </c>
      <c r="C148" s="11" t="s">
        <v>187</v>
      </c>
      <c r="D148" s="6" t="s">
        <v>171</v>
      </c>
      <c r="E148" s="5">
        <v>44713</v>
      </c>
      <c r="F148" s="14">
        <v>44713.288900462998</v>
      </c>
      <c r="G148" s="16" t="e">
        <v>#N/A</v>
      </c>
      <c r="H148" s="14" t="e">
        <v>#N/A</v>
      </c>
      <c r="I148" s="17" t="e">
        <v>#N/A</v>
      </c>
      <c r="J148" s="14" t="e">
        <v>#N/A</v>
      </c>
      <c r="K148" s="4" t="s">
        <v>19</v>
      </c>
    </row>
    <row r="149" spans="1:11" x14ac:dyDescent="0.2">
      <c r="A149" t="s">
        <v>123</v>
      </c>
      <c r="B149">
        <v>112</v>
      </c>
      <c r="C149" s="11" t="s">
        <v>187</v>
      </c>
      <c r="D149" s="6" t="s">
        <v>172</v>
      </c>
      <c r="E149" s="5">
        <v>44713</v>
      </c>
      <c r="F149" s="14">
        <v>44713.285613425898</v>
      </c>
      <c r="G149" s="16" t="e">
        <v>#N/A</v>
      </c>
      <c r="H149" s="14" t="e">
        <v>#N/A</v>
      </c>
      <c r="I149" s="17" t="e">
        <v>#N/A</v>
      </c>
      <c r="J149" s="14" t="e">
        <v>#N/A</v>
      </c>
      <c r="K149" s="4" t="s">
        <v>12</v>
      </c>
    </row>
    <row r="150" spans="1:11" x14ac:dyDescent="0.2">
      <c r="A150" t="s">
        <v>132</v>
      </c>
      <c r="B150">
        <v>112</v>
      </c>
      <c r="C150" s="11" t="s">
        <v>187</v>
      </c>
      <c r="D150" s="6" t="s">
        <v>173</v>
      </c>
      <c r="E150" s="5">
        <v>44713</v>
      </c>
      <c r="F150" s="14">
        <v>44713.2839467593</v>
      </c>
      <c r="G150" s="16" t="e">
        <v>#N/A</v>
      </c>
      <c r="H150" s="14" t="e">
        <v>#N/A</v>
      </c>
      <c r="I150" s="17" t="e">
        <v>#N/A</v>
      </c>
      <c r="J150" s="14" t="e">
        <v>#N/A</v>
      </c>
      <c r="K150" s="4" t="s">
        <v>19</v>
      </c>
    </row>
    <row r="151" spans="1:11" x14ac:dyDescent="0.2">
      <c r="A151" t="s">
        <v>134</v>
      </c>
      <c r="B151">
        <v>112</v>
      </c>
      <c r="C151" s="11" t="s">
        <v>187</v>
      </c>
      <c r="D151" s="6" t="s">
        <v>135</v>
      </c>
      <c r="E151" s="5">
        <v>44713</v>
      </c>
      <c r="F151" s="14">
        <v>44713.277453703697</v>
      </c>
      <c r="G151" s="16">
        <v>123</v>
      </c>
      <c r="H151" s="14" t="s">
        <v>190</v>
      </c>
      <c r="I151" s="17">
        <v>44713</v>
      </c>
      <c r="J151" s="14">
        <v>44713.277442129598</v>
      </c>
      <c r="K151" s="4" t="s">
        <v>19</v>
      </c>
    </row>
    <row r="152" spans="1:11" x14ac:dyDescent="0.2">
      <c r="A152" t="s">
        <v>138</v>
      </c>
      <c r="B152">
        <v>112</v>
      </c>
      <c r="C152" s="11" t="s">
        <v>187</v>
      </c>
      <c r="D152" s="6" t="s">
        <v>174</v>
      </c>
      <c r="E152" s="5">
        <v>44713</v>
      </c>
      <c r="F152" s="14">
        <v>44713.2719560185</v>
      </c>
      <c r="G152" s="16" t="e">
        <v>#N/A</v>
      </c>
      <c r="H152" s="14" t="e">
        <v>#N/A</v>
      </c>
      <c r="I152" s="17" t="e">
        <v>#N/A</v>
      </c>
      <c r="J152" s="14" t="e">
        <v>#N/A</v>
      </c>
      <c r="K152" s="4" t="s">
        <v>19</v>
      </c>
    </row>
    <row r="153" spans="1:11" x14ac:dyDescent="0.2">
      <c r="A153" t="s">
        <v>147</v>
      </c>
      <c r="B153">
        <v>112</v>
      </c>
      <c r="C153" s="11" t="s">
        <v>187</v>
      </c>
      <c r="D153" s="6" t="s">
        <v>148</v>
      </c>
      <c r="E153" s="5">
        <v>44713</v>
      </c>
      <c r="F153" s="14">
        <v>44713.271932870397</v>
      </c>
      <c r="G153" s="16">
        <v>106</v>
      </c>
      <c r="H153" s="14" t="s">
        <v>185</v>
      </c>
      <c r="I153" s="17">
        <v>44713</v>
      </c>
      <c r="J153" s="14">
        <v>44713.271828703699</v>
      </c>
      <c r="K153" s="4" t="s">
        <v>19</v>
      </c>
    </row>
    <row r="154" spans="1:11" x14ac:dyDescent="0.2">
      <c r="A154" t="s">
        <v>139</v>
      </c>
      <c r="B154">
        <v>112</v>
      </c>
      <c r="C154" s="11" t="s">
        <v>187</v>
      </c>
      <c r="D154" s="6" t="s">
        <v>175</v>
      </c>
      <c r="E154" s="5">
        <v>44713</v>
      </c>
      <c r="F154" s="14">
        <v>44713.266770833303</v>
      </c>
      <c r="G154" s="16" t="e">
        <v>#N/A</v>
      </c>
      <c r="H154" s="14" t="e">
        <v>#N/A</v>
      </c>
      <c r="I154" s="17" t="e">
        <v>#N/A</v>
      </c>
      <c r="J154" s="14" t="e">
        <v>#N/A</v>
      </c>
      <c r="K154" s="4" t="s">
        <v>19</v>
      </c>
    </row>
    <row r="155" spans="1:11" x14ac:dyDescent="0.2">
      <c r="A155" t="s">
        <v>143</v>
      </c>
      <c r="B155">
        <v>112</v>
      </c>
      <c r="C155" s="11" t="s">
        <v>187</v>
      </c>
      <c r="D155" s="6" t="s">
        <v>144</v>
      </c>
      <c r="E155" s="5">
        <v>44713</v>
      </c>
      <c r="F155" s="14">
        <v>44713.261493055601</v>
      </c>
      <c r="G155" s="16">
        <v>106</v>
      </c>
      <c r="H155" s="14" t="s">
        <v>185</v>
      </c>
      <c r="I155" s="17">
        <v>44713</v>
      </c>
      <c r="J155" s="14">
        <v>44713.261388888903</v>
      </c>
      <c r="K155" s="4" t="s">
        <v>12</v>
      </c>
    </row>
    <row r="156" spans="1:11" x14ac:dyDescent="0.2">
      <c r="A156" t="s">
        <v>141</v>
      </c>
      <c r="B156">
        <v>112</v>
      </c>
      <c r="C156" s="11" t="s">
        <v>187</v>
      </c>
      <c r="D156" s="6" t="s">
        <v>176</v>
      </c>
      <c r="E156" s="5">
        <v>44713</v>
      </c>
      <c r="F156" s="14">
        <v>44713.256932870398</v>
      </c>
      <c r="G156" s="16" t="e">
        <v>#N/A</v>
      </c>
      <c r="H156" s="14" t="e">
        <v>#N/A</v>
      </c>
      <c r="I156" s="17" t="e">
        <v>#N/A</v>
      </c>
      <c r="J156" s="14" t="e">
        <v>#N/A</v>
      </c>
      <c r="K156" s="4" t="s">
        <v>19</v>
      </c>
    </row>
    <row r="157" spans="1:11" x14ac:dyDescent="0.2">
      <c r="A157" t="s">
        <v>27</v>
      </c>
      <c r="B157">
        <v>112</v>
      </c>
      <c r="C157" s="11" t="s">
        <v>187</v>
      </c>
      <c r="D157" s="6" t="s">
        <v>28</v>
      </c>
      <c r="E157" s="5">
        <v>44712</v>
      </c>
      <c r="F157" s="14">
        <v>44712.334074074097</v>
      </c>
      <c r="G157" s="16">
        <v>106</v>
      </c>
      <c r="H157" s="14" t="s">
        <v>185</v>
      </c>
      <c r="I157" s="17">
        <v>44712</v>
      </c>
      <c r="J157" s="14">
        <v>44712.333969907399</v>
      </c>
      <c r="K157" s="4" t="s">
        <v>12</v>
      </c>
    </row>
    <row r="158" spans="1:11" x14ac:dyDescent="0.2">
      <c r="A158" t="s">
        <v>31</v>
      </c>
      <c r="B158">
        <v>112</v>
      </c>
      <c r="C158" s="11" t="s">
        <v>187</v>
      </c>
      <c r="D158" s="6" t="s">
        <v>32</v>
      </c>
      <c r="E158" s="5">
        <v>44712</v>
      </c>
      <c r="F158" s="14">
        <v>44712.333541666703</v>
      </c>
      <c r="G158" s="16">
        <v>106</v>
      </c>
      <c r="H158" s="14" t="s">
        <v>185</v>
      </c>
      <c r="I158" s="17">
        <v>44712</v>
      </c>
      <c r="J158" s="14">
        <v>44712.333437499998</v>
      </c>
      <c r="K158" s="4" t="s">
        <v>12</v>
      </c>
    </row>
    <row r="159" spans="1:11" x14ac:dyDescent="0.2">
      <c r="A159" t="s">
        <v>58</v>
      </c>
      <c r="B159">
        <v>112</v>
      </c>
      <c r="C159" s="11" t="s">
        <v>187</v>
      </c>
      <c r="D159" s="6" t="s">
        <v>59</v>
      </c>
      <c r="E159" s="5">
        <v>44712</v>
      </c>
      <c r="F159" s="14">
        <v>44712.332256944399</v>
      </c>
      <c r="G159" s="16">
        <v>106</v>
      </c>
      <c r="H159" s="14" t="s">
        <v>185</v>
      </c>
      <c r="I159" s="17">
        <v>44712</v>
      </c>
      <c r="J159" s="14">
        <v>44712.332152777803</v>
      </c>
      <c r="K159" s="4" t="s">
        <v>19</v>
      </c>
    </row>
    <row r="160" spans="1:11" x14ac:dyDescent="0.2">
      <c r="A160" t="s">
        <v>35</v>
      </c>
      <c r="B160">
        <v>112</v>
      </c>
      <c r="C160" s="11" t="s">
        <v>187</v>
      </c>
      <c r="D160" s="6" t="s">
        <v>36</v>
      </c>
      <c r="E160" s="5">
        <v>44712</v>
      </c>
      <c r="F160" s="14">
        <v>44712.330914351798</v>
      </c>
      <c r="G160" s="16">
        <v>106</v>
      </c>
      <c r="H160" s="14" t="s">
        <v>185</v>
      </c>
      <c r="I160" s="17">
        <v>44712</v>
      </c>
      <c r="J160" s="14">
        <v>44712.330810185202</v>
      </c>
      <c r="K160" s="4" t="s">
        <v>12</v>
      </c>
    </row>
    <row r="161" spans="1:11" x14ac:dyDescent="0.2">
      <c r="A161" t="s">
        <v>18</v>
      </c>
      <c r="B161">
        <v>112</v>
      </c>
      <c r="C161" s="11" t="s">
        <v>187</v>
      </c>
      <c r="D161" s="6" t="s">
        <v>151</v>
      </c>
      <c r="E161" s="5">
        <v>44712</v>
      </c>
      <c r="F161" s="14">
        <v>44712.328495370399</v>
      </c>
      <c r="G161" s="16" t="e">
        <v>#N/A</v>
      </c>
      <c r="H161" s="14" t="e">
        <v>#N/A</v>
      </c>
      <c r="I161" s="17" t="e">
        <v>#N/A</v>
      </c>
      <c r="J161" s="14" t="e">
        <v>#N/A</v>
      </c>
      <c r="K161" s="4" t="s">
        <v>19</v>
      </c>
    </row>
    <row r="162" spans="1:11" x14ac:dyDescent="0.2">
      <c r="A162" t="s">
        <v>21</v>
      </c>
      <c r="B162">
        <v>112</v>
      </c>
      <c r="C162" s="11" t="s">
        <v>187</v>
      </c>
      <c r="D162" s="6" t="s">
        <v>150</v>
      </c>
      <c r="E162" s="5">
        <v>44712</v>
      </c>
      <c r="F162" s="14">
        <v>44712.3283912037</v>
      </c>
      <c r="G162" s="16" t="e">
        <v>#N/A</v>
      </c>
      <c r="H162" s="14" t="e">
        <v>#N/A</v>
      </c>
      <c r="I162" s="17" t="e">
        <v>#N/A</v>
      </c>
      <c r="J162" s="14" t="e">
        <v>#N/A</v>
      </c>
      <c r="K162" s="4" t="s">
        <v>19</v>
      </c>
    </row>
    <row r="163" spans="1:11" x14ac:dyDescent="0.2">
      <c r="A163" t="s">
        <v>41</v>
      </c>
      <c r="B163">
        <v>112</v>
      </c>
      <c r="C163" s="11" t="s">
        <v>187</v>
      </c>
      <c r="D163" s="6" t="s">
        <v>152</v>
      </c>
      <c r="E163" s="5">
        <v>44712</v>
      </c>
      <c r="F163" s="14">
        <v>44712.325995370396</v>
      </c>
      <c r="G163" s="16" t="e">
        <v>#N/A</v>
      </c>
      <c r="H163" s="14" t="e">
        <v>#N/A</v>
      </c>
      <c r="I163" s="17" t="e">
        <v>#N/A</v>
      </c>
      <c r="J163" s="14" t="e">
        <v>#N/A</v>
      </c>
      <c r="K163" s="4" t="s">
        <v>19</v>
      </c>
    </row>
    <row r="164" spans="1:11" x14ac:dyDescent="0.2">
      <c r="A164" t="s">
        <v>61</v>
      </c>
      <c r="B164">
        <v>112</v>
      </c>
      <c r="C164" s="11" t="s">
        <v>187</v>
      </c>
      <c r="D164" s="6" t="s">
        <v>62</v>
      </c>
      <c r="E164" s="5">
        <v>44712</v>
      </c>
      <c r="F164" s="14">
        <v>44712.324664351901</v>
      </c>
      <c r="G164" s="16">
        <v>106</v>
      </c>
      <c r="H164" s="14" t="s">
        <v>185</v>
      </c>
      <c r="I164" s="17">
        <v>44712</v>
      </c>
      <c r="J164" s="14">
        <v>44712.324560185203</v>
      </c>
      <c r="K164" s="4" t="s">
        <v>19</v>
      </c>
    </row>
    <row r="165" spans="1:11" x14ac:dyDescent="0.2">
      <c r="A165" t="s">
        <v>51</v>
      </c>
      <c r="B165">
        <v>112</v>
      </c>
      <c r="C165" s="11" t="s">
        <v>187</v>
      </c>
      <c r="D165" s="6" t="s">
        <v>52</v>
      </c>
      <c r="E165" s="5">
        <v>44712</v>
      </c>
      <c r="F165" s="14">
        <v>44712.324282407397</v>
      </c>
      <c r="G165" s="16">
        <v>106</v>
      </c>
      <c r="H165" s="14" t="s">
        <v>185</v>
      </c>
      <c r="I165" s="17">
        <v>44712</v>
      </c>
      <c r="J165" s="14">
        <v>44712.324178240699</v>
      </c>
      <c r="K165" s="4" t="s">
        <v>12</v>
      </c>
    </row>
    <row r="166" spans="1:11" x14ac:dyDescent="0.2">
      <c r="A166" t="s">
        <v>44</v>
      </c>
      <c r="B166">
        <v>112</v>
      </c>
      <c r="C166" s="11" t="s">
        <v>187</v>
      </c>
      <c r="D166" s="6" t="s">
        <v>46</v>
      </c>
      <c r="E166" s="5">
        <v>44712</v>
      </c>
      <c r="F166" s="14">
        <v>44712.324074074102</v>
      </c>
      <c r="G166" s="16">
        <v>106</v>
      </c>
      <c r="H166" s="14" t="s">
        <v>185</v>
      </c>
      <c r="I166" s="17">
        <v>44712</v>
      </c>
      <c r="J166" s="14">
        <v>44712.323969907397</v>
      </c>
      <c r="K166" s="4" t="s">
        <v>19</v>
      </c>
    </row>
    <row r="167" spans="1:11" x14ac:dyDescent="0.2">
      <c r="A167" t="s">
        <v>48</v>
      </c>
      <c r="B167">
        <v>112</v>
      </c>
      <c r="C167" s="11" t="s">
        <v>187</v>
      </c>
      <c r="D167" s="6" t="s">
        <v>49</v>
      </c>
      <c r="E167" s="5">
        <v>44712</v>
      </c>
      <c r="F167" s="14">
        <v>44712.322071759299</v>
      </c>
      <c r="G167" s="16">
        <v>106</v>
      </c>
      <c r="H167" s="14" t="s">
        <v>185</v>
      </c>
      <c r="I167" s="17">
        <v>44712</v>
      </c>
      <c r="J167" s="14">
        <v>44712.321967592601</v>
      </c>
      <c r="K167" s="4" t="s">
        <v>12</v>
      </c>
    </row>
    <row r="168" spans="1:11" x14ac:dyDescent="0.2">
      <c r="A168" t="s">
        <v>11</v>
      </c>
      <c r="B168">
        <v>112</v>
      </c>
      <c r="C168" s="11" t="s">
        <v>187</v>
      </c>
      <c r="D168" s="6" t="s">
        <v>155</v>
      </c>
      <c r="E168" s="5">
        <v>44712</v>
      </c>
      <c r="F168" s="14">
        <v>44712.320995370399</v>
      </c>
      <c r="G168" s="16" t="e">
        <v>#N/A</v>
      </c>
      <c r="H168" s="14" t="e">
        <v>#N/A</v>
      </c>
      <c r="I168" s="17" t="e">
        <v>#N/A</v>
      </c>
      <c r="J168" s="14" t="e">
        <v>#N/A</v>
      </c>
      <c r="K168" s="4" t="s">
        <v>12</v>
      </c>
    </row>
    <row r="169" spans="1:11" x14ac:dyDescent="0.2">
      <c r="A169" t="s">
        <v>37</v>
      </c>
      <c r="B169">
        <v>112</v>
      </c>
      <c r="C169" s="11" t="s">
        <v>187</v>
      </c>
      <c r="D169" s="6" t="s">
        <v>156</v>
      </c>
      <c r="E169" s="5">
        <v>44712</v>
      </c>
      <c r="F169" s="14">
        <v>44712.320034722201</v>
      </c>
      <c r="G169" s="16" t="e">
        <v>#N/A</v>
      </c>
      <c r="H169" s="14" t="e">
        <v>#N/A</v>
      </c>
      <c r="I169" s="17" t="e">
        <v>#N/A</v>
      </c>
      <c r="J169" s="14" t="e">
        <v>#N/A</v>
      </c>
      <c r="K169" s="4" t="s">
        <v>19</v>
      </c>
    </row>
    <row r="170" spans="1:11" x14ac:dyDescent="0.2">
      <c r="A170" t="s">
        <v>80</v>
      </c>
      <c r="B170">
        <v>112</v>
      </c>
      <c r="C170" s="11" t="s">
        <v>187</v>
      </c>
      <c r="D170" s="6" t="s">
        <v>81</v>
      </c>
      <c r="E170" s="5">
        <v>44712</v>
      </c>
      <c r="F170" s="14">
        <v>44712.319629629601</v>
      </c>
      <c r="G170" s="16">
        <v>106</v>
      </c>
      <c r="H170" s="14" t="s">
        <v>185</v>
      </c>
      <c r="I170" s="17">
        <v>44712</v>
      </c>
      <c r="J170" s="14">
        <v>44712.319525462997</v>
      </c>
      <c r="K170" s="4" t="s">
        <v>12</v>
      </c>
    </row>
    <row r="171" spans="1:11" x14ac:dyDescent="0.2">
      <c r="A171" t="s">
        <v>83</v>
      </c>
      <c r="B171">
        <v>112</v>
      </c>
      <c r="C171" s="11" t="s">
        <v>187</v>
      </c>
      <c r="D171" s="6" t="s">
        <v>157</v>
      </c>
      <c r="E171" s="5">
        <v>44712</v>
      </c>
      <c r="F171" s="14">
        <v>44712.319201388898</v>
      </c>
      <c r="G171" s="16" t="e">
        <v>#N/A</v>
      </c>
      <c r="H171" s="14" t="e">
        <v>#N/A</v>
      </c>
      <c r="I171" s="17" t="e">
        <v>#N/A</v>
      </c>
      <c r="J171" s="14" t="e">
        <v>#N/A</v>
      </c>
      <c r="K171" s="4" t="s">
        <v>19</v>
      </c>
    </row>
    <row r="172" spans="1:11" x14ac:dyDescent="0.2">
      <c r="A172" t="s">
        <v>153</v>
      </c>
      <c r="B172">
        <v>112</v>
      </c>
      <c r="C172" s="11" t="s">
        <v>187</v>
      </c>
      <c r="D172" s="6" t="s">
        <v>158</v>
      </c>
      <c r="E172" s="5">
        <v>44712</v>
      </c>
      <c r="F172" s="14">
        <v>44712.318819444401</v>
      </c>
      <c r="G172" s="16" t="e">
        <v>#N/A</v>
      </c>
      <c r="H172" s="14" t="e">
        <v>#N/A</v>
      </c>
      <c r="I172" s="17" t="e">
        <v>#N/A</v>
      </c>
      <c r="J172" s="14" t="e">
        <v>#N/A</v>
      </c>
      <c r="K172" s="4" t="s">
        <v>12</v>
      </c>
    </row>
    <row r="173" spans="1:11" x14ac:dyDescent="0.2">
      <c r="A173" t="s">
        <v>43</v>
      </c>
      <c r="B173">
        <v>112</v>
      </c>
      <c r="C173" s="11" t="s">
        <v>187</v>
      </c>
      <c r="D173" s="6" t="s">
        <v>45</v>
      </c>
      <c r="E173" s="5">
        <v>44712</v>
      </c>
      <c r="F173" s="14">
        <v>44712.318773148203</v>
      </c>
      <c r="G173" s="16">
        <v>106</v>
      </c>
      <c r="H173" s="14" t="s">
        <v>185</v>
      </c>
      <c r="I173" s="17">
        <v>44712</v>
      </c>
      <c r="J173" s="14">
        <v>44712.318668981497</v>
      </c>
      <c r="K173" s="4" t="s">
        <v>12</v>
      </c>
    </row>
    <row r="174" spans="1:11" x14ac:dyDescent="0.2">
      <c r="A174" t="s">
        <v>87</v>
      </c>
      <c r="B174">
        <v>112</v>
      </c>
      <c r="C174" s="11" t="s">
        <v>187</v>
      </c>
      <c r="D174" s="6" t="s">
        <v>88</v>
      </c>
      <c r="E174" s="5">
        <v>44712</v>
      </c>
      <c r="F174" s="14">
        <v>44712.318391203698</v>
      </c>
      <c r="G174" s="16">
        <v>106</v>
      </c>
      <c r="H174" s="14" t="s">
        <v>185</v>
      </c>
      <c r="I174" s="17">
        <v>44712</v>
      </c>
      <c r="J174" s="14">
        <v>44712.318287037</v>
      </c>
      <c r="K174" s="4" t="s">
        <v>19</v>
      </c>
    </row>
    <row r="175" spans="1:11" x14ac:dyDescent="0.2">
      <c r="A175" t="s">
        <v>68</v>
      </c>
      <c r="B175">
        <v>112</v>
      </c>
      <c r="C175" s="11" t="s">
        <v>187</v>
      </c>
      <c r="D175" s="6" t="s">
        <v>159</v>
      </c>
      <c r="E175" s="5">
        <v>44712</v>
      </c>
      <c r="F175" s="14">
        <v>44712.316793981503</v>
      </c>
      <c r="G175" s="16" t="e">
        <v>#N/A</v>
      </c>
      <c r="H175" s="14" t="e">
        <v>#N/A</v>
      </c>
      <c r="I175" s="17" t="e">
        <v>#N/A</v>
      </c>
      <c r="J175" s="14" t="e">
        <v>#N/A</v>
      </c>
      <c r="K175" s="4" t="s">
        <v>19</v>
      </c>
    </row>
    <row r="176" spans="1:11" x14ac:dyDescent="0.2">
      <c r="A176" t="s">
        <v>74</v>
      </c>
      <c r="B176">
        <v>112</v>
      </c>
      <c r="C176" s="11" t="s">
        <v>187</v>
      </c>
      <c r="D176" s="6" t="s">
        <v>75</v>
      </c>
      <c r="E176" s="5">
        <v>44712</v>
      </c>
      <c r="F176" s="14">
        <v>44712.316724536999</v>
      </c>
      <c r="G176" s="16">
        <v>106</v>
      </c>
      <c r="H176" s="14" t="s">
        <v>185</v>
      </c>
      <c r="I176" s="17">
        <v>44712</v>
      </c>
      <c r="J176" s="14">
        <v>44712.316620370402</v>
      </c>
      <c r="K176" s="4" t="s">
        <v>19</v>
      </c>
    </row>
    <row r="177" spans="1:11" x14ac:dyDescent="0.2">
      <c r="A177" t="s">
        <v>64</v>
      </c>
      <c r="B177">
        <v>112</v>
      </c>
      <c r="C177" s="11" t="s">
        <v>187</v>
      </c>
      <c r="D177" s="6" t="s">
        <v>160</v>
      </c>
      <c r="E177" s="5">
        <v>44712</v>
      </c>
      <c r="F177" s="14">
        <v>44712.315162036997</v>
      </c>
      <c r="G177" s="16" t="e">
        <v>#N/A</v>
      </c>
      <c r="H177" s="14" t="e">
        <v>#N/A</v>
      </c>
      <c r="I177" s="17" t="e">
        <v>#N/A</v>
      </c>
      <c r="J177" s="14" t="e">
        <v>#N/A</v>
      </c>
      <c r="K177" s="4" t="s">
        <v>19</v>
      </c>
    </row>
    <row r="178" spans="1:11" x14ac:dyDescent="0.2">
      <c r="A178" t="s">
        <v>66</v>
      </c>
      <c r="B178">
        <v>112</v>
      </c>
      <c r="C178" s="11" t="s">
        <v>187</v>
      </c>
      <c r="D178" s="6" t="s">
        <v>161</v>
      </c>
      <c r="E178" s="5">
        <v>44712</v>
      </c>
      <c r="F178" s="14">
        <v>44712.314629629604</v>
      </c>
      <c r="G178" s="16" t="e">
        <v>#N/A</v>
      </c>
      <c r="H178" s="14" t="e">
        <v>#N/A</v>
      </c>
      <c r="I178" s="17" t="e">
        <v>#N/A</v>
      </c>
      <c r="J178" s="14" t="e">
        <v>#N/A</v>
      </c>
      <c r="K178" s="4" t="s">
        <v>12</v>
      </c>
    </row>
    <row r="179" spans="1:11" x14ac:dyDescent="0.2">
      <c r="A179" t="s">
        <v>85</v>
      </c>
      <c r="B179">
        <v>112</v>
      </c>
      <c r="C179" s="11" t="s">
        <v>187</v>
      </c>
      <c r="D179" s="6" t="s">
        <v>86</v>
      </c>
      <c r="E179" s="5">
        <v>44712</v>
      </c>
      <c r="F179" s="14">
        <v>44712.3141203704</v>
      </c>
      <c r="G179" s="16">
        <v>106</v>
      </c>
      <c r="H179" s="14" t="s">
        <v>185</v>
      </c>
      <c r="I179" s="17">
        <v>44712</v>
      </c>
      <c r="J179" s="14">
        <v>44712.314016203702</v>
      </c>
      <c r="K179" s="4" t="s">
        <v>19</v>
      </c>
    </row>
    <row r="180" spans="1:11" x14ac:dyDescent="0.2">
      <c r="A180" t="s">
        <v>70</v>
      </c>
      <c r="B180">
        <v>112</v>
      </c>
      <c r="C180" s="11" t="s">
        <v>187</v>
      </c>
      <c r="D180" s="6" t="s">
        <v>162</v>
      </c>
      <c r="E180" s="5">
        <v>44712</v>
      </c>
      <c r="F180" s="14">
        <v>44712.313298611101</v>
      </c>
      <c r="G180" s="16" t="e">
        <v>#N/A</v>
      </c>
      <c r="H180" s="14" t="e">
        <v>#N/A</v>
      </c>
      <c r="I180" s="17" t="e">
        <v>#N/A</v>
      </c>
      <c r="J180" s="14" t="e">
        <v>#N/A</v>
      </c>
      <c r="K180" s="4" t="s">
        <v>12</v>
      </c>
    </row>
    <row r="181" spans="1:11" x14ac:dyDescent="0.2">
      <c r="A181" t="s">
        <v>72</v>
      </c>
      <c r="B181">
        <v>112</v>
      </c>
      <c r="C181" s="11" t="s">
        <v>187</v>
      </c>
      <c r="D181" s="6" t="s">
        <v>73</v>
      </c>
      <c r="E181" s="5">
        <v>44712</v>
      </c>
      <c r="F181" s="14">
        <v>44712.312418981499</v>
      </c>
      <c r="G181" s="16">
        <v>106</v>
      </c>
      <c r="H181" s="14" t="s">
        <v>185</v>
      </c>
      <c r="I181" s="17">
        <v>44712</v>
      </c>
      <c r="J181" s="14">
        <v>44712.312314814801</v>
      </c>
      <c r="K181" s="4" t="s">
        <v>12</v>
      </c>
    </row>
    <row r="182" spans="1:11" x14ac:dyDescent="0.2">
      <c r="A182" t="s">
        <v>95</v>
      </c>
      <c r="B182">
        <v>112</v>
      </c>
      <c r="C182" s="11" t="s">
        <v>187</v>
      </c>
      <c r="D182" s="6" t="s">
        <v>165</v>
      </c>
      <c r="E182" s="5">
        <v>44712</v>
      </c>
      <c r="F182" s="14">
        <v>44712.308356481502</v>
      </c>
      <c r="G182" s="16" t="e">
        <v>#N/A</v>
      </c>
      <c r="H182" s="14" t="e">
        <v>#N/A</v>
      </c>
      <c r="I182" s="17" t="e">
        <v>#N/A</v>
      </c>
      <c r="J182" s="14" t="e">
        <v>#N/A</v>
      </c>
      <c r="K182" s="4" t="s">
        <v>12</v>
      </c>
    </row>
    <row r="183" spans="1:11" x14ac:dyDescent="0.2">
      <c r="A183" t="s">
        <v>125</v>
      </c>
      <c r="B183">
        <v>112</v>
      </c>
      <c r="C183" s="11" t="s">
        <v>187</v>
      </c>
      <c r="D183" s="6" t="s">
        <v>126</v>
      </c>
      <c r="E183" s="5">
        <v>44712</v>
      </c>
      <c r="F183" s="14">
        <v>44712.307939814797</v>
      </c>
      <c r="G183" s="16">
        <v>106</v>
      </c>
      <c r="H183" s="14" t="s">
        <v>185</v>
      </c>
      <c r="I183" s="17">
        <v>44712</v>
      </c>
      <c r="J183" s="14">
        <v>44712.3078356482</v>
      </c>
      <c r="K183" s="4" t="s">
        <v>19</v>
      </c>
    </row>
    <row r="184" spans="1:11" x14ac:dyDescent="0.2">
      <c r="A184" t="s">
        <v>110</v>
      </c>
      <c r="B184">
        <v>112</v>
      </c>
      <c r="C184" s="11" t="s">
        <v>187</v>
      </c>
      <c r="D184" s="6" t="s">
        <v>164</v>
      </c>
      <c r="E184" s="5">
        <v>44712</v>
      </c>
      <c r="F184" s="14">
        <v>44712.307905092603</v>
      </c>
      <c r="G184" s="16" t="e">
        <v>#N/A</v>
      </c>
      <c r="H184" s="14" t="e">
        <v>#N/A</v>
      </c>
      <c r="I184" s="17" t="e">
        <v>#N/A</v>
      </c>
      <c r="J184" s="14" t="e">
        <v>#N/A</v>
      </c>
      <c r="K184" s="4" t="s">
        <v>19</v>
      </c>
    </row>
    <row r="185" spans="1:11" x14ac:dyDescent="0.2">
      <c r="A185" t="s">
        <v>23</v>
      </c>
      <c r="B185">
        <v>112</v>
      </c>
      <c r="C185" s="11" t="s">
        <v>187</v>
      </c>
      <c r="D185" s="6" t="s">
        <v>24</v>
      </c>
      <c r="E185" s="5">
        <v>44712</v>
      </c>
      <c r="F185" s="14">
        <v>44712.307881944398</v>
      </c>
      <c r="G185" s="16">
        <v>106</v>
      </c>
      <c r="H185" s="14" t="s">
        <v>185</v>
      </c>
      <c r="I185" s="17">
        <v>44712</v>
      </c>
      <c r="J185" s="14">
        <v>44712.307777777802</v>
      </c>
      <c r="K185" s="4" t="s">
        <v>19</v>
      </c>
    </row>
    <row r="186" spans="1:11" x14ac:dyDescent="0.2">
      <c r="A186" t="s">
        <v>111</v>
      </c>
      <c r="B186">
        <v>112</v>
      </c>
      <c r="C186" s="11" t="s">
        <v>187</v>
      </c>
      <c r="D186" s="6" t="s">
        <v>163</v>
      </c>
      <c r="E186" s="5">
        <v>44712</v>
      </c>
      <c r="F186" s="14">
        <v>44712.307835648098</v>
      </c>
      <c r="G186" s="16" t="e">
        <v>#N/A</v>
      </c>
      <c r="H186" s="14" t="e">
        <v>#N/A</v>
      </c>
      <c r="I186" s="17" t="e">
        <v>#N/A</v>
      </c>
      <c r="J186" s="14" t="e">
        <v>#N/A</v>
      </c>
      <c r="K186" s="4" t="s">
        <v>19</v>
      </c>
    </row>
    <row r="187" spans="1:11" x14ac:dyDescent="0.2">
      <c r="A187" t="s">
        <v>14</v>
      </c>
      <c r="B187">
        <v>112</v>
      </c>
      <c r="C187" s="11" t="s">
        <v>187</v>
      </c>
      <c r="D187" s="6" t="s">
        <v>15</v>
      </c>
      <c r="E187" s="5">
        <v>44712</v>
      </c>
      <c r="F187" s="14">
        <v>44712.305266203701</v>
      </c>
      <c r="G187" s="16">
        <v>106</v>
      </c>
      <c r="H187" s="14" t="s">
        <v>185</v>
      </c>
      <c r="I187" s="17">
        <v>44712</v>
      </c>
      <c r="J187" s="14">
        <v>44712.305162037002</v>
      </c>
      <c r="K187" s="4" t="s">
        <v>12</v>
      </c>
    </row>
    <row r="188" spans="1:11" x14ac:dyDescent="0.2">
      <c r="A188" t="s">
        <v>96</v>
      </c>
      <c r="B188">
        <v>112</v>
      </c>
      <c r="C188" s="11" t="s">
        <v>187</v>
      </c>
      <c r="D188" s="6" t="s">
        <v>166</v>
      </c>
      <c r="E188" s="5">
        <v>44712</v>
      </c>
      <c r="F188" s="14">
        <v>44712.302604166704</v>
      </c>
      <c r="G188" s="16" t="e">
        <v>#N/A</v>
      </c>
      <c r="H188" s="14" t="e">
        <v>#N/A</v>
      </c>
      <c r="I188" s="17" t="e">
        <v>#N/A</v>
      </c>
      <c r="J188" s="14" t="e">
        <v>#N/A</v>
      </c>
      <c r="K188" s="4" t="s">
        <v>19</v>
      </c>
    </row>
    <row r="189" spans="1:11" x14ac:dyDescent="0.2">
      <c r="A189" t="s">
        <v>99</v>
      </c>
      <c r="B189">
        <v>112</v>
      </c>
      <c r="C189" s="11" t="s">
        <v>187</v>
      </c>
      <c r="D189" s="6" t="s">
        <v>100</v>
      </c>
      <c r="E189" s="5">
        <v>44712</v>
      </c>
      <c r="F189" s="14">
        <v>44712.301643518498</v>
      </c>
      <c r="G189" s="16">
        <v>106</v>
      </c>
      <c r="H189" s="14" t="s">
        <v>185</v>
      </c>
      <c r="I189" s="17">
        <v>44712</v>
      </c>
      <c r="J189" s="14">
        <v>44712.301539351902</v>
      </c>
      <c r="K189" s="4" t="s">
        <v>12</v>
      </c>
    </row>
    <row r="190" spans="1:11" x14ac:dyDescent="0.2">
      <c r="A190" t="s">
        <v>102</v>
      </c>
      <c r="B190">
        <v>112</v>
      </c>
      <c r="C190" s="11" t="s">
        <v>187</v>
      </c>
      <c r="D190" s="6" t="s">
        <v>167</v>
      </c>
      <c r="E190" s="5">
        <v>44712</v>
      </c>
      <c r="F190" s="14">
        <v>44712.300648148099</v>
      </c>
      <c r="G190" s="16" t="e">
        <v>#N/A</v>
      </c>
      <c r="H190" s="14" t="e">
        <v>#N/A</v>
      </c>
      <c r="I190" s="17" t="e">
        <v>#N/A</v>
      </c>
      <c r="J190" s="14" t="e">
        <v>#N/A</v>
      </c>
      <c r="K190" s="4" t="s">
        <v>19</v>
      </c>
    </row>
    <row r="191" spans="1:11" x14ac:dyDescent="0.2">
      <c r="A191" t="s">
        <v>106</v>
      </c>
      <c r="B191">
        <v>112</v>
      </c>
      <c r="C191" s="11" t="s">
        <v>187</v>
      </c>
      <c r="D191" s="6" t="s">
        <v>168</v>
      </c>
      <c r="E191" s="5">
        <v>44712</v>
      </c>
      <c r="F191" s="14">
        <v>44712.299652777801</v>
      </c>
      <c r="G191" s="16" t="e">
        <v>#N/A</v>
      </c>
      <c r="H191" s="14" t="e">
        <v>#N/A</v>
      </c>
      <c r="I191" s="17" t="e">
        <v>#N/A</v>
      </c>
      <c r="J191" s="14" t="e">
        <v>#N/A</v>
      </c>
      <c r="K191" s="4" t="s">
        <v>19</v>
      </c>
    </row>
    <row r="192" spans="1:11" x14ac:dyDescent="0.2">
      <c r="A192" t="s">
        <v>92</v>
      </c>
      <c r="B192">
        <v>112</v>
      </c>
      <c r="C192" s="11" t="s">
        <v>187</v>
      </c>
      <c r="D192" s="6" t="s">
        <v>93</v>
      </c>
      <c r="E192" s="5">
        <v>44712</v>
      </c>
      <c r="F192" s="14">
        <v>44712.299108796302</v>
      </c>
      <c r="G192" s="16">
        <v>106</v>
      </c>
      <c r="H192" s="14" t="s">
        <v>185</v>
      </c>
      <c r="I192" s="17">
        <v>44712</v>
      </c>
      <c r="J192" s="14">
        <v>44712.299004629604</v>
      </c>
      <c r="K192" s="4" t="s">
        <v>19</v>
      </c>
    </row>
    <row r="193" spans="1:11" x14ac:dyDescent="0.2">
      <c r="A193" t="s">
        <v>115</v>
      </c>
      <c r="B193">
        <v>112</v>
      </c>
      <c r="C193" s="11" t="s">
        <v>187</v>
      </c>
      <c r="D193" s="6" t="s">
        <v>169</v>
      </c>
      <c r="E193" s="5">
        <v>44712</v>
      </c>
      <c r="F193" s="14">
        <v>44712.296249999999</v>
      </c>
      <c r="G193" s="16" t="e">
        <v>#N/A</v>
      </c>
      <c r="H193" s="14" t="e">
        <v>#N/A</v>
      </c>
      <c r="I193" s="17" t="e">
        <v>#N/A</v>
      </c>
      <c r="J193" s="14" t="e">
        <v>#N/A</v>
      </c>
      <c r="K193" s="4" t="s">
        <v>19</v>
      </c>
    </row>
    <row r="194" spans="1:11" x14ac:dyDescent="0.2">
      <c r="A194" t="s">
        <v>108</v>
      </c>
      <c r="B194">
        <v>112</v>
      </c>
      <c r="C194" s="11" t="s">
        <v>187</v>
      </c>
      <c r="D194" s="6" t="s">
        <v>109</v>
      </c>
      <c r="E194" s="5">
        <v>44712</v>
      </c>
      <c r="F194" s="14">
        <v>44712.295671296299</v>
      </c>
      <c r="G194" s="16">
        <v>106</v>
      </c>
      <c r="H194" s="14" t="s">
        <v>185</v>
      </c>
      <c r="I194" s="17">
        <v>44712</v>
      </c>
      <c r="J194" s="14">
        <v>44712.2955671296</v>
      </c>
      <c r="K194" s="4" t="s">
        <v>19</v>
      </c>
    </row>
    <row r="195" spans="1:11" x14ac:dyDescent="0.2">
      <c r="A195" t="s">
        <v>130</v>
      </c>
      <c r="B195">
        <v>112</v>
      </c>
      <c r="C195" s="11" t="s">
        <v>187</v>
      </c>
      <c r="D195" s="6" t="s">
        <v>170</v>
      </c>
      <c r="E195" s="5">
        <v>44712</v>
      </c>
      <c r="F195" s="14">
        <v>44712.290891203702</v>
      </c>
      <c r="G195" s="16" t="e">
        <v>#N/A</v>
      </c>
      <c r="H195" s="14" t="e">
        <v>#N/A</v>
      </c>
      <c r="I195" s="17" t="e">
        <v>#N/A</v>
      </c>
      <c r="J195" s="14" t="e">
        <v>#N/A</v>
      </c>
      <c r="K195" s="4" t="s">
        <v>19</v>
      </c>
    </row>
    <row r="196" spans="1:11" x14ac:dyDescent="0.2">
      <c r="A196" t="s">
        <v>131</v>
      </c>
      <c r="B196">
        <v>112</v>
      </c>
      <c r="C196" s="11" t="s">
        <v>187</v>
      </c>
      <c r="D196" s="6" t="s">
        <v>171</v>
      </c>
      <c r="E196" s="5">
        <v>44712</v>
      </c>
      <c r="F196" s="14">
        <v>44712.290150462999</v>
      </c>
      <c r="G196" s="16" t="e">
        <v>#N/A</v>
      </c>
      <c r="H196" s="14" t="e">
        <v>#N/A</v>
      </c>
      <c r="I196" s="17" t="e">
        <v>#N/A</v>
      </c>
      <c r="J196" s="14" t="e">
        <v>#N/A</v>
      </c>
      <c r="K196" s="4" t="s">
        <v>19</v>
      </c>
    </row>
    <row r="197" spans="1:11" x14ac:dyDescent="0.2">
      <c r="A197" t="s">
        <v>117</v>
      </c>
      <c r="B197">
        <v>112</v>
      </c>
      <c r="C197" s="11" t="s">
        <v>187</v>
      </c>
      <c r="D197" s="6" t="s">
        <v>118</v>
      </c>
      <c r="E197" s="5">
        <v>44712</v>
      </c>
      <c r="F197" s="14">
        <v>44712.2898726852</v>
      </c>
      <c r="G197" s="16">
        <v>106</v>
      </c>
      <c r="H197" s="14" t="s">
        <v>185</v>
      </c>
      <c r="I197" s="17">
        <v>44712</v>
      </c>
      <c r="J197" s="14">
        <v>44712.289768518502</v>
      </c>
      <c r="K197" s="4" t="s">
        <v>12</v>
      </c>
    </row>
    <row r="198" spans="1:11" x14ac:dyDescent="0.2">
      <c r="A198" t="s">
        <v>120</v>
      </c>
      <c r="B198">
        <v>112</v>
      </c>
      <c r="C198" s="11" t="s">
        <v>187</v>
      </c>
      <c r="D198" s="6" t="s">
        <v>121</v>
      </c>
      <c r="E198" s="5">
        <v>44712</v>
      </c>
      <c r="F198" s="14">
        <v>44712.289259259298</v>
      </c>
      <c r="G198" s="16">
        <v>106</v>
      </c>
      <c r="H198" s="14" t="s">
        <v>185</v>
      </c>
      <c r="I198" s="17">
        <v>44712</v>
      </c>
      <c r="J198" s="14">
        <v>44712.2891550926</v>
      </c>
      <c r="K198" s="4" t="s">
        <v>19</v>
      </c>
    </row>
    <row r="199" spans="1:11" x14ac:dyDescent="0.2">
      <c r="A199" t="s">
        <v>123</v>
      </c>
      <c r="B199">
        <v>112</v>
      </c>
      <c r="C199" s="11" t="s">
        <v>187</v>
      </c>
      <c r="D199" s="6" t="s">
        <v>172</v>
      </c>
      <c r="E199" s="5">
        <v>44712</v>
      </c>
      <c r="F199" s="14">
        <v>44712.285879629599</v>
      </c>
      <c r="G199" s="16" t="e">
        <v>#N/A</v>
      </c>
      <c r="H199" s="14" t="e">
        <v>#N/A</v>
      </c>
      <c r="I199" s="17" t="e">
        <v>#N/A</v>
      </c>
      <c r="J199" s="14" t="e">
        <v>#N/A</v>
      </c>
      <c r="K199" s="4" t="s">
        <v>12</v>
      </c>
    </row>
    <row r="200" spans="1:11" x14ac:dyDescent="0.2">
      <c r="A200" t="s">
        <v>132</v>
      </c>
      <c r="B200">
        <v>112</v>
      </c>
      <c r="C200" s="11" t="s">
        <v>187</v>
      </c>
      <c r="D200" s="6" t="s">
        <v>173</v>
      </c>
      <c r="E200" s="5">
        <v>44712</v>
      </c>
      <c r="F200" s="14">
        <v>44712.284212963001</v>
      </c>
      <c r="G200" s="16" t="e">
        <v>#N/A</v>
      </c>
      <c r="H200" s="14" t="e">
        <v>#N/A</v>
      </c>
      <c r="I200" s="17" t="e">
        <v>#N/A</v>
      </c>
      <c r="J200" s="14" t="e">
        <v>#N/A</v>
      </c>
      <c r="K200" s="4" t="s">
        <v>19</v>
      </c>
    </row>
    <row r="201" spans="1:11" x14ac:dyDescent="0.2">
      <c r="A201" t="s">
        <v>134</v>
      </c>
      <c r="B201">
        <v>112</v>
      </c>
      <c r="C201" s="11" t="s">
        <v>187</v>
      </c>
      <c r="D201" s="6" t="s">
        <v>135</v>
      </c>
      <c r="E201" s="5">
        <v>44712</v>
      </c>
      <c r="F201" s="14">
        <v>44712.278182870403</v>
      </c>
      <c r="G201" s="16">
        <v>106</v>
      </c>
      <c r="H201" s="14" t="s">
        <v>185</v>
      </c>
      <c r="I201" s="17">
        <v>44712</v>
      </c>
      <c r="J201" s="14">
        <v>44712.278078703697</v>
      </c>
      <c r="K201" s="4" t="s">
        <v>19</v>
      </c>
    </row>
    <row r="202" spans="1:11" x14ac:dyDescent="0.2">
      <c r="A202" t="s">
        <v>138</v>
      </c>
      <c r="B202">
        <v>112</v>
      </c>
      <c r="C202" s="11" t="s">
        <v>187</v>
      </c>
      <c r="D202" s="6" t="s">
        <v>174</v>
      </c>
      <c r="E202" s="5">
        <v>44712</v>
      </c>
      <c r="F202" s="14">
        <v>44712.271944444401</v>
      </c>
      <c r="G202" s="16" t="e">
        <v>#N/A</v>
      </c>
      <c r="H202" s="14" t="e">
        <v>#N/A</v>
      </c>
      <c r="I202" s="17" t="e">
        <v>#N/A</v>
      </c>
      <c r="J202" s="14" t="e">
        <v>#N/A</v>
      </c>
      <c r="K202" s="4" t="s">
        <v>19</v>
      </c>
    </row>
    <row r="203" spans="1:11" x14ac:dyDescent="0.2">
      <c r="A203" t="s">
        <v>147</v>
      </c>
      <c r="B203">
        <v>112</v>
      </c>
      <c r="C203" s="11" t="s">
        <v>187</v>
      </c>
      <c r="D203" s="6" t="s">
        <v>148</v>
      </c>
      <c r="E203" s="5">
        <v>44712</v>
      </c>
      <c r="F203" s="14">
        <v>44712.270949074104</v>
      </c>
      <c r="G203" s="16">
        <v>106</v>
      </c>
      <c r="H203" s="14" t="s">
        <v>185</v>
      </c>
      <c r="I203" s="17">
        <v>44712</v>
      </c>
      <c r="J203" s="14">
        <v>44712.270844907398</v>
      </c>
      <c r="K203" s="4" t="s">
        <v>19</v>
      </c>
    </row>
    <row r="204" spans="1:11" x14ac:dyDescent="0.2">
      <c r="A204" t="s">
        <v>139</v>
      </c>
      <c r="B204">
        <v>112</v>
      </c>
      <c r="C204" s="11" t="s">
        <v>187</v>
      </c>
      <c r="D204" s="6" t="s">
        <v>175</v>
      </c>
      <c r="E204" s="5">
        <v>44712</v>
      </c>
      <c r="F204" s="14">
        <v>44712.266851851899</v>
      </c>
      <c r="G204" s="16" t="e">
        <v>#N/A</v>
      </c>
      <c r="H204" s="14" t="e">
        <v>#N/A</v>
      </c>
      <c r="I204" s="17" t="e">
        <v>#N/A</v>
      </c>
      <c r="J204" s="14" t="e">
        <v>#N/A</v>
      </c>
      <c r="K204" s="4" t="s">
        <v>19</v>
      </c>
    </row>
    <row r="205" spans="1:11" x14ac:dyDescent="0.2">
      <c r="A205" t="s">
        <v>143</v>
      </c>
      <c r="B205">
        <v>112</v>
      </c>
      <c r="C205" s="11" t="s">
        <v>187</v>
      </c>
      <c r="D205" s="6" t="s">
        <v>144</v>
      </c>
      <c r="E205" s="5">
        <v>44712</v>
      </c>
      <c r="F205" s="14">
        <v>44712.2609143519</v>
      </c>
      <c r="G205" s="16">
        <v>106</v>
      </c>
      <c r="H205" s="14" t="s">
        <v>185</v>
      </c>
      <c r="I205" s="17">
        <v>44712</v>
      </c>
      <c r="J205" s="14">
        <v>44712.260810185202</v>
      </c>
      <c r="K205" s="4" t="s">
        <v>12</v>
      </c>
    </row>
    <row r="206" spans="1:11" x14ac:dyDescent="0.2">
      <c r="A206" t="s">
        <v>141</v>
      </c>
      <c r="B206">
        <v>112</v>
      </c>
      <c r="C206" s="11" t="s">
        <v>187</v>
      </c>
      <c r="D206" s="6" t="s">
        <v>176</v>
      </c>
      <c r="E206" s="5">
        <v>44712</v>
      </c>
      <c r="F206" s="14">
        <v>44712.256701388898</v>
      </c>
      <c r="G206" s="16" t="e">
        <v>#N/A</v>
      </c>
      <c r="H206" s="14" t="e">
        <v>#N/A</v>
      </c>
      <c r="I206" s="17" t="e">
        <v>#N/A</v>
      </c>
      <c r="J206" s="14" t="e">
        <v>#N/A</v>
      </c>
      <c r="K206" s="4" t="s">
        <v>19</v>
      </c>
    </row>
    <row r="207" spans="1:11" x14ac:dyDescent="0.2">
      <c r="A207" t="s">
        <v>31</v>
      </c>
      <c r="B207">
        <v>112</v>
      </c>
      <c r="C207" s="11" t="s">
        <v>187</v>
      </c>
      <c r="D207" s="6" t="s">
        <v>32</v>
      </c>
      <c r="E207" s="5">
        <v>44711</v>
      </c>
      <c r="F207" s="14">
        <v>44711.333611111098</v>
      </c>
      <c r="G207" s="16">
        <v>106</v>
      </c>
      <c r="H207" s="14" t="s">
        <v>185</v>
      </c>
      <c r="I207" s="17">
        <v>44711</v>
      </c>
      <c r="J207" s="14">
        <v>44711.333506944502</v>
      </c>
      <c r="K207" s="4" t="s">
        <v>12</v>
      </c>
    </row>
    <row r="208" spans="1:11" x14ac:dyDescent="0.2">
      <c r="A208" t="s">
        <v>27</v>
      </c>
      <c r="B208">
        <v>112</v>
      </c>
      <c r="C208" s="11" t="s">
        <v>187</v>
      </c>
      <c r="D208" s="6" t="s">
        <v>28</v>
      </c>
      <c r="E208" s="5">
        <v>44711</v>
      </c>
      <c r="F208" s="14">
        <v>44711.333541666703</v>
      </c>
      <c r="G208" s="16">
        <v>106</v>
      </c>
      <c r="H208" s="14" t="s">
        <v>185</v>
      </c>
      <c r="I208" s="17">
        <v>44711</v>
      </c>
      <c r="J208" s="14">
        <v>44711.333437499998</v>
      </c>
      <c r="K208" s="4" t="s">
        <v>12</v>
      </c>
    </row>
    <row r="209" spans="1:11" x14ac:dyDescent="0.2">
      <c r="A209" t="s">
        <v>58</v>
      </c>
      <c r="B209">
        <v>112</v>
      </c>
      <c r="C209" s="11" t="s">
        <v>187</v>
      </c>
      <c r="D209" s="6" t="s">
        <v>59</v>
      </c>
      <c r="E209" s="5">
        <v>44711</v>
      </c>
      <c r="F209" s="14">
        <v>44711.331678240698</v>
      </c>
      <c r="G209" s="16">
        <v>106</v>
      </c>
      <c r="H209" s="14" t="s">
        <v>185</v>
      </c>
      <c r="I209" s="17">
        <v>44711</v>
      </c>
      <c r="J209" s="14">
        <v>44711.331574074102</v>
      </c>
      <c r="K209" s="4" t="s">
        <v>19</v>
      </c>
    </row>
    <row r="210" spans="1:11" x14ac:dyDescent="0.2">
      <c r="A210" t="s">
        <v>35</v>
      </c>
      <c r="B210">
        <v>112</v>
      </c>
      <c r="C210" s="11" t="s">
        <v>187</v>
      </c>
      <c r="D210" s="6" t="s">
        <v>36</v>
      </c>
      <c r="E210" s="5">
        <v>44711</v>
      </c>
      <c r="F210" s="14">
        <v>44711.330428240697</v>
      </c>
      <c r="G210" s="16">
        <v>106</v>
      </c>
      <c r="H210" s="14" t="s">
        <v>185</v>
      </c>
      <c r="I210" s="17">
        <v>44711</v>
      </c>
      <c r="J210" s="14">
        <v>44711.330324074101</v>
      </c>
      <c r="K210" s="4" t="s">
        <v>12</v>
      </c>
    </row>
    <row r="211" spans="1:11" x14ac:dyDescent="0.2">
      <c r="A211" t="s">
        <v>21</v>
      </c>
      <c r="B211">
        <v>112</v>
      </c>
      <c r="C211" s="11" t="s">
        <v>187</v>
      </c>
      <c r="D211" s="6" t="s">
        <v>150</v>
      </c>
      <c r="E211" s="5">
        <v>44711</v>
      </c>
      <c r="F211" s="14">
        <v>44711.328923611101</v>
      </c>
      <c r="G211" s="16" t="e">
        <v>#N/A</v>
      </c>
      <c r="H211" s="14" t="e">
        <v>#N/A</v>
      </c>
      <c r="I211" s="17" t="e">
        <v>#N/A</v>
      </c>
      <c r="J211" s="14" t="e">
        <v>#N/A</v>
      </c>
      <c r="K211" s="4" t="s">
        <v>19</v>
      </c>
    </row>
    <row r="212" spans="1:11" x14ac:dyDescent="0.2">
      <c r="A212" t="s">
        <v>18</v>
      </c>
      <c r="B212">
        <v>112</v>
      </c>
      <c r="C212" s="11" t="s">
        <v>187</v>
      </c>
      <c r="D212" s="6" t="s">
        <v>151</v>
      </c>
      <c r="E212" s="5">
        <v>44711</v>
      </c>
      <c r="F212" s="14">
        <v>44711.3287962963</v>
      </c>
      <c r="G212" s="16" t="e">
        <v>#N/A</v>
      </c>
      <c r="H212" s="14" t="e">
        <v>#N/A</v>
      </c>
      <c r="I212" s="17" t="e">
        <v>#N/A</v>
      </c>
      <c r="J212" s="14" t="e">
        <v>#N/A</v>
      </c>
      <c r="K212" s="4" t="s">
        <v>19</v>
      </c>
    </row>
    <row r="213" spans="1:11" x14ac:dyDescent="0.2">
      <c r="A213" t="s">
        <v>41</v>
      </c>
      <c r="B213">
        <v>112</v>
      </c>
      <c r="C213" s="11" t="s">
        <v>187</v>
      </c>
      <c r="D213" s="6" t="s">
        <v>152</v>
      </c>
      <c r="E213" s="5">
        <v>44711</v>
      </c>
      <c r="F213" s="14">
        <v>44711.325393518498</v>
      </c>
      <c r="G213" s="16" t="e">
        <v>#N/A</v>
      </c>
      <c r="H213" s="14" t="e">
        <v>#N/A</v>
      </c>
      <c r="I213" s="17" t="e">
        <v>#N/A</v>
      </c>
      <c r="J213" s="14" t="e">
        <v>#N/A</v>
      </c>
      <c r="K213" s="4" t="s">
        <v>19</v>
      </c>
    </row>
    <row r="214" spans="1:11" x14ac:dyDescent="0.2">
      <c r="A214" t="s">
        <v>44</v>
      </c>
      <c r="B214">
        <v>112</v>
      </c>
      <c r="C214" s="11" t="s">
        <v>187</v>
      </c>
      <c r="D214" s="6" t="s">
        <v>46</v>
      </c>
      <c r="E214" s="5">
        <v>44711</v>
      </c>
      <c r="F214" s="14">
        <v>44711.325208333299</v>
      </c>
      <c r="G214" s="16">
        <v>106</v>
      </c>
      <c r="H214" s="14" t="s">
        <v>185</v>
      </c>
      <c r="I214" s="17">
        <v>44711</v>
      </c>
      <c r="J214" s="14">
        <v>44711.325104166703</v>
      </c>
      <c r="K214" s="4" t="s">
        <v>19</v>
      </c>
    </row>
    <row r="215" spans="1:11" x14ac:dyDescent="0.2">
      <c r="A215" t="s">
        <v>51</v>
      </c>
      <c r="B215">
        <v>112</v>
      </c>
      <c r="C215" s="11" t="s">
        <v>187</v>
      </c>
      <c r="D215" s="6" t="s">
        <v>52</v>
      </c>
      <c r="E215" s="5">
        <v>44711</v>
      </c>
      <c r="F215" s="14">
        <v>44711.324594907397</v>
      </c>
      <c r="G215" s="16">
        <v>106</v>
      </c>
      <c r="H215" s="14" t="s">
        <v>185</v>
      </c>
      <c r="I215" s="17">
        <v>44711</v>
      </c>
      <c r="J215" s="14">
        <v>44711.324490740699</v>
      </c>
      <c r="K215" s="4" t="s">
        <v>12</v>
      </c>
    </row>
    <row r="216" spans="1:11" x14ac:dyDescent="0.2">
      <c r="A216" t="s">
        <v>61</v>
      </c>
      <c r="B216">
        <v>112</v>
      </c>
      <c r="C216" s="11" t="s">
        <v>187</v>
      </c>
      <c r="D216" s="6" t="s">
        <v>62</v>
      </c>
      <c r="E216" s="5">
        <v>44711</v>
      </c>
      <c r="F216" s="14">
        <v>44711.324351851901</v>
      </c>
      <c r="G216" s="16">
        <v>106</v>
      </c>
      <c r="H216" s="14" t="s">
        <v>185</v>
      </c>
      <c r="I216" s="17">
        <v>44711</v>
      </c>
      <c r="J216" s="14">
        <v>44711.324247685203</v>
      </c>
      <c r="K216" s="4" t="s">
        <v>19</v>
      </c>
    </row>
    <row r="217" spans="1:11" x14ac:dyDescent="0.2">
      <c r="A217" t="s">
        <v>48</v>
      </c>
      <c r="B217">
        <v>112</v>
      </c>
      <c r="C217" s="11" t="s">
        <v>187</v>
      </c>
      <c r="D217" s="6" t="s">
        <v>49</v>
      </c>
      <c r="E217" s="5">
        <v>44711</v>
      </c>
      <c r="F217" s="14">
        <v>44711.323113425897</v>
      </c>
      <c r="G217" s="16">
        <v>106</v>
      </c>
      <c r="H217" s="14" t="s">
        <v>185</v>
      </c>
      <c r="I217" s="17">
        <v>44711</v>
      </c>
      <c r="J217" s="14">
        <v>44711.3230092593</v>
      </c>
      <c r="K217" s="4" t="s">
        <v>12</v>
      </c>
    </row>
    <row r="218" spans="1:11" x14ac:dyDescent="0.2">
      <c r="A218" t="s">
        <v>80</v>
      </c>
      <c r="B218">
        <v>112</v>
      </c>
      <c r="C218" s="11" t="s">
        <v>187</v>
      </c>
      <c r="D218" s="6" t="s">
        <v>81</v>
      </c>
      <c r="E218" s="5">
        <v>44711</v>
      </c>
      <c r="F218" s="14">
        <v>44711.320462962998</v>
      </c>
      <c r="G218" s="16">
        <v>106</v>
      </c>
      <c r="H218" s="14" t="s">
        <v>185</v>
      </c>
      <c r="I218" s="17">
        <v>44711</v>
      </c>
      <c r="J218" s="14">
        <v>44711.3203587963</v>
      </c>
      <c r="K218" s="4" t="s">
        <v>12</v>
      </c>
    </row>
    <row r="219" spans="1:11" x14ac:dyDescent="0.2">
      <c r="A219" t="s">
        <v>11</v>
      </c>
      <c r="B219">
        <v>112</v>
      </c>
      <c r="C219" s="11" t="s">
        <v>187</v>
      </c>
      <c r="D219" s="6" t="s">
        <v>155</v>
      </c>
      <c r="E219" s="5">
        <v>44711</v>
      </c>
      <c r="F219" s="14">
        <v>44711.320370370398</v>
      </c>
      <c r="G219" s="16" t="e">
        <v>#N/A</v>
      </c>
      <c r="H219" s="14" t="e">
        <v>#N/A</v>
      </c>
      <c r="I219" s="17" t="e">
        <v>#N/A</v>
      </c>
      <c r="J219" s="14" t="e">
        <v>#N/A</v>
      </c>
      <c r="K219" s="4" t="s">
        <v>12</v>
      </c>
    </row>
    <row r="220" spans="1:11" x14ac:dyDescent="0.2">
      <c r="A220" t="s">
        <v>43</v>
      </c>
      <c r="B220">
        <v>112</v>
      </c>
      <c r="C220" s="11" t="s">
        <v>187</v>
      </c>
      <c r="D220" s="6" t="s">
        <v>45</v>
      </c>
      <c r="E220" s="5">
        <v>44711</v>
      </c>
      <c r="F220" s="14">
        <v>44711.320324074099</v>
      </c>
      <c r="G220" s="16">
        <v>106</v>
      </c>
      <c r="H220" s="14" t="s">
        <v>185</v>
      </c>
      <c r="I220" s="17">
        <v>44711</v>
      </c>
      <c r="J220" s="14">
        <v>44711.3202199074</v>
      </c>
      <c r="K220" s="4" t="s">
        <v>12</v>
      </c>
    </row>
    <row r="221" spans="1:11" x14ac:dyDescent="0.2">
      <c r="A221" t="s">
        <v>83</v>
      </c>
      <c r="B221">
        <v>112</v>
      </c>
      <c r="C221" s="11" t="s">
        <v>187</v>
      </c>
      <c r="D221" s="6" t="s">
        <v>157</v>
      </c>
      <c r="E221" s="5">
        <v>44711</v>
      </c>
      <c r="F221" s="14">
        <v>44711.319918981499</v>
      </c>
      <c r="G221" s="16" t="e">
        <v>#N/A</v>
      </c>
      <c r="H221" s="14" t="e">
        <v>#N/A</v>
      </c>
      <c r="I221" s="17" t="e">
        <v>#N/A</v>
      </c>
      <c r="J221" s="14" t="e">
        <v>#N/A</v>
      </c>
      <c r="K221" s="4" t="s">
        <v>19</v>
      </c>
    </row>
    <row r="222" spans="1:11" x14ac:dyDescent="0.2">
      <c r="A222" t="s">
        <v>87</v>
      </c>
      <c r="B222">
        <v>112</v>
      </c>
      <c r="C222" s="11" t="s">
        <v>187</v>
      </c>
      <c r="D222" s="6" t="s">
        <v>88</v>
      </c>
      <c r="E222" s="5">
        <v>44711</v>
      </c>
      <c r="F222" s="14">
        <v>44711.318981481498</v>
      </c>
      <c r="G222" s="16">
        <v>106</v>
      </c>
      <c r="H222" s="14" t="s">
        <v>185</v>
      </c>
      <c r="I222" s="17">
        <v>44711</v>
      </c>
      <c r="J222" s="14">
        <v>44711.318877314799</v>
      </c>
      <c r="K222" s="4" t="s">
        <v>19</v>
      </c>
    </row>
    <row r="223" spans="1:11" x14ac:dyDescent="0.2">
      <c r="A223" t="s">
        <v>37</v>
      </c>
      <c r="B223">
        <v>112</v>
      </c>
      <c r="C223" s="11" t="s">
        <v>187</v>
      </c>
      <c r="D223" s="6" t="s">
        <v>156</v>
      </c>
      <c r="E223" s="5">
        <v>44711</v>
      </c>
      <c r="F223" s="14">
        <v>44711.318946759297</v>
      </c>
      <c r="G223" s="16" t="e">
        <v>#N/A</v>
      </c>
      <c r="H223" s="14" t="e">
        <v>#N/A</v>
      </c>
      <c r="I223" s="17" t="e">
        <v>#N/A</v>
      </c>
      <c r="J223" s="14" t="e">
        <v>#N/A</v>
      </c>
      <c r="K223" s="4" t="s">
        <v>19</v>
      </c>
    </row>
    <row r="224" spans="1:11" x14ac:dyDescent="0.2">
      <c r="A224" t="s">
        <v>153</v>
      </c>
      <c r="B224">
        <v>112</v>
      </c>
      <c r="C224" s="11" t="s">
        <v>187</v>
      </c>
      <c r="D224" s="6" t="s">
        <v>158</v>
      </c>
      <c r="E224" s="5">
        <v>44711</v>
      </c>
      <c r="F224" s="14">
        <v>44711.318009259303</v>
      </c>
      <c r="G224" s="16" t="e">
        <v>#N/A</v>
      </c>
      <c r="H224" s="14" t="e">
        <v>#N/A</v>
      </c>
      <c r="I224" s="17" t="e">
        <v>#N/A</v>
      </c>
      <c r="J224" s="14" t="e">
        <v>#N/A</v>
      </c>
      <c r="K224" s="4" t="s">
        <v>12</v>
      </c>
    </row>
    <row r="225" spans="1:11" x14ac:dyDescent="0.2">
      <c r="A225" t="s">
        <v>68</v>
      </c>
      <c r="B225">
        <v>112</v>
      </c>
      <c r="C225" s="11" t="s">
        <v>187</v>
      </c>
      <c r="D225" s="6" t="s">
        <v>159</v>
      </c>
      <c r="E225" s="5">
        <v>44711</v>
      </c>
      <c r="F225" s="14">
        <v>44711.317465277803</v>
      </c>
      <c r="G225" s="16" t="e">
        <v>#N/A</v>
      </c>
      <c r="H225" s="14" t="e">
        <v>#N/A</v>
      </c>
      <c r="I225" s="17" t="e">
        <v>#N/A</v>
      </c>
      <c r="J225" s="14" t="e">
        <v>#N/A</v>
      </c>
      <c r="K225" s="4" t="s">
        <v>19</v>
      </c>
    </row>
    <row r="226" spans="1:11" x14ac:dyDescent="0.2">
      <c r="A226" t="s">
        <v>74</v>
      </c>
      <c r="B226">
        <v>112</v>
      </c>
      <c r="C226" s="11" t="s">
        <v>187</v>
      </c>
      <c r="D226" s="6" t="s">
        <v>75</v>
      </c>
      <c r="E226" s="5">
        <v>44711</v>
      </c>
      <c r="F226" s="14">
        <v>44711.317280092597</v>
      </c>
      <c r="G226" s="16">
        <v>106</v>
      </c>
      <c r="H226" s="14" t="s">
        <v>185</v>
      </c>
      <c r="I226" s="17">
        <v>44711</v>
      </c>
      <c r="J226" s="14">
        <v>44711.317175925898</v>
      </c>
      <c r="K226" s="4" t="s">
        <v>19</v>
      </c>
    </row>
    <row r="227" spans="1:11" x14ac:dyDescent="0.2">
      <c r="A227" t="s">
        <v>64</v>
      </c>
      <c r="B227">
        <v>112</v>
      </c>
      <c r="C227" s="11" t="s">
        <v>187</v>
      </c>
      <c r="D227" s="6" t="s">
        <v>160</v>
      </c>
      <c r="E227" s="5">
        <v>44711</v>
      </c>
      <c r="F227" s="14">
        <v>44711.3159606482</v>
      </c>
      <c r="G227" s="16" t="e">
        <v>#N/A</v>
      </c>
      <c r="H227" s="14" t="e">
        <v>#N/A</v>
      </c>
      <c r="I227" s="17" t="e">
        <v>#N/A</v>
      </c>
      <c r="J227" s="14" t="e">
        <v>#N/A</v>
      </c>
      <c r="K227" s="4" t="s">
        <v>19</v>
      </c>
    </row>
    <row r="228" spans="1:11" x14ac:dyDescent="0.2">
      <c r="A228" t="s">
        <v>66</v>
      </c>
      <c r="B228">
        <v>112</v>
      </c>
      <c r="C228" s="11" t="s">
        <v>187</v>
      </c>
      <c r="D228" s="6" t="s">
        <v>161</v>
      </c>
      <c r="E228" s="5">
        <v>44711</v>
      </c>
      <c r="F228" s="14">
        <v>44711.314097222203</v>
      </c>
      <c r="G228" s="16" t="e">
        <v>#N/A</v>
      </c>
      <c r="H228" s="14" t="e">
        <v>#N/A</v>
      </c>
      <c r="I228" s="17" t="e">
        <v>#N/A</v>
      </c>
      <c r="J228" s="14" t="e">
        <v>#N/A</v>
      </c>
      <c r="K228" s="4" t="s">
        <v>12</v>
      </c>
    </row>
    <row r="229" spans="1:11" x14ac:dyDescent="0.2">
      <c r="A229" t="s">
        <v>85</v>
      </c>
      <c r="B229">
        <v>112</v>
      </c>
      <c r="C229" s="11" t="s">
        <v>187</v>
      </c>
      <c r="D229" s="6" t="s">
        <v>86</v>
      </c>
      <c r="E229" s="5">
        <v>44711</v>
      </c>
      <c r="F229" s="14">
        <v>44711.3135763889</v>
      </c>
      <c r="G229" s="16">
        <v>106</v>
      </c>
      <c r="H229" s="14" t="s">
        <v>185</v>
      </c>
      <c r="I229" s="17">
        <v>44711</v>
      </c>
      <c r="J229" s="14">
        <v>44711.313472222202</v>
      </c>
      <c r="K229" s="4" t="s">
        <v>19</v>
      </c>
    </row>
    <row r="230" spans="1:11" x14ac:dyDescent="0.2">
      <c r="A230" t="s">
        <v>72</v>
      </c>
      <c r="B230">
        <v>112</v>
      </c>
      <c r="C230" s="11" t="s">
        <v>187</v>
      </c>
      <c r="D230" s="6" t="s">
        <v>73</v>
      </c>
      <c r="E230" s="5">
        <v>44711</v>
      </c>
      <c r="F230" s="14">
        <v>44711.313564814802</v>
      </c>
      <c r="G230" s="16">
        <v>106</v>
      </c>
      <c r="H230" s="14" t="s">
        <v>185</v>
      </c>
      <c r="I230" s="17">
        <v>44711</v>
      </c>
      <c r="J230" s="14">
        <v>44711.313460648104</v>
      </c>
      <c r="K230" s="4" t="s">
        <v>12</v>
      </c>
    </row>
    <row r="231" spans="1:11" x14ac:dyDescent="0.2">
      <c r="A231" t="s">
        <v>70</v>
      </c>
      <c r="B231">
        <v>112</v>
      </c>
      <c r="C231" s="11" t="s">
        <v>187</v>
      </c>
      <c r="D231" s="6" t="s">
        <v>162</v>
      </c>
      <c r="E231" s="5">
        <v>44711</v>
      </c>
      <c r="F231" s="14">
        <v>44711.313090277799</v>
      </c>
      <c r="G231" s="16" t="e">
        <v>#N/A</v>
      </c>
      <c r="H231" s="14" t="e">
        <v>#N/A</v>
      </c>
      <c r="I231" s="17" t="e">
        <v>#N/A</v>
      </c>
      <c r="J231" s="14" t="e">
        <v>#N/A</v>
      </c>
      <c r="K231" s="4" t="s">
        <v>12</v>
      </c>
    </row>
    <row r="232" spans="1:11" x14ac:dyDescent="0.2">
      <c r="A232" t="s">
        <v>111</v>
      </c>
      <c r="B232">
        <v>112</v>
      </c>
      <c r="C232" s="11" t="s">
        <v>187</v>
      </c>
      <c r="D232" s="6" t="s">
        <v>163</v>
      </c>
      <c r="E232" s="5">
        <v>44711</v>
      </c>
      <c r="F232" s="14">
        <v>44711.308865740699</v>
      </c>
      <c r="G232" s="16" t="e">
        <v>#N/A</v>
      </c>
      <c r="H232" s="14" t="e">
        <v>#N/A</v>
      </c>
      <c r="I232" s="17" t="e">
        <v>#N/A</v>
      </c>
      <c r="J232" s="14" t="e">
        <v>#N/A</v>
      </c>
      <c r="K232" s="4" t="s">
        <v>19</v>
      </c>
    </row>
    <row r="233" spans="1:11" x14ac:dyDescent="0.2">
      <c r="A233" t="s">
        <v>23</v>
      </c>
      <c r="B233">
        <v>112</v>
      </c>
      <c r="C233" s="11" t="s">
        <v>187</v>
      </c>
      <c r="D233" s="6" t="s">
        <v>24</v>
      </c>
      <c r="E233" s="5">
        <v>44711</v>
      </c>
      <c r="F233" s="14">
        <v>44711.308275463001</v>
      </c>
      <c r="G233" s="16">
        <v>106</v>
      </c>
      <c r="H233" s="14" t="s">
        <v>185</v>
      </c>
      <c r="I233" s="17">
        <v>44711</v>
      </c>
      <c r="J233" s="14">
        <v>44711.308171296303</v>
      </c>
      <c r="K233" s="4" t="s">
        <v>19</v>
      </c>
    </row>
    <row r="234" spans="1:11" x14ac:dyDescent="0.2">
      <c r="A234" t="s">
        <v>110</v>
      </c>
      <c r="B234">
        <v>112</v>
      </c>
      <c r="C234" s="11" t="s">
        <v>187</v>
      </c>
      <c r="D234" s="6" t="s">
        <v>164</v>
      </c>
      <c r="E234" s="5">
        <v>44711</v>
      </c>
      <c r="F234" s="14">
        <v>44711.308113425897</v>
      </c>
      <c r="G234" s="16" t="e">
        <v>#N/A</v>
      </c>
      <c r="H234" s="14" t="e">
        <v>#N/A</v>
      </c>
      <c r="I234" s="17" t="e">
        <v>#N/A</v>
      </c>
      <c r="J234" s="14" t="e">
        <v>#N/A</v>
      </c>
      <c r="K234" s="4" t="s">
        <v>19</v>
      </c>
    </row>
    <row r="235" spans="1:11" x14ac:dyDescent="0.2">
      <c r="A235" t="s">
        <v>95</v>
      </c>
      <c r="B235">
        <v>112</v>
      </c>
      <c r="C235" s="11" t="s">
        <v>187</v>
      </c>
      <c r="D235" s="6" t="s">
        <v>165</v>
      </c>
      <c r="E235" s="5">
        <v>44711</v>
      </c>
      <c r="F235" s="14">
        <v>44711.307696759301</v>
      </c>
      <c r="G235" s="16" t="e">
        <v>#N/A</v>
      </c>
      <c r="H235" s="14" t="e">
        <v>#N/A</v>
      </c>
      <c r="I235" s="17" t="e">
        <v>#N/A</v>
      </c>
      <c r="J235" s="14" t="e">
        <v>#N/A</v>
      </c>
      <c r="K235" s="4" t="s">
        <v>12</v>
      </c>
    </row>
    <row r="236" spans="1:11" x14ac:dyDescent="0.2">
      <c r="A236" t="s">
        <v>125</v>
      </c>
      <c r="B236">
        <v>112</v>
      </c>
      <c r="C236" s="11" t="s">
        <v>187</v>
      </c>
      <c r="D236" s="6" t="s">
        <v>126</v>
      </c>
      <c r="E236" s="5">
        <v>44711</v>
      </c>
      <c r="F236" s="14">
        <v>44711.306712963</v>
      </c>
      <c r="G236" s="16">
        <v>106</v>
      </c>
      <c r="H236" s="14" t="s">
        <v>185</v>
      </c>
      <c r="I236" s="17">
        <v>44711</v>
      </c>
      <c r="J236" s="14">
        <v>44711.306608796302</v>
      </c>
      <c r="K236" s="4" t="s">
        <v>19</v>
      </c>
    </row>
    <row r="237" spans="1:11" x14ac:dyDescent="0.2">
      <c r="A237" t="s">
        <v>14</v>
      </c>
      <c r="B237">
        <v>112</v>
      </c>
      <c r="C237" s="11" t="s">
        <v>187</v>
      </c>
      <c r="D237" s="6" t="s">
        <v>15</v>
      </c>
      <c r="E237" s="5">
        <v>44711</v>
      </c>
      <c r="F237" s="14">
        <v>44711.3046412037</v>
      </c>
      <c r="G237" s="16">
        <v>106</v>
      </c>
      <c r="H237" s="14" t="s">
        <v>185</v>
      </c>
      <c r="I237" s="17">
        <v>44711</v>
      </c>
      <c r="J237" s="14">
        <v>44711.304537037002</v>
      </c>
      <c r="K237" s="4" t="s">
        <v>12</v>
      </c>
    </row>
    <row r="238" spans="1:11" x14ac:dyDescent="0.2">
      <c r="A238" t="s">
        <v>96</v>
      </c>
      <c r="B238">
        <v>112</v>
      </c>
      <c r="C238" s="11" t="s">
        <v>187</v>
      </c>
      <c r="D238" s="6" t="s">
        <v>166</v>
      </c>
      <c r="E238" s="5">
        <v>44711</v>
      </c>
      <c r="F238" s="14">
        <v>44711.303414351903</v>
      </c>
      <c r="G238" s="16" t="e">
        <v>#N/A</v>
      </c>
      <c r="H238" s="14" t="e">
        <v>#N/A</v>
      </c>
      <c r="I238" s="17" t="e">
        <v>#N/A</v>
      </c>
      <c r="J238" s="14" t="e">
        <v>#N/A</v>
      </c>
      <c r="K238" s="4" t="s">
        <v>19</v>
      </c>
    </row>
    <row r="239" spans="1:11" x14ac:dyDescent="0.2">
      <c r="A239" t="s">
        <v>102</v>
      </c>
      <c r="B239">
        <v>112</v>
      </c>
      <c r="C239" s="11" t="s">
        <v>187</v>
      </c>
      <c r="D239" s="6" t="s">
        <v>167</v>
      </c>
      <c r="E239" s="5">
        <v>44711</v>
      </c>
      <c r="F239" s="14">
        <v>44711.301458333299</v>
      </c>
      <c r="G239" s="16" t="e">
        <v>#N/A</v>
      </c>
      <c r="H239" s="14" t="e">
        <v>#N/A</v>
      </c>
      <c r="I239" s="17" t="e">
        <v>#N/A</v>
      </c>
      <c r="J239" s="14" t="e">
        <v>#N/A</v>
      </c>
      <c r="K239" s="4" t="s">
        <v>19</v>
      </c>
    </row>
    <row r="240" spans="1:11" x14ac:dyDescent="0.2">
      <c r="A240" t="s">
        <v>99</v>
      </c>
      <c r="B240">
        <v>112</v>
      </c>
      <c r="C240" s="11" t="s">
        <v>187</v>
      </c>
      <c r="D240" s="6" t="s">
        <v>100</v>
      </c>
      <c r="E240" s="5">
        <v>44711</v>
      </c>
      <c r="F240" s="14">
        <v>44711.301238425898</v>
      </c>
      <c r="G240" s="16">
        <v>106</v>
      </c>
      <c r="H240" s="14" t="s">
        <v>185</v>
      </c>
      <c r="I240" s="17">
        <v>44711</v>
      </c>
      <c r="J240" s="14">
        <v>44711.301134259302</v>
      </c>
      <c r="K240" s="4" t="s">
        <v>12</v>
      </c>
    </row>
    <row r="241" spans="1:11" x14ac:dyDescent="0.2">
      <c r="A241" t="s">
        <v>92</v>
      </c>
      <c r="B241">
        <v>112</v>
      </c>
      <c r="C241" s="11" t="s">
        <v>187</v>
      </c>
      <c r="D241" s="6" t="s">
        <v>93</v>
      </c>
      <c r="E241" s="5">
        <v>44711</v>
      </c>
      <c r="F241" s="14">
        <v>44711.300601851901</v>
      </c>
      <c r="G241" s="16">
        <v>106</v>
      </c>
      <c r="H241" s="14" t="s">
        <v>185</v>
      </c>
      <c r="I241" s="17">
        <v>44711</v>
      </c>
      <c r="J241" s="14">
        <v>44711.300497685203</v>
      </c>
      <c r="K241" s="4" t="s">
        <v>19</v>
      </c>
    </row>
    <row r="242" spans="1:11" x14ac:dyDescent="0.2">
      <c r="A242" t="s">
        <v>106</v>
      </c>
      <c r="B242">
        <v>112</v>
      </c>
      <c r="C242" s="11" t="s">
        <v>187</v>
      </c>
      <c r="D242" s="6" t="s">
        <v>168</v>
      </c>
      <c r="E242" s="5">
        <v>44711</v>
      </c>
      <c r="F242" s="14">
        <v>44711.298912036997</v>
      </c>
      <c r="G242" s="16" t="e">
        <v>#N/A</v>
      </c>
      <c r="H242" s="14" t="e">
        <v>#N/A</v>
      </c>
      <c r="I242" s="17" t="e">
        <v>#N/A</v>
      </c>
      <c r="J242" s="14" t="e">
        <v>#N/A</v>
      </c>
      <c r="K242" s="4" t="s">
        <v>19</v>
      </c>
    </row>
    <row r="243" spans="1:11" x14ac:dyDescent="0.2">
      <c r="A243" t="s">
        <v>108</v>
      </c>
      <c r="B243">
        <v>112</v>
      </c>
      <c r="C243" s="11" t="s">
        <v>187</v>
      </c>
      <c r="D243" s="6" t="s">
        <v>109</v>
      </c>
      <c r="E243" s="5">
        <v>44711</v>
      </c>
      <c r="F243" s="14">
        <v>44711.296435185199</v>
      </c>
      <c r="G243" s="16">
        <v>106</v>
      </c>
      <c r="H243" s="14" t="s">
        <v>185</v>
      </c>
      <c r="I243" s="17">
        <v>44711</v>
      </c>
      <c r="J243" s="14">
        <v>44711.2963310185</v>
      </c>
      <c r="K243" s="4" t="s">
        <v>19</v>
      </c>
    </row>
    <row r="244" spans="1:11" x14ac:dyDescent="0.2">
      <c r="A244" t="s">
        <v>115</v>
      </c>
      <c r="B244">
        <v>112</v>
      </c>
      <c r="C244" s="11" t="s">
        <v>187</v>
      </c>
      <c r="D244" s="6" t="s">
        <v>169</v>
      </c>
      <c r="E244" s="5">
        <v>44711</v>
      </c>
      <c r="F244" s="14">
        <v>44711.295428240701</v>
      </c>
      <c r="G244" s="16" t="e">
        <v>#N/A</v>
      </c>
      <c r="H244" s="14" t="e">
        <v>#N/A</v>
      </c>
      <c r="I244" s="17" t="e">
        <v>#N/A</v>
      </c>
      <c r="J244" s="14" t="e">
        <v>#N/A</v>
      </c>
      <c r="K244" s="4" t="s">
        <v>19</v>
      </c>
    </row>
    <row r="245" spans="1:11" x14ac:dyDescent="0.2">
      <c r="A245" t="s">
        <v>130</v>
      </c>
      <c r="B245">
        <v>112</v>
      </c>
      <c r="C245" s="11" t="s">
        <v>187</v>
      </c>
      <c r="D245" s="6" t="s">
        <v>170</v>
      </c>
      <c r="E245" s="5">
        <v>44711</v>
      </c>
      <c r="F245" s="14">
        <v>44711.291516203702</v>
      </c>
      <c r="G245" s="16" t="e">
        <v>#N/A</v>
      </c>
      <c r="H245" s="14" t="e">
        <v>#N/A</v>
      </c>
      <c r="I245" s="17" t="e">
        <v>#N/A</v>
      </c>
      <c r="J245" s="14" t="e">
        <v>#N/A</v>
      </c>
      <c r="K245" s="4" t="s">
        <v>19</v>
      </c>
    </row>
    <row r="246" spans="1:11" x14ac:dyDescent="0.2">
      <c r="A246" t="s">
        <v>117</v>
      </c>
      <c r="B246">
        <v>112</v>
      </c>
      <c r="C246" s="11" t="s">
        <v>187</v>
      </c>
      <c r="D246" s="6" t="s">
        <v>118</v>
      </c>
      <c r="E246" s="5">
        <v>44711</v>
      </c>
      <c r="F246" s="14">
        <v>44711.290625000001</v>
      </c>
      <c r="G246" s="16">
        <v>106</v>
      </c>
      <c r="H246" s="14" t="s">
        <v>185</v>
      </c>
      <c r="I246" s="17">
        <v>44711</v>
      </c>
      <c r="J246" s="14">
        <v>44711.290520833303</v>
      </c>
      <c r="K246" s="4" t="s">
        <v>12</v>
      </c>
    </row>
    <row r="247" spans="1:11" x14ac:dyDescent="0.2">
      <c r="A247" t="s">
        <v>120</v>
      </c>
      <c r="B247">
        <v>112</v>
      </c>
      <c r="C247" s="11" t="s">
        <v>187</v>
      </c>
      <c r="D247" s="6" t="s">
        <v>121</v>
      </c>
      <c r="E247" s="5">
        <v>44711</v>
      </c>
      <c r="F247" s="14">
        <v>44711.289745370399</v>
      </c>
      <c r="G247" s="16">
        <v>106</v>
      </c>
      <c r="H247" s="14" t="s">
        <v>185</v>
      </c>
      <c r="I247" s="17">
        <v>44711</v>
      </c>
      <c r="J247" s="14">
        <v>44711.289641203701</v>
      </c>
      <c r="K247" s="4" t="s">
        <v>19</v>
      </c>
    </row>
    <row r="248" spans="1:11" x14ac:dyDescent="0.2">
      <c r="A248" t="s">
        <v>131</v>
      </c>
      <c r="B248">
        <v>112</v>
      </c>
      <c r="C248" s="11" t="s">
        <v>187</v>
      </c>
      <c r="D248" s="6" t="s">
        <v>171</v>
      </c>
      <c r="E248" s="5">
        <v>44711</v>
      </c>
      <c r="F248" s="14">
        <v>44711.288981481499</v>
      </c>
      <c r="G248" s="16" t="e">
        <v>#N/A</v>
      </c>
      <c r="H248" s="14" t="e">
        <v>#N/A</v>
      </c>
      <c r="I248" s="17" t="e">
        <v>#N/A</v>
      </c>
      <c r="J248" s="14" t="e">
        <v>#N/A</v>
      </c>
      <c r="K248" s="4" t="s">
        <v>19</v>
      </c>
    </row>
    <row r="249" spans="1:11" x14ac:dyDescent="0.2">
      <c r="A249" t="s">
        <v>123</v>
      </c>
      <c r="B249">
        <v>112</v>
      </c>
      <c r="C249" s="11" t="s">
        <v>187</v>
      </c>
      <c r="D249" s="6" t="s">
        <v>172</v>
      </c>
      <c r="E249" s="5">
        <v>44711</v>
      </c>
      <c r="F249" s="14">
        <v>44711.285462963002</v>
      </c>
      <c r="G249" s="16" t="e">
        <v>#N/A</v>
      </c>
      <c r="H249" s="14" t="e">
        <v>#N/A</v>
      </c>
      <c r="I249" s="17" t="e">
        <v>#N/A</v>
      </c>
      <c r="J249" s="14" t="e">
        <v>#N/A</v>
      </c>
      <c r="K249" s="4" t="s">
        <v>12</v>
      </c>
    </row>
    <row r="250" spans="1:11" x14ac:dyDescent="0.2">
      <c r="A250" t="s">
        <v>132</v>
      </c>
      <c r="B250">
        <v>112</v>
      </c>
      <c r="C250" s="11" t="s">
        <v>187</v>
      </c>
      <c r="D250" s="6" t="s">
        <v>173</v>
      </c>
      <c r="E250" s="5">
        <v>44711</v>
      </c>
      <c r="F250" s="14">
        <v>44711.283703703702</v>
      </c>
      <c r="G250" s="16" t="e">
        <v>#N/A</v>
      </c>
      <c r="H250" s="14" t="e">
        <v>#N/A</v>
      </c>
      <c r="I250" s="17" t="e">
        <v>#N/A</v>
      </c>
      <c r="J250" s="14" t="e">
        <v>#N/A</v>
      </c>
      <c r="K250" s="4" t="s">
        <v>19</v>
      </c>
    </row>
    <row r="251" spans="1:11" x14ac:dyDescent="0.2">
      <c r="A251" t="s">
        <v>134</v>
      </c>
      <c r="B251">
        <v>112</v>
      </c>
      <c r="C251" s="11" t="s">
        <v>187</v>
      </c>
      <c r="D251" s="6" t="s">
        <v>135</v>
      </c>
      <c r="E251" s="5">
        <v>44711</v>
      </c>
      <c r="F251" s="14">
        <v>44711.276817129597</v>
      </c>
      <c r="G251" s="16">
        <v>106</v>
      </c>
      <c r="H251" s="14" t="s">
        <v>185</v>
      </c>
      <c r="I251" s="17">
        <v>44711</v>
      </c>
      <c r="J251" s="14">
        <v>44711.276712963001</v>
      </c>
      <c r="K251" s="4" t="s">
        <v>19</v>
      </c>
    </row>
    <row r="252" spans="1:11" x14ac:dyDescent="0.2">
      <c r="A252" t="s">
        <v>138</v>
      </c>
      <c r="B252">
        <v>112</v>
      </c>
      <c r="C252" s="11" t="s">
        <v>187</v>
      </c>
      <c r="D252" s="6" t="s">
        <v>174</v>
      </c>
      <c r="E252" s="5">
        <v>44711</v>
      </c>
      <c r="F252" s="14">
        <v>44711.272037037001</v>
      </c>
      <c r="G252" s="16" t="e">
        <v>#N/A</v>
      </c>
      <c r="H252" s="14" t="e">
        <v>#N/A</v>
      </c>
      <c r="I252" s="17" t="e">
        <v>#N/A</v>
      </c>
      <c r="J252" s="14" t="e">
        <v>#N/A</v>
      </c>
      <c r="K252" s="4" t="s">
        <v>19</v>
      </c>
    </row>
    <row r="253" spans="1:11" x14ac:dyDescent="0.2">
      <c r="A253" t="s">
        <v>147</v>
      </c>
      <c r="B253">
        <v>112</v>
      </c>
      <c r="C253" s="11" t="s">
        <v>187</v>
      </c>
      <c r="D253" s="6" t="s">
        <v>148</v>
      </c>
      <c r="E253" s="5">
        <v>44711</v>
      </c>
      <c r="F253" s="14">
        <v>44711.271701388898</v>
      </c>
      <c r="G253" s="16">
        <v>106</v>
      </c>
      <c r="H253" s="14" t="s">
        <v>185</v>
      </c>
      <c r="I253" s="17">
        <v>44711</v>
      </c>
      <c r="J253" s="14">
        <v>44711.271597222199</v>
      </c>
      <c r="K253" s="4" t="s">
        <v>19</v>
      </c>
    </row>
    <row r="254" spans="1:11" x14ac:dyDescent="0.2">
      <c r="A254" t="s">
        <v>139</v>
      </c>
      <c r="B254">
        <v>112</v>
      </c>
      <c r="C254" s="11" t="s">
        <v>187</v>
      </c>
      <c r="D254" s="6" t="s">
        <v>175</v>
      </c>
      <c r="E254" s="5">
        <v>44711</v>
      </c>
      <c r="F254" s="14">
        <v>44711.266307870399</v>
      </c>
      <c r="G254" s="16" t="e">
        <v>#N/A</v>
      </c>
      <c r="H254" s="14" t="e">
        <v>#N/A</v>
      </c>
      <c r="I254" s="17" t="e">
        <v>#N/A</v>
      </c>
      <c r="J254" s="14" t="e">
        <v>#N/A</v>
      </c>
      <c r="K254" s="4" t="s">
        <v>19</v>
      </c>
    </row>
    <row r="255" spans="1:11" x14ac:dyDescent="0.2">
      <c r="A255" t="s">
        <v>143</v>
      </c>
      <c r="B255">
        <v>112</v>
      </c>
      <c r="C255" s="11" t="s">
        <v>187</v>
      </c>
      <c r="D255" s="6" t="s">
        <v>144</v>
      </c>
      <c r="E255" s="5">
        <v>44711</v>
      </c>
      <c r="F255" s="14">
        <v>44711.261192129597</v>
      </c>
      <c r="G255" s="16">
        <v>106</v>
      </c>
      <c r="H255" s="14" t="s">
        <v>185</v>
      </c>
      <c r="I255" s="17">
        <v>44711</v>
      </c>
      <c r="J255" s="14">
        <v>44711.261087963001</v>
      </c>
      <c r="K255" s="4" t="s">
        <v>12</v>
      </c>
    </row>
    <row r="256" spans="1:11" x14ac:dyDescent="0.2">
      <c r="A256" s="8" t="s">
        <v>141</v>
      </c>
      <c r="B256" s="8">
        <v>112</v>
      </c>
      <c r="C256" s="11" t="s">
        <v>187</v>
      </c>
      <c r="D256" s="10" t="s">
        <v>176</v>
      </c>
      <c r="E256" s="9">
        <v>44711</v>
      </c>
      <c r="F256" s="15">
        <v>44711.2576736111</v>
      </c>
      <c r="G256" s="16" t="e">
        <v>#N/A</v>
      </c>
      <c r="H256" s="14" t="e">
        <v>#N/A</v>
      </c>
      <c r="I256" s="17" t="e">
        <v>#N/A</v>
      </c>
      <c r="J256" s="14" t="e">
        <v>#N/A</v>
      </c>
      <c r="K256" s="7" t="s">
        <v>19</v>
      </c>
    </row>
  </sheetData>
  <mergeCells count="3">
    <mergeCell ref="M7:R25"/>
    <mergeCell ref="N6:P6"/>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F2638-9541-7B46-83E7-F55199A3DE4B}">
  <dimension ref="A1:Q273"/>
  <sheetViews>
    <sheetView workbookViewId="0">
      <selection activeCell="O25" sqref="O25"/>
    </sheetView>
  </sheetViews>
  <sheetFormatPr baseColWidth="10" defaultRowHeight="15" x14ac:dyDescent="0.2"/>
  <cols>
    <col min="4" max="4" width="24" customWidth="1"/>
    <col min="5" max="5" width="31.33203125" customWidth="1"/>
  </cols>
  <sheetData>
    <row r="1" spans="1:17" ht="37" customHeight="1" x14ac:dyDescent="0.25">
      <c r="A1" s="93" t="s">
        <v>371</v>
      </c>
      <c r="B1" s="93"/>
      <c r="C1" s="93"/>
      <c r="D1" s="35" t="s">
        <v>366</v>
      </c>
      <c r="E1" s="35" t="s">
        <v>245</v>
      </c>
    </row>
    <row r="3" spans="1:17" ht="15" customHeight="1" x14ac:dyDescent="0.2">
      <c r="B3" s="2" t="s">
        <v>0</v>
      </c>
      <c r="C3" s="2" t="s">
        <v>1</v>
      </c>
      <c r="D3" s="12" t="s">
        <v>2</v>
      </c>
      <c r="E3" s="3" t="s">
        <v>3</v>
      </c>
      <c r="F3" s="2" t="s">
        <v>4</v>
      </c>
      <c r="G3" s="13" t="s">
        <v>5</v>
      </c>
      <c r="H3" s="13" t="s">
        <v>6</v>
      </c>
      <c r="I3" s="13" t="s">
        <v>7</v>
      </c>
      <c r="J3" s="13" t="s">
        <v>8</v>
      </c>
      <c r="K3" s="13" t="s">
        <v>9</v>
      </c>
      <c r="L3" s="1" t="s">
        <v>10</v>
      </c>
      <c r="O3" s="46" t="s">
        <v>204</v>
      </c>
      <c r="P3" s="46"/>
    </row>
    <row r="4" spans="1:17" x14ac:dyDescent="0.2">
      <c r="B4" t="s">
        <v>27</v>
      </c>
      <c r="C4">
        <v>113</v>
      </c>
      <c r="D4" s="11" t="s">
        <v>188</v>
      </c>
      <c r="E4" s="6" t="s">
        <v>30</v>
      </c>
      <c r="F4" s="5">
        <v>44715</v>
      </c>
      <c r="G4" s="14">
        <v>44715.337164351899</v>
      </c>
      <c r="H4" s="16">
        <v>135</v>
      </c>
      <c r="I4" s="14" t="s">
        <v>191</v>
      </c>
      <c r="J4" s="17">
        <v>44715</v>
      </c>
      <c r="K4" s="14">
        <v>44715.335335648197</v>
      </c>
      <c r="L4" s="4" t="s">
        <v>12</v>
      </c>
      <c r="N4" s="43" t="s">
        <v>362</v>
      </c>
      <c r="O4" s="43"/>
      <c r="P4" s="43"/>
      <c r="Q4" s="43"/>
    </row>
    <row r="5" spans="1:17" x14ac:dyDescent="0.2">
      <c r="B5" t="s">
        <v>18</v>
      </c>
      <c r="C5">
        <v>113</v>
      </c>
      <c r="D5" s="11" t="s">
        <v>188</v>
      </c>
      <c r="E5" s="6" t="s">
        <v>20</v>
      </c>
      <c r="F5" s="5">
        <v>44715</v>
      </c>
      <c r="G5" s="14">
        <v>44715.336273148198</v>
      </c>
      <c r="H5" s="16">
        <v>135</v>
      </c>
      <c r="I5" s="14" t="s">
        <v>191</v>
      </c>
      <c r="J5" s="17">
        <v>44715</v>
      </c>
      <c r="K5" s="14">
        <v>44715.333854166704</v>
      </c>
      <c r="L5" s="4" t="s">
        <v>19</v>
      </c>
      <c r="N5" s="43"/>
      <c r="O5" s="43"/>
      <c r="P5" s="43"/>
      <c r="Q5" s="43"/>
    </row>
    <row r="6" spans="1:17" x14ac:dyDescent="0.2">
      <c r="B6" t="s">
        <v>27</v>
      </c>
      <c r="C6">
        <v>113</v>
      </c>
      <c r="D6" s="11" t="s">
        <v>188</v>
      </c>
      <c r="E6" s="6" t="s">
        <v>30</v>
      </c>
      <c r="F6" s="5">
        <v>44715</v>
      </c>
      <c r="G6" s="14">
        <v>44715.3352662037</v>
      </c>
      <c r="H6" s="16">
        <v>112</v>
      </c>
      <c r="I6" s="14" t="s">
        <v>187</v>
      </c>
      <c r="J6" s="17">
        <v>44715</v>
      </c>
      <c r="K6" s="14">
        <v>44715.334803240701</v>
      </c>
      <c r="L6" s="4" t="s">
        <v>12</v>
      </c>
      <c r="N6" s="43"/>
      <c r="O6" s="43"/>
      <c r="P6" s="43"/>
      <c r="Q6" s="43"/>
    </row>
    <row r="7" spans="1:17" x14ac:dyDescent="0.2">
      <c r="B7" t="s">
        <v>31</v>
      </c>
      <c r="C7">
        <v>113</v>
      </c>
      <c r="D7" s="11" t="s">
        <v>188</v>
      </c>
      <c r="E7" s="6" t="s">
        <v>34</v>
      </c>
      <c r="F7" s="5">
        <v>44715</v>
      </c>
      <c r="G7" s="14">
        <v>44715.3348611111</v>
      </c>
      <c r="H7" s="16">
        <v>112</v>
      </c>
      <c r="I7" s="14" t="s">
        <v>187</v>
      </c>
      <c r="J7" s="17">
        <v>44715</v>
      </c>
      <c r="K7" s="14">
        <v>44715.333437499998</v>
      </c>
      <c r="L7" s="4" t="s">
        <v>12</v>
      </c>
      <c r="N7" s="43"/>
      <c r="O7" s="43"/>
      <c r="P7" s="43"/>
      <c r="Q7" s="43"/>
    </row>
    <row r="8" spans="1:17" x14ac:dyDescent="0.2">
      <c r="B8" t="s">
        <v>58</v>
      </c>
      <c r="C8">
        <v>113</v>
      </c>
      <c r="D8" s="11" t="s">
        <v>188</v>
      </c>
      <c r="E8" s="6" t="s">
        <v>63</v>
      </c>
      <c r="F8" s="5">
        <v>44715</v>
      </c>
      <c r="G8" s="14">
        <v>44715.3342708333</v>
      </c>
      <c r="H8" s="16">
        <v>135</v>
      </c>
      <c r="I8" s="14" t="s">
        <v>191</v>
      </c>
      <c r="J8" s="17">
        <v>44715</v>
      </c>
      <c r="K8" s="14">
        <v>44715.332222222198</v>
      </c>
      <c r="L8" s="4" t="s">
        <v>19</v>
      </c>
      <c r="N8" s="43"/>
      <c r="O8" s="43"/>
      <c r="P8" s="43"/>
      <c r="Q8" s="43"/>
    </row>
    <row r="9" spans="1:17" x14ac:dyDescent="0.2">
      <c r="B9" t="s">
        <v>21</v>
      </c>
      <c r="C9">
        <v>113</v>
      </c>
      <c r="D9" s="11" t="s">
        <v>188</v>
      </c>
      <c r="E9" s="6" t="s">
        <v>22</v>
      </c>
      <c r="F9" s="5">
        <v>44715</v>
      </c>
      <c r="G9" s="14">
        <v>44715.333784722199</v>
      </c>
      <c r="H9" s="16" t="e">
        <v>#N/A</v>
      </c>
      <c r="I9" s="14" t="e">
        <v>#N/A</v>
      </c>
      <c r="J9" s="17" t="e">
        <v>#N/A</v>
      </c>
      <c r="K9" s="14" t="e">
        <v>#N/A</v>
      </c>
      <c r="L9" s="4" t="s">
        <v>19</v>
      </c>
      <c r="N9" s="43"/>
      <c r="O9" s="43"/>
      <c r="P9" s="43"/>
      <c r="Q9" s="43"/>
    </row>
    <row r="10" spans="1:17" x14ac:dyDescent="0.2">
      <c r="B10" t="s">
        <v>18</v>
      </c>
      <c r="C10">
        <v>113</v>
      </c>
      <c r="D10" s="11" t="s">
        <v>188</v>
      </c>
      <c r="E10" s="6" t="s">
        <v>20</v>
      </c>
      <c r="F10" s="5">
        <v>44715</v>
      </c>
      <c r="G10" s="14">
        <v>44715.333726851903</v>
      </c>
      <c r="H10" s="16" t="e">
        <v>#N/A</v>
      </c>
      <c r="I10" s="14" t="e">
        <v>#N/A</v>
      </c>
      <c r="J10" s="17" t="e">
        <v>#N/A</v>
      </c>
      <c r="K10" s="14" t="e">
        <v>#N/A</v>
      </c>
      <c r="L10" s="4" t="s">
        <v>19</v>
      </c>
      <c r="N10" s="43"/>
      <c r="O10" s="43"/>
      <c r="P10" s="43"/>
      <c r="Q10" s="43"/>
    </row>
    <row r="11" spans="1:17" x14ac:dyDescent="0.2">
      <c r="B11" t="s">
        <v>58</v>
      </c>
      <c r="C11">
        <v>113</v>
      </c>
      <c r="D11" s="11" t="s">
        <v>188</v>
      </c>
      <c r="E11" s="6" t="s">
        <v>63</v>
      </c>
      <c r="F11" s="5">
        <v>44715</v>
      </c>
      <c r="G11" s="14">
        <v>44715.332187499997</v>
      </c>
      <c r="H11" s="16">
        <v>112</v>
      </c>
      <c r="I11" s="14" t="s">
        <v>187</v>
      </c>
      <c r="J11" s="17">
        <v>44715</v>
      </c>
      <c r="K11" s="14">
        <v>44715.331516203703</v>
      </c>
      <c r="L11" s="4" t="s">
        <v>19</v>
      </c>
      <c r="N11" s="43"/>
      <c r="O11" s="43"/>
      <c r="P11" s="43"/>
      <c r="Q11" s="43"/>
    </row>
    <row r="12" spans="1:17" x14ac:dyDescent="0.2">
      <c r="B12" t="s">
        <v>35</v>
      </c>
      <c r="C12">
        <v>113</v>
      </c>
      <c r="D12" s="11" t="s">
        <v>188</v>
      </c>
      <c r="E12" s="6" t="s">
        <v>40</v>
      </c>
      <c r="F12" s="5">
        <v>44715</v>
      </c>
      <c r="G12" s="14">
        <v>44715.330578703702</v>
      </c>
      <c r="H12" s="16">
        <v>112</v>
      </c>
      <c r="I12" s="14" t="s">
        <v>187</v>
      </c>
      <c r="J12" s="17">
        <v>44715</v>
      </c>
      <c r="K12" s="14">
        <v>44715.330300925903</v>
      </c>
      <c r="L12" s="4" t="s">
        <v>12</v>
      </c>
      <c r="N12" s="43"/>
      <c r="O12" s="43"/>
      <c r="P12" s="43"/>
      <c r="Q12" s="43"/>
    </row>
    <row r="13" spans="1:17" x14ac:dyDescent="0.2">
      <c r="B13" t="s">
        <v>41</v>
      </c>
      <c r="C13">
        <v>113</v>
      </c>
      <c r="D13" s="11" t="s">
        <v>188</v>
      </c>
      <c r="E13" s="6" t="s">
        <v>42</v>
      </c>
      <c r="F13" s="5">
        <v>44715</v>
      </c>
      <c r="G13" s="14">
        <v>44715.329930555497</v>
      </c>
      <c r="H13" s="16">
        <v>112</v>
      </c>
      <c r="I13" s="14" t="s">
        <v>187</v>
      </c>
      <c r="J13" s="17">
        <v>44715</v>
      </c>
      <c r="K13" s="14">
        <v>44715.325208333299</v>
      </c>
      <c r="L13" s="4" t="s">
        <v>19</v>
      </c>
      <c r="N13" s="43"/>
      <c r="O13" s="43"/>
      <c r="P13" s="43"/>
      <c r="Q13" s="43"/>
    </row>
    <row r="14" spans="1:17" x14ac:dyDescent="0.2">
      <c r="B14" t="s">
        <v>51</v>
      </c>
      <c r="C14">
        <v>113</v>
      </c>
      <c r="D14" s="11" t="s">
        <v>188</v>
      </c>
      <c r="E14" s="6" t="s">
        <v>56</v>
      </c>
      <c r="F14" s="5">
        <v>44715</v>
      </c>
      <c r="G14" s="14">
        <v>44715.3265509259</v>
      </c>
      <c r="H14" s="16">
        <v>112</v>
      </c>
      <c r="I14" s="14" t="s">
        <v>187</v>
      </c>
      <c r="J14" s="17">
        <v>44715</v>
      </c>
      <c r="K14" s="14">
        <v>44715.325462963003</v>
      </c>
      <c r="L14" s="4" t="s">
        <v>12</v>
      </c>
      <c r="N14" s="43"/>
      <c r="O14" s="43"/>
      <c r="P14" s="43"/>
      <c r="Q14" s="43"/>
    </row>
    <row r="15" spans="1:17" x14ac:dyDescent="0.2">
      <c r="B15" t="s">
        <v>37</v>
      </c>
      <c r="C15">
        <v>113</v>
      </c>
      <c r="D15" s="11" t="s">
        <v>188</v>
      </c>
      <c r="E15" s="6" t="s">
        <v>38</v>
      </c>
      <c r="F15" s="5">
        <v>44715</v>
      </c>
      <c r="G15" s="14">
        <v>44715.325706018499</v>
      </c>
      <c r="H15" s="16" t="e">
        <v>#N/A</v>
      </c>
      <c r="I15" s="14" t="e">
        <v>#N/A</v>
      </c>
      <c r="J15" s="17" t="e">
        <v>#N/A</v>
      </c>
      <c r="K15" s="14" t="e">
        <v>#N/A</v>
      </c>
      <c r="L15" s="4" t="s">
        <v>19</v>
      </c>
      <c r="N15" s="43"/>
      <c r="O15" s="43"/>
      <c r="P15" s="43"/>
      <c r="Q15" s="43"/>
    </row>
    <row r="16" spans="1:17" x14ac:dyDescent="0.2">
      <c r="B16" t="s">
        <v>11</v>
      </c>
      <c r="C16">
        <v>113</v>
      </c>
      <c r="D16" s="11" t="s">
        <v>188</v>
      </c>
      <c r="E16" s="6" t="s">
        <v>13</v>
      </c>
      <c r="F16" s="5">
        <v>44715</v>
      </c>
      <c r="G16" s="14">
        <v>44715.325104166703</v>
      </c>
      <c r="H16" s="16" t="e">
        <v>#N/A</v>
      </c>
      <c r="I16" s="14" t="e">
        <v>#N/A</v>
      </c>
      <c r="J16" s="17" t="e">
        <v>#N/A</v>
      </c>
      <c r="K16" s="14" t="e">
        <v>#N/A</v>
      </c>
      <c r="L16" s="4" t="s">
        <v>12</v>
      </c>
      <c r="N16" s="43"/>
      <c r="O16" s="43"/>
      <c r="P16" s="43"/>
      <c r="Q16" s="43"/>
    </row>
    <row r="17" spans="2:17" x14ac:dyDescent="0.2">
      <c r="B17" t="s">
        <v>44</v>
      </c>
      <c r="C17">
        <v>113</v>
      </c>
      <c r="D17" s="11" t="s">
        <v>188</v>
      </c>
      <c r="E17" s="6" t="s">
        <v>54</v>
      </c>
      <c r="F17" s="5">
        <v>44715</v>
      </c>
      <c r="G17" s="14">
        <v>44715.325011574103</v>
      </c>
      <c r="H17" s="16">
        <v>112</v>
      </c>
      <c r="I17" s="14" t="s">
        <v>187</v>
      </c>
      <c r="J17" s="17">
        <v>44715</v>
      </c>
      <c r="K17" s="14">
        <v>44715.324687499997</v>
      </c>
      <c r="L17" s="4" t="s">
        <v>19</v>
      </c>
      <c r="N17" s="43"/>
      <c r="O17" s="43"/>
      <c r="P17" s="43"/>
      <c r="Q17" s="43"/>
    </row>
    <row r="18" spans="2:17" x14ac:dyDescent="0.2">
      <c r="B18" t="s">
        <v>61</v>
      </c>
      <c r="C18">
        <v>113</v>
      </c>
      <c r="D18" s="11" t="s">
        <v>188</v>
      </c>
      <c r="E18" s="6" t="s">
        <v>67</v>
      </c>
      <c r="F18" s="5">
        <v>44715</v>
      </c>
      <c r="G18" s="14">
        <v>44715.324652777803</v>
      </c>
      <c r="H18" s="16">
        <v>112</v>
      </c>
      <c r="I18" s="14" t="s">
        <v>187</v>
      </c>
      <c r="J18" s="17">
        <v>44715</v>
      </c>
      <c r="K18" s="14">
        <v>44715.324317129598</v>
      </c>
      <c r="L18" s="4" t="s">
        <v>19</v>
      </c>
    </row>
    <row r="19" spans="2:17" x14ac:dyDescent="0.2">
      <c r="B19" t="s">
        <v>83</v>
      </c>
      <c r="C19">
        <v>113</v>
      </c>
      <c r="D19" s="11" t="s">
        <v>188</v>
      </c>
      <c r="E19" s="6" t="s">
        <v>47</v>
      </c>
      <c r="F19" s="5">
        <v>44715</v>
      </c>
      <c r="G19" s="14">
        <v>44715.324108796303</v>
      </c>
      <c r="H19" s="16" t="e">
        <v>#N/A</v>
      </c>
      <c r="I19" s="14" t="e">
        <v>#N/A</v>
      </c>
      <c r="J19" s="17" t="e">
        <v>#N/A</v>
      </c>
      <c r="K19" s="14" t="e">
        <v>#N/A</v>
      </c>
      <c r="L19" s="4" t="s">
        <v>19</v>
      </c>
    </row>
    <row r="20" spans="2:17" x14ac:dyDescent="0.2">
      <c r="B20" t="s">
        <v>153</v>
      </c>
      <c r="C20">
        <v>113</v>
      </c>
      <c r="D20" s="11" t="s">
        <v>188</v>
      </c>
      <c r="E20" s="6" t="s">
        <v>154</v>
      </c>
      <c r="F20" s="5">
        <v>44715</v>
      </c>
      <c r="G20" s="14">
        <v>44715.323692129597</v>
      </c>
      <c r="H20" s="16" t="e">
        <v>#N/A</v>
      </c>
      <c r="I20" s="14" t="e">
        <v>#N/A</v>
      </c>
      <c r="J20" s="17" t="e">
        <v>#N/A</v>
      </c>
      <c r="K20" s="14" t="e">
        <v>#N/A</v>
      </c>
      <c r="L20" s="4" t="s">
        <v>12</v>
      </c>
    </row>
    <row r="21" spans="2:17" x14ac:dyDescent="0.2">
      <c r="B21" t="s">
        <v>70</v>
      </c>
      <c r="C21">
        <v>113</v>
      </c>
      <c r="D21" s="11" t="s">
        <v>188</v>
      </c>
      <c r="E21" s="6" t="s">
        <v>71</v>
      </c>
      <c r="F21" s="5">
        <v>44715</v>
      </c>
      <c r="G21" s="14">
        <v>44715.323668981502</v>
      </c>
      <c r="H21" s="16" t="e">
        <v>#N/A</v>
      </c>
      <c r="I21" s="14" t="e">
        <v>#N/A</v>
      </c>
      <c r="J21" s="17" t="e">
        <v>#N/A</v>
      </c>
      <c r="K21" s="14" t="e">
        <v>#N/A</v>
      </c>
      <c r="L21" s="4" t="s">
        <v>12</v>
      </c>
    </row>
    <row r="22" spans="2:17" x14ac:dyDescent="0.2">
      <c r="B22" t="s">
        <v>48</v>
      </c>
      <c r="C22">
        <v>113</v>
      </c>
      <c r="D22" s="11" t="s">
        <v>188</v>
      </c>
      <c r="E22" s="6" t="s">
        <v>57</v>
      </c>
      <c r="F22" s="5">
        <v>44715</v>
      </c>
      <c r="G22" s="14">
        <v>44715.323171296302</v>
      </c>
      <c r="H22" s="16">
        <v>112</v>
      </c>
      <c r="I22" s="14" t="s">
        <v>187</v>
      </c>
      <c r="J22" s="17">
        <v>44715</v>
      </c>
      <c r="K22" s="14">
        <v>44715.322488425903</v>
      </c>
      <c r="L22" s="4" t="s">
        <v>12</v>
      </c>
    </row>
    <row r="23" spans="2:17" x14ac:dyDescent="0.2">
      <c r="B23" t="s">
        <v>80</v>
      </c>
      <c r="C23">
        <v>113</v>
      </c>
      <c r="D23" s="11" t="s">
        <v>188</v>
      </c>
      <c r="E23" s="6" t="s">
        <v>84</v>
      </c>
      <c r="F23" s="5">
        <v>44715</v>
      </c>
      <c r="G23" s="14">
        <v>44715.323125000003</v>
      </c>
      <c r="H23" s="16">
        <v>135</v>
      </c>
      <c r="I23" s="14" t="s">
        <v>191</v>
      </c>
      <c r="J23" s="17">
        <v>44715</v>
      </c>
      <c r="K23" s="14">
        <v>44715.321180555598</v>
      </c>
      <c r="L23" s="4" t="s">
        <v>12</v>
      </c>
    </row>
    <row r="24" spans="2:17" x14ac:dyDescent="0.2">
      <c r="B24" t="s">
        <v>68</v>
      </c>
      <c r="C24">
        <v>113</v>
      </c>
      <c r="D24" s="11" t="s">
        <v>188</v>
      </c>
      <c r="E24" s="6" t="s">
        <v>69</v>
      </c>
      <c r="F24" s="5">
        <v>44715</v>
      </c>
      <c r="G24" s="14">
        <v>44715.322488425903</v>
      </c>
      <c r="H24" s="16" t="e">
        <v>#N/A</v>
      </c>
      <c r="I24" s="14" t="e">
        <v>#N/A</v>
      </c>
      <c r="J24" s="17" t="e">
        <v>#N/A</v>
      </c>
      <c r="K24" s="14" t="e">
        <v>#N/A</v>
      </c>
      <c r="L24" s="4" t="s">
        <v>19</v>
      </c>
    </row>
    <row r="25" spans="2:17" x14ac:dyDescent="0.2">
      <c r="B25" t="s">
        <v>80</v>
      </c>
      <c r="C25">
        <v>113</v>
      </c>
      <c r="D25" s="11" t="s">
        <v>188</v>
      </c>
      <c r="E25" s="6" t="s">
        <v>84</v>
      </c>
      <c r="F25" s="5">
        <v>44715</v>
      </c>
      <c r="G25" s="14">
        <v>44715.321064814802</v>
      </c>
      <c r="H25" s="16">
        <v>112</v>
      </c>
      <c r="I25" s="14" t="s">
        <v>187</v>
      </c>
      <c r="J25" s="17">
        <v>44715</v>
      </c>
      <c r="K25" s="14">
        <v>44715.320092592599</v>
      </c>
      <c r="L25" s="4" t="s">
        <v>12</v>
      </c>
    </row>
    <row r="26" spans="2:17" x14ac:dyDescent="0.2">
      <c r="B26" t="s">
        <v>64</v>
      </c>
      <c r="C26">
        <v>113</v>
      </c>
      <c r="D26" s="11" t="s">
        <v>188</v>
      </c>
      <c r="E26" s="6" t="s">
        <v>65</v>
      </c>
      <c r="F26" s="5">
        <v>44715</v>
      </c>
      <c r="G26" s="14">
        <v>44715.320104166698</v>
      </c>
      <c r="H26" s="16" t="e">
        <v>#N/A</v>
      </c>
      <c r="I26" s="14" t="e">
        <v>#N/A</v>
      </c>
      <c r="J26" s="17" t="e">
        <v>#N/A</v>
      </c>
      <c r="K26" s="14" t="e">
        <v>#N/A</v>
      </c>
      <c r="L26" s="4" t="s">
        <v>19</v>
      </c>
    </row>
    <row r="27" spans="2:17" x14ac:dyDescent="0.2">
      <c r="B27" t="s">
        <v>43</v>
      </c>
      <c r="C27">
        <v>113</v>
      </c>
      <c r="D27" s="11" t="s">
        <v>188</v>
      </c>
      <c r="E27" s="6" t="s">
        <v>53</v>
      </c>
      <c r="F27" s="5">
        <v>44715</v>
      </c>
      <c r="G27" s="14">
        <v>44715.320034722201</v>
      </c>
      <c r="H27" s="16">
        <v>112</v>
      </c>
      <c r="I27" s="14" t="s">
        <v>187</v>
      </c>
      <c r="J27" s="17">
        <v>44715</v>
      </c>
      <c r="K27" s="14">
        <v>44715.319155092599</v>
      </c>
      <c r="L27" s="4" t="s">
        <v>12</v>
      </c>
    </row>
    <row r="28" spans="2:17" x14ac:dyDescent="0.2">
      <c r="B28" t="s">
        <v>87</v>
      </c>
      <c r="C28">
        <v>113</v>
      </c>
      <c r="D28" s="11" t="s">
        <v>188</v>
      </c>
      <c r="E28" s="6" t="s">
        <v>94</v>
      </c>
      <c r="F28" s="5">
        <v>44715</v>
      </c>
      <c r="G28" s="14">
        <v>44715.319756944402</v>
      </c>
      <c r="H28" s="16">
        <v>112</v>
      </c>
      <c r="I28" s="14" t="s">
        <v>187</v>
      </c>
      <c r="J28" s="17">
        <v>44715</v>
      </c>
      <c r="K28" s="14">
        <v>44715.3188310185</v>
      </c>
      <c r="L28" s="4" t="s">
        <v>19</v>
      </c>
    </row>
    <row r="29" spans="2:17" x14ac:dyDescent="0.2">
      <c r="B29" t="s">
        <v>66</v>
      </c>
      <c r="C29">
        <v>113</v>
      </c>
      <c r="D29" s="11" t="s">
        <v>188</v>
      </c>
      <c r="E29" s="6" t="s">
        <v>50</v>
      </c>
      <c r="F29" s="5">
        <v>44715</v>
      </c>
      <c r="G29" s="14">
        <v>44715.318587962996</v>
      </c>
      <c r="H29" s="16">
        <v>112</v>
      </c>
      <c r="I29" s="14" t="s">
        <v>187</v>
      </c>
      <c r="J29" s="17">
        <v>44715</v>
      </c>
      <c r="K29" s="14">
        <v>44715.313750000001</v>
      </c>
      <c r="L29" s="4" t="s">
        <v>12</v>
      </c>
    </row>
    <row r="30" spans="2:17" x14ac:dyDescent="0.2">
      <c r="B30" t="s">
        <v>74</v>
      </c>
      <c r="C30">
        <v>113</v>
      </c>
      <c r="D30" s="11" t="s">
        <v>188</v>
      </c>
      <c r="E30" s="6" t="s">
        <v>78</v>
      </c>
      <c r="F30" s="5">
        <v>44715</v>
      </c>
      <c r="G30" s="14">
        <v>44715.316655092603</v>
      </c>
      <c r="H30" s="16">
        <v>112</v>
      </c>
      <c r="I30" s="14" t="s">
        <v>187</v>
      </c>
      <c r="J30" s="17">
        <v>44715</v>
      </c>
      <c r="K30" s="14">
        <v>44715.316597222198</v>
      </c>
      <c r="L30" s="4" t="s">
        <v>19</v>
      </c>
    </row>
    <row r="31" spans="2:17" x14ac:dyDescent="0.2">
      <c r="B31" t="s">
        <v>85</v>
      </c>
      <c r="C31">
        <v>113</v>
      </c>
      <c r="D31" s="11" t="s">
        <v>188</v>
      </c>
      <c r="E31" s="6" t="s">
        <v>91</v>
      </c>
      <c r="F31" s="5">
        <v>44715</v>
      </c>
      <c r="G31" s="14">
        <v>44715.315451388902</v>
      </c>
      <c r="H31" s="16">
        <v>112</v>
      </c>
      <c r="I31" s="14" t="s">
        <v>187</v>
      </c>
      <c r="J31" s="17">
        <v>44715</v>
      </c>
      <c r="K31" s="14">
        <v>44715.3144328704</v>
      </c>
      <c r="L31" s="4" t="s">
        <v>19</v>
      </c>
    </row>
    <row r="32" spans="2:17" x14ac:dyDescent="0.2">
      <c r="B32" t="s">
        <v>111</v>
      </c>
      <c r="C32">
        <v>113</v>
      </c>
      <c r="D32" s="11" t="s">
        <v>188</v>
      </c>
      <c r="E32" s="6" t="s">
        <v>112</v>
      </c>
      <c r="F32" s="5">
        <v>44715</v>
      </c>
      <c r="G32" s="14">
        <v>44715.313587962999</v>
      </c>
      <c r="H32" s="16" t="e">
        <v>#N/A</v>
      </c>
      <c r="I32" s="14" t="e">
        <v>#N/A</v>
      </c>
      <c r="J32" s="17" t="e">
        <v>#N/A</v>
      </c>
      <c r="K32" s="14" t="e">
        <v>#N/A</v>
      </c>
      <c r="L32" s="4" t="s">
        <v>19</v>
      </c>
    </row>
    <row r="33" spans="2:12" x14ac:dyDescent="0.2">
      <c r="B33" t="s">
        <v>72</v>
      </c>
      <c r="C33">
        <v>113</v>
      </c>
      <c r="D33" s="11" t="s">
        <v>188</v>
      </c>
      <c r="E33" s="6" t="s">
        <v>79</v>
      </c>
      <c r="F33" s="5">
        <v>44715</v>
      </c>
      <c r="G33" s="14">
        <v>44715.312974537002</v>
      </c>
      <c r="H33" s="16">
        <v>112</v>
      </c>
      <c r="I33" s="14" t="s">
        <v>187</v>
      </c>
      <c r="J33" s="17">
        <v>44715</v>
      </c>
      <c r="K33" s="14">
        <v>44715.3123611111</v>
      </c>
      <c r="L33" s="4" t="s">
        <v>12</v>
      </c>
    </row>
    <row r="34" spans="2:12" x14ac:dyDescent="0.2">
      <c r="B34" t="s">
        <v>110</v>
      </c>
      <c r="C34">
        <v>113</v>
      </c>
      <c r="D34" s="11" t="s">
        <v>188</v>
      </c>
      <c r="E34" s="6" t="s">
        <v>77</v>
      </c>
      <c r="F34" s="5">
        <v>44715</v>
      </c>
      <c r="G34" s="14">
        <v>44715.312800925902</v>
      </c>
      <c r="H34" s="16" t="e">
        <v>#N/A</v>
      </c>
      <c r="I34" s="14" t="e">
        <v>#N/A</v>
      </c>
      <c r="J34" s="17" t="e">
        <v>#N/A</v>
      </c>
      <c r="K34" s="14" t="e">
        <v>#N/A</v>
      </c>
      <c r="L34" s="4" t="s">
        <v>19</v>
      </c>
    </row>
    <row r="35" spans="2:12" x14ac:dyDescent="0.2">
      <c r="B35" t="s">
        <v>102</v>
      </c>
      <c r="C35">
        <v>113</v>
      </c>
      <c r="D35" s="11" t="s">
        <v>188</v>
      </c>
      <c r="E35" s="6" t="s">
        <v>103</v>
      </c>
      <c r="F35" s="5">
        <v>44715</v>
      </c>
      <c r="G35" s="14">
        <v>44715.311168981498</v>
      </c>
      <c r="H35" s="16" t="e">
        <v>#N/A</v>
      </c>
      <c r="I35" s="14" t="e">
        <v>#N/A</v>
      </c>
      <c r="J35" s="17" t="e">
        <v>#N/A</v>
      </c>
      <c r="K35" s="14" t="e">
        <v>#N/A</v>
      </c>
      <c r="L35" s="4" t="s">
        <v>19</v>
      </c>
    </row>
    <row r="36" spans="2:12" x14ac:dyDescent="0.2">
      <c r="B36" t="s">
        <v>95</v>
      </c>
      <c r="C36">
        <v>113</v>
      </c>
      <c r="D36" s="11" t="s">
        <v>188</v>
      </c>
      <c r="E36" s="6" t="s">
        <v>97</v>
      </c>
      <c r="F36" s="5">
        <v>44715</v>
      </c>
      <c r="G36" s="14">
        <v>44715.311099537001</v>
      </c>
      <c r="H36" s="16">
        <v>112</v>
      </c>
      <c r="I36" s="14" t="s">
        <v>187</v>
      </c>
      <c r="J36" s="17">
        <v>44715</v>
      </c>
      <c r="K36" s="14">
        <v>44715.307037036997</v>
      </c>
      <c r="L36" s="4" t="s">
        <v>12</v>
      </c>
    </row>
    <row r="37" spans="2:12" x14ac:dyDescent="0.2">
      <c r="B37" t="s">
        <v>23</v>
      </c>
      <c r="C37">
        <v>113</v>
      </c>
      <c r="D37" s="11" t="s">
        <v>188</v>
      </c>
      <c r="E37" s="6" t="s">
        <v>26</v>
      </c>
      <c r="F37" s="5">
        <v>44715</v>
      </c>
      <c r="G37" s="14">
        <v>44715.309756944502</v>
      </c>
      <c r="H37" s="16">
        <v>112</v>
      </c>
      <c r="I37" s="14" t="s">
        <v>187</v>
      </c>
      <c r="J37" s="17">
        <v>44715</v>
      </c>
      <c r="K37" s="14">
        <v>44715.308541666702</v>
      </c>
      <c r="L37" s="4" t="s">
        <v>19</v>
      </c>
    </row>
    <row r="38" spans="2:12" x14ac:dyDescent="0.2">
      <c r="B38" t="s">
        <v>106</v>
      </c>
      <c r="C38">
        <v>113</v>
      </c>
      <c r="D38" s="11" t="s">
        <v>188</v>
      </c>
      <c r="E38" s="6" t="s">
        <v>107</v>
      </c>
      <c r="F38" s="5">
        <v>44715</v>
      </c>
      <c r="G38" s="14">
        <v>44715.309722222199</v>
      </c>
      <c r="H38" s="16" t="e">
        <v>#N/A</v>
      </c>
      <c r="I38" s="14" t="e">
        <v>#N/A</v>
      </c>
      <c r="J38" s="17" t="e">
        <v>#N/A</v>
      </c>
      <c r="K38" s="14" t="e">
        <v>#N/A</v>
      </c>
      <c r="L38" s="4" t="s">
        <v>19</v>
      </c>
    </row>
    <row r="39" spans="2:12" x14ac:dyDescent="0.2">
      <c r="B39" t="s">
        <v>96</v>
      </c>
      <c r="C39">
        <v>113</v>
      </c>
      <c r="D39" s="11" t="s">
        <v>188</v>
      </c>
      <c r="E39" s="6" t="s">
        <v>25</v>
      </c>
      <c r="F39" s="5">
        <v>44715</v>
      </c>
      <c r="G39" s="14">
        <v>44715.308310185203</v>
      </c>
      <c r="H39" s="16">
        <v>112</v>
      </c>
      <c r="I39" s="14" t="s">
        <v>187</v>
      </c>
      <c r="J39" s="17">
        <v>44715</v>
      </c>
      <c r="K39" s="14">
        <v>44715.3034259259</v>
      </c>
      <c r="L39" s="4" t="s">
        <v>19</v>
      </c>
    </row>
    <row r="40" spans="2:12" x14ac:dyDescent="0.2">
      <c r="B40" t="s">
        <v>125</v>
      </c>
      <c r="C40">
        <v>113</v>
      </c>
      <c r="D40" s="11" t="s">
        <v>188</v>
      </c>
      <c r="E40" s="6" t="s">
        <v>128</v>
      </c>
      <c r="F40" s="5">
        <v>44715</v>
      </c>
      <c r="G40" s="14">
        <v>44715.307754629597</v>
      </c>
      <c r="H40" s="16">
        <v>112</v>
      </c>
      <c r="I40" s="14" t="s">
        <v>187</v>
      </c>
      <c r="J40" s="17">
        <v>44715</v>
      </c>
      <c r="K40" s="14">
        <v>44715.307500000003</v>
      </c>
      <c r="L40" s="4" t="s">
        <v>19</v>
      </c>
    </row>
    <row r="41" spans="2:12" x14ac:dyDescent="0.2">
      <c r="B41" t="s">
        <v>14</v>
      </c>
      <c r="C41">
        <v>113</v>
      </c>
      <c r="D41" s="11" t="s">
        <v>188</v>
      </c>
      <c r="E41" s="6" t="s">
        <v>17</v>
      </c>
      <c r="F41" s="5">
        <v>44715</v>
      </c>
      <c r="G41" s="14">
        <v>44715.3054976852</v>
      </c>
      <c r="H41" s="16">
        <v>112</v>
      </c>
      <c r="I41" s="14" t="s">
        <v>187</v>
      </c>
      <c r="J41" s="17">
        <v>44715</v>
      </c>
      <c r="K41" s="14">
        <v>44715.304930555503</v>
      </c>
      <c r="L41" s="4" t="s">
        <v>12</v>
      </c>
    </row>
    <row r="42" spans="2:12" x14ac:dyDescent="0.2">
      <c r="B42" t="s">
        <v>99</v>
      </c>
      <c r="C42">
        <v>113</v>
      </c>
      <c r="D42" s="11" t="s">
        <v>188</v>
      </c>
      <c r="E42" s="6" t="s">
        <v>105</v>
      </c>
      <c r="F42" s="5">
        <v>44715</v>
      </c>
      <c r="G42" s="14">
        <v>44715.3018981481</v>
      </c>
      <c r="H42" s="16">
        <v>112</v>
      </c>
      <c r="I42" s="14" t="s">
        <v>187</v>
      </c>
      <c r="J42" s="17">
        <v>44715</v>
      </c>
      <c r="K42" s="14">
        <v>44715.301678240699</v>
      </c>
      <c r="L42" s="4" t="s">
        <v>12</v>
      </c>
    </row>
    <row r="43" spans="2:12" x14ac:dyDescent="0.2">
      <c r="B43" t="s">
        <v>130</v>
      </c>
      <c r="C43">
        <v>113</v>
      </c>
      <c r="D43" s="11" t="s">
        <v>188</v>
      </c>
      <c r="E43" s="6" t="s">
        <v>113</v>
      </c>
      <c r="F43" s="5">
        <v>44715</v>
      </c>
      <c r="G43" s="14">
        <v>44715.300937499997</v>
      </c>
      <c r="H43" s="16" t="e">
        <v>#N/A</v>
      </c>
      <c r="I43" s="14" t="e">
        <v>#N/A</v>
      </c>
      <c r="J43" s="17" t="e">
        <v>#N/A</v>
      </c>
      <c r="K43" s="14" t="e">
        <v>#N/A</v>
      </c>
      <c r="L43" s="4" t="s">
        <v>19</v>
      </c>
    </row>
    <row r="44" spans="2:12" x14ac:dyDescent="0.2">
      <c r="B44" t="s">
        <v>92</v>
      </c>
      <c r="C44">
        <v>113</v>
      </c>
      <c r="D44" s="11" t="s">
        <v>188</v>
      </c>
      <c r="E44" s="6" t="s">
        <v>101</v>
      </c>
      <c r="F44" s="5">
        <v>44715</v>
      </c>
      <c r="G44" s="14">
        <v>44715.300706018497</v>
      </c>
      <c r="H44" s="16">
        <v>112</v>
      </c>
      <c r="I44" s="14" t="s">
        <v>187</v>
      </c>
      <c r="J44" s="17">
        <v>44715</v>
      </c>
      <c r="K44" s="14">
        <v>44715.2996643519</v>
      </c>
      <c r="L44" s="4" t="s">
        <v>19</v>
      </c>
    </row>
    <row r="45" spans="2:12" x14ac:dyDescent="0.2">
      <c r="B45" t="s">
        <v>115</v>
      </c>
      <c r="C45">
        <v>113</v>
      </c>
      <c r="D45" s="11" t="s">
        <v>188</v>
      </c>
      <c r="E45" s="6" t="s">
        <v>116</v>
      </c>
      <c r="F45" s="5">
        <v>44715</v>
      </c>
      <c r="G45" s="14">
        <v>44715.299270833297</v>
      </c>
      <c r="H45" s="16">
        <v>112</v>
      </c>
      <c r="I45" s="14" t="s">
        <v>187</v>
      </c>
      <c r="J45" s="17">
        <v>44715</v>
      </c>
      <c r="K45" s="14">
        <v>44715.2948958333</v>
      </c>
      <c r="L45" s="4" t="s">
        <v>19</v>
      </c>
    </row>
    <row r="46" spans="2:12" x14ac:dyDescent="0.2">
      <c r="B46" t="s">
        <v>108</v>
      </c>
      <c r="C46">
        <v>113</v>
      </c>
      <c r="D46" s="11" t="s">
        <v>188</v>
      </c>
      <c r="E46" s="6" t="s">
        <v>114</v>
      </c>
      <c r="F46" s="5">
        <v>44715</v>
      </c>
      <c r="G46" s="14">
        <v>44715.296527777798</v>
      </c>
      <c r="H46" s="16">
        <v>112</v>
      </c>
      <c r="I46" s="14" t="s">
        <v>187</v>
      </c>
      <c r="J46" s="17">
        <v>44715</v>
      </c>
      <c r="K46" s="14">
        <v>44715.296388888899</v>
      </c>
      <c r="L46" s="4" t="s">
        <v>19</v>
      </c>
    </row>
    <row r="47" spans="2:12" x14ac:dyDescent="0.2">
      <c r="B47" t="s">
        <v>123</v>
      </c>
      <c r="C47">
        <v>113</v>
      </c>
      <c r="D47" s="11" t="s">
        <v>188</v>
      </c>
      <c r="E47" s="6" t="s">
        <v>124</v>
      </c>
      <c r="F47" s="5">
        <v>44715</v>
      </c>
      <c r="G47" s="14">
        <v>44715.296388888899</v>
      </c>
      <c r="H47" s="16" t="e">
        <v>#N/A</v>
      </c>
      <c r="I47" s="14" t="e">
        <v>#N/A</v>
      </c>
      <c r="J47" s="17" t="e">
        <v>#N/A</v>
      </c>
      <c r="K47" s="14" t="e">
        <v>#N/A</v>
      </c>
      <c r="L47" s="4" t="s">
        <v>12</v>
      </c>
    </row>
    <row r="48" spans="2:12" x14ac:dyDescent="0.2">
      <c r="B48" t="s">
        <v>131</v>
      </c>
      <c r="C48">
        <v>113</v>
      </c>
      <c r="D48" s="11" t="s">
        <v>188</v>
      </c>
      <c r="E48" s="6" t="s">
        <v>98</v>
      </c>
      <c r="F48" s="5">
        <v>44715</v>
      </c>
      <c r="G48" s="14">
        <v>44715.294664351903</v>
      </c>
      <c r="H48" s="16">
        <v>112</v>
      </c>
      <c r="I48" s="14" t="s">
        <v>187</v>
      </c>
      <c r="J48" s="17">
        <v>44715</v>
      </c>
      <c r="K48" s="14">
        <v>44715.2896064815</v>
      </c>
      <c r="L48" s="4" t="s">
        <v>19</v>
      </c>
    </row>
    <row r="49" spans="2:12" x14ac:dyDescent="0.2">
      <c r="B49" t="s">
        <v>120</v>
      </c>
      <c r="C49">
        <v>113</v>
      </c>
      <c r="D49" s="11" t="s">
        <v>188</v>
      </c>
      <c r="E49" s="6" t="s">
        <v>129</v>
      </c>
      <c r="F49" s="5">
        <v>44715</v>
      </c>
      <c r="G49" s="14">
        <v>44715.291030092601</v>
      </c>
      <c r="H49" s="16">
        <v>112</v>
      </c>
      <c r="I49" s="14" t="s">
        <v>187</v>
      </c>
      <c r="J49" s="17">
        <v>44715</v>
      </c>
      <c r="K49" s="14">
        <v>44715.289988425902</v>
      </c>
      <c r="L49" s="4" t="s">
        <v>19</v>
      </c>
    </row>
    <row r="50" spans="2:12" x14ac:dyDescent="0.2">
      <c r="B50" t="s">
        <v>117</v>
      </c>
      <c r="C50">
        <v>113</v>
      </c>
      <c r="D50" s="11" t="s">
        <v>188</v>
      </c>
      <c r="E50" s="6" t="s">
        <v>122</v>
      </c>
      <c r="F50" s="5">
        <v>44715</v>
      </c>
      <c r="G50" s="14">
        <v>44715.290520833303</v>
      </c>
      <c r="H50" s="16">
        <v>112</v>
      </c>
      <c r="I50" s="14" t="s">
        <v>187</v>
      </c>
      <c r="J50" s="17">
        <v>44715</v>
      </c>
      <c r="K50" s="14">
        <v>44715.289745370399</v>
      </c>
      <c r="L50" s="4" t="s">
        <v>12</v>
      </c>
    </row>
    <row r="51" spans="2:12" x14ac:dyDescent="0.2">
      <c r="B51" t="s">
        <v>132</v>
      </c>
      <c r="C51">
        <v>113</v>
      </c>
      <c r="D51" s="11" t="s">
        <v>188</v>
      </c>
      <c r="E51" s="6" t="s">
        <v>133</v>
      </c>
      <c r="F51" s="5">
        <v>44715</v>
      </c>
      <c r="G51" s="14">
        <v>44715.289166666698</v>
      </c>
      <c r="H51" s="16">
        <v>112</v>
      </c>
      <c r="I51" s="14" t="s">
        <v>187</v>
      </c>
      <c r="J51" s="17">
        <v>44715</v>
      </c>
      <c r="K51" s="14">
        <v>44715.285011574102</v>
      </c>
      <c r="L51" s="4" t="s">
        <v>19</v>
      </c>
    </row>
    <row r="52" spans="2:12" x14ac:dyDescent="0.2">
      <c r="B52" t="s">
        <v>134</v>
      </c>
      <c r="C52">
        <v>113</v>
      </c>
      <c r="D52" s="11" t="s">
        <v>188</v>
      </c>
      <c r="E52" s="6" t="s">
        <v>137</v>
      </c>
      <c r="F52" s="5">
        <v>44715</v>
      </c>
      <c r="G52" s="14">
        <v>44715.277951388904</v>
      </c>
      <c r="H52" s="16">
        <v>112</v>
      </c>
      <c r="I52" s="14" t="s">
        <v>187</v>
      </c>
      <c r="J52" s="17">
        <v>44715</v>
      </c>
      <c r="K52" s="14">
        <v>44715.277743055602</v>
      </c>
      <c r="L52" s="4" t="s">
        <v>19</v>
      </c>
    </row>
    <row r="53" spans="2:12" x14ac:dyDescent="0.2">
      <c r="B53" t="s">
        <v>138</v>
      </c>
      <c r="C53">
        <v>113</v>
      </c>
      <c r="D53" s="11" t="s">
        <v>188</v>
      </c>
      <c r="E53" s="6" t="s">
        <v>136</v>
      </c>
      <c r="F53" s="5">
        <v>44715</v>
      </c>
      <c r="G53" s="14">
        <v>44715.276793981502</v>
      </c>
      <c r="H53" s="16">
        <v>112</v>
      </c>
      <c r="I53" s="14" t="s">
        <v>187</v>
      </c>
      <c r="J53" s="17">
        <v>44715</v>
      </c>
      <c r="K53" s="14">
        <v>44715.272164351903</v>
      </c>
      <c r="L53" s="4" t="s">
        <v>19</v>
      </c>
    </row>
    <row r="54" spans="2:12" x14ac:dyDescent="0.2">
      <c r="B54" t="s">
        <v>139</v>
      </c>
      <c r="C54">
        <v>113</v>
      </c>
      <c r="D54" s="11" t="s">
        <v>188</v>
      </c>
      <c r="E54" s="6" t="s">
        <v>140</v>
      </c>
      <c r="F54" s="5">
        <v>44715</v>
      </c>
      <c r="G54" s="14">
        <v>44715.276296296302</v>
      </c>
      <c r="H54" s="16">
        <v>112</v>
      </c>
      <c r="I54" s="14" t="s">
        <v>187</v>
      </c>
      <c r="J54" s="17">
        <v>44715</v>
      </c>
      <c r="K54" s="14">
        <v>44715.266250000001</v>
      </c>
      <c r="L54" s="4" t="s">
        <v>19</v>
      </c>
    </row>
    <row r="55" spans="2:12" x14ac:dyDescent="0.2">
      <c r="B55" t="s">
        <v>147</v>
      </c>
      <c r="C55">
        <v>113</v>
      </c>
      <c r="D55" s="11" t="s">
        <v>188</v>
      </c>
      <c r="E55" s="6" t="s">
        <v>149</v>
      </c>
      <c r="F55" s="5">
        <v>44715</v>
      </c>
      <c r="G55" s="14">
        <v>44715.271874999999</v>
      </c>
      <c r="H55" s="16">
        <v>112</v>
      </c>
      <c r="I55" s="14" t="s">
        <v>187</v>
      </c>
      <c r="J55" s="17">
        <v>44715</v>
      </c>
      <c r="K55" s="14">
        <v>44715.271273148202</v>
      </c>
      <c r="L55" s="4" t="s">
        <v>19</v>
      </c>
    </row>
    <row r="56" spans="2:12" x14ac:dyDescent="0.2">
      <c r="B56" t="s">
        <v>143</v>
      </c>
      <c r="C56">
        <v>113</v>
      </c>
      <c r="D56" s="11" t="s">
        <v>188</v>
      </c>
      <c r="E56" s="6" t="s">
        <v>146</v>
      </c>
      <c r="F56" s="5">
        <v>44715</v>
      </c>
      <c r="G56" s="14">
        <v>44715.262384259302</v>
      </c>
      <c r="H56" s="16">
        <v>112</v>
      </c>
      <c r="I56" s="14" t="s">
        <v>187</v>
      </c>
      <c r="J56" s="17">
        <v>44715</v>
      </c>
      <c r="K56" s="14">
        <v>44715.261701388903</v>
      </c>
      <c r="L56" s="4" t="s">
        <v>12</v>
      </c>
    </row>
    <row r="57" spans="2:12" x14ac:dyDescent="0.2">
      <c r="B57" t="s">
        <v>141</v>
      </c>
      <c r="C57">
        <v>113</v>
      </c>
      <c r="D57" s="11" t="s">
        <v>188</v>
      </c>
      <c r="E57" s="6" t="s">
        <v>142</v>
      </c>
      <c r="F57" s="5">
        <v>44715</v>
      </c>
      <c r="G57" s="14">
        <v>44715.262083333299</v>
      </c>
      <c r="H57" s="16">
        <v>112</v>
      </c>
      <c r="I57" s="14" t="s">
        <v>187</v>
      </c>
      <c r="J57" s="17">
        <v>44715</v>
      </c>
      <c r="K57" s="14">
        <v>44715.2572685185</v>
      </c>
      <c r="L57" s="4" t="s">
        <v>19</v>
      </c>
    </row>
    <row r="58" spans="2:12" x14ac:dyDescent="0.2">
      <c r="B58" t="s">
        <v>18</v>
      </c>
      <c r="C58">
        <v>113</v>
      </c>
      <c r="D58" s="11" t="s">
        <v>188</v>
      </c>
      <c r="E58" s="6" t="s">
        <v>20</v>
      </c>
      <c r="F58" s="5">
        <v>44714</v>
      </c>
      <c r="G58" s="14">
        <v>44714.339259259301</v>
      </c>
      <c r="H58" s="16" t="e">
        <v>#N/A</v>
      </c>
      <c r="I58" s="14" t="e">
        <v>#N/A</v>
      </c>
      <c r="J58" s="17" t="e">
        <v>#N/A</v>
      </c>
      <c r="K58" s="14" t="e">
        <v>#N/A</v>
      </c>
      <c r="L58" s="4" t="s">
        <v>19</v>
      </c>
    </row>
    <row r="59" spans="2:12" x14ac:dyDescent="0.2">
      <c r="B59" t="s">
        <v>27</v>
      </c>
      <c r="C59">
        <v>113</v>
      </c>
      <c r="D59" s="11" t="s">
        <v>188</v>
      </c>
      <c r="E59" s="6" t="s">
        <v>30</v>
      </c>
      <c r="F59" s="5">
        <v>44714</v>
      </c>
      <c r="G59" s="14">
        <v>44714.335613425901</v>
      </c>
      <c r="H59" s="16">
        <v>112</v>
      </c>
      <c r="I59" s="14" t="s">
        <v>187</v>
      </c>
      <c r="J59" s="17">
        <v>44714</v>
      </c>
      <c r="K59" s="14">
        <v>44714.3351273148</v>
      </c>
      <c r="L59" s="4" t="s">
        <v>12</v>
      </c>
    </row>
    <row r="60" spans="2:12" x14ac:dyDescent="0.2">
      <c r="B60" t="s">
        <v>58</v>
      </c>
      <c r="C60">
        <v>113</v>
      </c>
      <c r="D60" s="11" t="s">
        <v>188</v>
      </c>
      <c r="E60" s="6" t="s">
        <v>63</v>
      </c>
      <c r="F60" s="5">
        <v>44714</v>
      </c>
      <c r="G60" s="14">
        <v>44714.334930555597</v>
      </c>
      <c r="H60" s="16">
        <v>135</v>
      </c>
      <c r="I60" s="14" t="s">
        <v>191</v>
      </c>
      <c r="J60" s="17">
        <v>44714</v>
      </c>
      <c r="K60" s="14">
        <v>44714.332326388903</v>
      </c>
      <c r="L60" s="4" t="s">
        <v>19</v>
      </c>
    </row>
    <row r="61" spans="2:12" x14ac:dyDescent="0.2">
      <c r="B61" t="s">
        <v>21</v>
      </c>
      <c r="C61">
        <v>113</v>
      </c>
      <c r="D61" s="11" t="s">
        <v>188</v>
      </c>
      <c r="E61" s="6" t="s">
        <v>22</v>
      </c>
      <c r="F61" s="5">
        <v>44714</v>
      </c>
      <c r="G61" s="14">
        <v>44714.334085648101</v>
      </c>
      <c r="H61" s="16" t="e">
        <v>#N/A</v>
      </c>
      <c r="I61" s="14" t="e">
        <v>#N/A</v>
      </c>
      <c r="J61" s="17" t="e">
        <v>#N/A</v>
      </c>
      <c r="K61" s="14" t="e">
        <v>#N/A</v>
      </c>
      <c r="L61" s="4" t="s">
        <v>19</v>
      </c>
    </row>
    <row r="62" spans="2:12" x14ac:dyDescent="0.2">
      <c r="B62" t="s">
        <v>31</v>
      </c>
      <c r="C62">
        <v>113</v>
      </c>
      <c r="D62" s="11" t="s">
        <v>188</v>
      </c>
      <c r="E62" s="6" t="s">
        <v>34</v>
      </c>
      <c r="F62" s="5">
        <v>44714</v>
      </c>
      <c r="G62" s="14">
        <v>44714.334016203698</v>
      </c>
      <c r="H62" s="16">
        <v>112</v>
      </c>
      <c r="I62" s="14" t="s">
        <v>187</v>
      </c>
      <c r="J62" s="17">
        <v>44714</v>
      </c>
      <c r="K62" s="14">
        <v>44714.333124999997</v>
      </c>
      <c r="L62" s="4" t="s">
        <v>12</v>
      </c>
    </row>
    <row r="63" spans="2:12" x14ac:dyDescent="0.2">
      <c r="B63" t="s">
        <v>58</v>
      </c>
      <c r="C63">
        <v>113</v>
      </c>
      <c r="D63" s="11" t="s">
        <v>188</v>
      </c>
      <c r="E63" s="6" t="s">
        <v>63</v>
      </c>
      <c r="F63" s="5">
        <v>44714</v>
      </c>
      <c r="G63" s="14">
        <v>44714.332314814797</v>
      </c>
      <c r="H63" s="16">
        <v>112</v>
      </c>
      <c r="I63" s="14" t="s">
        <v>187</v>
      </c>
      <c r="J63" s="17">
        <v>44714</v>
      </c>
      <c r="K63" s="14">
        <v>44714.331851851901</v>
      </c>
      <c r="L63" s="4" t="s">
        <v>19</v>
      </c>
    </row>
    <row r="64" spans="2:12" x14ac:dyDescent="0.2">
      <c r="B64" t="s">
        <v>35</v>
      </c>
      <c r="C64">
        <v>113</v>
      </c>
      <c r="D64" s="11" t="s">
        <v>188</v>
      </c>
      <c r="E64" s="6" t="s">
        <v>40</v>
      </c>
      <c r="F64" s="5">
        <v>44714</v>
      </c>
      <c r="G64" s="14">
        <v>44714.331493055601</v>
      </c>
      <c r="H64" s="16">
        <v>112</v>
      </c>
      <c r="I64" s="14" t="s">
        <v>187</v>
      </c>
      <c r="J64" s="17">
        <v>44714</v>
      </c>
      <c r="K64" s="14">
        <v>44714.330405092602</v>
      </c>
      <c r="L64" s="4" t="s">
        <v>12</v>
      </c>
    </row>
    <row r="65" spans="2:12" x14ac:dyDescent="0.2">
      <c r="B65" t="s">
        <v>41</v>
      </c>
      <c r="C65">
        <v>113</v>
      </c>
      <c r="D65" s="11" t="s">
        <v>188</v>
      </c>
      <c r="E65" s="6" t="s">
        <v>42</v>
      </c>
      <c r="F65" s="5">
        <v>44714</v>
      </c>
      <c r="G65" s="14">
        <v>44714.330104166598</v>
      </c>
      <c r="H65" s="16">
        <v>112</v>
      </c>
      <c r="I65" s="14" t="s">
        <v>187</v>
      </c>
      <c r="J65" s="17">
        <v>44714</v>
      </c>
      <c r="K65" s="14">
        <v>44714.325509259201</v>
      </c>
      <c r="L65" s="4" t="s">
        <v>19</v>
      </c>
    </row>
    <row r="66" spans="2:12" x14ac:dyDescent="0.2">
      <c r="B66" t="s">
        <v>51</v>
      </c>
      <c r="C66">
        <v>113</v>
      </c>
      <c r="D66" s="11" t="s">
        <v>188</v>
      </c>
      <c r="E66" s="6" t="s">
        <v>56</v>
      </c>
      <c r="F66" s="5">
        <v>44714</v>
      </c>
      <c r="G66" s="14">
        <v>44714.325590277796</v>
      </c>
      <c r="H66" s="16">
        <v>112</v>
      </c>
      <c r="I66" s="14" t="s">
        <v>187</v>
      </c>
      <c r="J66" s="17">
        <v>44714</v>
      </c>
      <c r="K66" s="14">
        <v>44714.325509259303</v>
      </c>
      <c r="L66" s="4" t="s">
        <v>12</v>
      </c>
    </row>
    <row r="67" spans="2:12" x14ac:dyDescent="0.2">
      <c r="B67" t="s">
        <v>37</v>
      </c>
      <c r="C67">
        <v>113</v>
      </c>
      <c r="D67" s="11" t="s">
        <v>188</v>
      </c>
      <c r="E67" s="6" t="s">
        <v>38</v>
      </c>
      <c r="F67" s="5">
        <v>44714</v>
      </c>
      <c r="G67" s="14">
        <v>44714.325312499997</v>
      </c>
      <c r="H67" s="16" t="e">
        <v>#N/A</v>
      </c>
      <c r="I67" s="14" t="e">
        <v>#N/A</v>
      </c>
      <c r="J67" s="17" t="e">
        <v>#N/A</v>
      </c>
      <c r="K67" s="14" t="e">
        <v>#N/A</v>
      </c>
      <c r="L67" s="4" t="s">
        <v>19</v>
      </c>
    </row>
    <row r="68" spans="2:12" x14ac:dyDescent="0.2">
      <c r="B68" t="s">
        <v>61</v>
      </c>
      <c r="C68">
        <v>113</v>
      </c>
      <c r="D68" s="11" t="s">
        <v>188</v>
      </c>
      <c r="E68" s="6" t="s">
        <v>67</v>
      </c>
      <c r="F68" s="5">
        <v>44714</v>
      </c>
      <c r="G68" s="14">
        <v>44714.325185185196</v>
      </c>
      <c r="H68" s="16">
        <v>112</v>
      </c>
      <c r="I68" s="14" t="s">
        <v>187</v>
      </c>
      <c r="J68" s="17">
        <v>44714</v>
      </c>
      <c r="K68" s="14">
        <v>44714.324930555602</v>
      </c>
      <c r="L68" s="4" t="s">
        <v>19</v>
      </c>
    </row>
    <row r="69" spans="2:12" x14ac:dyDescent="0.2">
      <c r="B69" t="s">
        <v>44</v>
      </c>
      <c r="C69">
        <v>113</v>
      </c>
      <c r="D69" s="11" t="s">
        <v>188</v>
      </c>
      <c r="E69" s="6" t="s">
        <v>54</v>
      </c>
      <c r="F69" s="5">
        <v>44714</v>
      </c>
      <c r="G69" s="14">
        <v>44714.325104166703</v>
      </c>
      <c r="H69" s="16">
        <v>112</v>
      </c>
      <c r="I69" s="14" t="s">
        <v>187</v>
      </c>
      <c r="J69" s="17">
        <v>44714</v>
      </c>
      <c r="K69" s="14">
        <v>44714.324606481503</v>
      </c>
      <c r="L69" s="4" t="s">
        <v>19</v>
      </c>
    </row>
    <row r="70" spans="2:12" x14ac:dyDescent="0.2">
      <c r="B70" t="s">
        <v>11</v>
      </c>
      <c r="C70">
        <v>113</v>
      </c>
      <c r="D70" s="11" t="s">
        <v>188</v>
      </c>
      <c r="E70" s="6" t="s">
        <v>13</v>
      </c>
      <c r="F70" s="5">
        <v>44714</v>
      </c>
      <c r="G70" s="14">
        <v>44714.3250231481</v>
      </c>
      <c r="H70" s="16" t="e">
        <v>#N/A</v>
      </c>
      <c r="I70" s="14" t="e">
        <v>#N/A</v>
      </c>
      <c r="J70" s="17" t="e">
        <v>#N/A</v>
      </c>
      <c r="K70" s="14" t="e">
        <v>#N/A</v>
      </c>
      <c r="L70" s="4" t="s">
        <v>12</v>
      </c>
    </row>
    <row r="71" spans="2:12" x14ac:dyDescent="0.2">
      <c r="B71" t="s">
        <v>153</v>
      </c>
      <c r="C71">
        <v>113</v>
      </c>
      <c r="D71" s="11" t="s">
        <v>188</v>
      </c>
      <c r="E71" s="6" t="s">
        <v>154</v>
      </c>
      <c r="F71" s="5">
        <v>44714</v>
      </c>
      <c r="G71" s="14">
        <v>44714.324155092603</v>
      </c>
      <c r="H71" s="16" t="e">
        <v>#N/A</v>
      </c>
      <c r="I71" s="14" t="e">
        <v>#N/A</v>
      </c>
      <c r="J71" s="17" t="e">
        <v>#N/A</v>
      </c>
      <c r="K71" s="14" t="e">
        <v>#N/A</v>
      </c>
      <c r="L71" s="4" t="s">
        <v>12</v>
      </c>
    </row>
    <row r="72" spans="2:12" x14ac:dyDescent="0.2">
      <c r="B72" t="s">
        <v>48</v>
      </c>
      <c r="C72">
        <v>113</v>
      </c>
      <c r="D72" s="11" t="s">
        <v>188</v>
      </c>
      <c r="E72" s="6" t="s">
        <v>57</v>
      </c>
      <c r="F72" s="5">
        <v>44714</v>
      </c>
      <c r="G72" s="14">
        <v>44714.323831018497</v>
      </c>
      <c r="H72" s="16">
        <v>112</v>
      </c>
      <c r="I72" s="14" t="s">
        <v>187</v>
      </c>
      <c r="J72" s="17">
        <v>44714</v>
      </c>
      <c r="K72" s="14">
        <v>44714.323078703703</v>
      </c>
      <c r="L72" s="4" t="s">
        <v>12</v>
      </c>
    </row>
    <row r="73" spans="2:12" x14ac:dyDescent="0.2">
      <c r="B73" t="s">
        <v>83</v>
      </c>
      <c r="C73">
        <v>113</v>
      </c>
      <c r="D73" s="11" t="s">
        <v>188</v>
      </c>
      <c r="E73" s="6" t="s">
        <v>47</v>
      </c>
      <c r="F73" s="5">
        <v>44714</v>
      </c>
      <c r="G73" s="14">
        <v>44714.323622685202</v>
      </c>
      <c r="H73" s="16" t="e">
        <v>#N/A</v>
      </c>
      <c r="I73" s="14" t="e">
        <v>#N/A</v>
      </c>
      <c r="J73" s="17" t="e">
        <v>#N/A</v>
      </c>
      <c r="K73" s="14" t="e">
        <v>#N/A</v>
      </c>
      <c r="L73" s="4" t="s">
        <v>19</v>
      </c>
    </row>
    <row r="74" spans="2:12" x14ac:dyDescent="0.2">
      <c r="B74" t="s">
        <v>68</v>
      </c>
      <c r="C74">
        <v>113</v>
      </c>
      <c r="D74" s="11" t="s">
        <v>188</v>
      </c>
      <c r="E74" s="6" t="s">
        <v>69</v>
      </c>
      <c r="F74" s="5">
        <v>44714</v>
      </c>
      <c r="G74" s="14">
        <v>44714.322118055599</v>
      </c>
      <c r="H74" s="16" t="e">
        <v>#N/A</v>
      </c>
      <c r="I74" s="14" t="e">
        <v>#N/A</v>
      </c>
      <c r="J74" s="17" t="e">
        <v>#N/A</v>
      </c>
      <c r="K74" s="14" t="e">
        <v>#N/A</v>
      </c>
      <c r="L74" s="4" t="s">
        <v>19</v>
      </c>
    </row>
    <row r="75" spans="2:12" x14ac:dyDescent="0.2">
      <c r="B75" t="s">
        <v>80</v>
      </c>
      <c r="C75">
        <v>113</v>
      </c>
      <c r="D75" s="11" t="s">
        <v>188</v>
      </c>
      <c r="E75" s="6" t="s">
        <v>84</v>
      </c>
      <c r="F75" s="5">
        <v>44714</v>
      </c>
      <c r="G75" s="14">
        <v>44714.321458333303</v>
      </c>
      <c r="H75" s="16">
        <v>112</v>
      </c>
      <c r="I75" s="14" t="s">
        <v>187</v>
      </c>
      <c r="J75" s="17">
        <v>44714</v>
      </c>
      <c r="K75" s="14">
        <v>44714.320613425902</v>
      </c>
      <c r="L75" s="4" t="s">
        <v>12</v>
      </c>
    </row>
    <row r="76" spans="2:12" x14ac:dyDescent="0.2">
      <c r="B76" t="s">
        <v>43</v>
      </c>
      <c r="C76">
        <v>113</v>
      </c>
      <c r="D76" s="11" t="s">
        <v>188</v>
      </c>
      <c r="E76" s="6" t="s">
        <v>53</v>
      </c>
      <c r="F76" s="5">
        <v>44714</v>
      </c>
      <c r="G76" s="14">
        <v>44714.320798611101</v>
      </c>
      <c r="H76" s="16">
        <v>112</v>
      </c>
      <c r="I76" s="14" t="s">
        <v>187</v>
      </c>
      <c r="J76" s="17">
        <v>44714</v>
      </c>
      <c r="K76" s="14">
        <v>44714.3194560185</v>
      </c>
      <c r="L76" s="4" t="s">
        <v>12</v>
      </c>
    </row>
    <row r="77" spans="2:12" x14ac:dyDescent="0.2">
      <c r="B77" t="s">
        <v>64</v>
      </c>
      <c r="C77">
        <v>113</v>
      </c>
      <c r="D77" s="11" t="s">
        <v>188</v>
      </c>
      <c r="E77" s="6" t="s">
        <v>65</v>
      </c>
      <c r="F77" s="5">
        <v>44714</v>
      </c>
      <c r="G77" s="14">
        <v>44714.320648148198</v>
      </c>
      <c r="H77" s="16" t="e">
        <v>#N/A</v>
      </c>
      <c r="I77" s="14" t="e">
        <v>#N/A</v>
      </c>
      <c r="J77" s="17" t="e">
        <v>#N/A</v>
      </c>
      <c r="K77" s="14" t="e">
        <v>#N/A</v>
      </c>
      <c r="L77" s="4" t="s">
        <v>19</v>
      </c>
    </row>
    <row r="78" spans="2:12" x14ac:dyDescent="0.2">
      <c r="B78" t="s">
        <v>87</v>
      </c>
      <c r="C78">
        <v>113</v>
      </c>
      <c r="D78" s="11" t="s">
        <v>188</v>
      </c>
      <c r="E78" s="6" t="s">
        <v>94</v>
      </c>
      <c r="F78" s="5">
        <v>44714</v>
      </c>
      <c r="G78" s="14">
        <v>44714.319560185198</v>
      </c>
      <c r="H78" s="16">
        <v>112</v>
      </c>
      <c r="I78" s="14" t="s">
        <v>187</v>
      </c>
      <c r="J78" s="17">
        <v>44714</v>
      </c>
      <c r="K78" s="14">
        <v>44714.319027777798</v>
      </c>
      <c r="L78" s="4" t="s">
        <v>19</v>
      </c>
    </row>
    <row r="79" spans="2:12" x14ac:dyDescent="0.2">
      <c r="B79" t="s">
        <v>95</v>
      </c>
      <c r="C79">
        <v>113</v>
      </c>
      <c r="D79" s="11" t="s">
        <v>188</v>
      </c>
      <c r="E79" s="6" t="s">
        <v>97</v>
      </c>
      <c r="F79" s="5">
        <v>44714</v>
      </c>
      <c r="G79" s="14">
        <v>44714.319074074097</v>
      </c>
      <c r="H79" s="16">
        <v>123</v>
      </c>
      <c r="I79" s="14" t="s">
        <v>190</v>
      </c>
      <c r="J79" s="17">
        <v>44714</v>
      </c>
      <c r="K79" s="14">
        <v>44714.319074074097</v>
      </c>
      <c r="L79" s="4" t="s">
        <v>12</v>
      </c>
    </row>
    <row r="80" spans="2:12" x14ac:dyDescent="0.2">
      <c r="B80" t="s">
        <v>110</v>
      </c>
      <c r="C80">
        <v>113</v>
      </c>
      <c r="D80" s="11" t="s">
        <v>188</v>
      </c>
      <c r="E80" s="6" t="s">
        <v>77</v>
      </c>
      <c r="F80" s="5">
        <v>44714</v>
      </c>
      <c r="G80" s="14">
        <v>44714.318564814799</v>
      </c>
      <c r="H80" s="16" t="e">
        <v>#N/A</v>
      </c>
      <c r="I80" s="14" t="e">
        <v>#N/A</v>
      </c>
      <c r="J80" s="17" t="e">
        <v>#N/A</v>
      </c>
      <c r="K80" s="14" t="e">
        <v>#N/A</v>
      </c>
      <c r="L80" s="4" t="s">
        <v>19</v>
      </c>
    </row>
    <row r="81" spans="2:12" x14ac:dyDescent="0.2">
      <c r="B81" t="s">
        <v>70</v>
      </c>
      <c r="C81">
        <v>113</v>
      </c>
      <c r="D81" s="11" t="s">
        <v>188</v>
      </c>
      <c r="E81" s="6" t="s">
        <v>71</v>
      </c>
      <c r="F81" s="5">
        <v>44714</v>
      </c>
      <c r="G81" s="14">
        <v>44714.318472222199</v>
      </c>
      <c r="H81" s="16">
        <v>112</v>
      </c>
      <c r="I81" s="14" t="s">
        <v>187</v>
      </c>
      <c r="J81" s="17">
        <v>44714</v>
      </c>
      <c r="K81" s="14">
        <v>44714.314039351797</v>
      </c>
      <c r="L81" s="4" t="s">
        <v>12</v>
      </c>
    </row>
    <row r="82" spans="2:12" x14ac:dyDescent="0.2">
      <c r="B82" t="s">
        <v>66</v>
      </c>
      <c r="C82">
        <v>113</v>
      </c>
      <c r="D82" s="11" t="s">
        <v>188</v>
      </c>
      <c r="E82" s="6" t="s">
        <v>50</v>
      </c>
      <c r="F82" s="5">
        <v>44714</v>
      </c>
      <c r="G82" s="14">
        <v>44714.318078703698</v>
      </c>
      <c r="H82" s="16">
        <v>112</v>
      </c>
      <c r="I82" s="14" t="s">
        <v>187</v>
      </c>
      <c r="J82" s="17">
        <v>44714</v>
      </c>
      <c r="K82" s="14">
        <v>44714.313460648104</v>
      </c>
      <c r="L82" s="4" t="s">
        <v>12</v>
      </c>
    </row>
    <row r="83" spans="2:12" x14ac:dyDescent="0.2">
      <c r="B83" t="s">
        <v>74</v>
      </c>
      <c r="C83">
        <v>113</v>
      </c>
      <c r="D83" s="11" t="s">
        <v>188</v>
      </c>
      <c r="E83" s="6" t="s">
        <v>78</v>
      </c>
      <c r="F83" s="5">
        <v>44714</v>
      </c>
      <c r="G83" s="14">
        <v>44714.317268518498</v>
      </c>
      <c r="H83" s="16">
        <v>112</v>
      </c>
      <c r="I83" s="14" t="s">
        <v>187</v>
      </c>
      <c r="J83" s="17">
        <v>44714</v>
      </c>
      <c r="K83" s="14">
        <v>44714.316504629598</v>
      </c>
      <c r="L83" s="4" t="s">
        <v>19</v>
      </c>
    </row>
    <row r="84" spans="2:12" x14ac:dyDescent="0.2">
      <c r="B84" t="s">
        <v>85</v>
      </c>
      <c r="C84">
        <v>113</v>
      </c>
      <c r="D84" s="11" t="s">
        <v>188</v>
      </c>
      <c r="E84" s="6" t="s">
        <v>91</v>
      </c>
      <c r="F84" s="5">
        <v>44714</v>
      </c>
      <c r="G84" s="14">
        <v>44714.314502314803</v>
      </c>
      <c r="H84" s="16">
        <v>112</v>
      </c>
      <c r="I84" s="14" t="s">
        <v>187</v>
      </c>
      <c r="J84" s="17">
        <v>44714</v>
      </c>
      <c r="K84" s="14">
        <v>44714.314131944499</v>
      </c>
      <c r="L84" s="4" t="s">
        <v>19</v>
      </c>
    </row>
    <row r="85" spans="2:12" x14ac:dyDescent="0.2">
      <c r="B85" t="s">
        <v>72</v>
      </c>
      <c r="C85">
        <v>113</v>
      </c>
      <c r="D85" s="11" t="s">
        <v>188</v>
      </c>
      <c r="E85" s="6" t="s">
        <v>79</v>
      </c>
      <c r="F85" s="5">
        <v>44714</v>
      </c>
      <c r="G85" s="14">
        <v>44714.314039351899</v>
      </c>
      <c r="H85" s="16">
        <v>123</v>
      </c>
      <c r="I85" s="14" t="s">
        <v>190</v>
      </c>
      <c r="J85" s="17">
        <v>44714</v>
      </c>
      <c r="K85" s="14">
        <v>44714.314039351899</v>
      </c>
      <c r="L85" s="4" t="s">
        <v>12</v>
      </c>
    </row>
    <row r="86" spans="2:12" x14ac:dyDescent="0.2">
      <c r="B86" t="s">
        <v>72</v>
      </c>
      <c r="C86">
        <v>113</v>
      </c>
      <c r="D86" s="11" t="s">
        <v>188</v>
      </c>
      <c r="E86" s="6" t="s">
        <v>79</v>
      </c>
      <c r="F86" s="5">
        <v>44714</v>
      </c>
      <c r="G86" s="14">
        <v>44714.313067129602</v>
      </c>
      <c r="H86" s="16">
        <v>135</v>
      </c>
      <c r="I86" s="14" t="s">
        <v>191</v>
      </c>
      <c r="J86" s="17">
        <v>44714</v>
      </c>
      <c r="K86" s="14">
        <v>44714.313067129602</v>
      </c>
      <c r="L86" s="4" t="s">
        <v>12</v>
      </c>
    </row>
    <row r="87" spans="2:12" x14ac:dyDescent="0.2">
      <c r="B87" t="s">
        <v>111</v>
      </c>
      <c r="C87">
        <v>113</v>
      </c>
      <c r="D87" s="11" t="s">
        <v>188</v>
      </c>
      <c r="E87" s="6" t="s">
        <v>112</v>
      </c>
      <c r="F87" s="5">
        <v>44714</v>
      </c>
      <c r="G87" s="14">
        <v>44714.3127662037</v>
      </c>
      <c r="H87" s="16">
        <v>112</v>
      </c>
      <c r="I87" s="14" t="s">
        <v>187</v>
      </c>
      <c r="J87" s="17">
        <v>44714</v>
      </c>
      <c r="K87" s="14">
        <v>44714.307939814797</v>
      </c>
      <c r="L87" s="4" t="s">
        <v>19</v>
      </c>
    </row>
    <row r="88" spans="2:12" x14ac:dyDescent="0.2">
      <c r="B88" t="s">
        <v>23</v>
      </c>
      <c r="C88">
        <v>113</v>
      </c>
      <c r="D88" s="11" t="s">
        <v>188</v>
      </c>
      <c r="E88" s="6" t="s">
        <v>26</v>
      </c>
      <c r="F88" s="5">
        <v>44714</v>
      </c>
      <c r="G88" s="14">
        <v>44714.308703703697</v>
      </c>
      <c r="H88" s="16">
        <v>112</v>
      </c>
      <c r="I88" s="14" t="s">
        <v>187</v>
      </c>
      <c r="J88" s="17">
        <v>44714</v>
      </c>
      <c r="K88" s="14">
        <v>44714.308148148099</v>
      </c>
      <c r="L88" s="4" t="s">
        <v>19</v>
      </c>
    </row>
    <row r="89" spans="2:12" x14ac:dyDescent="0.2">
      <c r="B89" t="s">
        <v>125</v>
      </c>
      <c r="C89">
        <v>113</v>
      </c>
      <c r="D89" s="11" t="s">
        <v>188</v>
      </c>
      <c r="E89" s="6" t="s">
        <v>128</v>
      </c>
      <c r="F89" s="5">
        <v>44714</v>
      </c>
      <c r="G89" s="14">
        <v>44714.308402777802</v>
      </c>
      <c r="H89" s="16">
        <v>112</v>
      </c>
      <c r="I89" s="14" t="s">
        <v>187</v>
      </c>
      <c r="J89" s="17">
        <v>44714</v>
      </c>
      <c r="K89" s="14">
        <v>44714.308217592603</v>
      </c>
      <c r="L89" s="4" t="s">
        <v>19</v>
      </c>
    </row>
    <row r="90" spans="2:12" x14ac:dyDescent="0.2">
      <c r="B90" t="s">
        <v>96</v>
      </c>
      <c r="C90">
        <v>113</v>
      </c>
      <c r="D90" s="11" t="s">
        <v>188</v>
      </c>
      <c r="E90" s="6" t="s">
        <v>25</v>
      </c>
      <c r="F90" s="5">
        <v>44714</v>
      </c>
      <c r="G90" s="14">
        <v>44714.307673611103</v>
      </c>
      <c r="H90" s="16">
        <v>112</v>
      </c>
      <c r="I90" s="14" t="s">
        <v>187</v>
      </c>
      <c r="J90" s="17">
        <v>44714</v>
      </c>
      <c r="K90" s="14">
        <v>44714.302627314799</v>
      </c>
      <c r="L90" s="4" t="s">
        <v>19</v>
      </c>
    </row>
    <row r="91" spans="2:12" x14ac:dyDescent="0.2">
      <c r="B91" t="s">
        <v>14</v>
      </c>
      <c r="C91">
        <v>113</v>
      </c>
      <c r="D91" s="11" t="s">
        <v>188</v>
      </c>
      <c r="E91" s="6" t="s">
        <v>17</v>
      </c>
      <c r="F91" s="5">
        <v>44714</v>
      </c>
      <c r="G91" s="14">
        <v>44714.306099537003</v>
      </c>
      <c r="H91" s="16">
        <v>123</v>
      </c>
      <c r="I91" s="14" t="s">
        <v>190</v>
      </c>
      <c r="J91" s="17">
        <v>44714</v>
      </c>
      <c r="K91" s="14">
        <v>44714.306099537003</v>
      </c>
      <c r="L91" s="4" t="s">
        <v>12</v>
      </c>
    </row>
    <row r="92" spans="2:12" x14ac:dyDescent="0.2">
      <c r="B92" t="s">
        <v>102</v>
      </c>
      <c r="C92">
        <v>113</v>
      </c>
      <c r="D92" s="11" t="s">
        <v>188</v>
      </c>
      <c r="E92" s="6" t="s">
        <v>103</v>
      </c>
      <c r="F92" s="5">
        <v>44714</v>
      </c>
      <c r="G92" s="14">
        <v>44714.305625000001</v>
      </c>
      <c r="H92" s="16">
        <v>112</v>
      </c>
      <c r="I92" s="14" t="s">
        <v>187</v>
      </c>
      <c r="J92" s="17">
        <v>44714</v>
      </c>
      <c r="K92" s="14">
        <v>44714.300821759301</v>
      </c>
      <c r="L92" s="4" t="s">
        <v>19</v>
      </c>
    </row>
    <row r="93" spans="2:12" x14ac:dyDescent="0.2">
      <c r="B93" t="s">
        <v>106</v>
      </c>
      <c r="C93">
        <v>113</v>
      </c>
      <c r="D93" s="11" t="s">
        <v>188</v>
      </c>
      <c r="E93" s="6" t="s">
        <v>107</v>
      </c>
      <c r="F93" s="5">
        <v>44714</v>
      </c>
      <c r="G93" s="14">
        <v>44714.3048263889</v>
      </c>
      <c r="H93" s="16">
        <v>112</v>
      </c>
      <c r="I93" s="14" t="s">
        <v>187</v>
      </c>
      <c r="J93" s="17">
        <v>44714</v>
      </c>
      <c r="K93" s="14">
        <v>44714.299791666701</v>
      </c>
      <c r="L93" s="4" t="s">
        <v>19</v>
      </c>
    </row>
    <row r="94" spans="2:12" x14ac:dyDescent="0.2">
      <c r="B94" t="s">
        <v>99</v>
      </c>
      <c r="C94">
        <v>113</v>
      </c>
      <c r="D94" s="11" t="s">
        <v>188</v>
      </c>
      <c r="E94" s="6" t="s">
        <v>105</v>
      </c>
      <c r="F94" s="5">
        <v>44714</v>
      </c>
      <c r="G94" s="14">
        <v>44714.301701388897</v>
      </c>
      <c r="H94" s="16">
        <v>112</v>
      </c>
      <c r="I94" s="14" t="s">
        <v>187</v>
      </c>
      <c r="J94" s="17">
        <v>44714</v>
      </c>
      <c r="K94" s="14">
        <v>44714.300833333298</v>
      </c>
      <c r="L94" s="4" t="s">
        <v>12</v>
      </c>
    </row>
    <row r="95" spans="2:12" x14ac:dyDescent="0.2">
      <c r="B95" t="s">
        <v>92</v>
      </c>
      <c r="C95">
        <v>113</v>
      </c>
      <c r="D95" s="11" t="s">
        <v>188</v>
      </c>
      <c r="E95" s="6" t="s">
        <v>101</v>
      </c>
      <c r="F95" s="5">
        <v>44714</v>
      </c>
      <c r="G95" s="14">
        <v>44714.300659722197</v>
      </c>
      <c r="H95" s="16">
        <v>112</v>
      </c>
      <c r="I95" s="14" t="s">
        <v>187</v>
      </c>
      <c r="J95" s="17">
        <v>44714</v>
      </c>
      <c r="K95" s="14">
        <v>44714.300347222197</v>
      </c>
      <c r="L95" s="4" t="s">
        <v>19</v>
      </c>
    </row>
    <row r="96" spans="2:12" x14ac:dyDescent="0.2">
      <c r="B96" t="s">
        <v>115</v>
      </c>
      <c r="C96">
        <v>113</v>
      </c>
      <c r="D96" s="11" t="s">
        <v>188</v>
      </c>
      <c r="E96" s="6" t="s">
        <v>116</v>
      </c>
      <c r="F96" s="5">
        <v>44714</v>
      </c>
      <c r="G96" s="14">
        <v>44714.300613425898</v>
      </c>
      <c r="H96" s="16">
        <v>112</v>
      </c>
      <c r="I96" s="14" t="s">
        <v>187</v>
      </c>
      <c r="J96" s="17">
        <v>44714</v>
      </c>
      <c r="K96" s="14">
        <v>44714.296006944402</v>
      </c>
      <c r="L96" s="4" t="s">
        <v>19</v>
      </c>
    </row>
    <row r="97" spans="2:12" x14ac:dyDescent="0.2">
      <c r="B97" t="s">
        <v>108</v>
      </c>
      <c r="C97">
        <v>113</v>
      </c>
      <c r="D97" s="11" t="s">
        <v>188</v>
      </c>
      <c r="E97" s="6" t="s">
        <v>114</v>
      </c>
      <c r="F97" s="5">
        <v>44714</v>
      </c>
      <c r="G97" s="14">
        <v>44714.297152777799</v>
      </c>
      <c r="H97" s="16">
        <v>112</v>
      </c>
      <c r="I97" s="14" t="s">
        <v>187</v>
      </c>
      <c r="J97" s="17">
        <v>44714</v>
      </c>
      <c r="K97" s="14">
        <v>44714.2960185185</v>
      </c>
      <c r="L97" s="4" t="s">
        <v>19</v>
      </c>
    </row>
    <row r="98" spans="2:12" x14ac:dyDescent="0.2">
      <c r="B98" t="s">
        <v>130</v>
      </c>
      <c r="C98">
        <v>113</v>
      </c>
      <c r="D98" s="11" t="s">
        <v>188</v>
      </c>
      <c r="E98" s="6" t="s">
        <v>113</v>
      </c>
      <c r="F98" s="5">
        <v>44714</v>
      </c>
      <c r="G98" s="14">
        <v>44714.2952083333</v>
      </c>
      <c r="H98" s="16">
        <v>112</v>
      </c>
      <c r="I98" s="14" t="s">
        <v>187</v>
      </c>
      <c r="J98" s="17">
        <v>44714</v>
      </c>
      <c r="K98" s="14">
        <v>44714.290625000001</v>
      </c>
      <c r="L98" s="4" t="s">
        <v>19</v>
      </c>
    </row>
    <row r="99" spans="2:12" x14ac:dyDescent="0.2">
      <c r="B99" t="s">
        <v>131</v>
      </c>
      <c r="C99">
        <v>113</v>
      </c>
      <c r="D99" s="11" t="s">
        <v>188</v>
      </c>
      <c r="E99" s="6" t="s">
        <v>98</v>
      </c>
      <c r="F99" s="5">
        <v>44714</v>
      </c>
      <c r="G99" s="14">
        <v>44714.294363425899</v>
      </c>
      <c r="H99" s="16">
        <v>112</v>
      </c>
      <c r="I99" s="14" t="s">
        <v>187</v>
      </c>
      <c r="J99" s="17">
        <v>44714</v>
      </c>
      <c r="K99" s="14">
        <v>44714.289583333302</v>
      </c>
      <c r="L99" s="4" t="s">
        <v>19</v>
      </c>
    </row>
    <row r="100" spans="2:12" x14ac:dyDescent="0.2">
      <c r="B100" t="s">
        <v>120</v>
      </c>
      <c r="C100">
        <v>113</v>
      </c>
      <c r="D100" s="11" t="s">
        <v>188</v>
      </c>
      <c r="E100" s="6" t="s">
        <v>129</v>
      </c>
      <c r="F100" s="5">
        <v>44714</v>
      </c>
      <c r="G100" s="14">
        <v>44714.291145833296</v>
      </c>
      <c r="H100" s="16">
        <v>112</v>
      </c>
      <c r="I100" s="14" t="s">
        <v>187</v>
      </c>
      <c r="J100" s="17">
        <v>44714</v>
      </c>
      <c r="K100" s="14">
        <v>44714.290162037003</v>
      </c>
      <c r="L100" s="4" t="s">
        <v>19</v>
      </c>
    </row>
    <row r="101" spans="2:12" x14ac:dyDescent="0.2">
      <c r="B101" t="s">
        <v>123</v>
      </c>
      <c r="C101">
        <v>113</v>
      </c>
      <c r="D101" s="11" t="s">
        <v>188</v>
      </c>
      <c r="E101" s="6" t="s">
        <v>124</v>
      </c>
      <c r="F101" s="5">
        <v>44714</v>
      </c>
      <c r="G101" s="14">
        <v>44714.290925925903</v>
      </c>
      <c r="H101" s="16">
        <v>112</v>
      </c>
      <c r="I101" s="14" t="s">
        <v>187</v>
      </c>
      <c r="J101" s="17">
        <v>44714</v>
      </c>
      <c r="K101" s="14">
        <v>44714.285671296297</v>
      </c>
      <c r="L101" s="4" t="s">
        <v>12</v>
      </c>
    </row>
    <row r="102" spans="2:12" x14ac:dyDescent="0.2">
      <c r="B102" t="s">
        <v>117</v>
      </c>
      <c r="C102">
        <v>113</v>
      </c>
      <c r="D102" s="11" t="s">
        <v>188</v>
      </c>
      <c r="E102" s="6" t="s">
        <v>122</v>
      </c>
      <c r="F102" s="5">
        <v>44714</v>
      </c>
      <c r="G102" s="14">
        <v>44714.290868055599</v>
      </c>
      <c r="H102" s="16">
        <v>112</v>
      </c>
      <c r="I102" s="14" t="s">
        <v>187</v>
      </c>
      <c r="J102" s="17">
        <v>44714</v>
      </c>
      <c r="K102" s="14">
        <v>44714.2897337963</v>
      </c>
      <c r="L102" s="4" t="s">
        <v>12</v>
      </c>
    </row>
    <row r="103" spans="2:12" x14ac:dyDescent="0.2">
      <c r="B103" t="s">
        <v>132</v>
      </c>
      <c r="C103">
        <v>113</v>
      </c>
      <c r="D103" s="11" t="s">
        <v>188</v>
      </c>
      <c r="E103" s="6" t="s">
        <v>133</v>
      </c>
      <c r="F103" s="5">
        <v>44714</v>
      </c>
      <c r="G103" s="14">
        <v>44714.2882523148</v>
      </c>
      <c r="H103" s="16">
        <v>112</v>
      </c>
      <c r="I103" s="14" t="s">
        <v>187</v>
      </c>
      <c r="J103" s="17">
        <v>44714</v>
      </c>
      <c r="K103" s="14">
        <v>44714.284155092602</v>
      </c>
      <c r="L103" s="4" t="s">
        <v>19</v>
      </c>
    </row>
    <row r="104" spans="2:12" x14ac:dyDescent="0.2">
      <c r="B104" t="s">
        <v>134</v>
      </c>
      <c r="C104">
        <v>113</v>
      </c>
      <c r="D104" s="11" t="s">
        <v>188</v>
      </c>
      <c r="E104" s="6" t="s">
        <v>137</v>
      </c>
      <c r="F104" s="5">
        <v>44714</v>
      </c>
      <c r="G104" s="14">
        <v>44714.278541666703</v>
      </c>
      <c r="H104" s="16">
        <v>112</v>
      </c>
      <c r="I104" s="14" t="s">
        <v>187</v>
      </c>
      <c r="J104" s="17">
        <v>44714</v>
      </c>
      <c r="K104" s="14">
        <v>44714.277928240699</v>
      </c>
      <c r="L104" s="4" t="s">
        <v>19</v>
      </c>
    </row>
    <row r="105" spans="2:12" x14ac:dyDescent="0.2">
      <c r="B105" t="s">
        <v>138</v>
      </c>
      <c r="C105">
        <v>113</v>
      </c>
      <c r="D105" s="11" t="s">
        <v>188</v>
      </c>
      <c r="E105" s="6" t="s">
        <v>136</v>
      </c>
      <c r="F105" s="5">
        <v>44714</v>
      </c>
      <c r="G105" s="14">
        <v>44714.2761805556</v>
      </c>
      <c r="H105" s="16">
        <v>112</v>
      </c>
      <c r="I105" s="14" t="s">
        <v>187</v>
      </c>
      <c r="J105" s="17">
        <v>44714</v>
      </c>
      <c r="K105" s="14">
        <v>44714.272094907399</v>
      </c>
      <c r="L105" s="4" t="s">
        <v>19</v>
      </c>
    </row>
    <row r="106" spans="2:12" x14ac:dyDescent="0.2">
      <c r="B106" t="s">
        <v>147</v>
      </c>
      <c r="C106">
        <v>113</v>
      </c>
      <c r="D106" s="11" t="s">
        <v>188</v>
      </c>
      <c r="E106" s="6" t="s">
        <v>149</v>
      </c>
      <c r="F106" s="5">
        <v>44714</v>
      </c>
      <c r="G106" s="14">
        <v>44714.274953703702</v>
      </c>
      <c r="H106" s="16">
        <v>113</v>
      </c>
      <c r="I106" s="14" t="s">
        <v>188</v>
      </c>
      <c r="J106" s="17">
        <v>44714</v>
      </c>
      <c r="K106" s="14">
        <v>44714.272442129601</v>
      </c>
      <c r="L106" s="4" t="s">
        <v>19</v>
      </c>
    </row>
    <row r="107" spans="2:12" x14ac:dyDescent="0.2">
      <c r="B107" t="s">
        <v>147</v>
      </c>
      <c r="C107">
        <v>113</v>
      </c>
      <c r="D107" s="11" t="s">
        <v>188</v>
      </c>
      <c r="E107" s="6" t="s">
        <v>149</v>
      </c>
      <c r="F107" s="5">
        <v>44714</v>
      </c>
      <c r="G107" s="14">
        <v>44714.272442129601</v>
      </c>
      <c r="H107" s="16">
        <v>135</v>
      </c>
      <c r="I107" s="14" t="s">
        <v>191</v>
      </c>
      <c r="J107" s="17">
        <v>44714</v>
      </c>
      <c r="K107" s="14">
        <v>44714.272442129601</v>
      </c>
      <c r="L107" s="4" t="s">
        <v>19</v>
      </c>
    </row>
    <row r="108" spans="2:12" x14ac:dyDescent="0.2">
      <c r="B108" t="s">
        <v>139</v>
      </c>
      <c r="C108">
        <v>113</v>
      </c>
      <c r="D108" s="11" t="s">
        <v>188</v>
      </c>
      <c r="E108" s="6" t="s">
        <v>140</v>
      </c>
      <c r="F108" s="5">
        <v>44714</v>
      </c>
      <c r="G108" s="14">
        <v>44714.2711921296</v>
      </c>
      <c r="H108" s="16">
        <v>112</v>
      </c>
      <c r="I108" s="14" t="s">
        <v>187</v>
      </c>
      <c r="J108" s="17">
        <v>44714</v>
      </c>
      <c r="K108" s="14">
        <v>44714.2663888889</v>
      </c>
      <c r="L108" s="4" t="s">
        <v>19</v>
      </c>
    </row>
    <row r="109" spans="2:12" x14ac:dyDescent="0.2">
      <c r="B109" t="s">
        <v>143</v>
      </c>
      <c r="C109">
        <v>113</v>
      </c>
      <c r="D109" s="11" t="s">
        <v>188</v>
      </c>
      <c r="E109" s="6" t="s">
        <v>146</v>
      </c>
      <c r="F109" s="5">
        <v>44714</v>
      </c>
      <c r="G109" s="14">
        <v>44714.262523148202</v>
      </c>
      <c r="H109" s="16">
        <v>112</v>
      </c>
      <c r="I109" s="14" t="s">
        <v>187</v>
      </c>
      <c r="J109" s="17">
        <v>44714</v>
      </c>
      <c r="K109" s="14">
        <v>44714.262013888903</v>
      </c>
      <c r="L109" s="4" t="s">
        <v>12</v>
      </c>
    </row>
    <row r="110" spans="2:12" x14ac:dyDescent="0.2">
      <c r="B110" t="s">
        <v>141</v>
      </c>
      <c r="C110">
        <v>113</v>
      </c>
      <c r="D110" s="11" t="s">
        <v>188</v>
      </c>
      <c r="E110" s="6" t="s">
        <v>142</v>
      </c>
      <c r="F110" s="5">
        <v>44714</v>
      </c>
      <c r="G110" s="14">
        <v>44714.261770833298</v>
      </c>
      <c r="H110" s="16">
        <v>112</v>
      </c>
      <c r="I110" s="14" t="s">
        <v>187</v>
      </c>
      <c r="J110" s="17">
        <v>44714</v>
      </c>
      <c r="K110" s="14">
        <v>44714.257245370398</v>
      </c>
      <c r="L110" s="4" t="s">
        <v>19</v>
      </c>
    </row>
    <row r="111" spans="2:12" x14ac:dyDescent="0.2">
      <c r="B111" t="s">
        <v>31</v>
      </c>
      <c r="C111">
        <v>113</v>
      </c>
      <c r="D111" s="11" t="s">
        <v>188</v>
      </c>
      <c r="E111" s="6" t="s">
        <v>34</v>
      </c>
      <c r="F111" s="5">
        <v>44713</v>
      </c>
      <c r="G111" s="14">
        <v>44713.335011574098</v>
      </c>
      <c r="H111" s="16">
        <v>123</v>
      </c>
      <c r="I111" s="14" t="s">
        <v>190</v>
      </c>
      <c r="J111" s="17">
        <v>44713</v>
      </c>
      <c r="K111" s="14">
        <v>44713.335011574098</v>
      </c>
      <c r="L111" s="4" t="s">
        <v>12</v>
      </c>
    </row>
    <row r="112" spans="2:12" x14ac:dyDescent="0.2">
      <c r="B112" t="s">
        <v>27</v>
      </c>
      <c r="C112">
        <v>113</v>
      </c>
      <c r="D112" s="11" t="s">
        <v>188</v>
      </c>
      <c r="E112" s="6" t="s">
        <v>30</v>
      </c>
      <c r="F112" s="5">
        <v>44713</v>
      </c>
      <c r="G112" s="14">
        <v>44713.334583333301</v>
      </c>
      <c r="H112" s="16">
        <v>112</v>
      </c>
      <c r="I112" s="14" t="s">
        <v>187</v>
      </c>
      <c r="J112" s="17">
        <v>44713</v>
      </c>
      <c r="K112" s="14">
        <v>44713.333969907399</v>
      </c>
      <c r="L112" s="4" t="s">
        <v>12</v>
      </c>
    </row>
    <row r="113" spans="2:12" x14ac:dyDescent="0.2">
      <c r="B113" t="s">
        <v>18</v>
      </c>
      <c r="C113">
        <v>113</v>
      </c>
      <c r="D113" s="11" t="s">
        <v>188</v>
      </c>
      <c r="E113" s="6" t="s">
        <v>20</v>
      </c>
      <c r="F113" s="5">
        <v>44713</v>
      </c>
      <c r="G113" s="14">
        <v>44713.334120370397</v>
      </c>
      <c r="H113" s="16" t="e">
        <v>#N/A</v>
      </c>
      <c r="I113" s="14" t="e">
        <v>#N/A</v>
      </c>
      <c r="J113" s="17" t="e">
        <v>#N/A</v>
      </c>
      <c r="K113" s="14" t="e">
        <v>#N/A</v>
      </c>
      <c r="L113" s="4" t="s">
        <v>19</v>
      </c>
    </row>
    <row r="114" spans="2:12" x14ac:dyDescent="0.2">
      <c r="B114" t="s">
        <v>21</v>
      </c>
      <c r="C114">
        <v>113</v>
      </c>
      <c r="D114" s="11" t="s">
        <v>188</v>
      </c>
      <c r="E114" s="6" t="s">
        <v>22</v>
      </c>
      <c r="F114" s="5">
        <v>44713</v>
      </c>
      <c r="G114" s="14">
        <v>44713.332615740699</v>
      </c>
      <c r="H114" s="16">
        <v>123</v>
      </c>
      <c r="I114" s="14" t="s">
        <v>190</v>
      </c>
      <c r="J114" s="17">
        <v>44713</v>
      </c>
      <c r="K114" s="14">
        <v>44713.332615740699</v>
      </c>
      <c r="L114" s="4" t="s">
        <v>19</v>
      </c>
    </row>
    <row r="115" spans="2:12" x14ac:dyDescent="0.2">
      <c r="B115" t="s">
        <v>58</v>
      </c>
      <c r="C115">
        <v>113</v>
      </c>
      <c r="D115" s="11" t="s">
        <v>188</v>
      </c>
      <c r="E115" s="6" t="s">
        <v>63</v>
      </c>
      <c r="F115" s="5">
        <v>44713</v>
      </c>
      <c r="G115" s="14">
        <v>44713.332581018498</v>
      </c>
      <c r="H115" s="16">
        <v>112</v>
      </c>
      <c r="I115" s="14" t="s">
        <v>187</v>
      </c>
      <c r="J115" s="17">
        <v>44713</v>
      </c>
      <c r="K115" s="14">
        <v>44713.332048611097</v>
      </c>
      <c r="L115" s="4" t="s">
        <v>19</v>
      </c>
    </row>
    <row r="116" spans="2:12" x14ac:dyDescent="0.2">
      <c r="B116" t="s">
        <v>35</v>
      </c>
      <c r="C116">
        <v>113</v>
      </c>
      <c r="D116" s="11" t="s">
        <v>188</v>
      </c>
      <c r="E116" s="6" t="s">
        <v>40</v>
      </c>
      <c r="F116" s="5">
        <v>44713</v>
      </c>
      <c r="G116" s="14">
        <v>44713.331215277802</v>
      </c>
      <c r="H116" s="16">
        <v>112</v>
      </c>
      <c r="I116" s="14" t="s">
        <v>187</v>
      </c>
      <c r="J116" s="17">
        <v>44713</v>
      </c>
      <c r="K116" s="14">
        <v>44713.330682870401</v>
      </c>
      <c r="L116" s="4" t="s">
        <v>12</v>
      </c>
    </row>
    <row r="117" spans="2:12" x14ac:dyDescent="0.2">
      <c r="B117" t="s">
        <v>41</v>
      </c>
      <c r="C117">
        <v>113</v>
      </c>
      <c r="D117" s="11" t="s">
        <v>188</v>
      </c>
      <c r="E117" s="6" t="s">
        <v>42</v>
      </c>
      <c r="F117" s="5">
        <v>44713</v>
      </c>
      <c r="G117" s="14">
        <v>44713.330532407403</v>
      </c>
      <c r="H117" s="16">
        <v>112</v>
      </c>
      <c r="I117" s="14" t="s">
        <v>187</v>
      </c>
      <c r="J117" s="17">
        <v>44713</v>
      </c>
      <c r="K117" s="14">
        <v>44713.326018518499</v>
      </c>
      <c r="L117" s="4" t="s">
        <v>19</v>
      </c>
    </row>
    <row r="118" spans="2:12" x14ac:dyDescent="0.2">
      <c r="B118" t="s">
        <v>44</v>
      </c>
      <c r="C118">
        <v>113</v>
      </c>
      <c r="D118" s="11" t="s">
        <v>188</v>
      </c>
      <c r="E118" s="6" t="s">
        <v>54</v>
      </c>
      <c r="F118" s="5">
        <v>44713</v>
      </c>
      <c r="G118" s="14">
        <v>44713.325578703698</v>
      </c>
      <c r="H118" s="16">
        <v>112</v>
      </c>
      <c r="I118" s="14" t="s">
        <v>187</v>
      </c>
      <c r="J118" s="17">
        <v>44713</v>
      </c>
      <c r="K118" s="14">
        <v>44713.325324074103</v>
      </c>
      <c r="L118" s="4" t="s">
        <v>19</v>
      </c>
    </row>
    <row r="119" spans="2:12" x14ac:dyDescent="0.2">
      <c r="B119" t="s">
        <v>51</v>
      </c>
      <c r="C119">
        <v>113</v>
      </c>
      <c r="D119" s="11" t="s">
        <v>188</v>
      </c>
      <c r="E119" s="6" t="s">
        <v>56</v>
      </c>
      <c r="F119" s="5">
        <v>44713</v>
      </c>
      <c r="G119" s="14">
        <v>44713.325578703698</v>
      </c>
      <c r="H119" s="16">
        <v>112</v>
      </c>
      <c r="I119" s="14" t="s">
        <v>187</v>
      </c>
      <c r="J119" s="17">
        <v>44713</v>
      </c>
      <c r="K119" s="14">
        <v>44713.324733796297</v>
      </c>
      <c r="L119" s="4" t="s">
        <v>12</v>
      </c>
    </row>
    <row r="120" spans="2:12" x14ac:dyDescent="0.2">
      <c r="B120" t="s">
        <v>68</v>
      </c>
      <c r="C120">
        <v>113</v>
      </c>
      <c r="D120" s="11" t="s">
        <v>188</v>
      </c>
      <c r="E120" s="6" t="s">
        <v>69</v>
      </c>
      <c r="F120" s="5">
        <v>44713</v>
      </c>
      <c r="G120" s="14">
        <v>44713.325277777803</v>
      </c>
      <c r="H120" s="16" t="e">
        <v>#N/A</v>
      </c>
      <c r="I120" s="14" t="e">
        <v>#N/A</v>
      </c>
      <c r="J120" s="17" t="e">
        <v>#N/A</v>
      </c>
      <c r="K120" s="14" t="e">
        <v>#N/A</v>
      </c>
      <c r="L120" s="4" t="s">
        <v>19</v>
      </c>
    </row>
    <row r="121" spans="2:12" x14ac:dyDescent="0.2">
      <c r="B121" t="s">
        <v>11</v>
      </c>
      <c r="C121">
        <v>113</v>
      </c>
      <c r="D121" s="11" t="s">
        <v>188</v>
      </c>
      <c r="E121" s="6" t="s">
        <v>13</v>
      </c>
      <c r="F121" s="5">
        <v>44713</v>
      </c>
      <c r="G121" s="14">
        <v>44713.324953703697</v>
      </c>
      <c r="H121" s="16" t="e">
        <v>#N/A</v>
      </c>
      <c r="I121" s="14" t="e">
        <v>#N/A</v>
      </c>
      <c r="J121" s="17" t="e">
        <v>#N/A</v>
      </c>
      <c r="K121" s="14" t="e">
        <v>#N/A</v>
      </c>
      <c r="L121" s="4" t="s">
        <v>12</v>
      </c>
    </row>
    <row r="122" spans="2:12" x14ac:dyDescent="0.2">
      <c r="B122" t="s">
        <v>61</v>
      </c>
      <c r="C122">
        <v>113</v>
      </c>
      <c r="D122" s="11" t="s">
        <v>188</v>
      </c>
      <c r="E122" s="6" t="s">
        <v>67</v>
      </c>
      <c r="F122" s="5">
        <v>44713</v>
      </c>
      <c r="G122" s="14">
        <v>44713.324583333299</v>
      </c>
      <c r="H122" s="16">
        <v>112</v>
      </c>
      <c r="I122" s="14" t="s">
        <v>187</v>
      </c>
      <c r="J122" s="17">
        <v>44713</v>
      </c>
      <c r="K122" s="14">
        <v>44713.323935185203</v>
      </c>
      <c r="L122" s="4" t="s">
        <v>19</v>
      </c>
    </row>
    <row r="123" spans="2:12" x14ac:dyDescent="0.2">
      <c r="B123" t="s">
        <v>37</v>
      </c>
      <c r="C123">
        <v>113</v>
      </c>
      <c r="D123" s="11" t="s">
        <v>188</v>
      </c>
      <c r="E123" s="6" t="s">
        <v>38</v>
      </c>
      <c r="F123" s="5">
        <v>44713</v>
      </c>
      <c r="G123" s="14">
        <v>44713.324328703697</v>
      </c>
      <c r="H123" s="16" t="e">
        <v>#N/A</v>
      </c>
      <c r="I123" s="14" t="e">
        <v>#N/A</v>
      </c>
      <c r="J123" s="17" t="e">
        <v>#N/A</v>
      </c>
      <c r="K123" s="14" t="e">
        <v>#N/A</v>
      </c>
      <c r="L123" s="4" t="s">
        <v>19</v>
      </c>
    </row>
    <row r="124" spans="2:12" x14ac:dyDescent="0.2">
      <c r="B124" t="s">
        <v>83</v>
      </c>
      <c r="C124">
        <v>113</v>
      </c>
      <c r="D124" s="11" t="s">
        <v>188</v>
      </c>
      <c r="E124" s="6" t="s">
        <v>47</v>
      </c>
      <c r="F124" s="5">
        <v>44713</v>
      </c>
      <c r="G124" s="14">
        <v>44713.324166666702</v>
      </c>
      <c r="H124" s="16" t="e">
        <v>#N/A</v>
      </c>
      <c r="I124" s="14" t="e">
        <v>#N/A</v>
      </c>
      <c r="J124" s="17" t="e">
        <v>#N/A</v>
      </c>
      <c r="K124" s="14" t="e">
        <v>#N/A</v>
      </c>
      <c r="L124" s="4" t="s">
        <v>19</v>
      </c>
    </row>
    <row r="125" spans="2:12" x14ac:dyDescent="0.2">
      <c r="B125" t="s">
        <v>48</v>
      </c>
      <c r="C125">
        <v>113</v>
      </c>
      <c r="D125" s="11" t="s">
        <v>188</v>
      </c>
      <c r="E125" s="6" t="s">
        <v>57</v>
      </c>
      <c r="F125" s="5">
        <v>44713</v>
      </c>
      <c r="G125" s="14">
        <v>44713.323298611103</v>
      </c>
      <c r="H125" s="16">
        <v>112</v>
      </c>
      <c r="I125" s="14" t="s">
        <v>187</v>
      </c>
      <c r="J125" s="17">
        <v>44713</v>
      </c>
      <c r="K125" s="14">
        <v>44713.321805555599</v>
      </c>
      <c r="L125" s="4" t="s">
        <v>12</v>
      </c>
    </row>
    <row r="126" spans="2:12" x14ac:dyDescent="0.2">
      <c r="B126" t="s">
        <v>153</v>
      </c>
      <c r="C126">
        <v>113</v>
      </c>
      <c r="D126" s="11" t="s">
        <v>188</v>
      </c>
      <c r="E126" s="6" t="s">
        <v>154</v>
      </c>
      <c r="F126" s="5">
        <v>44713</v>
      </c>
      <c r="G126" s="14">
        <v>44713.323240740698</v>
      </c>
      <c r="H126" s="16" t="e">
        <v>#N/A</v>
      </c>
      <c r="I126" s="14" t="e">
        <v>#N/A</v>
      </c>
      <c r="J126" s="17" t="e">
        <v>#N/A</v>
      </c>
      <c r="K126" s="14" t="e">
        <v>#N/A</v>
      </c>
      <c r="L126" s="4" t="s">
        <v>12</v>
      </c>
    </row>
    <row r="127" spans="2:12" x14ac:dyDescent="0.2">
      <c r="B127" t="s">
        <v>68</v>
      </c>
      <c r="C127">
        <v>113</v>
      </c>
      <c r="D127" s="11" t="s">
        <v>188</v>
      </c>
      <c r="E127" s="6" t="s">
        <v>69</v>
      </c>
      <c r="F127" s="5">
        <v>44713</v>
      </c>
      <c r="G127" s="14">
        <v>44713.322905092602</v>
      </c>
      <c r="H127" s="16">
        <v>135</v>
      </c>
      <c r="I127" s="14" t="s">
        <v>191</v>
      </c>
      <c r="J127" s="17">
        <v>44713</v>
      </c>
      <c r="K127" s="14">
        <v>44713.322905092602</v>
      </c>
      <c r="L127" s="4" t="s">
        <v>19</v>
      </c>
    </row>
    <row r="128" spans="2:12" x14ac:dyDescent="0.2">
      <c r="B128" t="s">
        <v>80</v>
      </c>
      <c r="C128">
        <v>113</v>
      </c>
      <c r="D128" s="11" t="s">
        <v>188</v>
      </c>
      <c r="E128" s="6" t="s">
        <v>84</v>
      </c>
      <c r="F128" s="5">
        <v>44713</v>
      </c>
      <c r="G128" s="14">
        <v>44713.321296296301</v>
      </c>
      <c r="H128" s="16">
        <v>112</v>
      </c>
      <c r="I128" s="14" t="s">
        <v>187</v>
      </c>
      <c r="J128" s="17">
        <v>44713</v>
      </c>
      <c r="K128" s="14">
        <v>44713.320787037002</v>
      </c>
      <c r="L128" s="4" t="s">
        <v>12</v>
      </c>
    </row>
    <row r="129" spans="2:12" x14ac:dyDescent="0.2">
      <c r="B129" t="s">
        <v>43</v>
      </c>
      <c r="C129">
        <v>113</v>
      </c>
      <c r="D129" s="11" t="s">
        <v>188</v>
      </c>
      <c r="E129" s="6" t="s">
        <v>53</v>
      </c>
      <c r="F129" s="5">
        <v>44713</v>
      </c>
      <c r="G129" s="14">
        <v>44713.319988425901</v>
      </c>
      <c r="H129" s="16">
        <v>112</v>
      </c>
      <c r="I129" s="14" t="s">
        <v>187</v>
      </c>
      <c r="J129" s="17">
        <v>44713</v>
      </c>
      <c r="K129" s="14">
        <v>44713.319872685199</v>
      </c>
      <c r="L129" s="4" t="s">
        <v>12</v>
      </c>
    </row>
    <row r="130" spans="2:12" x14ac:dyDescent="0.2">
      <c r="B130" t="s">
        <v>64</v>
      </c>
      <c r="C130">
        <v>113</v>
      </c>
      <c r="D130" s="11" t="s">
        <v>188</v>
      </c>
      <c r="E130" s="6" t="s">
        <v>65</v>
      </c>
      <c r="F130" s="5">
        <v>44713</v>
      </c>
      <c r="G130" s="14">
        <v>44713.319513888899</v>
      </c>
      <c r="H130" s="16" t="e">
        <v>#N/A</v>
      </c>
      <c r="I130" s="14" t="e">
        <v>#N/A</v>
      </c>
      <c r="J130" s="17" t="e">
        <v>#N/A</v>
      </c>
      <c r="K130" s="14" t="e">
        <v>#N/A</v>
      </c>
      <c r="L130" s="4" t="s">
        <v>19</v>
      </c>
    </row>
    <row r="131" spans="2:12" x14ac:dyDescent="0.2">
      <c r="B131" t="s">
        <v>87</v>
      </c>
      <c r="C131">
        <v>113</v>
      </c>
      <c r="D131" s="11" t="s">
        <v>188</v>
      </c>
      <c r="E131" s="6" t="s">
        <v>94</v>
      </c>
      <c r="F131" s="5">
        <v>44713</v>
      </c>
      <c r="G131" s="14">
        <v>44713.319444444402</v>
      </c>
      <c r="H131" s="16">
        <v>112</v>
      </c>
      <c r="I131" s="14" t="s">
        <v>187</v>
      </c>
      <c r="J131" s="17">
        <v>44713</v>
      </c>
      <c r="K131" s="14">
        <v>44713.318888888898</v>
      </c>
      <c r="L131" s="4" t="s">
        <v>19</v>
      </c>
    </row>
    <row r="132" spans="2:12" x14ac:dyDescent="0.2">
      <c r="B132" t="s">
        <v>66</v>
      </c>
      <c r="C132">
        <v>113</v>
      </c>
      <c r="D132" s="11" t="s">
        <v>188</v>
      </c>
      <c r="E132" s="6" t="s">
        <v>50</v>
      </c>
      <c r="F132" s="5">
        <v>44713</v>
      </c>
      <c r="G132" s="14">
        <v>44713.3192361111</v>
      </c>
      <c r="H132" s="16" t="e">
        <v>#N/A</v>
      </c>
      <c r="I132" s="14" t="e">
        <v>#N/A</v>
      </c>
      <c r="J132" s="17" t="e">
        <v>#N/A</v>
      </c>
      <c r="K132" s="14" t="e">
        <v>#N/A</v>
      </c>
      <c r="L132" s="4" t="s">
        <v>12</v>
      </c>
    </row>
    <row r="133" spans="2:12" x14ac:dyDescent="0.2">
      <c r="B133" t="s">
        <v>70</v>
      </c>
      <c r="C133">
        <v>113</v>
      </c>
      <c r="D133" s="11" t="s">
        <v>188</v>
      </c>
      <c r="E133" s="6" t="s">
        <v>71</v>
      </c>
      <c r="F133" s="5">
        <v>44713</v>
      </c>
      <c r="G133" s="14">
        <v>44713.318414351801</v>
      </c>
      <c r="H133" s="16" t="e">
        <v>#N/A</v>
      </c>
      <c r="I133" s="14" t="e">
        <v>#N/A</v>
      </c>
      <c r="J133" s="17" t="e">
        <v>#N/A</v>
      </c>
      <c r="K133" s="14" t="e">
        <v>#N/A</v>
      </c>
      <c r="L133" s="4" t="s">
        <v>12</v>
      </c>
    </row>
    <row r="134" spans="2:12" x14ac:dyDescent="0.2">
      <c r="B134" t="s">
        <v>85</v>
      </c>
      <c r="C134">
        <v>113</v>
      </c>
      <c r="D134" s="11" t="s">
        <v>188</v>
      </c>
      <c r="E134" s="6" t="s">
        <v>91</v>
      </c>
      <c r="F134" s="5">
        <v>44713</v>
      </c>
      <c r="G134" s="14">
        <v>44713.317060185203</v>
      </c>
      <c r="H134" s="16">
        <v>135</v>
      </c>
      <c r="I134" s="14" t="s">
        <v>191</v>
      </c>
      <c r="J134" s="17">
        <v>44713</v>
      </c>
      <c r="K134" s="14">
        <v>44713.315023148098</v>
      </c>
      <c r="L134" s="4" t="s">
        <v>19</v>
      </c>
    </row>
    <row r="135" spans="2:12" x14ac:dyDescent="0.2">
      <c r="B135" t="s">
        <v>74</v>
      </c>
      <c r="C135">
        <v>113</v>
      </c>
      <c r="D135" s="11" t="s">
        <v>188</v>
      </c>
      <c r="E135" s="6" t="s">
        <v>78</v>
      </c>
      <c r="F135" s="5">
        <v>44713</v>
      </c>
      <c r="G135" s="14">
        <v>44713.317002314798</v>
      </c>
      <c r="H135" s="16">
        <v>112</v>
      </c>
      <c r="I135" s="14" t="s">
        <v>187</v>
      </c>
      <c r="J135" s="17">
        <v>44713</v>
      </c>
      <c r="K135" s="14">
        <v>44713.316099536998</v>
      </c>
      <c r="L135" s="4" t="s">
        <v>19</v>
      </c>
    </row>
    <row r="136" spans="2:12" x14ac:dyDescent="0.2">
      <c r="B136" t="s">
        <v>85</v>
      </c>
      <c r="C136">
        <v>113</v>
      </c>
      <c r="D136" s="11" t="s">
        <v>188</v>
      </c>
      <c r="E136" s="6" t="s">
        <v>91</v>
      </c>
      <c r="F136" s="5">
        <v>44713</v>
      </c>
      <c r="G136" s="14">
        <v>44713.315023148098</v>
      </c>
      <c r="H136" s="16">
        <v>112</v>
      </c>
      <c r="I136" s="14" t="s">
        <v>187</v>
      </c>
      <c r="J136" s="17">
        <v>44713</v>
      </c>
      <c r="K136" s="14">
        <v>44713.314270833303</v>
      </c>
      <c r="L136" s="4" t="s">
        <v>19</v>
      </c>
    </row>
    <row r="137" spans="2:12" x14ac:dyDescent="0.2">
      <c r="B137" t="s">
        <v>95</v>
      </c>
      <c r="C137">
        <v>113</v>
      </c>
      <c r="D137" s="11" t="s">
        <v>188</v>
      </c>
      <c r="E137" s="6" t="s">
        <v>97</v>
      </c>
      <c r="F137" s="5">
        <v>44713</v>
      </c>
      <c r="G137" s="14">
        <v>44713.314861111103</v>
      </c>
      <c r="H137" s="16">
        <v>135</v>
      </c>
      <c r="I137" s="14" t="s">
        <v>191</v>
      </c>
      <c r="J137" s="17">
        <v>44713</v>
      </c>
      <c r="K137" s="14">
        <v>44713.312280092599</v>
      </c>
      <c r="L137" s="4" t="s">
        <v>12</v>
      </c>
    </row>
    <row r="138" spans="2:12" x14ac:dyDescent="0.2">
      <c r="B138" t="s">
        <v>110</v>
      </c>
      <c r="C138">
        <v>113</v>
      </c>
      <c r="D138" s="11" t="s">
        <v>188</v>
      </c>
      <c r="E138" s="6" t="s">
        <v>77</v>
      </c>
      <c r="F138" s="5">
        <v>44713</v>
      </c>
      <c r="G138" s="14">
        <v>44713.3140277778</v>
      </c>
      <c r="H138" s="16">
        <v>123</v>
      </c>
      <c r="I138" s="14" t="s">
        <v>190</v>
      </c>
      <c r="J138" s="17">
        <v>44713</v>
      </c>
      <c r="K138" s="14">
        <v>44713.3140277778</v>
      </c>
      <c r="L138" s="4" t="s">
        <v>19</v>
      </c>
    </row>
    <row r="139" spans="2:12" x14ac:dyDescent="0.2">
      <c r="B139" t="s">
        <v>111</v>
      </c>
      <c r="C139">
        <v>113</v>
      </c>
      <c r="D139" s="11" t="s">
        <v>188</v>
      </c>
      <c r="E139" s="6" t="s">
        <v>112</v>
      </c>
      <c r="F139" s="5">
        <v>44713</v>
      </c>
      <c r="G139" s="14">
        <v>44713.313101851803</v>
      </c>
      <c r="H139" s="16">
        <v>112</v>
      </c>
      <c r="I139" s="14" t="s">
        <v>187</v>
      </c>
      <c r="J139" s="17">
        <v>44713</v>
      </c>
      <c r="K139" s="14">
        <v>44713.308495370402</v>
      </c>
      <c r="L139" s="4" t="s">
        <v>19</v>
      </c>
    </row>
    <row r="140" spans="2:12" x14ac:dyDescent="0.2">
      <c r="B140" t="s">
        <v>72</v>
      </c>
      <c r="C140">
        <v>113</v>
      </c>
      <c r="D140" s="11" t="s">
        <v>188</v>
      </c>
      <c r="E140" s="6" t="s">
        <v>79</v>
      </c>
      <c r="F140" s="5">
        <v>44713</v>
      </c>
      <c r="G140" s="14">
        <v>44713.312986111101</v>
      </c>
      <c r="H140" s="16">
        <v>112</v>
      </c>
      <c r="I140" s="14" t="s">
        <v>187</v>
      </c>
      <c r="J140" s="17">
        <v>44713</v>
      </c>
      <c r="K140" s="14">
        <v>44713.312650462998</v>
      </c>
      <c r="L140" s="4" t="s">
        <v>12</v>
      </c>
    </row>
    <row r="141" spans="2:12" x14ac:dyDescent="0.2">
      <c r="B141" t="s">
        <v>95</v>
      </c>
      <c r="C141">
        <v>113</v>
      </c>
      <c r="D141" s="11" t="s">
        <v>188</v>
      </c>
      <c r="E141" s="6" t="s">
        <v>97</v>
      </c>
      <c r="F141" s="5">
        <v>44713</v>
      </c>
      <c r="G141" s="14">
        <v>44713.312152777798</v>
      </c>
      <c r="H141" s="16">
        <v>112</v>
      </c>
      <c r="I141" s="14" t="s">
        <v>187</v>
      </c>
      <c r="J141" s="17">
        <v>44713</v>
      </c>
      <c r="K141" s="14">
        <v>44713.3077430556</v>
      </c>
      <c r="L141" s="4" t="s">
        <v>12</v>
      </c>
    </row>
    <row r="142" spans="2:12" x14ac:dyDescent="0.2">
      <c r="B142" t="s">
        <v>23</v>
      </c>
      <c r="C142">
        <v>113</v>
      </c>
      <c r="D142" s="11" t="s">
        <v>188</v>
      </c>
      <c r="E142" s="6" t="s">
        <v>26</v>
      </c>
      <c r="F142" s="5">
        <v>44713</v>
      </c>
      <c r="G142" s="14">
        <v>44713.309872685197</v>
      </c>
      <c r="H142" s="16">
        <v>112</v>
      </c>
      <c r="I142" s="14" t="s">
        <v>187</v>
      </c>
      <c r="J142" s="17">
        <v>44713</v>
      </c>
      <c r="K142" s="14">
        <v>44713.308414351901</v>
      </c>
      <c r="L142" s="4" t="s">
        <v>19</v>
      </c>
    </row>
    <row r="143" spans="2:12" x14ac:dyDescent="0.2">
      <c r="B143" t="s">
        <v>125</v>
      </c>
      <c r="C143">
        <v>113</v>
      </c>
      <c r="D143" s="11" t="s">
        <v>188</v>
      </c>
      <c r="E143" s="6" t="s">
        <v>128</v>
      </c>
      <c r="F143" s="5">
        <v>44713</v>
      </c>
      <c r="G143" s="14">
        <v>44713.308055555601</v>
      </c>
      <c r="H143" s="16">
        <v>112</v>
      </c>
      <c r="I143" s="14" t="s">
        <v>187</v>
      </c>
      <c r="J143" s="17">
        <v>44713</v>
      </c>
      <c r="K143" s="14">
        <v>44713.307777777802</v>
      </c>
      <c r="L143" s="4" t="s">
        <v>19</v>
      </c>
    </row>
    <row r="144" spans="2:12" x14ac:dyDescent="0.2">
      <c r="B144" t="s">
        <v>96</v>
      </c>
      <c r="C144">
        <v>113</v>
      </c>
      <c r="D144" s="11" t="s">
        <v>188</v>
      </c>
      <c r="E144" s="6" t="s">
        <v>25</v>
      </c>
      <c r="F144" s="5">
        <v>44713</v>
      </c>
      <c r="G144" s="14">
        <v>44713.307650463001</v>
      </c>
      <c r="H144" s="16">
        <v>112</v>
      </c>
      <c r="I144" s="14" t="s">
        <v>187</v>
      </c>
      <c r="J144" s="17">
        <v>44713</v>
      </c>
      <c r="K144" s="14">
        <v>44713.303506944401</v>
      </c>
      <c r="L144" s="4" t="s">
        <v>19</v>
      </c>
    </row>
    <row r="145" spans="2:12" x14ac:dyDescent="0.2">
      <c r="B145" t="s">
        <v>102</v>
      </c>
      <c r="C145">
        <v>113</v>
      </c>
      <c r="D145" s="11" t="s">
        <v>188</v>
      </c>
      <c r="E145" s="6" t="s">
        <v>103</v>
      </c>
      <c r="F145" s="5">
        <v>44713</v>
      </c>
      <c r="G145" s="14">
        <v>44713.305173611101</v>
      </c>
      <c r="H145" s="16">
        <v>112</v>
      </c>
      <c r="I145" s="14" t="s">
        <v>187</v>
      </c>
      <c r="J145" s="17">
        <v>44713</v>
      </c>
      <c r="K145" s="14">
        <v>44713.300509259301</v>
      </c>
      <c r="L145" s="4" t="s">
        <v>19</v>
      </c>
    </row>
    <row r="146" spans="2:12" x14ac:dyDescent="0.2">
      <c r="B146" t="s">
        <v>14</v>
      </c>
      <c r="C146">
        <v>113</v>
      </c>
      <c r="D146" s="11" t="s">
        <v>188</v>
      </c>
      <c r="E146" s="6" t="s">
        <v>17</v>
      </c>
      <c r="F146" s="5">
        <v>44713</v>
      </c>
      <c r="G146" s="14">
        <v>44713.304699074099</v>
      </c>
      <c r="H146" s="16">
        <v>106</v>
      </c>
      <c r="I146" s="14" t="s">
        <v>185</v>
      </c>
      <c r="J146" s="17">
        <v>44713</v>
      </c>
      <c r="K146" s="14">
        <v>44713.304652777799</v>
      </c>
      <c r="L146" s="4" t="s">
        <v>12</v>
      </c>
    </row>
    <row r="147" spans="2:12" x14ac:dyDescent="0.2">
      <c r="B147" t="s">
        <v>106</v>
      </c>
      <c r="C147">
        <v>113</v>
      </c>
      <c r="D147" s="11" t="s">
        <v>188</v>
      </c>
      <c r="E147" s="6" t="s">
        <v>107</v>
      </c>
      <c r="F147" s="5">
        <v>44713</v>
      </c>
      <c r="G147" s="14">
        <v>44713.304571759298</v>
      </c>
      <c r="H147" s="16">
        <v>112</v>
      </c>
      <c r="I147" s="14" t="s">
        <v>187</v>
      </c>
      <c r="J147" s="17">
        <v>44713</v>
      </c>
      <c r="K147" s="14">
        <v>44713.299131944397</v>
      </c>
      <c r="L147" s="4" t="s">
        <v>19</v>
      </c>
    </row>
    <row r="148" spans="2:12" x14ac:dyDescent="0.2">
      <c r="B148" t="s">
        <v>99</v>
      </c>
      <c r="C148">
        <v>113</v>
      </c>
      <c r="D148" s="11" t="s">
        <v>188</v>
      </c>
      <c r="E148" s="6" t="s">
        <v>105</v>
      </c>
      <c r="F148" s="5">
        <v>44713</v>
      </c>
      <c r="G148" s="14">
        <v>44713.301226851901</v>
      </c>
      <c r="H148" s="16">
        <v>112</v>
      </c>
      <c r="I148" s="14" t="s">
        <v>187</v>
      </c>
      <c r="J148" s="17">
        <v>44713</v>
      </c>
      <c r="K148" s="14">
        <v>44713.300752314797</v>
      </c>
      <c r="L148" s="4" t="s">
        <v>12</v>
      </c>
    </row>
    <row r="149" spans="2:12" x14ac:dyDescent="0.2">
      <c r="B149" t="s">
        <v>115</v>
      </c>
      <c r="C149">
        <v>113</v>
      </c>
      <c r="D149" s="11" t="s">
        <v>188</v>
      </c>
      <c r="E149" s="6" t="s">
        <v>116</v>
      </c>
      <c r="F149" s="5">
        <v>44713</v>
      </c>
      <c r="G149" s="14">
        <v>44713.299710648098</v>
      </c>
      <c r="H149" s="16">
        <v>112</v>
      </c>
      <c r="I149" s="14" t="s">
        <v>187</v>
      </c>
      <c r="J149" s="17">
        <v>44713</v>
      </c>
      <c r="K149" s="14">
        <v>44713.2952546296</v>
      </c>
      <c r="L149" s="4" t="s">
        <v>19</v>
      </c>
    </row>
    <row r="150" spans="2:12" x14ac:dyDescent="0.2">
      <c r="B150" t="s">
        <v>108</v>
      </c>
      <c r="C150">
        <v>113</v>
      </c>
      <c r="D150" s="11" t="s">
        <v>188</v>
      </c>
      <c r="E150" s="6" t="s">
        <v>114</v>
      </c>
      <c r="F150" s="5">
        <v>44713</v>
      </c>
      <c r="G150" s="14">
        <v>44713.296840277799</v>
      </c>
      <c r="H150" s="16">
        <v>112</v>
      </c>
      <c r="I150" s="14" t="s">
        <v>187</v>
      </c>
      <c r="J150" s="17">
        <v>44713</v>
      </c>
      <c r="K150" s="14">
        <v>44713.296458333301</v>
      </c>
      <c r="L150" s="4" t="s">
        <v>19</v>
      </c>
    </row>
    <row r="151" spans="2:12" x14ac:dyDescent="0.2">
      <c r="B151" t="s">
        <v>92</v>
      </c>
      <c r="C151">
        <v>113</v>
      </c>
      <c r="D151" s="11" t="s">
        <v>188</v>
      </c>
      <c r="E151" s="6" t="s">
        <v>101</v>
      </c>
      <c r="F151" s="5">
        <v>44713</v>
      </c>
      <c r="G151" s="14">
        <v>44713.296076388899</v>
      </c>
      <c r="H151" s="16">
        <v>112</v>
      </c>
      <c r="I151" s="14" t="s">
        <v>187</v>
      </c>
      <c r="J151" s="17">
        <v>44713</v>
      </c>
      <c r="K151" s="14">
        <v>44713.295960648204</v>
      </c>
      <c r="L151" s="4" t="s">
        <v>19</v>
      </c>
    </row>
    <row r="152" spans="2:12" x14ac:dyDescent="0.2">
      <c r="B152" t="s">
        <v>130</v>
      </c>
      <c r="C152">
        <v>113</v>
      </c>
      <c r="D152" s="11" t="s">
        <v>188</v>
      </c>
      <c r="E152" s="6" t="s">
        <v>113</v>
      </c>
      <c r="F152" s="5">
        <v>44713</v>
      </c>
      <c r="G152" s="14">
        <v>44713.295474537001</v>
      </c>
      <c r="H152" s="16">
        <v>112</v>
      </c>
      <c r="I152" s="14" t="s">
        <v>187</v>
      </c>
      <c r="J152" s="17">
        <v>44713</v>
      </c>
      <c r="K152" s="14">
        <v>44713.290451388901</v>
      </c>
      <c r="L152" s="4" t="s">
        <v>19</v>
      </c>
    </row>
    <row r="153" spans="2:12" x14ac:dyDescent="0.2">
      <c r="B153" t="s">
        <v>131</v>
      </c>
      <c r="C153">
        <v>113</v>
      </c>
      <c r="D153" s="11" t="s">
        <v>188</v>
      </c>
      <c r="E153" s="6" t="s">
        <v>98</v>
      </c>
      <c r="F153" s="5">
        <v>44713</v>
      </c>
      <c r="G153" s="14">
        <v>44713.293599536999</v>
      </c>
      <c r="H153" s="16">
        <v>112</v>
      </c>
      <c r="I153" s="14" t="s">
        <v>187</v>
      </c>
      <c r="J153" s="17">
        <v>44713</v>
      </c>
      <c r="K153" s="14">
        <v>44713.288900462998</v>
      </c>
      <c r="L153" s="4" t="s">
        <v>19</v>
      </c>
    </row>
    <row r="154" spans="2:12" x14ac:dyDescent="0.2">
      <c r="B154" t="s">
        <v>123</v>
      </c>
      <c r="C154">
        <v>113</v>
      </c>
      <c r="D154" s="11" t="s">
        <v>188</v>
      </c>
      <c r="E154" s="6" t="s">
        <v>124</v>
      </c>
      <c r="F154" s="5">
        <v>44713</v>
      </c>
      <c r="G154" s="14">
        <v>44713.290520833303</v>
      </c>
      <c r="H154" s="16">
        <v>112</v>
      </c>
      <c r="I154" s="14" t="s">
        <v>187</v>
      </c>
      <c r="J154" s="17">
        <v>44713</v>
      </c>
      <c r="K154" s="14">
        <v>44713.285613425898</v>
      </c>
      <c r="L154" s="4" t="s">
        <v>12</v>
      </c>
    </row>
    <row r="155" spans="2:12" x14ac:dyDescent="0.2">
      <c r="B155" t="s">
        <v>120</v>
      </c>
      <c r="C155">
        <v>113</v>
      </c>
      <c r="D155" s="11" t="s">
        <v>188</v>
      </c>
      <c r="E155" s="6" t="s">
        <v>129</v>
      </c>
      <c r="F155" s="5">
        <v>44713</v>
      </c>
      <c r="G155" s="14">
        <v>44713.289953703701</v>
      </c>
      <c r="H155" s="16">
        <v>112</v>
      </c>
      <c r="I155" s="14" t="s">
        <v>187</v>
      </c>
      <c r="J155" s="17">
        <v>44713</v>
      </c>
      <c r="K155" s="14">
        <v>44713.289004629602</v>
      </c>
      <c r="L155" s="4" t="s">
        <v>19</v>
      </c>
    </row>
    <row r="156" spans="2:12" x14ac:dyDescent="0.2">
      <c r="B156" t="s">
        <v>117</v>
      </c>
      <c r="C156">
        <v>113</v>
      </c>
      <c r="D156" s="11" t="s">
        <v>188</v>
      </c>
      <c r="E156" s="6" t="s">
        <v>122</v>
      </c>
      <c r="F156" s="5">
        <v>44713</v>
      </c>
      <c r="G156" s="14">
        <v>44713.2897337963</v>
      </c>
      <c r="H156" s="16">
        <v>112</v>
      </c>
      <c r="I156" s="14" t="s">
        <v>187</v>
      </c>
      <c r="J156" s="17">
        <v>44713</v>
      </c>
      <c r="K156" s="14">
        <v>44713.2897337963</v>
      </c>
      <c r="L156" s="4" t="s">
        <v>12</v>
      </c>
    </row>
    <row r="157" spans="2:12" x14ac:dyDescent="0.2">
      <c r="B157" t="s">
        <v>132</v>
      </c>
      <c r="C157">
        <v>113</v>
      </c>
      <c r="D157" s="11" t="s">
        <v>188</v>
      </c>
      <c r="E157" s="6" t="s">
        <v>133</v>
      </c>
      <c r="F157" s="5">
        <v>44713</v>
      </c>
      <c r="G157" s="14">
        <v>44713.289386574099</v>
      </c>
      <c r="H157" s="16">
        <v>112</v>
      </c>
      <c r="I157" s="14" t="s">
        <v>187</v>
      </c>
      <c r="J157" s="17">
        <v>44713</v>
      </c>
      <c r="K157" s="14">
        <v>44713.2839467593</v>
      </c>
      <c r="L157" s="4" t="s">
        <v>19</v>
      </c>
    </row>
    <row r="158" spans="2:12" x14ac:dyDescent="0.2">
      <c r="B158" t="s">
        <v>138</v>
      </c>
      <c r="C158">
        <v>113</v>
      </c>
      <c r="D158" s="11" t="s">
        <v>188</v>
      </c>
      <c r="E158" s="6" t="s">
        <v>136</v>
      </c>
      <c r="F158" s="5">
        <v>44713</v>
      </c>
      <c r="G158" s="14">
        <v>44713.282395833303</v>
      </c>
      <c r="H158" s="16">
        <v>112</v>
      </c>
      <c r="I158" s="14" t="s">
        <v>187</v>
      </c>
      <c r="J158" s="17">
        <v>44713</v>
      </c>
      <c r="K158" s="14">
        <v>44713.2719560185</v>
      </c>
      <c r="L158" s="4" t="s">
        <v>19</v>
      </c>
    </row>
    <row r="159" spans="2:12" x14ac:dyDescent="0.2">
      <c r="B159" t="s">
        <v>134</v>
      </c>
      <c r="C159">
        <v>113</v>
      </c>
      <c r="D159" s="11" t="s">
        <v>188</v>
      </c>
      <c r="E159" s="6" t="s">
        <v>137</v>
      </c>
      <c r="F159" s="5">
        <v>44713</v>
      </c>
      <c r="G159" s="14">
        <v>44713.277395833298</v>
      </c>
      <c r="H159" s="16">
        <v>106</v>
      </c>
      <c r="I159" s="14" t="s">
        <v>185</v>
      </c>
      <c r="J159" s="17">
        <v>44713</v>
      </c>
      <c r="K159" s="14">
        <v>44713.277349536998</v>
      </c>
      <c r="L159" s="4" t="s">
        <v>19</v>
      </c>
    </row>
    <row r="160" spans="2:12" x14ac:dyDescent="0.2">
      <c r="B160" t="s">
        <v>147</v>
      </c>
      <c r="C160">
        <v>113</v>
      </c>
      <c r="D160" s="11" t="s">
        <v>188</v>
      </c>
      <c r="E160" s="6" t="s">
        <v>149</v>
      </c>
      <c r="F160" s="5">
        <v>44713</v>
      </c>
      <c r="G160" s="14">
        <v>44713.273101851897</v>
      </c>
      <c r="H160" s="16">
        <v>112</v>
      </c>
      <c r="I160" s="14" t="s">
        <v>187</v>
      </c>
      <c r="J160" s="17">
        <v>44713</v>
      </c>
      <c r="K160" s="14">
        <v>44713.271932870397</v>
      </c>
      <c r="L160" s="4" t="s">
        <v>19</v>
      </c>
    </row>
    <row r="161" spans="2:12" x14ac:dyDescent="0.2">
      <c r="B161" t="s">
        <v>139</v>
      </c>
      <c r="C161">
        <v>113</v>
      </c>
      <c r="D161" s="11" t="s">
        <v>188</v>
      </c>
      <c r="E161" s="6" t="s">
        <v>140</v>
      </c>
      <c r="F161" s="5">
        <v>44713</v>
      </c>
      <c r="G161" s="14">
        <v>44713.271319444502</v>
      </c>
      <c r="H161" s="16">
        <v>112</v>
      </c>
      <c r="I161" s="14" t="s">
        <v>187</v>
      </c>
      <c r="J161" s="17">
        <v>44713</v>
      </c>
      <c r="K161" s="14">
        <v>44713.266770833303</v>
      </c>
      <c r="L161" s="4" t="s">
        <v>19</v>
      </c>
    </row>
    <row r="162" spans="2:12" x14ac:dyDescent="0.2">
      <c r="B162" t="s">
        <v>143</v>
      </c>
      <c r="C162">
        <v>113</v>
      </c>
      <c r="D162" s="11" t="s">
        <v>188</v>
      </c>
      <c r="E162" s="6" t="s">
        <v>146</v>
      </c>
      <c r="F162" s="5">
        <v>44713</v>
      </c>
      <c r="G162" s="14">
        <v>44713.262604166703</v>
      </c>
      <c r="H162" s="16">
        <v>112</v>
      </c>
      <c r="I162" s="14" t="s">
        <v>187</v>
      </c>
      <c r="J162" s="17">
        <v>44713</v>
      </c>
      <c r="K162" s="14">
        <v>44713.261493055601</v>
      </c>
      <c r="L162" s="4" t="s">
        <v>12</v>
      </c>
    </row>
    <row r="163" spans="2:12" x14ac:dyDescent="0.2">
      <c r="B163" t="s">
        <v>141</v>
      </c>
      <c r="C163">
        <v>113</v>
      </c>
      <c r="D163" s="11" t="s">
        <v>188</v>
      </c>
      <c r="E163" s="6" t="s">
        <v>142</v>
      </c>
      <c r="F163" s="5">
        <v>44713</v>
      </c>
      <c r="G163" s="14">
        <v>44713.261550925898</v>
      </c>
      <c r="H163" s="16">
        <v>112</v>
      </c>
      <c r="I163" s="14" t="s">
        <v>187</v>
      </c>
      <c r="J163" s="17">
        <v>44713</v>
      </c>
      <c r="K163" s="14">
        <v>44713.256932870398</v>
      </c>
      <c r="L163" s="4" t="s">
        <v>19</v>
      </c>
    </row>
    <row r="164" spans="2:12" x14ac:dyDescent="0.2">
      <c r="B164" t="s">
        <v>41</v>
      </c>
      <c r="C164">
        <v>113</v>
      </c>
      <c r="D164" s="11" t="s">
        <v>188</v>
      </c>
      <c r="E164" s="6" t="s">
        <v>42</v>
      </c>
      <c r="F164" s="5">
        <v>44712</v>
      </c>
      <c r="G164" s="14">
        <v>44712.335868055503</v>
      </c>
      <c r="H164" s="16" t="e">
        <v>#N/A</v>
      </c>
      <c r="I164" s="14" t="e">
        <v>#N/A</v>
      </c>
      <c r="J164" s="17" t="e">
        <v>#N/A</v>
      </c>
      <c r="K164" s="14" t="e">
        <v>#N/A</v>
      </c>
      <c r="L164" s="4" t="s">
        <v>19</v>
      </c>
    </row>
    <row r="165" spans="2:12" x14ac:dyDescent="0.2">
      <c r="B165" t="s">
        <v>27</v>
      </c>
      <c r="C165">
        <v>113</v>
      </c>
      <c r="D165" s="11" t="s">
        <v>188</v>
      </c>
      <c r="E165" s="6" t="s">
        <v>30</v>
      </c>
      <c r="F165" s="5">
        <v>44712</v>
      </c>
      <c r="G165" s="14">
        <v>44712.334953703699</v>
      </c>
      <c r="H165" s="16">
        <v>112</v>
      </c>
      <c r="I165" s="14" t="s">
        <v>187</v>
      </c>
      <c r="J165" s="17">
        <v>44712</v>
      </c>
      <c r="K165" s="14">
        <v>44712.334074074097</v>
      </c>
      <c r="L165" s="4" t="s">
        <v>12</v>
      </c>
    </row>
    <row r="166" spans="2:12" x14ac:dyDescent="0.2">
      <c r="B166" t="s">
        <v>31</v>
      </c>
      <c r="C166">
        <v>113</v>
      </c>
      <c r="D166" s="11" t="s">
        <v>188</v>
      </c>
      <c r="E166" s="6" t="s">
        <v>34</v>
      </c>
      <c r="F166" s="5">
        <v>44712</v>
      </c>
      <c r="G166" s="14">
        <v>44712.334224537</v>
      </c>
      <c r="H166" s="16">
        <v>112</v>
      </c>
      <c r="I166" s="14" t="s">
        <v>187</v>
      </c>
      <c r="J166" s="17">
        <v>44712</v>
      </c>
      <c r="K166" s="14">
        <v>44712.333541666703</v>
      </c>
      <c r="L166" s="4" t="s">
        <v>12</v>
      </c>
    </row>
    <row r="167" spans="2:12" x14ac:dyDescent="0.2">
      <c r="B167" t="s">
        <v>58</v>
      </c>
      <c r="C167">
        <v>113</v>
      </c>
      <c r="D167" s="11" t="s">
        <v>188</v>
      </c>
      <c r="E167" s="6" t="s">
        <v>63</v>
      </c>
      <c r="F167" s="5">
        <v>44712</v>
      </c>
      <c r="G167" s="14">
        <v>44712.333217592597</v>
      </c>
      <c r="H167" s="16">
        <v>112</v>
      </c>
      <c r="I167" s="14" t="s">
        <v>187</v>
      </c>
      <c r="J167" s="17">
        <v>44712</v>
      </c>
      <c r="K167" s="14">
        <v>44712.332256944399</v>
      </c>
      <c r="L167" s="4" t="s">
        <v>19</v>
      </c>
    </row>
    <row r="168" spans="2:12" x14ac:dyDescent="0.2">
      <c r="B168" t="s">
        <v>21</v>
      </c>
      <c r="C168">
        <v>113</v>
      </c>
      <c r="D168" s="11" t="s">
        <v>188</v>
      </c>
      <c r="E168" s="6" t="s">
        <v>22</v>
      </c>
      <c r="F168" s="5">
        <v>44712</v>
      </c>
      <c r="G168" s="14">
        <v>44712.333090277803</v>
      </c>
      <c r="H168" s="16" t="e">
        <v>#N/A</v>
      </c>
      <c r="I168" s="14" t="e">
        <v>#N/A</v>
      </c>
      <c r="J168" s="17" t="e">
        <v>#N/A</v>
      </c>
      <c r="K168" s="14" t="e">
        <v>#N/A</v>
      </c>
      <c r="L168" s="4" t="s">
        <v>19</v>
      </c>
    </row>
    <row r="169" spans="2:12" x14ac:dyDescent="0.2">
      <c r="B169" t="s">
        <v>18</v>
      </c>
      <c r="C169">
        <v>113</v>
      </c>
      <c r="D169" s="11" t="s">
        <v>188</v>
      </c>
      <c r="E169" s="6" t="s">
        <v>20</v>
      </c>
      <c r="F169" s="5">
        <v>44712</v>
      </c>
      <c r="G169" s="14">
        <v>44712.332962963003</v>
      </c>
      <c r="H169" s="16">
        <v>112</v>
      </c>
      <c r="I169" s="14" t="s">
        <v>187</v>
      </c>
      <c r="J169" s="17">
        <v>44712</v>
      </c>
      <c r="K169" s="14">
        <v>44712.328495370399</v>
      </c>
      <c r="L169" s="4" t="s">
        <v>19</v>
      </c>
    </row>
    <row r="170" spans="2:12" x14ac:dyDescent="0.2">
      <c r="B170" t="s">
        <v>37</v>
      </c>
      <c r="C170">
        <v>113</v>
      </c>
      <c r="D170" s="11" t="s">
        <v>188</v>
      </c>
      <c r="E170" s="6" t="s">
        <v>38</v>
      </c>
      <c r="F170" s="5">
        <v>44712</v>
      </c>
      <c r="G170" s="14">
        <v>44712.332488425898</v>
      </c>
      <c r="H170" s="16">
        <v>135</v>
      </c>
      <c r="I170" s="14" t="s">
        <v>191</v>
      </c>
      <c r="J170" s="17">
        <v>44712</v>
      </c>
      <c r="K170" s="14">
        <v>44712.330590277801</v>
      </c>
      <c r="L170" s="4" t="s">
        <v>19</v>
      </c>
    </row>
    <row r="171" spans="2:12" x14ac:dyDescent="0.2">
      <c r="B171" t="s">
        <v>35</v>
      </c>
      <c r="C171">
        <v>113</v>
      </c>
      <c r="D171" s="11" t="s">
        <v>188</v>
      </c>
      <c r="E171" s="6" t="s">
        <v>40</v>
      </c>
      <c r="F171" s="5">
        <v>44712</v>
      </c>
      <c r="G171" s="14">
        <v>44712.331053240698</v>
      </c>
      <c r="H171" s="16">
        <v>112</v>
      </c>
      <c r="I171" s="14" t="s">
        <v>187</v>
      </c>
      <c r="J171" s="17">
        <v>44712</v>
      </c>
      <c r="K171" s="14">
        <v>44712.330914351798</v>
      </c>
      <c r="L171" s="4" t="s">
        <v>12</v>
      </c>
    </row>
    <row r="172" spans="2:12" x14ac:dyDescent="0.2">
      <c r="B172" t="s">
        <v>37</v>
      </c>
      <c r="C172">
        <v>113</v>
      </c>
      <c r="D172" s="11" t="s">
        <v>188</v>
      </c>
      <c r="E172" s="6" t="s">
        <v>38</v>
      </c>
      <c r="F172" s="5">
        <v>44712</v>
      </c>
      <c r="G172" s="14">
        <v>44712.330567129597</v>
      </c>
      <c r="H172" s="16" t="e">
        <v>#N/A</v>
      </c>
      <c r="I172" s="14" t="e">
        <v>#N/A</v>
      </c>
      <c r="J172" s="17" t="e">
        <v>#N/A</v>
      </c>
      <c r="K172" s="14" t="e">
        <v>#N/A</v>
      </c>
      <c r="L172" s="4" t="s">
        <v>19</v>
      </c>
    </row>
    <row r="173" spans="2:12" x14ac:dyDescent="0.2">
      <c r="B173" t="s">
        <v>153</v>
      </c>
      <c r="C173">
        <v>113</v>
      </c>
      <c r="D173" s="11" t="s">
        <v>188</v>
      </c>
      <c r="E173" s="6" t="s">
        <v>154</v>
      </c>
      <c r="F173" s="5">
        <v>44712</v>
      </c>
      <c r="G173" s="14">
        <v>44712.326319444401</v>
      </c>
      <c r="H173" s="16" t="e">
        <v>#N/A</v>
      </c>
      <c r="I173" s="14" t="e">
        <v>#N/A</v>
      </c>
      <c r="J173" s="17" t="e">
        <v>#N/A</v>
      </c>
      <c r="K173" s="14" t="e">
        <v>#N/A</v>
      </c>
      <c r="L173" s="4" t="s">
        <v>12</v>
      </c>
    </row>
    <row r="174" spans="2:12" x14ac:dyDescent="0.2">
      <c r="B174" t="s">
        <v>11</v>
      </c>
      <c r="C174">
        <v>113</v>
      </c>
      <c r="D174" s="11" t="s">
        <v>188</v>
      </c>
      <c r="E174" s="6" t="s">
        <v>13</v>
      </c>
      <c r="F174" s="5">
        <v>44712</v>
      </c>
      <c r="G174" s="14">
        <v>44712.325659722199</v>
      </c>
      <c r="H174" s="16" t="e">
        <v>#N/A</v>
      </c>
      <c r="I174" s="14" t="e">
        <v>#N/A</v>
      </c>
      <c r="J174" s="17" t="e">
        <v>#N/A</v>
      </c>
      <c r="K174" s="14" t="e">
        <v>#N/A</v>
      </c>
      <c r="L174" s="4" t="s">
        <v>12</v>
      </c>
    </row>
    <row r="175" spans="2:12" x14ac:dyDescent="0.2">
      <c r="B175" t="s">
        <v>61</v>
      </c>
      <c r="C175">
        <v>113</v>
      </c>
      <c r="D175" s="11" t="s">
        <v>188</v>
      </c>
      <c r="E175" s="6" t="s">
        <v>67</v>
      </c>
      <c r="F175" s="5">
        <v>44712</v>
      </c>
      <c r="G175" s="14">
        <v>44712.325462963003</v>
      </c>
      <c r="H175" s="16">
        <v>112</v>
      </c>
      <c r="I175" s="14" t="s">
        <v>187</v>
      </c>
      <c r="J175" s="17">
        <v>44712</v>
      </c>
      <c r="K175" s="14">
        <v>44712.324664351901</v>
      </c>
      <c r="L175" s="4" t="s">
        <v>19</v>
      </c>
    </row>
    <row r="176" spans="2:12" x14ac:dyDescent="0.2">
      <c r="B176" t="s">
        <v>64</v>
      </c>
      <c r="C176">
        <v>113</v>
      </c>
      <c r="D176" s="11" t="s">
        <v>188</v>
      </c>
      <c r="E176" s="6" t="s">
        <v>65</v>
      </c>
      <c r="F176" s="5">
        <v>44712</v>
      </c>
      <c r="G176" s="14">
        <v>44712.325439814798</v>
      </c>
      <c r="H176" s="16" t="e">
        <v>#N/A</v>
      </c>
      <c r="I176" s="14" t="e">
        <v>#N/A</v>
      </c>
      <c r="J176" s="17" t="e">
        <v>#N/A</v>
      </c>
      <c r="K176" s="14" t="e">
        <v>#N/A</v>
      </c>
      <c r="L176" s="4" t="s">
        <v>19</v>
      </c>
    </row>
    <row r="177" spans="2:12" x14ac:dyDescent="0.2">
      <c r="B177" t="s">
        <v>44</v>
      </c>
      <c r="C177">
        <v>113</v>
      </c>
      <c r="D177" s="11" t="s">
        <v>188</v>
      </c>
      <c r="E177" s="6" t="s">
        <v>54</v>
      </c>
      <c r="F177" s="5">
        <v>44712</v>
      </c>
      <c r="G177" s="14">
        <v>44712.325243055602</v>
      </c>
      <c r="H177" s="16">
        <v>112</v>
      </c>
      <c r="I177" s="14" t="s">
        <v>187</v>
      </c>
      <c r="J177" s="17">
        <v>44712</v>
      </c>
      <c r="K177" s="14">
        <v>44712.324074074102</v>
      </c>
      <c r="L177" s="4" t="s">
        <v>19</v>
      </c>
    </row>
    <row r="178" spans="2:12" x14ac:dyDescent="0.2">
      <c r="B178" t="s">
        <v>51</v>
      </c>
      <c r="C178">
        <v>113</v>
      </c>
      <c r="D178" s="11" t="s">
        <v>188</v>
      </c>
      <c r="E178" s="6" t="s">
        <v>56</v>
      </c>
      <c r="F178" s="5">
        <v>44712</v>
      </c>
      <c r="G178" s="14">
        <v>44712.325057870403</v>
      </c>
      <c r="H178" s="16">
        <v>112</v>
      </c>
      <c r="I178" s="14" t="s">
        <v>187</v>
      </c>
      <c r="J178" s="17">
        <v>44712</v>
      </c>
      <c r="K178" s="14">
        <v>44712.324282407397</v>
      </c>
      <c r="L178" s="4" t="s">
        <v>12</v>
      </c>
    </row>
    <row r="179" spans="2:12" x14ac:dyDescent="0.2">
      <c r="B179" t="s">
        <v>83</v>
      </c>
      <c r="C179">
        <v>113</v>
      </c>
      <c r="D179" s="11" t="s">
        <v>188</v>
      </c>
      <c r="E179" s="6" t="s">
        <v>47</v>
      </c>
      <c r="F179" s="5">
        <v>44712</v>
      </c>
      <c r="G179" s="14">
        <v>44712.324166666702</v>
      </c>
      <c r="H179" s="16" t="e">
        <v>#N/A</v>
      </c>
      <c r="I179" s="14" t="e">
        <v>#N/A</v>
      </c>
      <c r="J179" s="17" t="e">
        <v>#N/A</v>
      </c>
      <c r="K179" s="14" t="e">
        <v>#N/A</v>
      </c>
      <c r="L179" s="4" t="s">
        <v>19</v>
      </c>
    </row>
    <row r="180" spans="2:12" x14ac:dyDescent="0.2">
      <c r="B180" t="s">
        <v>153</v>
      </c>
      <c r="C180">
        <v>113</v>
      </c>
      <c r="D180" s="11" t="s">
        <v>188</v>
      </c>
      <c r="E180" s="6" t="s">
        <v>154</v>
      </c>
      <c r="F180" s="5">
        <v>44712</v>
      </c>
      <c r="G180" s="14">
        <v>44712.323576388902</v>
      </c>
      <c r="H180" s="16" t="e">
        <v>#N/A</v>
      </c>
      <c r="I180" s="14" t="e">
        <v>#N/A</v>
      </c>
      <c r="J180" s="17" t="e">
        <v>#N/A</v>
      </c>
      <c r="K180" s="14" t="e">
        <v>#N/A</v>
      </c>
      <c r="L180" s="4" t="s">
        <v>12</v>
      </c>
    </row>
    <row r="181" spans="2:12" x14ac:dyDescent="0.2">
      <c r="B181" t="s">
        <v>48</v>
      </c>
      <c r="C181">
        <v>113</v>
      </c>
      <c r="D181" s="11" t="s">
        <v>188</v>
      </c>
      <c r="E181" s="6" t="s">
        <v>57</v>
      </c>
      <c r="F181" s="5">
        <v>44712</v>
      </c>
      <c r="G181" s="14">
        <v>44712.322141203702</v>
      </c>
      <c r="H181" s="16">
        <v>112</v>
      </c>
      <c r="I181" s="14" t="s">
        <v>187</v>
      </c>
      <c r="J181" s="17">
        <v>44712</v>
      </c>
      <c r="K181" s="14">
        <v>44712.322071759299</v>
      </c>
      <c r="L181" s="4" t="s">
        <v>12</v>
      </c>
    </row>
    <row r="182" spans="2:12" x14ac:dyDescent="0.2">
      <c r="B182" t="s">
        <v>68</v>
      </c>
      <c r="C182">
        <v>113</v>
      </c>
      <c r="D182" s="11" t="s">
        <v>188</v>
      </c>
      <c r="E182" s="6" t="s">
        <v>69</v>
      </c>
      <c r="F182" s="5">
        <v>44712</v>
      </c>
      <c r="G182" s="14">
        <v>44712.322129629603</v>
      </c>
      <c r="H182" s="16" t="e">
        <v>#N/A</v>
      </c>
      <c r="I182" s="14" t="e">
        <v>#N/A</v>
      </c>
      <c r="J182" s="17" t="e">
        <v>#N/A</v>
      </c>
      <c r="K182" s="14" t="e">
        <v>#N/A</v>
      </c>
      <c r="L182" s="4" t="s">
        <v>19</v>
      </c>
    </row>
    <row r="183" spans="2:12" x14ac:dyDescent="0.2">
      <c r="B183" t="s">
        <v>43</v>
      </c>
      <c r="C183">
        <v>113</v>
      </c>
      <c r="D183" s="11" t="s">
        <v>188</v>
      </c>
      <c r="E183" s="6" t="s">
        <v>53</v>
      </c>
      <c r="F183" s="5">
        <v>44712</v>
      </c>
      <c r="G183" s="14">
        <v>44712.320960648198</v>
      </c>
      <c r="H183" s="16">
        <v>135</v>
      </c>
      <c r="I183" s="14" t="s">
        <v>191</v>
      </c>
      <c r="J183" s="17">
        <v>44712</v>
      </c>
      <c r="K183" s="14">
        <v>44712.3187847222</v>
      </c>
      <c r="L183" s="4" t="s">
        <v>12</v>
      </c>
    </row>
    <row r="184" spans="2:12" x14ac:dyDescent="0.2">
      <c r="B184" t="s">
        <v>95</v>
      </c>
      <c r="C184">
        <v>113</v>
      </c>
      <c r="D184" s="11" t="s">
        <v>188</v>
      </c>
      <c r="E184" s="6" t="s">
        <v>97</v>
      </c>
      <c r="F184" s="5">
        <v>44712</v>
      </c>
      <c r="G184" s="14">
        <v>44712.3201736111</v>
      </c>
      <c r="H184" s="16" t="e">
        <v>#N/A</v>
      </c>
      <c r="I184" s="14" t="e">
        <v>#N/A</v>
      </c>
      <c r="J184" s="17" t="e">
        <v>#N/A</v>
      </c>
      <c r="K184" s="14" t="e">
        <v>#N/A</v>
      </c>
      <c r="L184" s="4" t="s">
        <v>12</v>
      </c>
    </row>
    <row r="185" spans="2:12" x14ac:dyDescent="0.2">
      <c r="B185" t="s">
        <v>80</v>
      </c>
      <c r="C185">
        <v>113</v>
      </c>
      <c r="D185" s="11" t="s">
        <v>188</v>
      </c>
      <c r="E185" s="6" t="s">
        <v>84</v>
      </c>
      <c r="F185" s="5">
        <v>44712</v>
      </c>
      <c r="G185" s="14">
        <v>44712.319930555597</v>
      </c>
      <c r="H185" s="16">
        <v>112</v>
      </c>
      <c r="I185" s="14" t="s">
        <v>187</v>
      </c>
      <c r="J185" s="17">
        <v>44712</v>
      </c>
      <c r="K185" s="14">
        <v>44712.319629629601</v>
      </c>
      <c r="L185" s="4" t="s">
        <v>12</v>
      </c>
    </row>
    <row r="186" spans="2:12" x14ac:dyDescent="0.2">
      <c r="B186" t="s">
        <v>66</v>
      </c>
      <c r="C186">
        <v>113</v>
      </c>
      <c r="D186" s="11" t="s">
        <v>188</v>
      </c>
      <c r="E186" s="6" t="s">
        <v>50</v>
      </c>
      <c r="F186" s="5">
        <v>44712</v>
      </c>
      <c r="G186" s="14">
        <v>44712.319467592599</v>
      </c>
      <c r="H186" s="16" t="e">
        <v>#N/A</v>
      </c>
      <c r="I186" s="14" t="e">
        <v>#N/A</v>
      </c>
      <c r="J186" s="17" t="e">
        <v>#N/A</v>
      </c>
      <c r="K186" s="14" t="e">
        <v>#N/A</v>
      </c>
      <c r="L186" s="4" t="s">
        <v>12</v>
      </c>
    </row>
    <row r="187" spans="2:12" x14ac:dyDescent="0.2">
      <c r="B187" t="s">
        <v>43</v>
      </c>
      <c r="C187">
        <v>113</v>
      </c>
      <c r="D187" s="11" t="s">
        <v>188</v>
      </c>
      <c r="E187" s="6" t="s">
        <v>53</v>
      </c>
      <c r="F187" s="5">
        <v>44712</v>
      </c>
      <c r="G187" s="14">
        <v>44712.318773148203</v>
      </c>
      <c r="H187" s="16">
        <v>112</v>
      </c>
      <c r="I187" s="14" t="s">
        <v>187</v>
      </c>
      <c r="J187" s="17">
        <v>44712</v>
      </c>
      <c r="K187" s="14">
        <v>44712.318773148203</v>
      </c>
      <c r="L187" s="4" t="s">
        <v>12</v>
      </c>
    </row>
    <row r="188" spans="2:12" x14ac:dyDescent="0.2">
      <c r="B188" t="s">
        <v>111</v>
      </c>
      <c r="C188">
        <v>113</v>
      </c>
      <c r="D188" s="11" t="s">
        <v>188</v>
      </c>
      <c r="E188" s="6" t="s">
        <v>112</v>
      </c>
      <c r="F188" s="5">
        <v>44712</v>
      </c>
      <c r="G188" s="14">
        <v>44712.318437499998</v>
      </c>
      <c r="H188" s="16" t="e">
        <v>#N/A</v>
      </c>
      <c r="I188" s="14" t="e">
        <v>#N/A</v>
      </c>
      <c r="J188" s="17" t="e">
        <v>#N/A</v>
      </c>
      <c r="K188" s="14" t="e">
        <v>#N/A</v>
      </c>
      <c r="L188" s="4" t="s">
        <v>19</v>
      </c>
    </row>
    <row r="189" spans="2:12" x14ac:dyDescent="0.2">
      <c r="B189" t="s">
        <v>70</v>
      </c>
      <c r="C189">
        <v>113</v>
      </c>
      <c r="D189" s="11" t="s">
        <v>188</v>
      </c>
      <c r="E189" s="6" t="s">
        <v>71</v>
      </c>
      <c r="F189" s="5">
        <v>44712</v>
      </c>
      <c r="G189" s="14">
        <v>44712.3184259259</v>
      </c>
      <c r="H189" s="16" t="e">
        <v>#N/A</v>
      </c>
      <c r="I189" s="14" t="e">
        <v>#N/A</v>
      </c>
      <c r="J189" s="17" t="e">
        <v>#N/A</v>
      </c>
      <c r="K189" s="14" t="e">
        <v>#N/A</v>
      </c>
      <c r="L189" s="4" t="s">
        <v>12</v>
      </c>
    </row>
    <row r="190" spans="2:12" x14ac:dyDescent="0.2">
      <c r="B190" t="s">
        <v>87</v>
      </c>
      <c r="C190">
        <v>113</v>
      </c>
      <c r="D190" s="11" t="s">
        <v>188</v>
      </c>
      <c r="E190" s="6" t="s">
        <v>94</v>
      </c>
      <c r="F190" s="5">
        <v>44712</v>
      </c>
      <c r="G190" s="14">
        <v>44712.318402777797</v>
      </c>
      <c r="H190" s="16">
        <v>112</v>
      </c>
      <c r="I190" s="14" t="s">
        <v>187</v>
      </c>
      <c r="J190" s="17">
        <v>44712</v>
      </c>
      <c r="K190" s="14">
        <v>44712.318391203698</v>
      </c>
      <c r="L190" s="4" t="s">
        <v>19</v>
      </c>
    </row>
    <row r="191" spans="2:12" x14ac:dyDescent="0.2">
      <c r="B191" t="s">
        <v>110</v>
      </c>
      <c r="C191">
        <v>113</v>
      </c>
      <c r="D191" s="11" t="s">
        <v>188</v>
      </c>
      <c r="E191" s="6" t="s">
        <v>77</v>
      </c>
      <c r="F191" s="5">
        <v>44712</v>
      </c>
      <c r="G191" s="14">
        <v>44712.318124999998</v>
      </c>
      <c r="H191" s="16" t="e">
        <v>#N/A</v>
      </c>
      <c r="I191" s="14" t="e">
        <v>#N/A</v>
      </c>
      <c r="J191" s="17" t="e">
        <v>#N/A</v>
      </c>
      <c r="K191" s="14" t="e">
        <v>#N/A</v>
      </c>
      <c r="L191" s="4" t="s">
        <v>19</v>
      </c>
    </row>
    <row r="192" spans="2:12" x14ac:dyDescent="0.2">
      <c r="B192" t="s">
        <v>95</v>
      </c>
      <c r="C192">
        <v>113</v>
      </c>
      <c r="D192" s="11" t="s">
        <v>188</v>
      </c>
      <c r="E192" s="6" t="s">
        <v>97</v>
      </c>
      <c r="F192" s="5">
        <v>44712</v>
      </c>
      <c r="G192" s="14">
        <v>44712.318055555603</v>
      </c>
      <c r="H192" s="16">
        <v>135</v>
      </c>
      <c r="I192" s="14" t="s">
        <v>191</v>
      </c>
      <c r="J192" s="17">
        <v>44712</v>
      </c>
      <c r="K192" s="14">
        <v>44712.318055555603</v>
      </c>
      <c r="L192" s="4" t="s">
        <v>12</v>
      </c>
    </row>
    <row r="193" spans="2:12" x14ac:dyDescent="0.2">
      <c r="B193" t="s">
        <v>74</v>
      </c>
      <c r="C193">
        <v>113</v>
      </c>
      <c r="D193" s="11" t="s">
        <v>188</v>
      </c>
      <c r="E193" s="6" t="s">
        <v>78</v>
      </c>
      <c r="F193" s="5">
        <v>44712</v>
      </c>
      <c r="G193" s="14">
        <v>44712.317094907397</v>
      </c>
      <c r="H193" s="16">
        <v>112</v>
      </c>
      <c r="I193" s="14" t="s">
        <v>187</v>
      </c>
      <c r="J193" s="17">
        <v>44712</v>
      </c>
      <c r="K193" s="14">
        <v>44712.316724536999</v>
      </c>
      <c r="L193" s="4" t="s">
        <v>19</v>
      </c>
    </row>
    <row r="194" spans="2:12" x14ac:dyDescent="0.2">
      <c r="B194" t="s">
        <v>85</v>
      </c>
      <c r="C194">
        <v>113</v>
      </c>
      <c r="D194" s="11" t="s">
        <v>188</v>
      </c>
      <c r="E194" s="6" t="s">
        <v>91</v>
      </c>
      <c r="F194" s="5">
        <v>44712</v>
      </c>
      <c r="G194" s="14">
        <v>44712.315486111103</v>
      </c>
      <c r="H194" s="16">
        <v>112</v>
      </c>
      <c r="I194" s="14" t="s">
        <v>187</v>
      </c>
      <c r="J194" s="17">
        <v>44712</v>
      </c>
      <c r="K194" s="14">
        <v>44712.3141203704</v>
      </c>
      <c r="L194" s="4" t="s">
        <v>19</v>
      </c>
    </row>
    <row r="195" spans="2:12" x14ac:dyDescent="0.2">
      <c r="B195" t="s">
        <v>72</v>
      </c>
      <c r="C195">
        <v>113</v>
      </c>
      <c r="D195" s="11" t="s">
        <v>188</v>
      </c>
      <c r="E195" s="6" t="s">
        <v>79</v>
      </c>
      <c r="F195" s="5">
        <v>44712</v>
      </c>
      <c r="G195" s="14">
        <v>44712.313240740703</v>
      </c>
      <c r="H195" s="16">
        <v>112</v>
      </c>
      <c r="I195" s="14" t="s">
        <v>187</v>
      </c>
      <c r="J195" s="17">
        <v>44712</v>
      </c>
      <c r="K195" s="14">
        <v>44712.312418981499</v>
      </c>
      <c r="L195" s="4" t="s">
        <v>12</v>
      </c>
    </row>
    <row r="196" spans="2:12" x14ac:dyDescent="0.2">
      <c r="B196" t="s">
        <v>23</v>
      </c>
      <c r="C196">
        <v>113</v>
      </c>
      <c r="D196" s="11" t="s">
        <v>188</v>
      </c>
      <c r="E196" s="6" t="s">
        <v>26</v>
      </c>
      <c r="F196" s="5">
        <v>44712</v>
      </c>
      <c r="G196" s="14">
        <v>44712.308831018498</v>
      </c>
      <c r="H196" s="16">
        <v>112</v>
      </c>
      <c r="I196" s="14" t="s">
        <v>187</v>
      </c>
      <c r="J196" s="17">
        <v>44712</v>
      </c>
      <c r="K196" s="14">
        <v>44712.307881944398</v>
      </c>
      <c r="L196" s="4" t="s">
        <v>19</v>
      </c>
    </row>
    <row r="197" spans="2:12" x14ac:dyDescent="0.2">
      <c r="B197" t="s">
        <v>125</v>
      </c>
      <c r="C197">
        <v>113</v>
      </c>
      <c r="D197" s="11" t="s">
        <v>188</v>
      </c>
      <c r="E197" s="6" t="s">
        <v>128</v>
      </c>
      <c r="F197" s="5">
        <v>44712</v>
      </c>
      <c r="G197" s="14">
        <v>44712.308611111097</v>
      </c>
      <c r="H197" s="16">
        <v>112</v>
      </c>
      <c r="I197" s="14" t="s">
        <v>187</v>
      </c>
      <c r="J197" s="17">
        <v>44712</v>
      </c>
      <c r="K197" s="14">
        <v>44712.307939814797</v>
      </c>
      <c r="L197" s="4" t="s">
        <v>19</v>
      </c>
    </row>
    <row r="198" spans="2:12" x14ac:dyDescent="0.2">
      <c r="B198" t="s">
        <v>96</v>
      </c>
      <c r="C198">
        <v>113</v>
      </c>
      <c r="D198" s="11" t="s">
        <v>188</v>
      </c>
      <c r="E198" s="6" t="s">
        <v>25</v>
      </c>
      <c r="F198" s="5">
        <v>44712</v>
      </c>
      <c r="G198" s="14">
        <v>44712.307592592602</v>
      </c>
      <c r="H198" s="16">
        <v>112</v>
      </c>
      <c r="I198" s="14" t="s">
        <v>187</v>
      </c>
      <c r="J198" s="17">
        <v>44712</v>
      </c>
      <c r="K198" s="14">
        <v>44712.302604166704</v>
      </c>
      <c r="L198" s="4" t="s">
        <v>19</v>
      </c>
    </row>
    <row r="199" spans="2:12" x14ac:dyDescent="0.2">
      <c r="B199" t="s">
        <v>14</v>
      </c>
      <c r="C199">
        <v>113</v>
      </c>
      <c r="D199" s="11" t="s">
        <v>188</v>
      </c>
      <c r="E199" s="6" t="s">
        <v>17</v>
      </c>
      <c r="F199" s="5">
        <v>44712</v>
      </c>
      <c r="G199" s="14">
        <v>44712.305775462999</v>
      </c>
      <c r="H199" s="16">
        <v>112</v>
      </c>
      <c r="I199" s="14" t="s">
        <v>187</v>
      </c>
      <c r="J199" s="17">
        <v>44712</v>
      </c>
      <c r="K199" s="14">
        <v>44712.305266203701</v>
      </c>
      <c r="L199" s="4" t="s">
        <v>12</v>
      </c>
    </row>
    <row r="200" spans="2:12" x14ac:dyDescent="0.2">
      <c r="B200" t="s">
        <v>102</v>
      </c>
      <c r="C200">
        <v>113</v>
      </c>
      <c r="D200" s="11" t="s">
        <v>188</v>
      </c>
      <c r="E200" s="6" t="s">
        <v>103</v>
      </c>
      <c r="F200" s="5">
        <v>44712</v>
      </c>
      <c r="G200" s="14">
        <v>44712.305740740703</v>
      </c>
      <c r="H200" s="16">
        <v>112</v>
      </c>
      <c r="I200" s="14" t="s">
        <v>187</v>
      </c>
      <c r="J200" s="17">
        <v>44712</v>
      </c>
      <c r="K200" s="14">
        <v>44712.300648148099</v>
      </c>
      <c r="L200" s="4" t="s">
        <v>19</v>
      </c>
    </row>
    <row r="201" spans="2:12" x14ac:dyDescent="0.2">
      <c r="B201" t="s">
        <v>106</v>
      </c>
      <c r="C201">
        <v>113</v>
      </c>
      <c r="D201" s="11" t="s">
        <v>188</v>
      </c>
      <c r="E201" s="6" t="s">
        <v>107</v>
      </c>
      <c r="F201" s="5">
        <v>44712</v>
      </c>
      <c r="G201" s="14">
        <v>44712.304976851803</v>
      </c>
      <c r="H201" s="16">
        <v>135</v>
      </c>
      <c r="I201" s="14" t="s">
        <v>191</v>
      </c>
      <c r="J201" s="17">
        <v>44712</v>
      </c>
      <c r="K201" s="14">
        <v>44712.304050925901</v>
      </c>
      <c r="L201" s="4" t="s">
        <v>19</v>
      </c>
    </row>
    <row r="202" spans="2:12" x14ac:dyDescent="0.2">
      <c r="B202" t="s">
        <v>106</v>
      </c>
      <c r="C202">
        <v>113</v>
      </c>
      <c r="D202" s="11" t="s">
        <v>188</v>
      </c>
      <c r="E202" s="6" t="s">
        <v>107</v>
      </c>
      <c r="F202" s="5">
        <v>44712</v>
      </c>
      <c r="G202" s="14">
        <v>44712.3039236111</v>
      </c>
      <c r="H202" s="16">
        <v>112</v>
      </c>
      <c r="I202" s="14" t="s">
        <v>187</v>
      </c>
      <c r="J202" s="17">
        <v>44712</v>
      </c>
      <c r="K202" s="14">
        <v>44712.299652777801</v>
      </c>
      <c r="L202" s="4" t="s">
        <v>19</v>
      </c>
    </row>
    <row r="203" spans="2:12" x14ac:dyDescent="0.2">
      <c r="B203" t="s">
        <v>99</v>
      </c>
      <c r="C203">
        <v>113</v>
      </c>
      <c r="D203" s="11" t="s">
        <v>188</v>
      </c>
      <c r="E203" s="6" t="s">
        <v>105</v>
      </c>
      <c r="F203" s="5">
        <v>44712</v>
      </c>
      <c r="G203" s="14">
        <v>44712.302407407398</v>
      </c>
      <c r="H203" s="16">
        <v>112</v>
      </c>
      <c r="I203" s="14" t="s">
        <v>187</v>
      </c>
      <c r="J203" s="17">
        <v>44712</v>
      </c>
      <c r="K203" s="14">
        <v>44712.301643518498</v>
      </c>
      <c r="L203" s="4" t="s">
        <v>12</v>
      </c>
    </row>
    <row r="204" spans="2:12" x14ac:dyDescent="0.2">
      <c r="B204" t="s">
        <v>115</v>
      </c>
      <c r="C204">
        <v>113</v>
      </c>
      <c r="D204" s="11" t="s">
        <v>188</v>
      </c>
      <c r="E204" s="6" t="s">
        <v>116</v>
      </c>
      <c r="F204" s="5">
        <v>44712</v>
      </c>
      <c r="G204" s="14">
        <v>44712.301087963002</v>
      </c>
      <c r="H204" s="16">
        <v>112</v>
      </c>
      <c r="I204" s="14" t="s">
        <v>187</v>
      </c>
      <c r="J204" s="17">
        <v>44712</v>
      </c>
      <c r="K204" s="14">
        <v>44712.296249999999</v>
      </c>
      <c r="L204" s="4" t="s">
        <v>19</v>
      </c>
    </row>
    <row r="205" spans="2:12" x14ac:dyDescent="0.2">
      <c r="B205" t="s">
        <v>92</v>
      </c>
      <c r="C205">
        <v>113</v>
      </c>
      <c r="D205" s="11" t="s">
        <v>188</v>
      </c>
      <c r="E205" s="6" t="s">
        <v>101</v>
      </c>
      <c r="F205" s="5">
        <v>44712</v>
      </c>
      <c r="G205" s="14">
        <v>44712.299699074101</v>
      </c>
      <c r="H205" s="16">
        <v>112</v>
      </c>
      <c r="I205" s="14" t="s">
        <v>187</v>
      </c>
      <c r="J205" s="17">
        <v>44712</v>
      </c>
      <c r="K205" s="14">
        <v>44712.299108796302</v>
      </c>
      <c r="L205" s="4" t="s">
        <v>19</v>
      </c>
    </row>
    <row r="206" spans="2:12" x14ac:dyDescent="0.2">
      <c r="B206" t="s">
        <v>108</v>
      </c>
      <c r="C206">
        <v>113</v>
      </c>
      <c r="D206" s="11" t="s">
        <v>188</v>
      </c>
      <c r="E206" s="6" t="s">
        <v>114</v>
      </c>
      <c r="F206" s="5">
        <v>44712</v>
      </c>
      <c r="G206" s="14">
        <v>44712.295833333301</v>
      </c>
      <c r="H206" s="16">
        <v>112</v>
      </c>
      <c r="I206" s="14" t="s">
        <v>187</v>
      </c>
      <c r="J206" s="17">
        <v>44712</v>
      </c>
      <c r="K206" s="14">
        <v>44712.295671296299</v>
      </c>
      <c r="L206" s="4" t="s">
        <v>19</v>
      </c>
    </row>
    <row r="207" spans="2:12" x14ac:dyDescent="0.2">
      <c r="B207" t="s">
        <v>131</v>
      </c>
      <c r="C207">
        <v>113</v>
      </c>
      <c r="D207" s="11" t="s">
        <v>188</v>
      </c>
      <c r="E207" s="6" t="s">
        <v>98</v>
      </c>
      <c r="F207" s="5">
        <v>44712</v>
      </c>
      <c r="G207" s="14">
        <v>44712.295578703699</v>
      </c>
      <c r="H207" s="16">
        <v>123</v>
      </c>
      <c r="I207" s="14" t="s">
        <v>190</v>
      </c>
      <c r="J207" s="17">
        <v>44712</v>
      </c>
      <c r="K207" s="14">
        <v>44712.295578703699</v>
      </c>
      <c r="L207" s="4" t="s">
        <v>19</v>
      </c>
    </row>
    <row r="208" spans="2:12" x14ac:dyDescent="0.2">
      <c r="B208" t="s">
        <v>130</v>
      </c>
      <c r="C208">
        <v>113</v>
      </c>
      <c r="D208" s="11" t="s">
        <v>188</v>
      </c>
      <c r="E208" s="6" t="s">
        <v>113</v>
      </c>
      <c r="F208" s="5">
        <v>44712</v>
      </c>
      <c r="G208" s="14">
        <v>44712.2955671296</v>
      </c>
      <c r="H208" s="16">
        <v>112</v>
      </c>
      <c r="I208" s="14" t="s">
        <v>187</v>
      </c>
      <c r="J208" s="17">
        <v>44712</v>
      </c>
      <c r="K208" s="14">
        <v>44712.290891203702</v>
      </c>
      <c r="L208" s="4" t="s">
        <v>19</v>
      </c>
    </row>
    <row r="209" spans="2:12" x14ac:dyDescent="0.2">
      <c r="B209" t="s">
        <v>123</v>
      </c>
      <c r="C209">
        <v>113</v>
      </c>
      <c r="D209" s="11" t="s">
        <v>188</v>
      </c>
      <c r="E209" s="6" t="s">
        <v>124</v>
      </c>
      <c r="F209" s="5">
        <v>44712</v>
      </c>
      <c r="G209" s="14">
        <v>44712.291250000002</v>
      </c>
      <c r="H209" s="16">
        <v>112</v>
      </c>
      <c r="I209" s="14" t="s">
        <v>187</v>
      </c>
      <c r="J209" s="17">
        <v>44712</v>
      </c>
      <c r="K209" s="14">
        <v>44712.285879629599</v>
      </c>
      <c r="L209" s="4" t="s">
        <v>12</v>
      </c>
    </row>
    <row r="210" spans="2:12" x14ac:dyDescent="0.2">
      <c r="B210" t="s">
        <v>117</v>
      </c>
      <c r="C210">
        <v>113</v>
      </c>
      <c r="D210" s="11" t="s">
        <v>188</v>
      </c>
      <c r="E210" s="6" t="s">
        <v>122</v>
      </c>
      <c r="F210" s="5">
        <v>44712</v>
      </c>
      <c r="G210" s="14">
        <v>44712.2911805556</v>
      </c>
      <c r="H210" s="16">
        <v>112</v>
      </c>
      <c r="I210" s="14" t="s">
        <v>187</v>
      </c>
      <c r="J210" s="17">
        <v>44712</v>
      </c>
      <c r="K210" s="14">
        <v>44712.2898726852</v>
      </c>
      <c r="L210" s="4" t="s">
        <v>12</v>
      </c>
    </row>
    <row r="211" spans="2:12" x14ac:dyDescent="0.2">
      <c r="B211" t="s">
        <v>120</v>
      </c>
      <c r="C211">
        <v>113</v>
      </c>
      <c r="D211" s="11" t="s">
        <v>188</v>
      </c>
      <c r="E211" s="6" t="s">
        <v>129</v>
      </c>
      <c r="F211" s="5">
        <v>44712</v>
      </c>
      <c r="G211" s="14">
        <v>44712.289988425902</v>
      </c>
      <c r="H211" s="16">
        <v>112</v>
      </c>
      <c r="I211" s="14" t="s">
        <v>187</v>
      </c>
      <c r="J211" s="17">
        <v>44712</v>
      </c>
      <c r="K211" s="14">
        <v>44712.289259259298</v>
      </c>
      <c r="L211" s="4" t="s">
        <v>19</v>
      </c>
    </row>
    <row r="212" spans="2:12" x14ac:dyDescent="0.2">
      <c r="B212" t="s">
        <v>132</v>
      </c>
      <c r="C212">
        <v>113</v>
      </c>
      <c r="D212" s="11" t="s">
        <v>188</v>
      </c>
      <c r="E212" s="6" t="s">
        <v>133</v>
      </c>
      <c r="F212" s="5">
        <v>44712</v>
      </c>
      <c r="G212" s="14">
        <v>44712.288541666698</v>
      </c>
      <c r="H212" s="16">
        <v>112</v>
      </c>
      <c r="I212" s="14" t="s">
        <v>187</v>
      </c>
      <c r="J212" s="17">
        <v>44712</v>
      </c>
      <c r="K212" s="14">
        <v>44712.284212963001</v>
      </c>
      <c r="L212" s="4" t="s">
        <v>19</v>
      </c>
    </row>
    <row r="213" spans="2:12" x14ac:dyDescent="0.2">
      <c r="B213" t="s">
        <v>134</v>
      </c>
      <c r="C213">
        <v>113</v>
      </c>
      <c r="D213" s="11" t="s">
        <v>188</v>
      </c>
      <c r="E213" s="6" t="s">
        <v>137</v>
      </c>
      <c r="F213" s="5">
        <v>44712</v>
      </c>
      <c r="G213" s="14">
        <v>44712.278414351902</v>
      </c>
      <c r="H213" s="16">
        <v>112</v>
      </c>
      <c r="I213" s="14" t="s">
        <v>187</v>
      </c>
      <c r="J213" s="17">
        <v>44712</v>
      </c>
      <c r="K213" s="14">
        <v>44712.278182870403</v>
      </c>
      <c r="L213" s="4" t="s">
        <v>19</v>
      </c>
    </row>
    <row r="214" spans="2:12" x14ac:dyDescent="0.2">
      <c r="B214" t="s">
        <v>138</v>
      </c>
      <c r="C214">
        <v>113</v>
      </c>
      <c r="D214" s="11" t="s">
        <v>188</v>
      </c>
      <c r="E214" s="6" t="s">
        <v>136</v>
      </c>
      <c r="F214" s="5">
        <v>44712</v>
      </c>
      <c r="G214" s="14">
        <v>44712.278067129599</v>
      </c>
      <c r="H214" s="16">
        <v>135</v>
      </c>
      <c r="I214" s="14" t="s">
        <v>191</v>
      </c>
      <c r="J214" s="17">
        <v>44712</v>
      </c>
      <c r="K214" s="14">
        <v>44712.276516203703</v>
      </c>
      <c r="L214" s="4" t="s">
        <v>19</v>
      </c>
    </row>
    <row r="215" spans="2:12" x14ac:dyDescent="0.2">
      <c r="B215" t="s">
        <v>138</v>
      </c>
      <c r="C215">
        <v>113</v>
      </c>
      <c r="D215" s="11" t="s">
        <v>188</v>
      </c>
      <c r="E215" s="6" t="s">
        <v>136</v>
      </c>
      <c r="F215" s="5">
        <v>44712</v>
      </c>
      <c r="G215" s="14">
        <v>44712.276435185202</v>
      </c>
      <c r="H215" s="16">
        <v>112</v>
      </c>
      <c r="I215" s="14" t="s">
        <v>187</v>
      </c>
      <c r="J215" s="17">
        <v>44712</v>
      </c>
      <c r="K215" s="14">
        <v>44712.271944444401</v>
      </c>
      <c r="L215" s="4" t="s">
        <v>19</v>
      </c>
    </row>
    <row r="216" spans="2:12" x14ac:dyDescent="0.2">
      <c r="B216" t="s">
        <v>147</v>
      </c>
      <c r="C216">
        <v>113</v>
      </c>
      <c r="D216" s="11" t="s">
        <v>188</v>
      </c>
      <c r="E216" s="6" t="s">
        <v>149</v>
      </c>
      <c r="F216" s="5">
        <v>44712</v>
      </c>
      <c r="G216" s="14">
        <v>44712.2738425926</v>
      </c>
      <c r="H216" s="16">
        <v>135</v>
      </c>
      <c r="I216" s="14" t="s">
        <v>191</v>
      </c>
      <c r="J216" s="17">
        <v>44712</v>
      </c>
      <c r="K216" s="14">
        <v>44712.271886574097</v>
      </c>
      <c r="L216" s="4" t="s">
        <v>19</v>
      </c>
    </row>
    <row r="217" spans="2:12" x14ac:dyDescent="0.2">
      <c r="B217" t="s">
        <v>147</v>
      </c>
      <c r="C217">
        <v>113</v>
      </c>
      <c r="D217" s="11" t="s">
        <v>188</v>
      </c>
      <c r="E217" s="6" t="s">
        <v>149</v>
      </c>
      <c r="F217" s="5">
        <v>44712</v>
      </c>
      <c r="G217" s="14">
        <v>44712.2718634259</v>
      </c>
      <c r="H217" s="16">
        <v>112</v>
      </c>
      <c r="I217" s="14" t="s">
        <v>187</v>
      </c>
      <c r="J217" s="17">
        <v>44712</v>
      </c>
      <c r="K217" s="14">
        <v>44712.270949074104</v>
      </c>
      <c r="L217" s="4" t="s">
        <v>19</v>
      </c>
    </row>
    <row r="218" spans="2:12" x14ac:dyDescent="0.2">
      <c r="B218" t="s">
        <v>139</v>
      </c>
      <c r="C218">
        <v>113</v>
      </c>
      <c r="D218" s="11" t="s">
        <v>188</v>
      </c>
      <c r="E218" s="6" t="s">
        <v>140</v>
      </c>
      <c r="F218" s="5">
        <v>44712</v>
      </c>
      <c r="G218" s="14">
        <v>44712.271226851903</v>
      </c>
      <c r="H218" s="16">
        <v>112</v>
      </c>
      <c r="I218" s="14" t="s">
        <v>187</v>
      </c>
      <c r="J218" s="17">
        <v>44712</v>
      </c>
      <c r="K218" s="14">
        <v>44712.266851851899</v>
      </c>
      <c r="L218" s="4" t="s">
        <v>19</v>
      </c>
    </row>
    <row r="219" spans="2:12" x14ac:dyDescent="0.2">
      <c r="B219" t="s">
        <v>141</v>
      </c>
      <c r="C219">
        <v>113</v>
      </c>
      <c r="D219" s="11" t="s">
        <v>188</v>
      </c>
      <c r="E219" s="6" t="s">
        <v>142</v>
      </c>
      <c r="F219" s="5">
        <v>44712</v>
      </c>
      <c r="G219" s="14">
        <v>44712.267002314802</v>
      </c>
      <c r="H219" s="16">
        <v>112</v>
      </c>
      <c r="I219" s="14" t="s">
        <v>187</v>
      </c>
      <c r="J219" s="17">
        <v>44712</v>
      </c>
      <c r="K219" s="14">
        <v>44712.256701388898</v>
      </c>
      <c r="L219" s="4" t="s">
        <v>19</v>
      </c>
    </row>
    <row r="220" spans="2:12" x14ac:dyDescent="0.2">
      <c r="B220" t="s">
        <v>143</v>
      </c>
      <c r="C220">
        <v>113</v>
      </c>
      <c r="D220" s="11" t="s">
        <v>188</v>
      </c>
      <c r="E220" s="6" t="s">
        <v>146</v>
      </c>
      <c r="F220" s="5">
        <v>44712</v>
      </c>
      <c r="G220" s="14">
        <v>44712.261631944501</v>
      </c>
      <c r="H220" s="16">
        <v>112</v>
      </c>
      <c r="I220" s="14" t="s">
        <v>187</v>
      </c>
      <c r="J220" s="17">
        <v>44712</v>
      </c>
      <c r="K220" s="14">
        <v>44712.2609143519</v>
      </c>
      <c r="L220" s="4" t="s">
        <v>12</v>
      </c>
    </row>
    <row r="221" spans="2:12" x14ac:dyDescent="0.2">
      <c r="B221" t="s">
        <v>18</v>
      </c>
      <c r="C221">
        <v>113</v>
      </c>
      <c r="D221" s="11" t="s">
        <v>188</v>
      </c>
      <c r="E221" s="6" t="s">
        <v>20</v>
      </c>
      <c r="F221" s="5">
        <v>44711</v>
      </c>
      <c r="G221" s="14">
        <v>44711.339976851901</v>
      </c>
      <c r="H221" s="16">
        <v>135</v>
      </c>
      <c r="I221" s="14" t="s">
        <v>191</v>
      </c>
      <c r="J221" s="17">
        <v>44711</v>
      </c>
      <c r="K221" s="14">
        <v>44711.339027777802</v>
      </c>
      <c r="L221" s="4" t="s">
        <v>19</v>
      </c>
    </row>
    <row r="222" spans="2:12" x14ac:dyDescent="0.2">
      <c r="B222" t="s">
        <v>18</v>
      </c>
      <c r="C222">
        <v>113</v>
      </c>
      <c r="D222" s="11" t="s">
        <v>188</v>
      </c>
      <c r="E222" s="6" t="s">
        <v>20</v>
      </c>
      <c r="F222" s="5">
        <v>44711</v>
      </c>
      <c r="G222" s="14">
        <v>44711.338923611103</v>
      </c>
      <c r="H222" s="16" t="e">
        <v>#N/A</v>
      </c>
      <c r="I222" s="14" t="e">
        <v>#N/A</v>
      </c>
      <c r="J222" s="17" t="e">
        <v>#N/A</v>
      </c>
      <c r="K222" s="14" t="e">
        <v>#N/A</v>
      </c>
      <c r="L222" s="4" t="s">
        <v>19</v>
      </c>
    </row>
    <row r="223" spans="2:12" x14ac:dyDescent="0.2">
      <c r="B223" t="s">
        <v>41</v>
      </c>
      <c r="C223">
        <v>113</v>
      </c>
      <c r="D223" s="11" t="s">
        <v>188</v>
      </c>
      <c r="E223" s="6" t="s">
        <v>42</v>
      </c>
      <c r="F223" s="5">
        <v>44711</v>
      </c>
      <c r="G223" s="14">
        <v>44711.336458333302</v>
      </c>
      <c r="H223" s="16">
        <v>123</v>
      </c>
      <c r="I223" s="14" t="s">
        <v>190</v>
      </c>
      <c r="J223" s="17">
        <v>44711</v>
      </c>
      <c r="K223" s="14">
        <v>44711.336458333302</v>
      </c>
      <c r="L223" s="4" t="s">
        <v>19</v>
      </c>
    </row>
    <row r="224" spans="2:12" x14ac:dyDescent="0.2">
      <c r="B224" t="s">
        <v>31</v>
      </c>
      <c r="C224">
        <v>113</v>
      </c>
      <c r="D224" s="11" t="s">
        <v>188</v>
      </c>
      <c r="E224" s="6" t="s">
        <v>34</v>
      </c>
      <c r="F224" s="5">
        <v>44711</v>
      </c>
      <c r="G224" s="14">
        <v>44711.333796296298</v>
      </c>
      <c r="H224" s="16">
        <v>112</v>
      </c>
      <c r="I224" s="14" t="s">
        <v>187</v>
      </c>
      <c r="J224" s="17">
        <v>44711</v>
      </c>
      <c r="K224" s="14">
        <v>44711.333611111098</v>
      </c>
      <c r="L224" s="4" t="s">
        <v>12</v>
      </c>
    </row>
    <row r="225" spans="2:12" x14ac:dyDescent="0.2">
      <c r="B225" t="s">
        <v>27</v>
      </c>
      <c r="C225">
        <v>113</v>
      </c>
      <c r="D225" s="11" t="s">
        <v>188</v>
      </c>
      <c r="E225" s="6" t="s">
        <v>30</v>
      </c>
      <c r="F225" s="5">
        <v>44711</v>
      </c>
      <c r="G225" s="14">
        <v>44711.333749999998</v>
      </c>
      <c r="H225" s="16">
        <v>112</v>
      </c>
      <c r="I225" s="14" t="s">
        <v>187</v>
      </c>
      <c r="J225" s="17">
        <v>44711</v>
      </c>
      <c r="K225" s="14">
        <v>44711.333541666703</v>
      </c>
      <c r="L225" s="4" t="s">
        <v>12</v>
      </c>
    </row>
    <row r="226" spans="2:12" x14ac:dyDescent="0.2">
      <c r="B226" t="s">
        <v>21</v>
      </c>
      <c r="C226">
        <v>113</v>
      </c>
      <c r="D226" s="11" t="s">
        <v>188</v>
      </c>
      <c r="E226" s="6" t="s">
        <v>22</v>
      </c>
      <c r="F226" s="5">
        <v>44711</v>
      </c>
      <c r="G226" s="14">
        <v>44711.3336458333</v>
      </c>
      <c r="H226" s="16" t="e">
        <v>#N/A</v>
      </c>
      <c r="I226" s="14" t="e">
        <v>#N/A</v>
      </c>
      <c r="J226" s="17" t="e">
        <v>#N/A</v>
      </c>
      <c r="K226" s="14" t="e">
        <v>#N/A</v>
      </c>
      <c r="L226" s="4" t="s">
        <v>19</v>
      </c>
    </row>
    <row r="227" spans="2:12" x14ac:dyDescent="0.2">
      <c r="B227" t="s">
        <v>58</v>
      </c>
      <c r="C227">
        <v>113</v>
      </c>
      <c r="D227" s="11" t="s">
        <v>188</v>
      </c>
      <c r="E227" s="6" t="s">
        <v>63</v>
      </c>
      <c r="F227" s="5">
        <v>44711</v>
      </c>
      <c r="G227" s="14">
        <v>44711.332465277803</v>
      </c>
      <c r="H227" s="16">
        <v>123</v>
      </c>
      <c r="I227" s="14" t="s">
        <v>190</v>
      </c>
      <c r="J227" s="17">
        <v>44711</v>
      </c>
      <c r="K227" s="14">
        <v>44711.332465277803</v>
      </c>
      <c r="L227" s="4" t="s">
        <v>19</v>
      </c>
    </row>
    <row r="228" spans="2:12" x14ac:dyDescent="0.2">
      <c r="B228" t="s">
        <v>35</v>
      </c>
      <c r="C228">
        <v>113</v>
      </c>
      <c r="D228" s="11" t="s">
        <v>188</v>
      </c>
      <c r="E228" s="6" t="s">
        <v>40</v>
      </c>
      <c r="F228" s="5">
        <v>44711</v>
      </c>
      <c r="G228" s="14">
        <v>44711.331018518496</v>
      </c>
      <c r="H228" s="16">
        <v>112</v>
      </c>
      <c r="I228" s="14" t="s">
        <v>187</v>
      </c>
      <c r="J228" s="17">
        <v>44711</v>
      </c>
      <c r="K228" s="14">
        <v>44711.330428240697</v>
      </c>
      <c r="L228" s="4" t="s">
        <v>12</v>
      </c>
    </row>
    <row r="229" spans="2:12" x14ac:dyDescent="0.2">
      <c r="B229" t="s">
        <v>83</v>
      </c>
      <c r="C229">
        <v>113</v>
      </c>
      <c r="D229" s="11" t="s">
        <v>188</v>
      </c>
      <c r="E229" s="6" t="s">
        <v>47</v>
      </c>
      <c r="F229" s="5">
        <v>44711</v>
      </c>
      <c r="G229" s="14">
        <v>44711.3303703704</v>
      </c>
      <c r="H229" s="16" t="e">
        <v>#N/A</v>
      </c>
      <c r="I229" s="14" t="e">
        <v>#N/A</v>
      </c>
      <c r="J229" s="17" t="e">
        <v>#N/A</v>
      </c>
      <c r="K229" s="14" t="e">
        <v>#N/A</v>
      </c>
      <c r="L229" s="4" t="s">
        <v>19</v>
      </c>
    </row>
    <row r="230" spans="2:12" x14ac:dyDescent="0.2">
      <c r="B230" t="s">
        <v>64</v>
      </c>
      <c r="C230">
        <v>113</v>
      </c>
      <c r="D230" s="11" t="s">
        <v>188</v>
      </c>
      <c r="E230" s="6" t="s">
        <v>65</v>
      </c>
      <c r="F230" s="5">
        <v>44711</v>
      </c>
      <c r="G230" s="14">
        <v>44711.326342592598</v>
      </c>
      <c r="H230" s="16" t="e">
        <v>#N/A</v>
      </c>
      <c r="I230" s="14" t="e">
        <v>#N/A</v>
      </c>
      <c r="J230" s="17" t="e">
        <v>#N/A</v>
      </c>
      <c r="K230" s="14" t="e">
        <v>#N/A</v>
      </c>
      <c r="L230" s="4" t="s">
        <v>19</v>
      </c>
    </row>
    <row r="231" spans="2:12" x14ac:dyDescent="0.2">
      <c r="B231" t="s">
        <v>44</v>
      </c>
      <c r="C231">
        <v>113</v>
      </c>
      <c r="D231" s="11" t="s">
        <v>188</v>
      </c>
      <c r="E231" s="6" t="s">
        <v>54</v>
      </c>
      <c r="F231" s="5">
        <v>44711</v>
      </c>
      <c r="G231" s="14">
        <v>44711.326168981497</v>
      </c>
      <c r="H231" s="16">
        <v>112</v>
      </c>
      <c r="I231" s="14" t="s">
        <v>187</v>
      </c>
      <c r="J231" s="17">
        <v>44711</v>
      </c>
      <c r="K231" s="14">
        <v>44711.325208333299</v>
      </c>
      <c r="L231" s="4" t="s">
        <v>19</v>
      </c>
    </row>
    <row r="232" spans="2:12" x14ac:dyDescent="0.2">
      <c r="B232" t="s">
        <v>51</v>
      </c>
      <c r="C232">
        <v>113</v>
      </c>
      <c r="D232" s="11" t="s">
        <v>188</v>
      </c>
      <c r="E232" s="6" t="s">
        <v>56</v>
      </c>
      <c r="F232" s="5">
        <v>44711</v>
      </c>
      <c r="G232" s="14">
        <v>44711.325613425899</v>
      </c>
      <c r="H232" s="16">
        <v>112</v>
      </c>
      <c r="I232" s="14" t="s">
        <v>187</v>
      </c>
      <c r="J232" s="17">
        <v>44711</v>
      </c>
      <c r="K232" s="14">
        <v>44711.324594907397</v>
      </c>
      <c r="L232" s="4" t="s">
        <v>12</v>
      </c>
    </row>
    <row r="233" spans="2:12" x14ac:dyDescent="0.2">
      <c r="B233" t="s">
        <v>11</v>
      </c>
      <c r="C233">
        <v>113</v>
      </c>
      <c r="D233" s="11" t="s">
        <v>188</v>
      </c>
      <c r="E233" s="6" t="s">
        <v>13</v>
      </c>
      <c r="F233" s="5">
        <v>44711</v>
      </c>
      <c r="G233" s="14">
        <v>44711.325266203698</v>
      </c>
      <c r="H233" s="16" t="e">
        <v>#N/A</v>
      </c>
      <c r="I233" s="14" t="e">
        <v>#N/A</v>
      </c>
      <c r="J233" s="17" t="e">
        <v>#N/A</v>
      </c>
      <c r="K233" s="14" t="e">
        <v>#N/A</v>
      </c>
      <c r="L233" s="4" t="s">
        <v>12</v>
      </c>
    </row>
    <row r="234" spans="2:12" x14ac:dyDescent="0.2">
      <c r="B234" t="s">
        <v>61</v>
      </c>
      <c r="C234">
        <v>113</v>
      </c>
      <c r="D234" s="11" t="s">
        <v>188</v>
      </c>
      <c r="E234" s="6" t="s">
        <v>67</v>
      </c>
      <c r="F234" s="5">
        <v>44711</v>
      </c>
      <c r="G234" s="14">
        <v>44711.324930555602</v>
      </c>
      <c r="H234" s="16">
        <v>112</v>
      </c>
      <c r="I234" s="14" t="s">
        <v>187</v>
      </c>
      <c r="J234" s="17">
        <v>44711</v>
      </c>
      <c r="K234" s="14">
        <v>44711.324351851901</v>
      </c>
      <c r="L234" s="4" t="s">
        <v>19</v>
      </c>
    </row>
    <row r="235" spans="2:12" x14ac:dyDescent="0.2">
      <c r="B235" t="s">
        <v>66</v>
      </c>
      <c r="C235">
        <v>113</v>
      </c>
      <c r="D235" s="11" t="s">
        <v>188</v>
      </c>
      <c r="E235" s="6" t="s">
        <v>50</v>
      </c>
      <c r="F235" s="5">
        <v>44711</v>
      </c>
      <c r="G235" s="14">
        <v>44711.324618055602</v>
      </c>
      <c r="H235" s="16" t="e">
        <v>#N/A</v>
      </c>
      <c r="I235" s="14" t="e">
        <v>#N/A</v>
      </c>
      <c r="J235" s="17" t="e">
        <v>#N/A</v>
      </c>
      <c r="K235" s="14" t="e">
        <v>#N/A</v>
      </c>
      <c r="L235" s="4" t="s">
        <v>12</v>
      </c>
    </row>
    <row r="236" spans="2:12" x14ac:dyDescent="0.2">
      <c r="B236" t="s">
        <v>48</v>
      </c>
      <c r="C236">
        <v>113</v>
      </c>
      <c r="D236" s="11" t="s">
        <v>188</v>
      </c>
      <c r="E236" s="6" t="s">
        <v>57</v>
      </c>
      <c r="F236" s="5">
        <v>44711</v>
      </c>
      <c r="G236" s="14">
        <v>44711.324004629598</v>
      </c>
      <c r="H236" s="16">
        <v>112</v>
      </c>
      <c r="I236" s="14" t="s">
        <v>187</v>
      </c>
      <c r="J236" s="17">
        <v>44711</v>
      </c>
      <c r="K236" s="14">
        <v>44711.323113425897</v>
      </c>
      <c r="L236" s="4" t="s">
        <v>12</v>
      </c>
    </row>
    <row r="237" spans="2:12" x14ac:dyDescent="0.2">
      <c r="B237" t="s">
        <v>37</v>
      </c>
      <c r="C237">
        <v>113</v>
      </c>
      <c r="D237" s="11" t="s">
        <v>188</v>
      </c>
      <c r="E237" s="6" t="s">
        <v>38</v>
      </c>
      <c r="F237" s="5">
        <v>44711</v>
      </c>
      <c r="G237" s="14">
        <v>44711.323796296303</v>
      </c>
      <c r="H237" s="16" t="e">
        <v>#N/A</v>
      </c>
      <c r="I237" s="14" t="e">
        <v>#N/A</v>
      </c>
      <c r="J237" s="17" t="e">
        <v>#N/A</v>
      </c>
      <c r="K237" s="14" t="e">
        <v>#N/A</v>
      </c>
      <c r="L237" s="4" t="s">
        <v>19</v>
      </c>
    </row>
    <row r="238" spans="2:12" x14ac:dyDescent="0.2">
      <c r="B238" t="s">
        <v>68</v>
      </c>
      <c r="C238">
        <v>113</v>
      </c>
      <c r="D238" s="11" t="s">
        <v>188</v>
      </c>
      <c r="E238" s="6" t="s">
        <v>69</v>
      </c>
      <c r="F238" s="5">
        <v>44711</v>
      </c>
      <c r="G238" s="14">
        <v>44711.322615740697</v>
      </c>
      <c r="H238" s="16" t="e">
        <v>#N/A</v>
      </c>
      <c r="I238" s="14" t="e">
        <v>#N/A</v>
      </c>
      <c r="J238" s="17" t="e">
        <v>#N/A</v>
      </c>
      <c r="K238" s="14" t="e">
        <v>#N/A</v>
      </c>
      <c r="L238" s="4" t="s">
        <v>19</v>
      </c>
    </row>
    <row r="239" spans="2:12" x14ac:dyDescent="0.2">
      <c r="B239" t="s">
        <v>153</v>
      </c>
      <c r="C239">
        <v>113</v>
      </c>
      <c r="D239" s="11" t="s">
        <v>188</v>
      </c>
      <c r="E239" s="6" t="s">
        <v>154</v>
      </c>
      <c r="F239" s="5">
        <v>44711</v>
      </c>
      <c r="G239" s="14">
        <v>44711.322268518503</v>
      </c>
      <c r="H239" s="16" t="e">
        <v>#N/A</v>
      </c>
      <c r="I239" s="14" t="e">
        <v>#N/A</v>
      </c>
      <c r="J239" s="17" t="e">
        <v>#N/A</v>
      </c>
      <c r="K239" s="14" t="e">
        <v>#N/A</v>
      </c>
      <c r="L239" s="4" t="s">
        <v>12</v>
      </c>
    </row>
    <row r="240" spans="2:12" x14ac:dyDescent="0.2">
      <c r="B240" t="s">
        <v>43</v>
      </c>
      <c r="C240">
        <v>113</v>
      </c>
      <c r="D240" s="11" t="s">
        <v>188</v>
      </c>
      <c r="E240" s="6" t="s">
        <v>53</v>
      </c>
      <c r="F240" s="5">
        <v>44711</v>
      </c>
      <c r="G240" s="14">
        <v>44711.3214814815</v>
      </c>
      <c r="H240" s="16">
        <v>112</v>
      </c>
      <c r="I240" s="14" t="s">
        <v>187</v>
      </c>
      <c r="J240" s="17">
        <v>44711</v>
      </c>
      <c r="K240" s="14">
        <v>44711.320324074099</v>
      </c>
      <c r="L240" s="4" t="s">
        <v>12</v>
      </c>
    </row>
    <row r="241" spans="2:12" x14ac:dyDescent="0.2">
      <c r="B241" t="s">
        <v>80</v>
      </c>
      <c r="C241">
        <v>113</v>
      </c>
      <c r="D241" s="11" t="s">
        <v>188</v>
      </c>
      <c r="E241" s="6" t="s">
        <v>84</v>
      </c>
      <c r="F241" s="5">
        <v>44711</v>
      </c>
      <c r="G241" s="14">
        <v>44711.321261574099</v>
      </c>
      <c r="H241" s="16">
        <v>112</v>
      </c>
      <c r="I241" s="14" t="s">
        <v>187</v>
      </c>
      <c r="J241" s="17">
        <v>44711</v>
      </c>
      <c r="K241" s="14">
        <v>44711.320462962998</v>
      </c>
      <c r="L241" s="4" t="s">
        <v>12</v>
      </c>
    </row>
    <row r="242" spans="2:12" x14ac:dyDescent="0.2">
      <c r="B242" t="s">
        <v>87</v>
      </c>
      <c r="C242">
        <v>113</v>
      </c>
      <c r="D242" s="11" t="s">
        <v>188</v>
      </c>
      <c r="E242" s="6" t="s">
        <v>94</v>
      </c>
      <c r="F242" s="5">
        <v>44711</v>
      </c>
      <c r="G242" s="14">
        <v>44711.319826388899</v>
      </c>
      <c r="H242" s="16">
        <v>112</v>
      </c>
      <c r="I242" s="14" t="s">
        <v>187</v>
      </c>
      <c r="J242" s="17">
        <v>44711</v>
      </c>
      <c r="K242" s="14">
        <v>44711.318981481498</v>
      </c>
      <c r="L242" s="4" t="s">
        <v>19</v>
      </c>
    </row>
    <row r="243" spans="2:12" x14ac:dyDescent="0.2">
      <c r="B243" t="s">
        <v>70</v>
      </c>
      <c r="C243">
        <v>113</v>
      </c>
      <c r="D243" s="11" t="s">
        <v>188</v>
      </c>
      <c r="E243" s="6" t="s">
        <v>71</v>
      </c>
      <c r="F243" s="5">
        <v>44711</v>
      </c>
      <c r="G243" s="14">
        <v>44711.317870370403</v>
      </c>
      <c r="H243" s="16" t="e">
        <v>#N/A</v>
      </c>
      <c r="I243" s="14" t="e">
        <v>#N/A</v>
      </c>
      <c r="J243" s="17" t="e">
        <v>#N/A</v>
      </c>
      <c r="K243" s="14" t="e">
        <v>#N/A</v>
      </c>
      <c r="L243" s="4" t="s">
        <v>12</v>
      </c>
    </row>
    <row r="244" spans="2:12" x14ac:dyDescent="0.2">
      <c r="B244" t="s">
        <v>74</v>
      </c>
      <c r="C244">
        <v>113</v>
      </c>
      <c r="D244" s="11" t="s">
        <v>188</v>
      </c>
      <c r="E244" s="6" t="s">
        <v>78</v>
      </c>
      <c r="F244" s="5">
        <v>44711</v>
      </c>
      <c r="G244" s="14">
        <v>44711.317858796298</v>
      </c>
      <c r="H244" s="16">
        <v>112</v>
      </c>
      <c r="I244" s="14" t="s">
        <v>187</v>
      </c>
      <c r="J244" s="17">
        <v>44711</v>
      </c>
      <c r="K244" s="14">
        <v>44711.317280092597</v>
      </c>
      <c r="L244" s="4" t="s">
        <v>19</v>
      </c>
    </row>
    <row r="245" spans="2:12" x14ac:dyDescent="0.2">
      <c r="B245" t="s">
        <v>95</v>
      </c>
      <c r="C245">
        <v>113</v>
      </c>
      <c r="D245" s="11" t="s">
        <v>188</v>
      </c>
      <c r="E245" s="6" t="s">
        <v>97</v>
      </c>
      <c r="F245" s="5">
        <v>44711</v>
      </c>
      <c r="G245" s="14">
        <v>44711.3178356481</v>
      </c>
      <c r="H245" s="16" t="e">
        <v>#N/A</v>
      </c>
      <c r="I245" s="14" t="e">
        <v>#N/A</v>
      </c>
      <c r="J245" s="17" t="e">
        <v>#N/A</v>
      </c>
      <c r="K245" s="14" t="e">
        <v>#N/A</v>
      </c>
      <c r="L245" s="4" t="s">
        <v>12</v>
      </c>
    </row>
    <row r="246" spans="2:12" x14ac:dyDescent="0.2">
      <c r="B246" t="s">
        <v>72</v>
      </c>
      <c r="C246">
        <v>113</v>
      </c>
      <c r="D246" s="11" t="s">
        <v>188</v>
      </c>
      <c r="E246" s="6" t="s">
        <v>79</v>
      </c>
      <c r="F246" s="5">
        <v>44711</v>
      </c>
      <c r="G246" s="14">
        <v>44711.314837963</v>
      </c>
      <c r="H246" s="16">
        <v>112</v>
      </c>
      <c r="I246" s="14" t="s">
        <v>187</v>
      </c>
      <c r="J246" s="17">
        <v>44711</v>
      </c>
      <c r="K246" s="14">
        <v>44711.313564814802</v>
      </c>
      <c r="L246" s="4" t="s">
        <v>12</v>
      </c>
    </row>
    <row r="247" spans="2:12" x14ac:dyDescent="0.2">
      <c r="B247" t="s">
        <v>85</v>
      </c>
      <c r="C247">
        <v>113</v>
      </c>
      <c r="D247" s="11" t="s">
        <v>188</v>
      </c>
      <c r="E247" s="6" t="s">
        <v>91</v>
      </c>
      <c r="F247" s="5">
        <v>44711</v>
      </c>
      <c r="G247" s="14">
        <v>44711.314004629603</v>
      </c>
      <c r="H247" s="16">
        <v>112</v>
      </c>
      <c r="I247" s="14" t="s">
        <v>187</v>
      </c>
      <c r="J247" s="17">
        <v>44711</v>
      </c>
      <c r="K247" s="14">
        <v>44711.3135763889</v>
      </c>
      <c r="L247" s="4" t="s">
        <v>19</v>
      </c>
    </row>
    <row r="248" spans="2:12" x14ac:dyDescent="0.2">
      <c r="B248" t="s">
        <v>111</v>
      </c>
      <c r="C248">
        <v>113</v>
      </c>
      <c r="D248" s="11" t="s">
        <v>188</v>
      </c>
      <c r="E248" s="6" t="s">
        <v>112</v>
      </c>
      <c r="F248" s="5">
        <v>44711</v>
      </c>
      <c r="G248" s="14">
        <v>44711.3136689815</v>
      </c>
      <c r="H248" s="16">
        <v>112</v>
      </c>
      <c r="I248" s="14" t="s">
        <v>187</v>
      </c>
      <c r="J248" s="17">
        <v>44711</v>
      </c>
      <c r="K248" s="14">
        <v>44711.308865740699</v>
      </c>
      <c r="L248" s="4" t="s">
        <v>19</v>
      </c>
    </row>
    <row r="249" spans="2:12" x14ac:dyDescent="0.2">
      <c r="B249" t="s">
        <v>110</v>
      </c>
      <c r="C249">
        <v>113</v>
      </c>
      <c r="D249" s="11" t="s">
        <v>188</v>
      </c>
      <c r="E249" s="6" t="s">
        <v>77</v>
      </c>
      <c r="F249" s="5">
        <v>44711</v>
      </c>
      <c r="G249" s="14">
        <v>44711.312210648102</v>
      </c>
      <c r="H249" s="16">
        <v>112</v>
      </c>
      <c r="I249" s="14" t="s">
        <v>187</v>
      </c>
      <c r="J249" s="17">
        <v>44711</v>
      </c>
      <c r="K249" s="14">
        <v>44711.308113425897</v>
      </c>
      <c r="L249" s="4" t="s">
        <v>19</v>
      </c>
    </row>
    <row r="250" spans="2:12" x14ac:dyDescent="0.2">
      <c r="B250" t="s">
        <v>23</v>
      </c>
      <c r="C250">
        <v>113</v>
      </c>
      <c r="D250" s="11" t="s">
        <v>188</v>
      </c>
      <c r="E250" s="6" t="s">
        <v>26</v>
      </c>
      <c r="F250" s="5">
        <v>44711</v>
      </c>
      <c r="G250" s="14">
        <v>44711.309351851902</v>
      </c>
      <c r="H250" s="16">
        <v>112</v>
      </c>
      <c r="I250" s="14" t="s">
        <v>187</v>
      </c>
      <c r="J250" s="17">
        <v>44711</v>
      </c>
      <c r="K250" s="14">
        <v>44711.308275463001</v>
      </c>
      <c r="L250" s="4" t="s">
        <v>19</v>
      </c>
    </row>
    <row r="251" spans="2:12" x14ac:dyDescent="0.2">
      <c r="B251" t="s">
        <v>106</v>
      </c>
      <c r="C251">
        <v>113</v>
      </c>
      <c r="D251" s="11" t="s">
        <v>188</v>
      </c>
      <c r="E251" s="6" t="s">
        <v>107</v>
      </c>
      <c r="F251" s="5">
        <v>44711</v>
      </c>
      <c r="G251" s="14">
        <v>44711.309097222198</v>
      </c>
      <c r="H251" s="16" t="e">
        <v>#N/A</v>
      </c>
      <c r="I251" s="14" t="e">
        <v>#N/A</v>
      </c>
      <c r="J251" s="17" t="e">
        <v>#N/A</v>
      </c>
      <c r="K251" s="14" t="e">
        <v>#N/A</v>
      </c>
      <c r="L251" s="4" t="s">
        <v>19</v>
      </c>
    </row>
    <row r="252" spans="2:12" x14ac:dyDescent="0.2">
      <c r="B252" t="s">
        <v>96</v>
      </c>
      <c r="C252">
        <v>113</v>
      </c>
      <c r="D252" s="11" t="s">
        <v>188</v>
      </c>
      <c r="E252" s="6" t="s">
        <v>25</v>
      </c>
      <c r="F252" s="5">
        <v>44711</v>
      </c>
      <c r="G252" s="14">
        <v>44711.307569444398</v>
      </c>
      <c r="H252" s="16">
        <v>112</v>
      </c>
      <c r="I252" s="14" t="s">
        <v>187</v>
      </c>
      <c r="J252" s="17">
        <v>44711</v>
      </c>
      <c r="K252" s="14">
        <v>44711.303414351903</v>
      </c>
      <c r="L252" s="4" t="s">
        <v>19</v>
      </c>
    </row>
    <row r="253" spans="2:12" x14ac:dyDescent="0.2">
      <c r="B253" t="s">
        <v>125</v>
      </c>
      <c r="C253">
        <v>113</v>
      </c>
      <c r="D253" s="11" t="s">
        <v>188</v>
      </c>
      <c r="E253" s="6" t="s">
        <v>128</v>
      </c>
      <c r="F253" s="5">
        <v>44711</v>
      </c>
      <c r="G253" s="14">
        <v>44711.3072106482</v>
      </c>
      <c r="H253" s="16">
        <v>112</v>
      </c>
      <c r="I253" s="14" t="s">
        <v>187</v>
      </c>
      <c r="J253" s="17">
        <v>44711</v>
      </c>
      <c r="K253" s="14">
        <v>44711.306712963</v>
      </c>
      <c r="L253" s="4" t="s">
        <v>19</v>
      </c>
    </row>
    <row r="254" spans="2:12" x14ac:dyDescent="0.2">
      <c r="B254" t="s">
        <v>102</v>
      </c>
      <c r="C254">
        <v>113</v>
      </c>
      <c r="D254" s="11" t="s">
        <v>188</v>
      </c>
      <c r="E254" s="6" t="s">
        <v>103</v>
      </c>
      <c r="F254" s="5">
        <v>44711</v>
      </c>
      <c r="G254" s="14">
        <v>44711.306643518503</v>
      </c>
      <c r="H254" s="16">
        <v>112</v>
      </c>
      <c r="I254" s="14" t="s">
        <v>187</v>
      </c>
      <c r="J254" s="17">
        <v>44711</v>
      </c>
      <c r="K254" s="14">
        <v>44711.301458333299</v>
      </c>
      <c r="L254" s="4" t="s">
        <v>19</v>
      </c>
    </row>
    <row r="255" spans="2:12" x14ac:dyDescent="0.2">
      <c r="B255" t="s">
        <v>14</v>
      </c>
      <c r="C255">
        <v>113</v>
      </c>
      <c r="D255" s="11" t="s">
        <v>188</v>
      </c>
      <c r="E255" s="6" t="s">
        <v>17</v>
      </c>
      <c r="F255" s="5">
        <v>44711</v>
      </c>
      <c r="G255" s="14">
        <v>44711.3055902778</v>
      </c>
      <c r="H255" s="16">
        <v>112</v>
      </c>
      <c r="I255" s="14" t="s">
        <v>187</v>
      </c>
      <c r="J255" s="17">
        <v>44711</v>
      </c>
      <c r="K255" s="14">
        <v>44711.3046412037</v>
      </c>
      <c r="L255" s="4" t="s">
        <v>12</v>
      </c>
    </row>
    <row r="256" spans="2:12" x14ac:dyDescent="0.2">
      <c r="B256" t="s">
        <v>115</v>
      </c>
      <c r="C256">
        <v>113</v>
      </c>
      <c r="D256" s="11" t="s">
        <v>188</v>
      </c>
      <c r="E256" s="6" t="s">
        <v>116</v>
      </c>
      <c r="F256" s="5">
        <v>44711</v>
      </c>
      <c r="G256" s="14">
        <v>44711.3018518518</v>
      </c>
      <c r="H256" s="16">
        <v>135</v>
      </c>
      <c r="I256" s="14" t="s">
        <v>191</v>
      </c>
      <c r="J256" s="17">
        <v>44711</v>
      </c>
      <c r="K256" s="14">
        <v>44711.300381944398</v>
      </c>
      <c r="L256" s="4" t="s">
        <v>19</v>
      </c>
    </row>
    <row r="257" spans="2:12" x14ac:dyDescent="0.2">
      <c r="B257" t="s">
        <v>99</v>
      </c>
      <c r="C257">
        <v>113</v>
      </c>
      <c r="D257" s="11" t="s">
        <v>188</v>
      </c>
      <c r="E257" s="6" t="s">
        <v>105</v>
      </c>
      <c r="F257" s="5">
        <v>44711</v>
      </c>
      <c r="G257" s="14">
        <v>44711.301840277803</v>
      </c>
      <c r="H257" s="16">
        <v>112</v>
      </c>
      <c r="I257" s="14" t="s">
        <v>187</v>
      </c>
      <c r="J257" s="17">
        <v>44711</v>
      </c>
      <c r="K257" s="14">
        <v>44711.301238425898</v>
      </c>
      <c r="L257" s="4" t="s">
        <v>12</v>
      </c>
    </row>
    <row r="258" spans="2:12" x14ac:dyDescent="0.2">
      <c r="B258" t="s">
        <v>92</v>
      </c>
      <c r="C258">
        <v>113</v>
      </c>
      <c r="D258" s="11" t="s">
        <v>188</v>
      </c>
      <c r="E258" s="6" t="s">
        <v>101</v>
      </c>
      <c r="F258" s="5">
        <v>44711</v>
      </c>
      <c r="G258" s="14">
        <v>44711.301203703697</v>
      </c>
      <c r="H258" s="16">
        <v>112</v>
      </c>
      <c r="I258" s="14" t="s">
        <v>187</v>
      </c>
      <c r="J258" s="17">
        <v>44711</v>
      </c>
      <c r="K258" s="14">
        <v>44711.300601851901</v>
      </c>
      <c r="L258" s="4" t="s">
        <v>19</v>
      </c>
    </row>
    <row r="259" spans="2:12" x14ac:dyDescent="0.2">
      <c r="B259" t="s">
        <v>115</v>
      </c>
      <c r="C259">
        <v>113</v>
      </c>
      <c r="D259" s="11" t="s">
        <v>188</v>
      </c>
      <c r="E259" s="6" t="s">
        <v>116</v>
      </c>
      <c r="F259" s="5">
        <v>44711</v>
      </c>
      <c r="G259" s="14">
        <v>44711.300312500003</v>
      </c>
      <c r="H259" s="16">
        <v>112</v>
      </c>
      <c r="I259" s="14" t="s">
        <v>187</v>
      </c>
      <c r="J259" s="17">
        <v>44711</v>
      </c>
      <c r="K259" s="14">
        <v>44711.295428240701</v>
      </c>
      <c r="L259" s="4" t="s">
        <v>19</v>
      </c>
    </row>
    <row r="260" spans="2:12" x14ac:dyDescent="0.2">
      <c r="B260" t="s">
        <v>108</v>
      </c>
      <c r="C260">
        <v>113</v>
      </c>
      <c r="D260" s="11" t="s">
        <v>188</v>
      </c>
      <c r="E260" s="6" t="s">
        <v>114</v>
      </c>
      <c r="F260" s="5">
        <v>44711</v>
      </c>
      <c r="G260" s="14">
        <v>44711.297222222202</v>
      </c>
      <c r="H260" s="16">
        <v>112</v>
      </c>
      <c r="I260" s="14" t="s">
        <v>187</v>
      </c>
      <c r="J260" s="17">
        <v>44711</v>
      </c>
      <c r="K260" s="14">
        <v>44711.296435185199</v>
      </c>
      <c r="L260" s="4" t="s">
        <v>19</v>
      </c>
    </row>
    <row r="261" spans="2:12" x14ac:dyDescent="0.2">
      <c r="B261" t="s">
        <v>130</v>
      </c>
      <c r="C261">
        <v>113</v>
      </c>
      <c r="D261" s="11" t="s">
        <v>188</v>
      </c>
      <c r="E261" s="6" t="s">
        <v>113</v>
      </c>
      <c r="F261" s="5">
        <v>44711</v>
      </c>
      <c r="G261" s="14">
        <v>44711.296817129602</v>
      </c>
      <c r="H261" s="16">
        <v>112</v>
      </c>
      <c r="I261" s="14" t="s">
        <v>187</v>
      </c>
      <c r="J261" s="17">
        <v>44711</v>
      </c>
      <c r="K261" s="14">
        <v>44711.291516203702</v>
      </c>
      <c r="L261" s="4" t="s">
        <v>19</v>
      </c>
    </row>
    <row r="262" spans="2:12" x14ac:dyDescent="0.2">
      <c r="B262" t="s">
        <v>131</v>
      </c>
      <c r="C262">
        <v>113</v>
      </c>
      <c r="D262" s="11" t="s">
        <v>188</v>
      </c>
      <c r="E262" s="6" t="s">
        <v>98</v>
      </c>
      <c r="F262" s="5">
        <v>44711</v>
      </c>
      <c r="G262" s="14">
        <v>44711.293576388904</v>
      </c>
      <c r="H262" s="16">
        <v>112</v>
      </c>
      <c r="I262" s="14" t="s">
        <v>187</v>
      </c>
      <c r="J262" s="17">
        <v>44711</v>
      </c>
      <c r="K262" s="14">
        <v>44711.288981481499</v>
      </c>
      <c r="L262" s="4" t="s">
        <v>19</v>
      </c>
    </row>
    <row r="263" spans="2:12" x14ac:dyDescent="0.2">
      <c r="B263" t="s">
        <v>117</v>
      </c>
      <c r="C263">
        <v>113</v>
      </c>
      <c r="D263" s="11" t="s">
        <v>188</v>
      </c>
      <c r="E263" s="6" t="s">
        <v>122</v>
      </c>
      <c r="F263" s="5">
        <v>44711</v>
      </c>
      <c r="G263" s="14">
        <v>44711.291250000002</v>
      </c>
      <c r="H263" s="16">
        <v>112</v>
      </c>
      <c r="I263" s="14" t="s">
        <v>187</v>
      </c>
      <c r="J263" s="17">
        <v>44711</v>
      </c>
      <c r="K263" s="14">
        <v>44711.290625000001</v>
      </c>
      <c r="L263" s="4" t="s">
        <v>12</v>
      </c>
    </row>
    <row r="264" spans="2:12" x14ac:dyDescent="0.2">
      <c r="B264" t="s">
        <v>120</v>
      </c>
      <c r="C264">
        <v>113</v>
      </c>
      <c r="D264" s="11" t="s">
        <v>188</v>
      </c>
      <c r="E264" s="6" t="s">
        <v>129</v>
      </c>
      <c r="F264" s="5">
        <v>44711</v>
      </c>
      <c r="G264" s="14">
        <v>44711.2906365741</v>
      </c>
      <c r="H264" s="16">
        <v>112</v>
      </c>
      <c r="I264" s="14" t="s">
        <v>187</v>
      </c>
      <c r="J264" s="17">
        <v>44711</v>
      </c>
      <c r="K264" s="14">
        <v>44711.289745370399</v>
      </c>
      <c r="L264" s="4" t="s">
        <v>19</v>
      </c>
    </row>
    <row r="265" spans="2:12" x14ac:dyDescent="0.2">
      <c r="B265" t="s">
        <v>123</v>
      </c>
      <c r="C265">
        <v>113</v>
      </c>
      <c r="D265" s="11" t="s">
        <v>188</v>
      </c>
      <c r="E265" s="6" t="s">
        <v>124</v>
      </c>
      <c r="F265" s="5">
        <v>44711</v>
      </c>
      <c r="G265" s="14">
        <v>44711.290069444403</v>
      </c>
      <c r="H265" s="16">
        <v>112</v>
      </c>
      <c r="I265" s="14" t="s">
        <v>187</v>
      </c>
      <c r="J265" s="17">
        <v>44711</v>
      </c>
      <c r="K265" s="14">
        <v>44711.285462963002</v>
      </c>
      <c r="L265" s="4" t="s">
        <v>12</v>
      </c>
    </row>
    <row r="266" spans="2:12" x14ac:dyDescent="0.2">
      <c r="B266" t="s">
        <v>132</v>
      </c>
      <c r="C266">
        <v>113</v>
      </c>
      <c r="D266" s="11" t="s">
        <v>188</v>
      </c>
      <c r="E266" s="6" t="s">
        <v>133</v>
      </c>
      <c r="F266" s="5">
        <v>44711</v>
      </c>
      <c r="G266" s="14">
        <v>44711.288900462998</v>
      </c>
      <c r="H266" s="16">
        <v>112</v>
      </c>
      <c r="I266" s="14" t="s">
        <v>187</v>
      </c>
      <c r="J266" s="17">
        <v>44711</v>
      </c>
      <c r="K266" s="14">
        <v>44711.283703703702</v>
      </c>
      <c r="L266" s="4" t="s">
        <v>19</v>
      </c>
    </row>
    <row r="267" spans="2:12" x14ac:dyDescent="0.2">
      <c r="B267" t="s">
        <v>134</v>
      </c>
      <c r="C267">
        <v>113</v>
      </c>
      <c r="D267" s="11" t="s">
        <v>188</v>
      </c>
      <c r="E267" s="6" t="s">
        <v>137</v>
      </c>
      <c r="F267" s="5">
        <v>44711</v>
      </c>
      <c r="G267" s="14">
        <v>44711.280312499999</v>
      </c>
      <c r="H267" s="16">
        <v>135</v>
      </c>
      <c r="I267" s="14" t="s">
        <v>191</v>
      </c>
      <c r="J267" s="17">
        <v>44711</v>
      </c>
      <c r="K267" s="14">
        <v>44711.277673611097</v>
      </c>
      <c r="L267" s="4" t="s">
        <v>19</v>
      </c>
    </row>
    <row r="268" spans="2:12" x14ac:dyDescent="0.2">
      <c r="B268" t="s">
        <v>134</v>
      </c>
      <c r="C268">
        <v>113</v>
      </c>
      <c r="D268" s="11" t="s">
        <v>188</v>
      </c>
      <c r="E268" s="6" t="s">
        <v>137</v>
      </c>
      <c r="F268" s="5">
        <v>44711</v>
      </c>
      <c r="G268" s="14">
        <v>44711.277557870402</v>
      </c>
      <c r="H268" s="16">
        <v>112</v>
      </c>
      <c r="I268" s="14" t="s">
        <v>187</v>
      </c>
      <c r="J268" s="17">
        <v>44711</v>
      </c>
      <c r="K268" s="14">
        <v>44711.276817129597</v>
      </c>
      <c r="L268" s="4" t="s">
        <v>19</v>
      </c>
    </row>
    <row r="269" spans="2:12" x14ac:dyDescent="0.2">
      <c r="B269" t="s">
        <v>138</v>
      </c>
      <c r="C269">
        <v>113</v>
      </c>
      <c r="D269" s="11" t="s">
        <v>188</v>
      </c>
      <c r="E269" s="6" t="s">
        <v>136</v>
      </c>
      <c r="F269" s="5">
        <v>44711</v>
      </c>
      <c r="G269" s="14">
        <v>44711.277511574102</v>
      </c>
      <c r="H269" s="16">
        <v>112</v>
      </c>
      <c r="I269" s="14" t="s">
        <v>187</v>
      </c>
      <c r="J269" s="17">
        <v>44711</v>
      </c>
      <c r="K269" s="14">
        <v>44711.272037037001</v>
      </c>
      <c r="L269" s="4" t="s">
        <v>19</v>
      </c>
    </row>
    <row r="270" spans="2:12" x14ac:dyDescent="0.2">
      <c r="B270" t="s">
        <v>139</v>
      </c>
      <c r="C270">
        <v>113</v>
      </c>
      <c r="D270" s="11" t="s">
        <v>188</v>
      </c>
      <c r="E270" s="6" t="s">
        <v>140</v>
      </c>
      <c r="F270" s="5">
        <v>44711</v>
      </c>
      <c r="G270" s="14">
        <v>44711.276273148098</v>
      </c>
      <c r="H270" s="16">
        <v>112</v>
      </c>
      <c r="I270" s="14" t="s">
        <v>187</v>
      </c>
      <c r="J270" s="17">
        <v>44711</v>
      </c>
      <c r="K270" s="14">
        <v>44711.266307870399</v>
      </c>
      <c r="L270" s="4" t="s">
        <v>19</v>
      </c>
    </row>
    <row r="271" spans="2:12" x14ac:dyDescent="0.2">
      <c r="B271" t="s">
        <v>147</v>
      </c>
      <c r="C271">
        <v>113</v>
      </c>
      <c r="D271" s="11" t="s">
        <v>188</v>
      </c>
      <c r="E271" s="6" t="s">
        <v>149</v>
      </c>
      <c r="F271" s="5">
        <v>44711</v>
      </c>
      <c r="G271" s="14">
        <v>44711.272870370398</v>
      </c>
      <c r="H271" s="16">
        <v>112</v>
      </c>
      <c r="I271" s="14" t="s">
        <v>187</v>
      </c>
      <c r="J271" s="17">
        <v>44711</v>
      </c>
      <c r="K271" s="14">
        <v>44711.271701388898</v>
      </c>
      <c r="L271" s="4" t="s">
        <v>19</v>
      </c>
    </row>
    <row r="272" spans="2:12" x14ac:dyDescent="0.2">
      <c r="B272" t="s">
        <v>141</v>
      </c>
      <c r="C272">
        <v>113</v>
      </c>
      <c r="D272" s="11" t="s">
        <v>188</v>
      </c>
      <c r="E272" s="6" t="s">
        <v>142</v>
      </c>
      <c r="F272" s="5">
        <v>44711</v>
      </c>
      <c r="G272" s="14">
        <v>44711.262384259302</v>
      </c>
      <c r="H272" s="16">
        <v>112</v>
      </c>
      <c r="I272" s="14" t="s">
        <v>187</v>
      </c>
      <c r="J272" s="17">
        <v>44711</v>
      </c>
      <c r="K272" s="14">
        <v>44711.2576736111</v>
      </c>
      <c r="L272" s="4" t="s">
        <v>19</v>
      </c>
    </row>
    <row r="273" spans="2:12" x14ac:dyDescent="0.2">
      <c r="B273" t="s">
        <v>143</v>
      </c>
      <c r="C273">
        <v>113</v>
      </c>
      <c r="D273" s="11" t="s">
        <v>188</v>
      </c>
      <c r="E273" s="6" t="s">
        <v>146</v>
      </c>
      <c r="F273" s="5">
        <v>44711</v>
      </c>
      <c r="G273" s="14">
        <v>44711.261956018498</v>
      </c>
      <c r="H273" s="16">
        <v>112</v>
      </c>
      <c r="I273" s="14" t="s">
        <v>187</v>
      </c>
      <c r="J273" s="17">
        <v>44711</v>
      </c>
      <c r="K273" s="14">
        <v>44711.261192129597</v>
      </c>
      <c r="L273" s="4" t="s">
        <v>12</v>
      </c>
    </row>
  </sheetData>
  <mergeCells count="3">
    <mergeCell ref="N4:Q17"/>
    <mergeCell ref="O3:P3"/>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AE1E9-5AC0-4119-BE18-874320A27913}">
  <dimension ref="A1:X138"/>
  <sheetViews>
    <sheetView topLeftCell="B1" workbookViewId="0">
      <selection activeCell="L20" sqref="L20"/>
    </sheetView>
  </sheetViews>
  <sheetFormatPr baseColWidth="10" defaultColWidth="8.83203125" defaultRowHeight="15" x14ac:dyDescent="0.2"/>
  <cols>
    <col min="4" max="4" width="25.83203125" customWidth="1"/>
    <col min="5" max="5" width="15.6640625" customWidth="1"/>
    <col min="16" max="16" width="13.83203125" bestFit="1" customWidth="1"/>
  </cols>
  <sheetData>
    <row r="1" spans="1:24" ht="39" customHeight="1" x14ac:dyDescent="0.25">
      <c r="A1" s="45" t="s">
        <v>247</v>
      </c>
      <c r="B1" s="45"/>
      <c r="C1" s="45"/>
      <c r="D1" s="41" t="s">
        <v>260</v>
      </c>
      <c r="E1" s="39" t="s">
        <v>245</v>
      </c>
      <c r="F1" s="38"/>
      <c r="Q1" s="29" t="s">
        <v>204</v>
      </c>
      <c r="R1" s="29"/>
      <c r="S1" s="29"/>
    </row>
    <row r="2" spans="1:24" ht="15" customHeight="1" x14ac:dyDescent="0.25">
      <c r="A2" s="37"/>
      <c r="B2" s="37"/>
      <c r="C2" s="37"/>
      <c r="D2" s="37"/>
      <c r="L2" s="43" t="s">
        <v>205</v>
      </c>
      <c r="M2" s="43"/>
      <c r="N2" s="43"/>
      <c r="O2" s="43"/>
      <c r="P2" s="43"/>
      <c r="Q2" s="43"/>
      <c r="R2" s="43"/>
      <c r="S2" s="43"/>
      <c r="T2" s="43"/>
      <c r="U2" s="43"/>
      <c r="V2" s="43"/>
      <c r="W2" s="43"/>
      <c r="X2" s="43"/>
    </row>
    <row r="3" spans="1:24" ht="15" customHeight="1" x14ac:dyDescent="0.25">
      <c r="A3" s="37"/>
      <c r="B3" s="37"/>
      <c r="C3" s="37"/>
      <c r="D3" s="37"/>
      <c r="L3" s="43"/>
      <c r="M3" s="43"/>
      <c r="N3" s="43"/>
      <c r="O3" s="43"/>
      <c r="P3" s="43"/>
      <c r="Q3" s="43"/>
      <c r="R3" s="43"/>
      <c r="S3" s="43"/>
      <c r="T3" s="43"/>
      <c r="U3" s="43"/>
      <c r="V3" s="43"/>
      <c r="W3" s="43"/>
      <c r="X3" s="43"/>
    </row>
    <row r="4" spans="1:24" x14ac:dyDescent="0.2">
      <c r="L4" s="43"/>
      <c r="M4" s="43"/>
      <c r="N4" s="43"/>
      <c r="O4" s="43"/>
      <c r="P4" s="43"/>
      <c r="Q4" s="43"/>
      <c r="R4" s="43"/>
      <c r="S4" s="43"/>
      <c r="T4" s="43"/>
      <c r="U4" s="43"/>
      <c r="V4" s="43"/>
      <c r="W4" s="43"/>
      <c r="X4" s="43"/>
    </row>
    <row r="5" spans="1:24" x14ac:dyDescent="0.2">
      <c r="L5" s="43"/>
      <c r="M5" s="43"/>
      <c r="N5" s="43"/>
      <c r="O5" s="43"/>
      <c r="P5" s="43"/>
      <c r="Q5" s="43"/>
      <c r="R5" s="43"/>
      <c r="S5" s="43"/>
      <c r="T5" s="43"/>
      <c r="U5" s="43"/>
      <c r="V5" s="43"/>
      <c r="W5" s="43"/>
      <c r="X5" s="43"/>
    </row>
    <row r="6" spans="1:24" x14ac:dyDescent="0.2">
      <c r="L6" s="43"/>
      <c r="M6" s="43"/>
      <c r="N6" s="43"/>
      <c r="O6" s="43"/>
      <c r="P6" s="43"/>
      <c r="Q6" s="43"/>
      <c r="R6" s="43"/>
      <c r="S6" s="43"/>
      <c r="T6" s="43"/>
      <c r="U6" s="43"/>
      <c r="V6" s="43"/>
      <c r="W6" s="43"/>
      <c r="X6" s="43"/>
    </row>
    <row r="7" spans="1:24" x14ac:dyDescent="0.2">
      <c r="L7" s="43"/>
      <c r="M7" s="43"/>
      <c r="N7" s="43"/>
      <c r="O7" s="43"/>
      <c r="P7" s="43"/>
      <c r="Q7" s="43"/>
      <c r="R7" s="43"/>
      <c r="S7" s="43"/>
      <c r="T7" s="43"/>
      <c r="U7" s="43"/>
      <c r="V7" s="43"/>
      <c r="W7" s="43"/>
      <c r="X7" s="43"/>
    </row>
    <row r="9" spans="1:24" x14ac:dyDescent="0.2">
      <c r="B9" s="2" t="s">
        <v>0</v>
      </c>
      <c r="C9" s="2" t="s">
        <v>1</v>
      </c>
      <c r="D9" s="12" t="s">
        <v>2</v>
      </c>
      <c r="E9" s="3" t="s">
        <v>3</v>
      </c>
    </row>
    <row r="10" spans="1:24" x14ac:dyDescent="0.2">
      <c r="B10" t="s">
        <v>27</v>
      </c>
      <c r="C10">
        <v>102</v>
      </c>
      <c r="D10" s="11" t="s">
        <v>177</v>
      </c>
      <c r="E10" s="6" t="s">
        <v>28</v>
      </c>
    </row>
    <row r="11" spans="1:24" x14ac:dyDescent="0.2">
      <c r="B11" t="s">
        <v>31</v>
      </c>
      <c r="C11">
        <v>102</v>
      </c>
      <c r="D11" s="11" t="s">
        <v>177</v>
      </c>
      <c r="E11" s="6" t="s">
        <v>32</v>
      </c>
    </row>
    <row r="12" spans="1:24" x14ac:dyDescent="0.2">
      <c r="B12" t="s">
        <v>58</v>
      </c>
      <c r="C12">
        <v>102</v>
      </c>
      <c r="D12" s="11" t="s">
        <v>177</v>
      </c>
      <c r="E12" s="6" t="s">
        <v>59</v>
      </c>
    </row>
    <row r="13" spans="1:24" x14ac:dyDescent="0.2">
      <c r="B13" t="s">
        <v>35</v>
      </c>
      <c r="C13">
        <v>102</v>
      </c>
      <c r="D13" s="11" t="s">
        <v>177</v>
      </c>
      <c r="E13" s="6" t="s">
        <v>36</v>
      </c>
    </row>
    <row r="14" spans="1:24" x14ac:dyDescent="0.2">
      <c r="B14" t="s">
        <v>51</v>
      </c>
      <c r="C14">
        <v>102</v>
      </c>
      <c r="D14" s="11" t="s">
        <v>177</v>
      </c>
      <c r="E14" s="6" t="s">
        <v>52</v>
      </c>
    </row>
    <row r="15" spans="1:24" x14ac:dyDescent="0.2">
      <c r="B15" t="s">
        <v>44</v>
      </c>
      <c r="C15">
        <v>102</v>
      </c>
      <c r="D15" s="11" t="s">
        <v>177</v>
      </c>
      <c r="E15" s="6" t="s">
        <v>46</v>
      </c>
    </row>
    <row r="16" spans="1:24" x14ac:dyDescent="0.2">
      <c r="B16" t="s">
        <v>61</v>
      </c>
      <c r="C16">
        <v>102</v>
      </c>
      <c r="D16" s="11" t="s">
        <v>177</v>
      </c>
      <c r="E16" s="6" t="s">
        <v>62</v>
      </c>
      <c r="P16" s="18" t="s">
        <v>247</v>
      </c>
    </row>
    <row r="17" spans="2:16" x14ac:dyDescent="0.2">
      <c r="B17" t="s">
        <v>48</v>
      </c>
      <c r="C17">
        <v>102</v>
      </c>
      <c r="D17" s="11" t="s">
        <v>177</v>
      </c>
      <c r="E17" s="6" t="s">
        <v>49</v>
      </c>
      <c r="P17" s="19" t="s">
        <v>28</v>
      </c>
    </row>
    <row r="18" spans="2:16" x14ac:dyDescent="0.2">
      <c r="B18" t="s">
        <v>80</v>
      </c>
      <c r="C18">
        <v>102</v>
      </c>
      <c r="D18" s="11" t="s">
        <v>177</v>
      </c>
      <c r="E18" s="6" t="s">
        <v>81</v>
      </c>
      <c r="P18" s="19" t="s">
        <v>93</v>
      </c>
    </row>
    <row r="19" spans="2:16" x14ac:dyDescent="0.2">
      <c r="B19" t="s">
        <v>43</v>
      </c>
      <c r="C19">
        <v>102</v>
      </c>
      <c r="D19" s="11" t="s">
        <v>177</v>
      </c>
      <c r="E19" s="6" t="s">
        <v>45</v>
      </c>
      <c r="P19" s="19" t="s">
        <v>126</v>
      </c>
    </row>
    <row r="20" spans="2:16" x14ac:dyDescent="0.2">
      <c r="B20" t="s">
        <v>87</v>
      </c>
      <c r="C20">
        <v>102</v>
      </c>
      <c r="D20" s="11" t="s">
        <v>177</v>
      </c>
      <c r="E20" s="6" t="s">
        <v>88</v>
      </c>
      <c r="P20" s="19" t="s">
        <v>148</v>
      </c>
    </row>
    <row r="21" spans="2:16" x14ac:dyDescent="0.2">
      <c r="B21" t="s">
        <v>74</v>
      </c>
      <c r="C21">
        <v>102</v>
      </c>
      <c r="D21" s="11" t="s">
        <v>177</v>
      </c>
      <c r="E21" s="6" t="s">
        <v>75</v>
      </c>
      <c r="P21" s="19" t="s">
        <v>45</v>
      </c>
    </row>
    <row r="22" spans="2:16" x14ac:dyDescent="0.2">
      <c r="B22" t="s">
        <v>85</v>
      </c>
      <c r="C22">
        <v>102</v>
      </c>
      <c r="D22" s="11" t="s">
        <v>177</v>
      </c>
      <c r="E22" s="6" t="s">
        <v>86</v>
      </c>
      <c r="P22" s="19" t="s">
        <v>86</v>
      </c>
    </row>
    <row r="23" spans="2:16" x14ac:dyDescent="0.2">
      <c r="B23" t="s">
        <v>72</v>
      </c>
      <c r="C23">
        <v>102</v>
      </c>
      <c r="D23" s="11" t="s">
        <v>177</v>
      </c>
      <c r="E23" s="6" t="s">
        <v>73</v>
      </c>
      <c r="P23" s="19" t="s">
        <v>121</v>
      </c>
    </row>
    <row r="24" spans="2:16" x14ac:dyDescent="0.2">
      <c r="B24" t="s">
        <v>23</v>
      </c>
      <c r="C24">
        <v>102</v>
      </c>
      <c r="D24" s="11" t="s">
        <v>177</v>
      </c>
      <c r="E24" s="6" t="s">
        <v>24</v>
      </c>
      <c r="P24" s="19" t="s">
        <v>75</v>
      </c>
    </row>
    <row r="25" spans="2:16" x14ac:dyDescent="0.2">
      <c r="B25" t="s">
        <v>125</v>
      </c>
      <c r="C25">
        <v>102</v>
      </c>
      <c r="D25" s="11" t="s">
        <v>177</v>
      </c>
      <c r="E25" s="6" t="s">
        <v>126</v>
      </c>
      <c r="P25" s="19" t="s">
        <v>100</v>
      </c>
    </row>
    <row r="26" spans="2:16" x14ac:dyDescent="0.2">
      <c r="B26" t="s">
        <v>14</v>
      </c>
      <c r="C26">
        <v>102</v>
      </c>
      <c r="D26" s="11" t="s">
        <v>177</v>
      </c>
      <c r="E26" s="6" t="s">
        <v>15</v>
      </c>
      <c r="P26" s="19" t="s">
        <v>49</v>
      </c>
    </row>
    <row r="27" spans="2:16" x14ac:dyDescent="0.2">
      <c r="B27" t="s">
        <v>99</v>
      </c>
      <c r="C27">
        <v>102</v>
      </c>
      <c r="D27" s="11" t="s">
        <v>177</v>
      </c>
      <c r="E27" s="6" t="s">
        <v>100</v>
      </c>
      <c r="P27" s="19" t="s">
        <v>32</v>
      </c>
    </row>
    <row r="28" spans="2:16" x14ac:dyDescent="0.2">
      <c r="B28" t="s">
        <v>92</v>
      </c>
      <c r="C28">
        <v>102</v>
      </c>
      <c r="D28" s="11" t="s">
        <v>177</v>
      </c>
      <c r="E28" s="6" t="s">
        <v>93</v>
      </c>
      <c r="P28" s="19" t="s">
        <v>144</v>
      </c>
    </row>
    <row r="29" spans="2:16" x14ac:dyDescent="0.2">
      <c r="B29" t="s">
        <v>108</v>
      </c>
      <c r="C29">
        <v>102</v>
      </c>
      <c r="D29" s="11" t="s">
        <v>177</v>
      </c>
      <c r="E29" s="6" t="s">
        <v>109</v>
      </c>
      <c r="P29" s="19" t="s">
        <v>135</v>
      </c>
    </row>
    <row r="30" spans="2:16" x14ac:dyDescent="0.2">
      <c r="B30" t="s">
        <v>92</v>
      </c>
      <c r="C30">
        <v>102</v>
      </c>
      <c r="D30" s="11" t="s">
        <v>177</v>
      </c>
      <c r="E30" s="6" t="s">
        <v>93</v>
      </c>
      <c r="P30" s="19" t="s">
        <v>36</v>
      </c>
    </row>
    <row r="31" spans="2:16" x14ac:dyDescent="0.2">
      <c r="B31" t="s">
        <v>120</v>
      </c>
      <c r="C31">
        <v>102</v>
      </c>
      <c r="D31" s="11" t="s">
        <v>177</v>
      </c>
      <c r="E31" s="6" t="s">
        <v>121</v>
      </c>
      <c r="P31" s="19" t="s">
        <v>52</v>
      </c>
    </row>
    <row r="32" spans="2:16" x14ac:dyDescent="0.2">
      <c r="B32" t="s">
        <v>117</v>
      </c>
      <c r="C32">
        <v>102</v>
      </c>
      <c r="D32" s="11" t="s">
        <v>177</v>
      </c>
      <c r="E32" s="6" t="s">
        <v>118</v>
      </c>
      <c r="P32" s="19" t="s">
        <v>15</v>
      </c>
    </row>
    <row r="33" spans="2:16" x14ac:dyDescent="0.2">
      <c r="B33" t="s">
        <v>134</v>
      </c>
      <c r="C33">
        <v>102</v>
      </c>
      <c r="D33" s="11" t="s">
        <v>177</v>
      </c>
      <c r="E33" s="6" t="s">
        <v>135</v>
      </c>
      <c r="P33" s="19" t="s">
        <v>88</v>
      </c>
    </row>
    <row r="34" spans="2:16" x14ac:dyDescent="0.2">
      <c r="B34" t="s">
        <v>147</v>
      </c>
      <c r="C34">
        <v>102</v>
      </c>
      <c r="D34" s="11" t="s">
        <v>177</v>
      </c>
      <c r="E34" s="6" t="s">
        <v>148</v>
      </c>
      <c r="P34" s="19" t="s">
        <v>109</v>
      </c>
    </row>
    <row r="35" spans="2:16" x14ac:dyDescent="0.2">
      <c r="B35" t="s">
        <v>143</v>
      </c>
      <c r="C35">
        <v>102</v>
      </c>
      <c r="D35" s="11" t="s">
        <v>177</v>
      </c>
      <c r="E35" s="6" t="s">
        <v>144</v>
      </c>
      <c r="P35" s="19" t="s">
        <v>59</v>
      </c>
    </row>
    <row r="36" spans="2:16" x14ac:dyDescent="0.2">
      <c r="B36" t="s">
        <v>27</v>
      </c>
      <c r="C36">
        <v>102</v>
      </c>
      <c r="D36" s="11" t="s">
        <v>177</v>
      </c>
      <c r="E36" s="6" t="s">
        <v>28</v>
      </c>
      <c r="P36" s="19" t="s">
        <v>24</v>
      </c>
    </row>
    <row r="37" spans="2:16" x14ac:dyDescent="0.2">
      <c r="B37" t="s">
        <v>31</v>
      </c>
      <c r="C37">
        <v>102</v>
      </c>
      <c r="D37" s="11" t="s">
        <v>177</v>
      </c>
      <c r="E37" s="6" t="s">
        <v>32</v>
      </c>
      <c r="P37" s="19" t="s">
        <v>118</v>
      </c>
    </row>
    <row r="38" spans="2:16" x14ac:dyDescent="0.2">
      <c r="B38" t="s">
        <v>58</v>
      </c>
      <c r="C38">
        <v>102</v>
      </c>
      <c r="D38" s="11" t="s">
        <v>177</v>
      </c>
      <c r="E38" s="6" t="s">
        <v>59</v>
      </c>
      <c r="P38" s="19" t="s">
        <v>46</v>
      </c>
    </row>
    <row r="39" spans="2:16" x14ac:dyDescent="0.2">
      <c r="B39" t="s">
        <v>35</v>
      </c>
      <c r="C39">
        <v>102</v>
      </c>
      <c r="D39" s="11" t="s">
        <v>177</v>
      </c>
      <c r="E39" s="6" t="s">
        <v>36</v>
      </c>
      <c r="P39" s="19" t="s">
        <v>62</v>
      </c>
    </row>
    <row r="40" spans="2:16" x14ac:dyDescent="0.2">
      <c r="B40" t="s">
        <v>51</v>
      </c>
      <c r="C40">
        <v>102</v>
      </c>
      <c r="D40" s="11" t="s">
        <v>177</v>
      </c>
      <c r="E40" s="6" t="s">
        <v>52</v>
      </c>
      <c r="P40" s="19" t="s">
        <v>73</v>
      </c>
    </row>
    <row r="41" spans="2:16" x14ac:dyDescent="0.2">
      <c r="B41" t="s">
        <v>61</v>
      </c>
      <c r="C41">
        <v>102</v>
      </c>
      <c r="D41" s="11" t="s">
        <v>177</v>
      </c>
      <c r="E41" s="6" t="s">
        <v>62</v>
      </c>
      <c r="P41" s="19" t="s">
        <v>81</v>
      </c>
    </row>
    <row r="42" spans="2:16" x14ac:dyDescent="0.2">
      <c r="B42" t="s">
        <v>44</v>
      </c>
      <c r="C42">
        <v>102</v>
      </c>
      <c r="D42" s="11" t="s">
        <v>177</v>
      </c>
      <c r="E42" s="6" t="s">
        <v>46</v>
      </c>
      <c r="P42" s="19" t="s">
        <v>179</v>
      </c>
    </row>
    <row r="43" spans="2:16" x14ac:dyDescent="0.2">
      <c r="B43" t="s">
        <v>48</v>
      </c>
      <c r="C43">
        <v>102</v>
      </c>
      <c r="D43" s="11" t="s">
        <v>177</v>
      </c>
      <c r="E43" s="6" t="s">
        <v>49</v>
      </c>
    </row>
    <row r="44" spans="2:16" x14ac:dyDescent="0.2">
      <c r="B44" t="s">
        <v>80</v>
      </c>
      <c r="C44">
        <v>102</v>
      </c>
      <c r="D44" s="11" t="s">
        <v>177</v>
      </c>
      <c r="E44" s="6" t="s">
        <v>81</v>
      </c>
    </row>
    <row r="45" spans="2:16" x14ac:dyDescent="0.2">
      <c r="B45" t="s">
        <v>43</v>
      </c>
      <c r="C45">
        <v>102</v>
      </c>
      <c r="D45" s="11" t="s">
        <v>177</v>
      </c>
      <c r="E45" s="6" t="s">
        <v>45</v>
      </c>
    </row>
    <row r="46" spans="2:16" x14ac:dyDescent="0.2">
      <c r="B46" t="s">
        <v>87</v>
      </c>
      <c r="C46">
        <v>102</v>
      </c>
      <c r="D46" s="11" t="s">
        <v>177</v>
      </c>
      <c r="E46" s="6" t="s">
        <v>88</v>
      </c>
    </row>
    <row r="47" spans="2:16" x14ac:dyDescent="0.2">
      <c r="B47" t="s">
        <v>74</v>
      </c>
      <c r="C47">
        <v>102</v>
      </c>
      <c r="D47" s="11" t="s">
        <v>177</v>
      </c>
      <c r="E47" s="6" t="s">
        <v>75</v>
      </c>
    </row>
    <row r="48" spans="2:16" x14ac:dyDescent="0.2">
      <c r="B48" t="s">
        <v>85</v>
      </c>
      <c r="C48">
        <v>102</v>
      </c>
      <c r="D48" s="11" t="s">
        <v>177</v>
      </c>
      <c r="E48" s="6" t="s">
        <v>86</v>
      </c>
    </row>
    <row r="49" spans="2:5" x14ac:dyDescent="0.2">
      <c r="B49" t="s">
        <v>72</v>
      </c>
      <c r="C49">
        <v>102</v>
      </c>
      <c r="D49" s="11" t="s">
        <v>177</v>
      </c>
      <c r="E49" s="6" t="s">
        <v>73</v>
      </c>
    </row>
    <row r="50" spans="2:5" x14ac:dyDescent="0.2">
      <c r="B50" t="s">
        <v>23</v>
      </c>
      <c r="C50">
        <v>102</v>
      </c>
      <c r="D50" s="11" t="s">
        <v>177</v>
      </c>
      <c r="E50" s="6" t="s">
        <v>24</v>
      </c>
    </row>
    <row r="51" spans="2:5" x14ac:dyDescent="0.2">
      <c r="B51" t="s">
        <v>125</v>
      </c>
      <c r="C51">
        <v>102</v>
      </c>
      <c r="D51" s="11" t="s">
        <v>177</v>
      </c>
      <c r="E51" s="6" t="s">
        <v>126</v>
      </c>
    </row>
    <row r="52" spans="2:5" x14ac:dyDescent="0.2">
      <c r="B52" t="s">
        <v>14</v>
      </c>
      <c r="C52">
        <v>102</v>
      </c>
      <c r="D52" s="11" t="s">
        <v>177</v>
      </c>
      <c r="E52" s="6" t="s">
        <v>15</v>
      </c>
    </row>
    <row r="53" spans="2:5" x14ac:dyDescent="0.2">
      <c r="B53" t="s">
        <v>99</v>
      </c>
      <c r="C53">
        <v>102</v>
      </c>
      <c r="D53" s="11" t="s">
        <v>177</v>
      </c>
      <c r="E53" s="6" t="s">
        <v>100</v>
      </c>
    </row>
    <row r="54" spans="2:5" x14ac:dyDescent="0.2">
      <c r="B54" t="s">
        <v>92</v>
      </c>
      <c r="C54">
        <v>102</v>
      </c>
      <c r="D54" s="11" t="s">
        <v>177</v>
      </c>
      <c r="E54" s="6" t="s">
        <v>93</v>
      </c>
    </row>
    <row r="55" spans="2:5" x14ac:dyDescent="0.2">
      <c r="B55" t="s">
        <v>108</v>
      </c>
      <c r="C55">
        <v>102</v>
      </c>
      <c r="D55" s="11" t="s">
        <v>177</v>
      </c>
      <c r="E55" s="6" t="s">
        <v>109</v>
      </c>
    </row>
    <row r="56" spans="2:5" x14ac:dyDescent="0.2">
      <c r="B56" t="s">
        <v>92</v>
      </c>
      <c r="C56">
        <v>102</v>
      </c>
      <c r="D56" s="11" t="s">
        <v>177</v>
      </c>
      <c r="E56" s="6" t="s">
        <v>93</v>
      </c>
    </row>
    <row r="57" spans="2:5" x14ac:dyDescent="0.2">
      <c r="B57" t="s">
        <v>120</v>
      </c>
      <c r="C57">
        <v>102</v>
      </c>
      <c r="D57" s="11" t="s">
        <v>177</v>
      </c>
      <c r="E57" s="6" t="s">
        <v>121</v>
      </c>
    </row>
    <row r="58" spans="2:5" x14ac:dyDescent="0.2">
      <c r="B58" t="s">
        <v>117</v>
      </c>
      <c r="C58">
        <v>102</v>
      </c>
      <c r="D58" s="11" t="s">
        <v>177</v>
      </c>
      <c r="E58" s="6" t="s">
        <v>118</v>
      </c>
    </row>
    <row r="59" spans="2:5" x14ac:dyDescent="0.2">
      <c r="B59" t="s">
        <v>134</v>
      </c>
      <c r="C59">
        <v>102</v>
      </c>
      <c r="D59" s="11" t="s">
        <v>177</v>
      </c>
      <c r="E59" s="6" t="s">
        <v>135</v>
      </c>
    </row>
    <row r="60" spans="2:5" x14ac:dyDescent="0.2">
      <c r="B60" t="s">
        <v>147</v>
      </c>
      <c r="C60">
        <v>102</v>
      </c>
      <c r="D60" s="11" t="s">
        <v>177</v>
      </c>
      <c r="E60" s="6" t="s">
        <v>148</v>
      </c>
    </row>
    <row r="61" spans="2:5" x14ac:dyDescent="0.2">
      <c r="B61" t="s">
        <v>143</v>
      </c>
      <c r="C61">
        <v>102</v>
      </c>
      <c r="D61" s="11" t="s">
        <v>177</v>
      </c>
      <c r="E61" s="6" t="s">
        <v>144</v>
      </c>
    </row>
    <row r="62" spans="2:5" x14ac:dyDescent="0.2">
      <c r="B62" t="s">
        <v>27</v>
      </c>
      <c r="C62">
        <v>102</v>
      </c>
      <c r="D62" s="11" t="s">
        <v>177</v>
      </c>
      <c r="E62" s="6" t="s">
        <v>28</v>
      </c>
    </row>
    <row r="63" spans="2:5" x14ac:dyDescent="0.2">
      <c r="B63" t="s">
        <v>31</v>
      </c>
      <c r="C63">
        <v>102</v>
      </c>
      <c r="D63" s="11" t="s">
        <v>177</v>
      </c>
      <c r="E63" s="6" t="s">
        <v>32</v>
      </c>
    </row>
    <row r="64" spans="2:5" x14ac:dyDescent="0.2">
      <c r="B64" t="s">
        <v>58</v>
      </c>
      <c r="C64">
        <v>102</v>
      </c>
      <c r="D64" s="11" t="s">
        <v>177</v>
      </c>
      <c r="E64" s="6" t="s">
        <v>59</v>
      </c>
    </row>
    <row r="65" spans="2:5" x14ac:dyDescent="0.2">
      <c r="B65" t="s">
        <v>35</v>
      </c>
      <c r="C65">
        <v>102</v>
      </c>
      <c r="D65" s="11" t="s">
        <v>177</v>
      </c>
      <c r="E65" s="6" t="s">
        <v>36</v>
      </c>
    </row>
    <row r="66" spans="2:5" x14ac:dyDescent="0.2">
      <c r="B66" t="s">
        <v>44</v>
      </c>
      <c r="C66">
        <v>102</v>
      </c>
      <c r="D66" s="11" t="s">
        <v>177</v>
      </c>
      <c r="E66" s="6" t="s">
        <v>46</v>
      </c>
    </row>
    <row r="67" spans="2:5" x14ac:dyDescent="0.2">
      <c r="B67" t="s">
        <v>51</v>
      </c>
      <c r="C67">
        <v>102</v>
      </c>
      <c r="D67" s="11" t="s">
        <v>177</v>
      </c>
      <c r="E67" s="6" t="s">
        <v>52</v>
      </c>
    </row>
    <row r="68" spans="2:5" x14ac:dyDescent="0.2">
      <c r="B68" t="s">
        <v>61</v>
      </c>
      <c r="C68">
        <v>102</v>
      </c>
      <c r="D68" s="11" t="s">
        <v>177</v>
      </c>
      <c r="E68" s="6" t="s">
        <v>62</v>
      </c>
    </row>
    <row r="69" spans="2:5" x14ac:dyDescent="0.2">
      <c r="B69" t="s">
        <v>48</v>
      </c>
      <c r="C69">
        <v>102</v>
      </c>
      <c r="D69" s="11" t="s">
        <v>177</v>
      </c>
      <c r="E69" s="6" t="s">
        <v>49</v>
      </c>
    </row>
    <row r="70" spans="2:5" x14ac:dyDescent="0.2">
      <c r="B70" t="s">
        <v>80</v>
      </c>
      <c r="C70">
        <v>102</v>
      </c>
      <c r="D70" s="11" t="s">
        <v>177</v>
      </c>
      <c r="E70" s="6" t="s">
        <v>81</v>
      </c>
    </row>
    <row r="71" spans="2:5" x14ac:dyDescent="0.2">
      <c r="B71" t="s">
        <v>43</v>
      </c>
      <c r="C71">
        <v>102</v>
      </c>
      <c r="D71" s="11" t="s">
        <v>177</v>
      </c>
      <c r="E71" s="6" t="s">
        <v>45</v>
      </c>
    </row>
    <row r="72" spans="2:5" x14ac:dyDescent="0.2">
      <c r="B72" t="s">
        <v>87</v>
      </c>
      <c r="C72">
        <v>102</v>
      </c>
      <c r="D72" s="11" t="s">
        <v>177</v>
      </c>
      <c r="E72" s="6" t="s">
        <v>88</v>
      </c>
    </row>
    <row r="73" spans="2:5" x14ac:dyDescent="0.2">
      <c r="B73" t="s">
        <v>74</v>
      </c>
      <c r="C73">
        <v>102</v>
      </c>
      <c r="D73" s="11" t="s">
        <v>177</v>
      </c>
      <c r="E73" s="6" t="s">
        <v>75</v>
      </c>
    </row>
    <row r="74" spans="2:5" x14ac:dyDescent="0.2">
      <c r="B74" t="s">
        <v>85</v>
      </c>
      <c r="C74">
        <v>102</v>
      </c>
      <c r="D74" s="11" t="s">
        <v>177</v>
      </c>
      <c r="E74" s="6" t="s">
        <v>86</v>
      </c>
    </row>
    <row r="75" spans="2:5" x14ac:dyDescent="0.2">
      <c r="B75" t="s">
        <v>72</v>
      </c>
      <c r="C75">
        <v>102</v>
      </c>
      <c r="D75" s="11" t="s">
        <v>177</v>
      </c>
      <c r="E75" s="6" t="s">
        <v>73</v>
      </c>
    </row>
    <row r="76" spans="2:5" x14ac:dyDescent="0.2">
      <c r="B76" t="s">
        <v>23</v>
      </c>
      <c r="C76">
        <v>102</v>
      </c>
      <c r="D76" s="11" t="s">
        <v>177</v>
      </c>
      <c r="E76" s="6" t="s">
        <v>24</v>
      </c>
    </row>
    <row r="77" spans="2:5" x14ac:dyDescent="0.2">
      <c r="B77" t="s">
        <v>125</v>
      </c>
      <c r="C77">
        <v>102</v>
      </c>
      <c r="D77" s="11" t="s">
        <v>177</v>
      </c>
      <c r="E77" s="6" t="s">
        <v>126</v>
      </c>
    </row>
    <row r="78" spans="2:5" x14ac:dyDescent="0.2">
      <c r="B78" t="s">
        <v>14</v>
      </c>
      <c r="C78">
        <v>102</v>
      </c>
      <c r="D78" s="11" t="s">
        <v>177</v>
      </c>
      <c r="E78" s="6" t="s">
        <v>15</v>
      </c>
    </row>
    <row r="79" spans="2:5" x14ac:dyDescent="0.2">
      <c r="B79" t="s">
        <v>99</v>
      </c>
      <c r="C79">
        <v>102</v>
      </c>
      <c r="D79" s="11" t="s">
        <v>177</v>
      </c>
      <c r="E79" s="6" t="s">
        <v>100</v>
      </c>
    </row>
    <row r="80" spans="2:5" x14ac:dyDescent="0.2">
      <c r="B80" t="s">
        <v>108</v>
      </c>
      <c r="C80">
        <v>102</v>
      </c>
      <c r="D80" s="11" t="s">
        <v>177</v>
      </c>
      <c r="E80" s="6" t="s">
        <v>109</v>
      </c>
    </row>
    <row r="81" spans="2:5" x14ac:dyDescent="0.2">
      <c r="B81" t="s">
        <v>92</v>
      </c>
      <c r="C81">
        <v>102</v>
      </c>
      <c r="D81" s="11" t="s">
        <v>177</v>
      </c>
      <c r="E81" s="6" t="s">
        <v>93</v>
      </c>
    </row>
    <row r="82" spans="2:5" x14ac:dyDescent="0.2">
      <c r="B82" t="s">
        <v>117</v>
      </c>
      <c r="C82">
        <v>102</v>
      </c>
      <c r="D82" s="11" t="s">
        <v>177</v>
      </c>
      <c r="E82" s="6" t="s">
        <v>118</v>
      </c>
    </row>
    <row r="83" spans="2:5" x14ac:dyDescent="0.2">
      <c r="B83" t="s">
        <v>120</v>
      </c>
      <c r="C83">
        <v>102</v>
      </c>
      <c r="D83" s="11" t="s">
        <v>177</v>
      </c>
      <c r="E83" s="6" t="s">
        <v>121</v>
      </c>
    </row>
    <row r="84" spans="2:5" x14ac:dyDescent="0.2">
      <c r="B84" t="s">
        <v>134</v>
      </c>
      <c r="C84">
        <v>102</v>
      </c>
      <c r="D84" s="11" t="s">
        <v>177</v>
      </c>
      <c r="E84" s="6" t="s">
        <v>135</v>
      </c>
    </row>
    <row r="85" spans="2:5" x14ac:dyDescent="0.2">
      <c r="B85" t="s">
        <v>147</v>
      </c>
      <c r="C85">
        <v>102</v>
      </c>
      <c r="D85" s="11" t="s">
        <v>177</v>
      </c>
      <c r="E85" s="6" t="s">
        <v>148</v>
      </c>
    </row>
    <row r="86" spans="2:5" x14ac:dyDescent="0.2">
      <c r="B86" t="s">
        <v>143</v>
      </c>
      <c r="C86">
        <v>102</v>
      </c>
      <c r="D86" s="11" t="s">
        <v>177</v>
      </c>
      <c r="E86" s="6" t="s">
        <v>144</v>
      </c>
    </row>
    <row r="87" spans="2:5" x14ac:dyDescent="0.2">
      <c r="B87" t="s">
        <v>27</v>
      </c>
      <c r="C87">
        <v>102</v>
      </c>
      <c r="D87" s="11" t="s">
        <v>177</v>
      </c>
      <c r="E87" s="6" t="s">
        <v>28</v>
      </c>
    </row>
    <row r="88" spans="2:5" x14ac:dyDescent="0.2">
      <c r="B88" t="s">
        <v>31</v>
      </c>
      <c r="C88">
        <v>102</v>
      </c>
      <c r="D88" s="11" t="s">
        <v>177</v>
      </c>
      <c r="E88" s="6" t="s">
        <v>32</v>
      </c>
    </row>
    <row r="89" spans="2:5" x14ac:dyDescent="0.2">
      <c r="B89" t="s">
        <v>58</v>
      </c>
      <c r="C89">
        <v>102</v>
      </c>
      <c r="D89" s="11" t="s">
        <v>177</v>
      </c>
      <c r="E89" s="6" t="s">
        <v>59</v>
      </c>
    </row>
    <row r="90" spans="2:5" x14ac:dyDescent="0.2">
      <c r="B90" t="s">
        <v>35</v>
      </c>
      <c r="C90">
        <v>102</v>
      </c>
      <c r="D90" s="11" t="s">
        <v>177</v>
      </c>
      <c r="E90" s="6" t="s">
        <v>36</v>
      </c>
    </row>
    <row r="91" spans="2:5" x14ac:dyDescent="0.2">
      <c r="B91" t="s">
        <v>61</v>
      </c>
      <c r="C91">
        <v>102</v>
      </c>
      <c r="D91" s="11" t="s">
        <v>177</v>
      </c>
      <c r="E91" s="6" t="s">
        <v>62</v>
      </c>
    </row>
    <row r="92" spans="2:5" x14ac:dyDescent="0.2">
      <c r="B92" t="s">
        <v>51</v>
      </c>
      <c r="C92">
        <v>102</v>
      </c>
      <c r="D92" s="11" t="s">
        <v>177</v>
      </c>
      <c r="E92" s="6" t="s">
        <v>52</v>
      </c>
    </row>
    <row r="93" spans="2:5" x14ac:dyDescent="0.2">
      <c r="B93" t="s">
        <v>44</v>
      </c>
      <c r="C93">
        <v>102</v>
      </c>
      <c r="D93" s="11" t="s">
        <v>177</v>
      </c>
      <c r="E93" s="6" t="s">
        <v>46</v>
      </c>
    </row>
    <row r="94" spans="2:5" x14ac:dyDescent="0.2">
      <c r="B94" t="s">
        <v>48</v>
      </c>
      <c r="C94">
        <v>102</v>
      </c>
      <c r="D94" s="11" t="s">
        <v>177</v>
      </c>
      <c r="E94" s="6" t="s">
        <v>49</v>
      </c>
    </row>
    <row r="95" spans="2:5" x14ac:dyDescent="0.2">
      <c r="B95" t="s">
        <v>80</v>
      </c>
      <c r="C95">
        <v>102</v>
      </c>
      <c r="D95" s="11" t="s">
        <v>177</v>
      </c>
      <c r="E95" s="6" t="s">
        <v>81</v>
      </c>
    </row>
    <row r="96" spans="2:5" x14ac:dyDescent="0.2">
      <c r="B96" t="s">
        <v>43</v>
      </c>
      <c r="C96">
        <v>102</v>
      </c>
      <c r="D96" s="11" t="s">
        <v>177</v>
      </c>
      <c r="E96" s="6" t="s">
        <v>45</v>
      </c>
    </row>
    <row r="97" spans="2:5" x14ac:dyDescent="0.2">
      <c r="B97" t="s">
        <v>87</v>
      </c>
      <c r="C97">
        <v>102</v>
      </c>
      <c r="D97" s="11" t="s">
        <v>177</v>
      </c>
      <c r="E97" s="6" t="s">
        <v>88</v>
      </c>
    </row>
    <row r="98" spans="2:5" x14ac:dyDescent="0.2">
      <c r="B98" t="s">
        <v>74</v>
      </c>
      <c r="C98">
        <v>102</v>
      </c>
      <c r="D98" s="11" t="s">
        <v>177</v>
      </c>
      <c r="E98" s="6" t="s">
        <v>75</v>
      </c>
    </row>
    <row r="99" spans="2:5" x14ac:dyDescent="0.2">
      <c r="B99" t="s">
        <v>85</v>
      </c>
      <c r="C99">
        <v>102</v>
      </c>
      <c r="D99" s="11" t="s">
        <v>177</v>
      </c>
      <c r="E99" s="6" t="s">
        <v>86</v>
      </c>
    </row>
    <row r="100" spans="2:5" x14ac:dyDescent="0.2">
      <c r="B100" t="s">
        <v>72</v>
      </c>
      <c r="C100">
        <v>102</v>
      </c>
      <c r="D100" s="11" t="s">
        <v>177</v>
      </c>
      <c r="E100" s="6" t="s">
        <v>73</v>
      </c>
    </row>
    <row r="101" spans="2:5" x14ac:dyDescent="0.2">
      <c r="B101" t="s">
        <v>125</v>
      </c>
      <c r="C101">
        <v>102</v>
      </c>
      <c r="D101" s="11" t="s">
        <v>177</v>
      </c>
      <c r="E101" s="6" t="s">
        <v>126</v>
      </c>
    </row>
    <row r="102" spans="2:5" x14ac:dyDescent="0.2">
      <c r="B102" t="s">
        <v>23</v>
      </c>
      <c r="C102">
        <v>102</v>
      </c>
      <c r="D102" s="11" t="s">
        <v>177</v>
      </c>
      <c r="E102" s="6" t="s">
        <v>24</v>
      </c>
    </row>
    <row r="103" spans="2:5" x14ac:dyDescent="0.2">
      <c r="B103" t="s">
        <v>14</v>
      </c>
      <c r="C103">
        <v>102</v>
      </c>
      <c r="D103" s="11" t="s">
        <v>177</v>
      </c>
      <c r="E103" s="6" t="s">
        <v>15</v>
      </c>
    </row>
    <row r="104" spans="2:5" x14ac:dyDescent="0.2">
      <c r="B104" t="s">
        <v>99</v>
      </c>
      <c r="C104">
        <v>102</v>
      </c>
      <c r="D104" s="11" t="s">
        <v>177</v>
      </c>
      <c r="E104" s="6" t="s">
        <v>100</v>
      </c>
    </row>
    <row r="105" spans="2:5" x14ac:dyDescent="0.2">
      <c r="B105" t="s">
        <v>92</v>
      </c>
      <c r="C105">
        <v>102</v>
      </c>
      <c r="D105" s="11" t="s">
        <v>177</v>
      </c>
      <c r="E105" s="6" t="s">
        <v>93</v>
      </c>
    </row>
    <row r="106" spans="2:5" x14ac:dyDescent="0.2">
      <c r="B106" t="s">
        <v>108</v>
      </c>
      <c r="C106">
        <v>102</v>
      </c>
      <c r="D106" s="11" t="s">
        <v>177</v>
      </c>
      <c r="E106" s="6" t="s">
        <v>109</v>
      </c>
    </row>
    <row r="107" spans="2:5" x14ac:dyDescent="0.2">
      <c r="B107" t="s">
        <v>92</v>
      </c>
      <c r="C107">
        <v>102</v>
      </c>
      <c r="D107" s="11" t="s">
        <v>177</v>
      </c>
      <c r="E107" s="6" t="s">
        <v>93</v>
      </c>
    </row>
    <row r="108" spans="2:5" x14ac:dyDescent="0.2">
      <c r="B108" t="s">
        <v>117</v>
      </c>
      <c r="C108">
        <v>102</v>
      </c>
      <c r="D108" s="11" t="s">
        <v>177</v>
      </c>
      <c r="E108" s="6" t="s">
        <v>118</v>
      </c>
    </row>
    <row r="109" spans="2:5" x14ac:dyDescent="0.2">
      <c r="B109" t="s">
        <v>120</v>
      </c>
      <c r="C109">
        <v>102</v>
      </c>
      <c r="D109" s="11" t="s">
        <v>177</v>
      </c>
      <c r="E109" s="6" t="s">
        <v>121</v>
      </c>
    </row>
    <row r="110" spans="2:5" x14ac:dyDescent="0.2">
      <c r="B110" t="s">
        <v>134</v>
      </c>
      <c r="C110">
        <v>102</v>
      </c>
      <c r="D110" s="11" t="s">
        <v>177</v>
      </c>
      <c r="E110" s="6" t="s">
        <v>135</v>
      </c>
    </row>
    <row r="111" spans="2:5" x14ac:dyDescent="0.2">
      <c r="B111" t="s">
        <v>147</v>
      </c>
      <c r="C111">
        <v>102</v>
      </c>
      <c r="D111" s="11" t="s">
        <v>177</v>
      </c>
      <c r="E111" s="6" t="s">
        <v>148</v>
      </c>
    </row>
    <row r="112" spans="2:5" x14ac:dyDescent="0.2">
      <c r="B112" t="s">
        <v>143</v>
      </c>
      <c r="C112">
        <v>102</v>
      </c>
      <c r="D112" s="11" t="s">
        <v>177</v>
      </c>
      <c r="E112" s="6" t="s">
        <v>144</v>
      </c>
    </row>
    <row r="113" spans="2:5" x14ac:dyDescent="0.2">
      <c r="B113" t="s">
        <v>27</v>
      </c>
      <c r="C113">
        <v>102</v>
      </c>
      <c r="D113" s="11" t="s">
        <v>177</v>
      </c>
      <c r="E113" s="6" t="s">
        <v>28</v>
      </c>
    </row>
    <row r="114" spans="2:5" x14ac:dyDescent="0.2">
      <c r="B114" t="s">
        <v>31</v>
      </c>
      <c r="C114">
        <v>102</v>
      </c>
      <c r="D114" s="11" t="s">
        <v>177</v>
      </c>
      <c r="E114" s="6" t="s">
        <v>32</v>
      </c>
    </row>
    <row r="115" spans="2:5" x14ac:dyDescent="0.2">
      <c r="B115" t="s">
        <v>58</v>
      </c>
      <c r="C115">
        <v>102</v>
      </c>
      <c r="D115" s="11" t="s">
        <v>177</v>
      </c>
      <c r="E115" s="6" t="s">
        <v>59</v>
      </c>
    </row>
    <row r="116" spans="2:5" x14ac:dyDescent="0.2">
      <c r="B116" t="s">
        <v>35</v>
      </c>
      <c r="C116">
        <v>102</v>
      </c>
      <c r="D116" s="11" t="s">
        <v>177</v>
      </c>
      <c r="E116" s="6" t="s">
        <v>36</v>
      </c>
    </row>
    <row r="117" spans="2:5" x14ac:dyDescent="0.2">
      <c r="B117" t="s">
        <v>44</v>
      </c>
      <c r="C117">
        <v>102</v>
      </c>
      <c r="D117" s="11" t="s">
        <v>177</v>
      </c>
      <c r="E117" s="6" t="s">
        <v>46</v>
      </c>
    </row>
    <row r="118" spans="2:5" x14ac:dyDescent="0.2">
      <c r="B118" t="s">
        <v>51</v>
      </c>
      <c r="C118">
        <v>102</v>
      </c>
      <c r="D118" s="11" t="s">
        <v>177</v>
      </c>
      <c r="E118" s="6" t="s">
        <v>52</v>
      </c>
    </row>
    <row r="119" spans="2:5" x14ac:dyDescent="0.2">
      <c r="B119" t="s">
        <v>61</v>
      </c>
      <c r="C119">
        <v>102</v>
      </c>
      <c r="D119" s="11" t="s">
        <v>177</v>
      </c>
      <c r="E119" s="6" t="s">
        <v>62</v>
      </c>
    </row>
    <row r="120" spans="2:5" x14ac:dyDescent="0.2">
      <c r="B120" t="s">
        <v>48</v>
      </c>
      <c r="C120">
        <v>102</v>
      </c>
      <c r="D120" s="11" t="s">
        <v>177</v>
      </c>
      <c r="E120" s="6" t="s">
        <v>49</v>
      </c>
    </row>
    <row r="121" spans="2:5" x14ac:dyDescent="0.2">
      <c r="B121" t="s">
        <v>80</v>
      </c>
      <c r="C121">
        <v>102</v>
      </c>
      <c r="D121" s="11" t="s">
        <v>177</v>
      </c>
      <c r="E121" s="6" t="s">
        <v>81</v>
      </c>
    </row>
    <row r="122" spans="2:5" x14ac:dyDescent="0.2">
      <c r="B122" t="s">
        <v>43</v>
      </c>
      <c r="C122">
        <v>102</v>
      </c>
      <c r="D122" s="11" t="s">
        <v>177</v>
      </c>
      <c r="E122" s="6" t="s">
        <v>45</v>
      </c>
    </row>
    <row r="123" spans="2:5" x14ac:dyDescent="0.2">
      <c r="B123" t="s">
        <v>87</v>
      </c>
      <c r="C123">
        <v>102</v>
      </c>
      <c r="D123" s="11" t="s">
        <v>177</v>
      </c>
      <c r="E123" s="6" t="s">
        <v>88</v>
      </c>
    </row>
    <row r="124" spans="2:5" x14ac:dyDescent="0.2">
      <c r="B124" t="s">
        <v>74</v>
      </c>
      <c r="C124">
        <v>102</v>
      </c>
      <c r="D124" s="11" t="s">
        <v>177</v>
      </c>
      <c r="E124" s="6" t="s">
        <v>75</v>
      </c>
    </row>
    <row r="125" spans="2:5" x14ac:dyDescent="0.2">
      <c r="B125" t="s">
        <v>85</v>
      </c>
      <c r="C125">
        <v>102</v>
      </c>
      <c r="D125" s="11" t="s">
        <v>177</v>
      </c>
      <c r="E125" s="6" t="s">
        <v>86</v>
      </c>
    </row>
    <row r="126" spans="2:5" x14ac:dyDescent="0.2">
      <c r="B126" t="s">
        <v>72</v>
      </c>
      <c r="C126">
        <v>102</v>
      </c>
      <c r="D126" s="11" t="s">
        <v>177</v>
      </c>
      <c r="E126" s="6" t="s">
        <v>73</v>
      </c>
    </row>
    <row r="127" spans="2:5" x14ac:dyDescent="0.2">
      <c r="B127" t="s">
        <v>23</v>
      </c>
      <c r="C127">
        <v>102</v>
      </c>
      <c r="D127" s="11" t="s">
        <v>177</v>
      </c>
      <c r="E127" s="6" t="s">
        <v>24</v>
      </c>
    </row>
    <row r="128" spans="2:5" x14ac:dyDescent="0.2">
      <c r="B128" t="s">
        <v>125</v>
      </c>
      <c r="C128">
        <v>102</v>
      </c>
      <c r="D128" s="11" t="s">
        <v>177</v>
      </c>
      <c r="E128" s="6" t="s">
        <v>126</v>
      </c>
    </row>
    <row r="129" spans="2:5" x14ac:dyDescent="0.2">
      <c r="B129" t="s">
        <v>14</v>
      </c>
      <c r="C129">
        <v>102</v>
      </c>
      <c r="D129" s="11" t="s">
        <v>177</v>
      </c>
      <c r="E129" s="6" t="s">
        <v>15</v>
      </c>
    </row>
    <row r="130" spans="2:5" x14ac:dyDescent="0.2">
      <c r="B130" t="s">
        <v>99</v>
      </c>
      <c r="C130">
        <v>102</v>
      </c>
      <c r="D130" s="11" t="s">
        <v>177</v>
      </c>
      <c r="E130" s="6" t="s">
        <v>100</v>
      </c>
    </row>
    <row r="131" spans="2:5" x14ac:dyDescent="0.2">
      <c r="B131" t="s">
        <v>92</v>
      </c>
      <c r="C131">
        <v>102</v>
      </c>
      <c r="D131" s="11" t="s">
        <v>177</v>
      </c>
      <c r="E131" s="6" t="s">
        <v>93</v>
      </c>
    </row>
    <row r="132" spans="2:5" x14ac:dyDescent="0.2">
      <c r="B132" t="s">
        <v>108</v>
      </c>
      <c r="C132">
        <v>102</v>
      </c>
      <c r="D132" s="11" t="s">
        <v>177</v>
      </c>
      <c r="E132" s="6" t="s">
        <v>109</v>
      </c>
    </row>
    <row r="133" spans="2:5" x14ac:dyDescent="0.2">
      <c r="B133" t="s">
        <v>92</v>
      </c>
      <c r="C133">
        <v>102</v>
      </c>
      <c r="D133" s="11" t="s">
        <v>177</v>
      </c>
      <c r="E133" s="6" t="s">
        <v>93</v>
      </c>
    </row>
    <row r="134" spans="2:5" x14ac:dyDescent="0.2">
      <c r="B134" t="s">
        <v>117</v>
      </c>
      <c r="C134">
        <v>102</v>
      </c>
      <c r="D134" s="11" t="s">
        <v>177</v>
      </c>
      <c r="E134" s="6" t="s">
        <v>118</v>
      </c>
    </row>
    <row r="135" spans="2:5" x14ac:dyDescent="0.2">
      <c r="B135" t="s">
        <v>120</v>
      </c>
      <c r="C135">
        <v>102</v>
      </c>
      <c r="D135" s="11" t="s">
        <v>177</v>
      </c>
      <c r="E135" s="6" t="s">
        <v>121</v>
      </c>
    </row>
    <row r="136" spans="2:5" x14ac:dyDescent="0.2">
      <c r="B136" t="s">
        <v>134</v>
      </c>
      <c r="C136">
        <v>102</v>
      </c>
      <c r="D136" s="11" t="s">
        <v>177</v>
      </c>
      <c r="E136" s="6" t="s">
        <v>135</v>
      </c>
    </row>
    <row r="137" spans="2:5" x14ac:dyDescent="0.2">
      <c r="B137" t="s">
        <v>147</v>
      </c>
      <c r="C137">
        <v>102</v>
      </c>
      <c r="D137" s="11" t="s">
        <v>177</v>
      </c>
      <c r="E137" s="6" t="s">
        <v>148</v>
      </c>
    </row>
    <row r="138" spans="2:5" x14ac:dyDescent="0.2">
      <c r="B138" t="s">
        <v>143</v>
      </c>
      <c r="C138">
        <v>102</v>
      </c>
      <c r="D138" s="11" t="s">
        <v>177</v>
      </c>
      <c r="E138" s="6" t="s">
        <v>144</v>
      </c>
    </row>
  </sheetData>
  <mergeCells count="2">
    <mergeCell ref="L2:X7"/>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9D468-4A92-BC40-9A21-14F3DAD157F4}">
  <dimension ref="A1:Y61"/>
  <sheetViews>
    <sheetView workbookViewId="0">
      <selection activeCell="J13" sqref="J13"/>
    </sheetView>
  </sheetViews>
  <sheetFormatPr baseColWidth="10" defaultRowHeight="15" x14ac:dyDescent="0.2"/>
  <cols>
    <col min="1" max="1" width="12.33203125" customWidth="1"/>
    <col min="3" max="3" width="18.5" bestFit="1" customWidth="1"/>
    <col min="4" max="4" width="20.6640625" customWidth="1"/>
    <col min="7" max="7" width="16.5" bestFit="1" customWidth="1"/>
    <col min="11" max="11" width="26" bestFit="1" customWidth="1"/>
    <col min="12" max="12" width="22.83203125" bestFit="1" customWidth="1"/>
    <col min="15" max="15" width="22.83203125" bestFit="1" customWidth="1"/>
    <col min="16" max="16" width="12.5" hidden="1" customWidth="1"/>
  </cols>
  <sheetData>
    <row r="1" spans="1:25" ht="19" x14ac:dyDescent="0.25">
      <c r="A1" s="93" t="s">
        <v>264</v>
      </c>
      <c r="B1" s="93"/>
      <c r="C1" s="93"/>
      <c r="D1" s="35" t="s">
        <v>366</v>
      </c>
      <c r="E1" s="35" t="s">
        <v>245</v>
      </c>
    </row>
    <row r="3" spans="1:25" x14ac:dyDescent="0.2">
      <c r="K3" s="46" t="s">
        <v>306</v>
      </c>
      <c r="L3" s="44"/>
      <c r="M3" s="44"/>
      <c r="N3" s="44"/>
      <c r="O3" s="44"/>
    </row>
    <row r="6" spans="1:25" ht="19" x14ac:dyDescent="0.25">
      <c r="A6" s="39" t="s">
        <v>264</v>
      </c>
      <c r="C6" s="45" t="s">
        <v>292</v>
      </c>
      <c r="D6" s="45"/>
      <c r="G6" s="45" t="s">
        <v>265</v>
      </c>
      <c r="H6" s="45"/>
      <c r="K6" s="45" t="s">
        <v>291</v>
      </c>
      <c r="L6" s="45"/>
      <c r="N6" s="45" t="s">
        <v>241</v>
      </c>
      <c r="O6" s="45"/>
      <c r="P6" s="45"/>
      <c r="Q6" s="45"/>
      <c r="S6" s="46" t="s">
        <v>204</v>
      </c>
      <c r="T6" s="46"/>
      <c r="U6" s="46"/>
      <c r="V6" s="46"/>
      <c r="W6" s="46"/>
      <c r="X6" s="46"/>
      <c r="Y6" s="46"/>
    </row>
    <row r="7" spans="1:25" x14ac:dyDescent="0.2">
      <c r="A7" s="18" t="s">
        <v>244</v>
      </c>
      <c r="C7" s="18" t="s">
        <v>3</v>
      </c>
      <c r="D7" s="18" t="s">
        <v>0</v>
      </c>
      <c r="G7" s="51" t="s">
        <v>265</v>
      </c>
      <c r="H7" t="s">
        <v>0</v>
      </c>
      <c r="K7" s="18" t="s">
        <v>0</v>
      </c>
      <c r="L7" s="18" t="s">
        <v>3</v>
      </c>
      <c r="N7" s="24" t="s">
        <v>0</v>
      </c>
      <c r="O7" s="24" t="s">
        <v>3</v>
      </c>
      <c r="P7" t="s">
        <v>266</v>
      </c>
      <c r="Q7" t="s">
        <v>267</v>
      </c>
      <c r="S7" s="43" t="s">
        <v>374</v>
      </c>
      <c r="T7" s="43"/>
      <c r="U7" s="43"/>
      <c r="V7" s="43"/>
      <c r="W7" s="43"/>
      <c r="X7" s="43"/>
      <c r="Y7" s="43"/>
    </row>
    <row r="8" spans="1:25" x14ac:dyDescent="0.2">
      <c r="A8" s="19" t="s">
        <v>31</v>
      </c>
      <c r="C8" t="s">
        <v>161</v>
      </c>
      <c r="D8" t="s">
        <v>66</v>
      </c>
      <c r="G8" t="s">
        <v>161</v>
      </c>
      <c r="H8" t="s">
        <v>66</v>
      </c>
      <c r="K8" t="s">
        <v>31</v>
      </c>
      <c r="L8" t="s">
        <v>34</v>
      </c>
      <c r="N8" s="50" t="s">
        <v>31</v>
      </c>
      <c r="O8" t="s">
        <v>34</v>
      </c>
      <c r="P8" t="str">
        <f>MID(O8,FIND("/",O8)+1,100)</f>
        <v>oEmpT,J101-ws</v>
      </c>
      <c r="Q8" t="str">
        <f>LEFT(P8,5)</f>
        <v>oEmpT</v>
      </c>
      <c r="S8" s="43"/>
      <c r="T8" s="43"/>
      <c r="U8" s="43"/>
      <c r="V8" s="43"/>
      <c r="W8" s="43"/>
      <c r="X8" s="43"/>
      <c r="Y8" s="43"/>
    </row>
    <row r="9" spans="1:25" x14ac:dyDescent="0.2">
      <c r="A9" s="19" t="s">
        <v>123</v>
      </c>
      <c r="C9" t="s">
        <v>155</v>
      </c>
      <c r="D9" t="s">
        <v>11</v>
      </c>
      <c r="G9" t="s">
        <v>155</v>
      </c>
      <c r="H9" t="s">
        <v>11</v>
      </c>
      <c r="K9" t="s">
        <v>123</v>
      </c>
      <c r="L9" t="s">
        <v>124</v>
      </c>
      <c r="N9" s="50" t="s">
        <v>123</v>
      </c>
      <c r="O9" t="s">
        <v>124</v>
      </c>
      <c r="P9" t="str">
        <f t="shared" ref="P9:P57" si="0">MID(O9,FIND("/",O9)+1,100)</f>
        <v>vEmpQ</v>
      </c>
      <c r="Q9" t="str">
        <f t="shared" ref="Q9:Q57" si="1">LEFT(P9,5)</f>
        <v>vEmpQ</v>
      </c>
      <c r="S9" s="43"/>
      <c r="T9" s="43"/>
      <c r="U9" s="43"/>
      <c r="V9" s="43"/>
      <c r="W9" s="43"/>
      <c r="X9" s="43"/>
      <c r="Y9" s="43"/>
    </row>
    <row r="10" spans="1:25" x14ac:dyDescent="0.2">
      <c r="A10" s="19" t="s">
        <v>108</v>
      </c>
      <c r="C10" t="s">
        <v>158</v>
      </c>
      <c r="D10" t="s">
        <v>153</v>
      </c>
      <c r="G10" t="s">
        <v>158</v>
      </c>
      <c r="H10" t="s">
        <v>153</v>
      </c>
      <c r="K10" t="s">
        <v>108</v>
      </c>
      <c r="L10" t="s">
        <v>114</v>
      </c>
      <c r="N10" s="50" t="s">
        <v>108</v>
      </c>
      <c r="O10" t="s">
        <v>114</v>
      </c>
      <c r="P10" t="str">
        <f t="shared" si="0"/>
        <v>xEmpS,Q244-ws</v>
      </c>
      <c r="Q10" t="str">
        <f t="shared" si="1"/>
        <v>xEmpS</v>
      </c>
      <c r="S10" s="43"/>
      <c r="T10" s="43"/>
      <c r="U10" s="43"/>
      <c r="V10" s="43"/>
      <c r="W10" s="43"/>
      <c r="X10" s="43"/>
      <c r="Y10" s="43"/>
    </row>
    <row r="11" spans="1:25" x14ac:dyDescent="0.2">
      <c r="A11" s="19" t="s">
        <v>64</v>
      </c>
      <c r="C11" t="s">
        <v>172</v>
      </c>
      <c r="D11" t="s">
        <v>123</v>
      </c>
      <c r="G11" t="s">
        <v>172</v>
      </c>
      <c r="H11" t="s">
        <v>123</v>
      </c>
      <c r="K11" t="s">
        <v>64</v>
      </c>
      <c r="L11" t="s">
        <v>65</v>
      </c>
      <c r="N11" s="50" t="s">
        <v>64</v>
      </c>
      <c r="O11" t="s">
        <v>65</v>
      </c>
      <c r="P11" t="str">
        <f t="shared" si="0"/>
        <v>xEmpN</v>
      </c>
      <c r="Q11" t="str">
        <f t="shared" si="1"/>
        <v>xEmpN</v>
      </c>
      <c r="S11" s="43"/>
      <c r="T11" s="43"/>
      <c r="U11" s="43"/>
      <c r="V11" s="43"/>
      <c r="W11" s="43"/>
      <c r="X11" s="43"/>
      <c r="Y11" s="43"/>
    </row>
    <row r="12" spans="1:25" x14ac:dyDescent="0.2">
      <c r="A12" s="19" t="s">
        <v>44</v>
      </c>
      <c r="C12" t="s">
        <v>162</v>
      </c>
      <c r="D12" t="s">
        <v>70</v>
      </c>
      <c r="G12" t="s">
        <v>162</v>
      </c>
      <c r="H12" t="s">
        <v>70</v>
      </c>
      <c r="K12" t="s">
        <v>44</v>
      </c>
      <c r="L12" t="s">
        <v>54</v>
      </c>
      <c r="N12" s="50" t="s">
        <v>44</v>
      </c>
      <c r="O12" t="s">
        <v>54</v>
      </c>
      <c r="P12" t="str">
        <f t="shared" si="0"/>
        <v>qEmpD,X136-ws</v>
      </c>
      <c r="Q12" t="str">
        <f t="shared" si="1"/>
        <v>qEmpD</v>
      </c>
      <c r="S12" s="43"/>
      <c r="T12" s="43"/>
      <c r="U12" s="43"/>
      <c r="V12" s="43"/>
      <c r="W12" s="43"/>
      <c r="X12" s="43"/>
      <c r="Y12" s="43"/>
    </row>
    <row r="13" spans="1:25" x14ac:dyDescent="0.2">
      <c r="A13" s="19" t="s">
        <v>70</v>
      </c>
      <c r="C13" t="s">
        <v>165</v>
      </c>
      <c r="D13" t="s">
        <v>95</v>
      </c>
      <c r="G13" t="s">
        <v>165</v>
      </c>
      <c r="H13" t="s">
        <v>95</v>
      </c>
      <c r="K13" t="s">
        <v>70</v>
      </c>
      <c r="L13" t="s">
        <v>71</v>
      </c>
      <c r="N13" s="50" t="s">
        <v>70</v>
      </c>
      <c r="O13" t="s">
        <v>71</v>
      </c>
      <c r="P13" t="str">
        <f t="shared" si="0"/>
        <v>xEmpE</v>
      </c>
      <c r="Q13" t="str">
        <f t="shared" si="1"/>
        <v>xEmpE</v>
      </c>
      <c r="S13" s="43"/>
      <c r="T13" s="43"/>
      <c r="U13" s="43"/>
      <c r="V13" s="43"/>
      <c r="W13" s="43"/>
      <c r="X13" s="43"/>
      <c r="Y13" s="43"/>
    </row>
    <row r="14" spans="1:25" x14ac:dyDescent="0.2">
      <c r="A14" s="19" t="s">
        <v>132</v>
      </c>
      <c r="C14" t="s">
        <v>175</v>
      </c>
      <c r="D14" t="s">
        <v>139</v>
      </c>
      <c r="G14" t="s">
        <v>175</v>
      </c>
      <c r="H14" t="s">
        <v>139</v>
      </c>
      <c r="K14" t="s">
        <v>132</v>
      </c>
      <c r="L14" t="s">
        <v>133</v>
      </c>
      <c r="N14" s="50" t="s">
        <v>132</v>
      </c>
      <c r="O14" t="s">
        <v>133</v>
      </c>
      <c r="P14" t="str">
        <f t="shared" si="0"/>
        <v>fEmpV</v>
      </c>
      <c r="Q14" t="str">
        <f t="shared" si="1"/>
        <v>fEmpV</v>
      </c>
      <c r="S14" s="43"/>
      <c r="T14" s="43"/>
      <c r="U14" s="43"/>
      <c r="V14" s="43"/>
      <c r="W14" s="43"/>
      <c r="X14" s="43"/>
      <c r="Y14" s="43"/>
    </row>
    <row r="15" spans="1:25" x14ac:dyDescent="0.2">
      <c r="A15" s="19" t="s">
        <v>134</v>
      </c>
      <c r="C15" t="s">
        <v>173</v>
      </c>
      <c r="D15" t="s">
        <v>132</v>
      </c>
      <c r="G15" t="s">
        <v>173</v>
      </c>
      <c r="H15" t="s">
        <v>132</v>
      </c>
      <c r="K15" t="s">
        <v>134</v>
      </c>
      <c r="L15" t="s">
        <v>137</v>
      </c>
      <c r="N15" s="50" t="s">
        <v>134</v>
      </c>
      <c r="O15" t="s">
        <v>137</v>
      </c>
      <c r="P15" t="str">
        <f t="shared" si="0"/>
        <v>jEmpB,J134-ws</v>
      </c>
      <c r="Q15" t="str">
        <f t="shared" si="1"/>
        <v>jEmpB</v>
      </c>
      <c r="S15" s="43"/>
      <c r="T15" s="43"/>
      <c r="U15" s="43"/>
      <c r="V15" s="43"/>
      <c r="W15" s="43"/>
      <c r="X15" s="43"/>
      <c r="Y15" s="43"/>
    </row>
    <row r="16" spans="1:25" x14ac:dyDescent="0.2">
      <c r="A16" s="19" t="s">
        <v>14</v>
      </c>
      <c r="C16" t="s">
        <v>168</v>
      </c>
      <c r="D16" t="s">
        <v>106</v>
      </c>
      <c r="G16" t="s">
        <v>168</v>
      </c>
      <c r="H16" t="s">
        <v>106</v>
      </c>
      <c r="K16" t="s">
        <v>14</v>
      </c>
      <c r="L16" t="s">
        <v>17</v>
      </c>
      <c r="N16" s="50" t="s">
        <v>14</v>
      </c>
      <c r="O16" t="s">
        <v>17</v>
      </c>
      <c r="P16" t="str">
        <f t="shared" si="0"/>
        <v>gEmpI,L245-ws</v>
      </c>
      <c r="Q16" t="str">
        <f t="shared" si="1"/>
        <v>gEmpI</v>
      </c>
      <c r="S16" s="43"/>
      <c r="T16" s="43"/>
      <c r="U16" s="43"/>
      <c r="V16" s="43"/>
      <c r="W16" s="43"/>
      <c r="X16" s="43"/>
      <c r="Y16" s="43"/>
    </row>
    <row r="17" spans="1:25" x14ac:dyDescent="0.2">
      <c r="A17" s="19" t="s">
        <v>58</v>
      </c>
      <c r="C17" t="s">
        <v>159</v>
      </c>
      <c r="D17" t="s">
        <v>68</v>
      </c>
      <c r="G17" t="s">
        <v>159</v>
      </c>
      <c r="H17" t="s">
        <v>68</v>
      </c>
      <c r="K17" t="s">
        <v>58</v>
      </c>
      <c r="L17" t="s">
        <v>63</v>
      </c>
      <c r="N17" s="50" t="s">
        <v>58</v>
      </c>
      <c r="O17" t="s">
        <v>63</v>
      </c>
      <c r="P17" t="str">
        <f t="shared" si="0"/>
        <v>oEmpO,S198-ws</v>
      </c>
      <c r="Q17" t="str">
        <f t="shared" si="1"/>
        <v>oEmpO</v>
      </c>
      <c r="S17" s="43"/>
      <c r="T17" s="43"/>
      <c r="U17" s="43"/>
      <c r="V17" s="43"/>
      <c r="W17" s="43"/>
      <c r="X17" s="43"/>
      <c r="Y17" s="43"/>
    </row>
    <row r="18" spans="1:25" x14ac:dyDescent="0.2">
      <c r="A18" s="19" t="s">
        <v>153</v>
      </c>
      <c r="C18" t="s">
        <v>174</v>
      </c>
      <c r="D18" t="s">
        <v>138</v>
      </c>
      <c r="G18" t="s">
        <v>174</v>
      </c>
      <c r="H18" t="s">
        <v>138</v>
      </c>
      <c r="K18" t="s">
        <v>153</v>
      </c>
      <c r="L18" t="s">
        <v>154</v>
      </c>
      <c r="N18" s="50" t="s">
        <v>153</v>
      </c>
      <c r="O18" t="s">
        <v>154</v>
      </c>
      <c r="P18" t="str">
        <f t="shared" si="0"/>
        <v>uEmpC</v>
      </c>
      <c r="Q18" t="str">
        <f t="shared" si="1"/>
        <v>uEmpC</v>
      </c>
      <c r="S18" s="43"/>
      <c r="T18" s="43"/>
      <c r="U18" s="43"/>
      <c r="V18" s="43"/>
      <c r="W18" s="43"/>
      <c r="X18" s="43"/>
      <c r="Y18" s="43"/>
    </row>
    <row r="19" spans="1:25" x14ac:dyDescent="0.2">
      <c r="A19" s="19" t="s">
        <v>48</v>
      </c>
      <c r="C19" t="s">
        <v>156</v>
      </c>
      <c r="D19" t="s">
        <v>37</v>
      </c>
      <c r="G19" t="s">
        <v>156</v>
      </c>
      <c r="H19" t="s">
        <v>37</v>
      </c>
      <c r="K19" t="s">
        <v>48</v>
      </c>
      <c r="L19" t="s">
        <v>57</v>
      </c>
      <c r="N19" s="50" t="s">
        <v>48</v>
      </c>
      <c r="O19" t="s">
        <v>57</v>
      </c>
      <c r="P19" t="str">
        <f t="shared" si="0"/>
        <v>hEmpP,G233-ws</v>
      </c>
      <c r="Q19" t="str">
        <f t="shared" si="1"/>
        <v>hEmpP</v>
      </c>
      <c r="S19" s="43"/>
      <c r="T19" s="43"/>
      <c r="U19" s="43"/>
      <c r="V19" s="43"/>
      <c r="W19" s="43"/>
      <c r="X19" s="43"/>
      <c r="Y19" s="43"/>
    </row>
    <row r="20" spans="1:25" x14ac:dyDescent="0.2">
      <c r="A20" s="19" t="s">
        <v>106</v>
      </c>
      <c r="C20" t="s">
        <v>164</v>
      </c>
      <c r="D20" t="s">
        <v>110</v>
      </c>
      <c r="G20" t="s">
        <v>164</v>
      </c>
      <c r="H20" t="s">
        <v>110</v>
      </c>
      <c r="K20" t="s">
        <v>106</v>
      </c>
      <c r="L20" t="s">
        <v>107</v>
      </c>
      <c r="N20" s="50" t="s">
        <v>106</v>
      </c>
      <c r="O20" t="s">
        <v>107</v>
      </c>
      <c r="P20" t="str">
        <f t="shared" si="0"/>
        <v>gEmpI</v>
      </c>
      <c r="Q20" t="str">
        <f t="shared" si="1"/>
        <v>gEmpI</v>
      </c>
      <c r="S20" s="43"/>
      <c r="T20" s="43"/>
      <c r="U20" s="43"/>
      <c r="V20" s="43"/>
      <c r="W20" s="43"/>
      <c r="X20" s="43"/>
      <c r="Y20" s="43"/>
    </row>
    <row r="21" spans="1:25" x14ac:dyDescent="0.2">
      <c r="A21" s="19" t="s">
        <v>147</v>
      </c>
      <c r="C21" t="s">
        <v>163</v>
      </c>
      <c r="D21" t="s">
        <v>111</v>
      </c>
      <c r="G21" t="s">
        <v>163</v>
      </c>
      <c r="H21" t="s">
        <v>111</v>
      </c>
      <c r="K21" t="s">
        <v>147</v>
      </c>
      <c r="L21" t="s">
        <v>149</v>
      </c>
      <c r="N21" s="50" t="s">
        <v>147</v>
      </c>
      <c r="O21" t="s">
        <v>149</v>
      </c>
      <c r="P21" t="str">
        <f t="shared" si="0"/>
        <v>cEmpZ,G118-ws</v>
      </c>
      <c r="Q21" t="str">
        <f t="shared" si="1"/>
        <v>cEmpZ</v>
      </c>
      <c r="S21" s="43"/>
      <c r="T21" s="43"/>
      <c r="U21" s="43"/>
      <c r="V21" s="43"/>
      <c r="W21" s="43"/>
      <c r="X21" s="43"/>
      <c r="Y21" s="43"/>
    </row>
    <row r="22" spans="1:25" x14ac:dyDescent="0.2">
      <c r="A22" s="19" t="s">
        <v>95</v>
      </c>
      <c r="C22" t="s">
        <v>171</v>
      </c>
      <c r="D22" t="s">
        <v>131</v>
      </c>
      <c r="G22" t="s">
        <v>171</v>
      </c>
      <c r="H22" t="s">
        <v>131</v>
      </c>
      <c r="K22" t="s">
        <v>95</v>
      </c>
      <c r="L22" t="s">
        <v>97</v>
      </c>
      <c r="N22" s="50" t="s">
        <v>95</v>
      </c>
      <c r="O22" t="s">
        <v>97</v>
      </c>
      <c r="P22" t="str">
        <f t="shared" si="0"/>
        <v>zEmpR</v>
      </c>
      <c r="Q22" t="str">
        <f t="shared" si="1"/>
        <v>zEmpR</v>
      </c>
      <c r="S22" s="43"/>
      <c r="T22" s="43"/>
      <c r="U22" s="43"/>
      <c r="V22" s="43"/>
      <c r="W22" s="43"/>
      <c r="X22" s="43"/>
      <c r="Y22" s="43"/>
    </row>
    <row r="23" spans="1:25" x14ac:dyDescent="0.2">
      <c r="A23" s="19" t="s">
        <v>23</v>
      </c>
      <c r="C23" t="s">
        <v>176</v>
      </c>
      <c r="D23" t="s">
        <v>141</v>
      </c>
      <c r="G23" t="s">
        <v>176</v>
      </c>
      <c r="H23" t="s">
        <v>141</v>
      </c>
      <c r="K23" t="s">
        <v>23</v>
      </c>
      <c r="L23" t="s">
        <v>26</v>
      </c>
      <c r="N23" s="50" t="s">
        <v>23</v>
      </c>
      <c r="O23" t="s">
        <v>26</v>
      </c>
      <c r="P23" t="str">
        <f t="shared" si="0"/>
        <v>wEmpF,V196-ws</v>
      </c>
      <c r="Q23" t="str">
        <f t="shared" si="1"/>
        <v>wEmpF</v>
      </c>
      <c r="S23" s="43"/>
      <c r="T23" s="43"/>
      <c r="U23" s="43"/>
      <c r="V23" s="43"/>
      <c r="W23" s="43"/>
      <c r="X23" s="43"/>
      <c r="Y23" s="43"/>
    </row>
    <row r="24" spans="1:25" x14ac:dyDescent="0.2">
      <c r="A24" s="19" t="s">
        <v>35</v>
      </c>
      <c r="C24" t="s">
        <v>167</v>
      </c>
      <c r="D24" t="s">
        <v>102</v>
      </c>
      <c r="G24" t="s">
        <v>167</v>
      </c>
      <c r="H24" t="s">
        <v>102</v>
      </c>
      <c r="K24" t="s">
        <v>35</v>
      </c>
      <c r="L24" t="s">
        <v>40</v>
      </c>
      <c r="N24" s="50" t="s">
        <v>35</v>
      </c>
      <c r="O24" t="s">
        <v>40</v>
      </c>
      <c r="P24" t="str">
        <f t="shared" si="0"/>
        <v>pEmpL,J135-ws</v>
      </c>
      <c r="Q24" t="str">
        <f t="shared" si="1"/>
        <v>pEmpL</v>
      </c>
      <c r="S24" s="43"/>
      <c r="T24" s="43"/>
      <c r="U24" s="43"/>
      <c r="V24" s="43"/>
      <c r="W24" s="43"/>
      <c r="X24" s="43"/>
      <c r="Y24" s="43"/>
    </row>
    <row r="25" spans="1:25" x14ac:dyDescent="0.2">
      <c r="A25" s="19" t="s">
        <v>80</v>
      </c>
      <c r="C25" t="s">
        <v>150</v>
      </c>
      <c r="D25" t="s">
        <v>21</v>
      </c>
      <c r="G25" t="s">
        <v>150</v>
      </c>
      <c r="H25" t="s">
        <v>21</v>
      </c>
      <c r="K25" t="s">
        <v>80</v>
      </c>
      <c r="L25" t="s">
        <v>84</v>
      </c>
      <c r="N25" s="50" t="s">
        <v>80</v>
      </c>
      <c r="O25" t="s">
        <v>84</v>
      </c>
      <c r="P25" t="str">
        <f t="shared" si="0"/>
        <v>xEmpN,Y104-ws</v>
      </c>
      <c r="Q25" t="str">
        <f t="shared" si="1"/>
        <v>xEmpN</v>
      </c>
      <c r="S25" s="43"/>
      <c r="T25" s="43"/>
      <c r="U25" s="43"/>
      <c r="V25" s="43"/>
      <c r="W25" s="43"/>
      <c r="X25" s="43"/>
      <c r="Y25" s="43"/>
    </row>
    <row r="26" spans="1:25" x14ac:dyDescent="0.2">
      <c r="A26" s="19" t="s">
        <v>115</v>
      </c>
      <c r="C26" t="s">
        <v>152</v>
      </c>
      <c r="D26" t="s">
        <v>41</v>
      </c>
      <c r="G26" t="s">
        <v>152</v>
      </c>
      <c r="H26" t="s">
        <v>41</v>
      </c>
      <c r="K26" t="s">
        <v>115</v>
      </c>
      <c r="L26" t="s">
        <v>116</v>
      </c>
      <c r="N26" s="50" t="s">
        <v>115</v>
      </c>
      <c r="O26" t="s">
        <v>116</v>
      </c>
      <c r="P26" t="str">
        <f t="shared" si="0"/>
        <v>xEmpH</v>
      </c>
      <c r="Q26" t="str">
        <f t="shared" si="1"/>
        <v>xEmpH</v>
      </c>
    </row>
    <row r="27" spans="1:25" x14ac:dyDescent="0.2">
      <c r="A27" s="19" t="s">
        <v>131</v>
      </c>
      <c r="C27" t="s">
        <v>157</v>
      </c>
      <c r="D27" t="s">
        <v>83</v>
      </c>
      <c r="G27" t="s">
        <v>157</v>
      </c>
      <c r="H27" t="s">
        <v>83</v>
      </c>
      <c r="K27" t="s">
        <v>131</v>
      </c>
      <c r="L27" t="s">
        <v>98</v>
      </c>
      <c r="N27" s="50" t="s">
        <v>131</v>
      </c>
      <c r="O27" t="s">
        <v>98</v>
      </c>
      <c r="P27" t="str">
        <f t="shared" si="0"/>
        <v>nEmpU</v>
      </c>
      <c r="Q27" t="str">
        <f t="shared" si="1"/>
        <v>nEmpU</v>
      </c>
    </row>
    <row r="28" spans="1:25" x14ac:dyDescent="0.2">
      <c r="A28" s="19" t="s">
        <v>87</v>
      </c>
      <c r="C28" t="s">
        <v>151</v>
      </c>
      <c r="D28" t="s">
        <v>18</v>
      </c>
      <c r="G28" t="s">
        <v>151</v>
      </c>
      <c r="H28" t="s">
        <v>18</v>
      </c>
      <c r="K28" t="s">
        <v>87</v>
      </c>
      <c r="L28" t="s">
        <v>94</v>
      </c>
      <c r="N28" s="50" t="s">
        <v>87</v>
      </c>
      <c r="O28" t="s">
        <v>94</v>
      </c>
      <c r="P28" t="str">
        <f t="shared" si="0"/>
        <v>xEmpE,Q235-ws</v>
      </c>
      <c r="Q28" t="str">
        <f t="shared" si="1"/>
        <v>xEmpE</v>
      </c>
    </row>
    <row r="29" spans="1:25" x14ac:dyDescent="0.2">
      <c r="A29" s="19" t="s">
        <v>72</v>
      </c>
      <c r="C29" t="s">
        <v>166</v>
      </c>
      <c r="D29" t="s">
        <v>96</v>
      </c>
      <c r="G29" t="s">
        <v>166</v>
      </c>
      <c r="H29" t="s">
        <v>96</v>
      </c>
      <c r="K29" t="s">
        <v>72</v>
      </c>
      <c r="L29" t="s">
        <v>79</v>
      </c>
      <c r="N29" s="50" t="s">
        <v>72</v>
      </c>
      <c r="O29" t="s">
        <v>79</v>
      </c>
      <c r="P29" t="str">
        <f t="shared" si="0"/>
        <v>nEmpM,X237-ws</v>
      </c>
      <c r="Q29" t="str">
        <f t="shared" si="1"/>
        <v>nEmpM</v>
      </c>
    </row>
    <row r="30" spans="1:25" x14ac:dyDescent="0.2">
      <c r="A30" s="19" t="s">
        <v>27</v>
      </c>
      <c r="C30" t="s">
        <v>169</v>
      </c>
      <c r="D30" t="s">
        <v>115</v>
      </c>
      <c r="G30" t="s">
        <v>169</v>
      </c>
      <c r="H30" t="s">
        <v>115</v>
      </c>
      <c r="K30" t="s">
        <v>27</v>
      </c>
      <c r="L30" t="s">
        <v>30</v>
      </c>
      <c r="N30" s="50" t="s">
        <v>27</v>
      </c>
      <c r="O30" t="s">
        <v>30</v>
      </c>
      <c r="P30" t="str">
        <f t="shared" si="0"/>
        <v>tEmpK,A104-ws</v>
      </c>
      <c r="Q30" t="str">
        <f t="shared" si="1"/>
        <v>tEmpK</v>
      </c>
    </row>
    <row r="31" spans="1:25" x14ac:dyDescent="0.2">
      <c r="A31" s="19" t="s">
        <v>51</v>
      </c>
      <c r="C31" t="s">
        <v>160</v>
      </c>
      <c r="D31" t="s">
        <v>64</v>
      </c>
      <c r="G31" t="s">
        <v>160</v>
      </c>
      <c r="H31" t="s">
        <v>64</v>
      </c>
      <c r="K31" t="s">
        <v>51</v>
      </c>
      <c r="L31" t="s">
        <v>56</v>
      </c>
      <c r="N31" s="50" t="s">
        <v>51</v>
      </c>
      <c r="O31" t="s">
        <v>56</v>
      </c>
      <c r="P31" t="str">
        <f t="shared" si="0"/>
        <v>sEmpX,J165-ws</v>
      </c>
      <c r="Q31" t="str">
        <f t="shared" si="1"/>
        <v>sEmpX</v>
      </c>
    </row>
    <row r="32" spans="1:25" x14ac:dyDescent="0.2">
      <c r="A32" s="19" t="s">
        <v>130</v>
      </c>
      <c r="C32" t="s">
        <v>170</v>
      </c>
      <c r="D32" t="s">
        <v>130</v>
      </c>
      <c r="G32" t="s">
        <v>170</v>
      </c>
      <c r="H32" t="s">
        <v>130</v>
      </c>
      <c r="K32" t="s">
        <v>130</v>
      </c>
      <c r="L32" t="s">
        <v>113</v>
      </c>
      <c r="N32" s="50" t="s">
        <v>130</v>
      </c>
      <c r="O32" t="s">
        <v>113</v>
      </c>
      <c r="P32" t="str">
        <f t="shared" si="0"/>
        <v>xEmpS</v>
      </c>
      <c r="Q32" t="str">
        <f t="shared" si="1"/>
        <v>xEmpS</v>
      </c>
    </row>
    <row r="33" spans="1:17" x14ac:dyDescent="0.2">
      <c r="A33" s="19" t="s">
        <v>83</v>
      </c>
      <c r="C33" t="s">
        <v>28</v>
      </c>
      <c r="D33" t="s">
        <v>27</v>
      </c>
      <c r="K33" t="s">
        <v>83</v>
      </c>
      <c r="L33" t="s">
        <v>47</v>
      </c>
      <c r="N33" s="50" t="s">
        <v>83</v>
      </c>
      <c r="O33" t="s">
        <v>47</v>
      </c>
      <c r="P33" t="str">
        <f t="shared" si="0"/>
        <v>qEmpD</v>
      </c>
      <c r="Q33" t="str">
        <f t="shared" si="1"/>
        <v>qEmpD</v>
      </c>
    </row>
    <row r="34" spans="1:17" x14ac:dyDescent="0.2">
      <c r="A34" s="19" t="s">
        <v>66</v>
      </c>
      <c r="C34" t="s">
        <v>93</v>
      </c>
      <c r="D34" t="s">
        <v>92</v>
      </c>
      <c r="K34" t="s">
        <v>66</v>
      </c>
      <c r="L34" t="s">
        <v>50</v>
      </c>
      <c r="N34" s="50" t="s">
        <v>66</v>
      </c>
      <c r="O34" t="s">
        <v>50</v>
      </c>
      <c r="P34" t="str">
        <f t="shared" si="0"/>
        <v>hEmpW</v>
      </c>
      <c r="Q34" t="str">
        <f t="shared" si="1"/>
        <v>hEmpW</v>
      </c>
    </row>
    <row r="35" spans="1:17" ht="19" x14ac:dyDescent="0.25">
      <c r="A35" s="19" t="s">
        <v>74</v>
      </c>
      <c r="C35" t="s">
        <v>126</v>
      </c>
      <c r="D35" t="s">
        <v>125</v>
      </c>
      <c r="G35" s="45" t="s">
        <v>247</v>
      </c>
      <c r="H35" s="45"/>
      <c r="K35" t="s">
        <v>74</v>
      </c>
      <c r="L35" t="s">
        <v>78</v>
      </c>
      <c r="N35" s="50" t="s">
        <v>74</v>
      </c>
      <c r="O35" t="s">
        <v>78</v>
      </c>
      <c r="P35" t="str">
        <f t="shared" si="0"/>
        <v>lEmpA,G206-ws</v>
      </c>
      <c r="Q35" t="str">
        <f t="shared" si="1"/>
        <v>lEmpA</v>
      </c>
    </row>
    <row r="36" spans="1:17" x14ac:dyDescent="0.2">
      <c r="A36" s="19" t="s">
        <v>102</v>
      </c>
      <c r="C36" t="s">
        <v>148</v>
      </c>
      <c r="D36" t="s">
        <v>147</v>
      </c>
      <c r="G36" s="51" t="s">
        <v>247</v>
      </c>
      <c r="H36" t="s">
        <v>0</v>
      </c>
      <c r="K36" t="s">
        <v>102</v>
      </c>
      <c r="L36" t="s">
        <v>103</v>
      </c>
      <c r="N36" s="50" t="s">
        <v>102</v>
      </c>
      <c r="O36" t="s">
        <v>103</v>
      </c>
      <c r="P36" t="str">
        <f t="shared" si="0"/>
        <v>oEmpJ</v>
      </c>
      <c r="Q36" t="str">
        <f t="shared" si="1"/>
        <v>oEmpJ</v>
      </c>
    </row>
    <row r="37" spans="1:17" x14ac:dyDescent="0.2">
      <c r="A37" s="19" t="s">
        <v>43</v>
      </c>
      <c r="C37" t="s">
        <v>45</v>
      </c>
      <c r="D37" t="s">
        <v>43</v>
      </c>
      <c r="G37" t="s">
        <v>28</v>
      </c>
      <c r="H37" t="s">
        <v>27</v>
      </c>
      <c r="K37" t="s">
        <v>43</v>
      </c>
      <c r="L37" t="s">
        <v>53</v>
      </c>
      <c r="N37" s="50" t="s">
        <v>43</v>
      </c>
      <c r="O37" t="s">
        <v>53</v>
      </c>
      <c r="P37" t="str">
        <f t="shared" si="0"/>
        <v>hEmpW,G123-ws</v>
      </c>
      <c r="Q37" t="str">
        <f t="shared" si="1"/>
        <v>hEmpW</v>
      </c>
    </row>
    <row r="38" spans="1:17" x14ac:dyDescent="0.2">
      <c r="A38" s="19" t="s">
        <v>37</v>
      </c>
      <c r="C38" t="s">
        <v>86</v>
      </c>
      <c r="D38" t="s">
        <v>85</v>
      </c>
      <c r="G38" t="s">
        <v>93</v>
      </c>
      <c r="H38" t="s">
        <v>92</v>
      </c>
      <c r="K38" t="s">
        <v>37</v>
      </c>
      <c r="L38" t="s">
        <v>38</v>
      </c>
      <c r="N38" s="50" t="s">
        <v>37</v>
      </c>
      <c r="O38" t="s">
        <v>38</v>
      </c>
      <c r="P38" t="str">
        <f t="shared" si="0"/>
        <v>jEmpG</v>
      </c>
      <c r="Q38" t="str">
        <f t="shared" si="1"/>
        <v>jEmpG</v>
      </c>
    </row>
    <row r="39" spans="1:17" x14ac:dyDescent="0.2">
      <c r="A39" s="19" t="s">
        <v>138</v>
      </c>
      <c r="C39" t="s">
        <v>121</v>
      </c>
      <c r="D39" t="s">
        <v>120</v>
      </c>
      <c r="G39" t="s">
        <v>126</v>
      </c>
      <c r="H39" t="s">
        <v>125</v>
      </c>
      <c r="K39" t="s">
        <v>138</v>
      </c>
      <c r="L39" t="s">
        <v>136</v>
      </c>
      <c r="N39" s="50" t="s">
        <v>138</v>
      </c>
      <c r="O39" t="s">
        <v>136</v>
      </c>
      <c r="P39" t="str">
        <f t="shared" si="0"/>
        <v>jEmpB</v>
      </c>
      <c r="Q39" t="str">
        <f t="shared" si="1"/>
        <v>jEmpB</v>
      </c>
    </row>
    <row r="40" spans="1:17" x14ac:dyDescent="0.2">
      <c r="A40" s="19" t="s">
        <v>85</v>
      </c>
      <c r="C40" t="s">
        <v>75</v>
      </c>
      <c r="D40" t="s">
        <v>74</v>
      </c>
      <c r="G40" t="s">
        <v>148</v>
      </c>
      <c r="H40" t="s">
        <v>147</v>
      </c>
      <c r="K40" t="s">
        <v>85</v>
      </c>
      <c r="L40" t="s">
        <v>91</v>
      </c>
      <c r="N40" s="50" t="s">
        <v>85</v>
      </c>
      <c r="O40" t="s">
        <v>91</v>
      </c>
      <c r="P40" t="str">
        <f t="shared" si="0"/>
        <v>zEmpR,G180-ws</v>
      </c>
      <c r="Q40" t="str">
        <f t="shared" si="1"/>
        <v>zEmpR</v>
      </c>
    </row>
    <row r="41" spans="1:17" x14ac:dyDescent="0.2">
      <c r="A41" s="19" t="s">
        <v>11</v>
      </c>
      <c r="C41" t="s">
        <v>100</v>
      </c>
      <c r="D41" t="s">
        <v>99</v>
      </c>
      <c r="G41" t="s">
        <v>45</v>
      </c>
      <c r="H41" t="s">
        <v>43</v>
      </c>
      <c r="K41" t="s">
        <v>11</v>
      </c>
      <c r="L41" t="s">
        <v>13</v>
      </c>
      <c r="N41" s="50" t="s">
        <v>11</v>
      </c>
      <c r="O41" t="s">
        <v>13</v>
      </c>
      <c r="P41" t="str">
        <f t="shared" si="0"/>
        <v>sEmpX</v>
      </c>
      <c r="Q41" t="str">
        <f t="shared" si="1"/>
        <v>sEmpX</v>
      </c>
    </row>
    <row r="42" spans="1:17" x14ac:dyDescent="0.2">
      <c r="A42" s="19" t="s">
        <v>96</v>
      </c>
      <c r="C42" t="s">
        <v>49</v>
      </c>
      <c r="D42" t="s">
        <v>48</v>
      </c>
      <c r="G42" t="s">
        <v>86</v>
      </c>
      <c r="H42" t="s">
        <v>85</v>
      </c>
      <c r="K42" t="s">
        <v>96</v>
      </c>
      <c r="L42" t="s">
        <v>25</v>
      </c>
      <c r="N42" s="50" t="s">
        <v>96</v>
      </c>
      <c r="O42" t="s">
        <v>25</v>
      </c>
      <c r="P42" t="str">
        <f t="shared" si="0"/>
        <v>wEmpF</v>
      </c>
      <c r="Q42" t="str">
        <f t="shared" si="1"/>
        <v>wEmpF</v>
      </c>
    </row>
    <row r="43" spans="1:17" x14ac:dyDescent="0.2">
      <c r="A43" s="19" t="s">
        <v>139</v>
      </c>
      <c r="C43" t="s">
        <v>32</v>
      </c>
      <c r="D43" t="s">
        <v>31</v>
      </c>
      <c r="G43" t="s">
        <v>121</v>
      </c>
      <c r="H43" t="s">
        <v>120</v>
      </c>
      <c r="K43" t="s">
        <v>139</v>
      </c>
      <c r="L43" t="s">
        <v>140</v>
      </c>
      <c r="N43" s="50" t="s">
        <v>139</v>
      </c>
      <c r="O43" t="s">
        <v>140</v>
      </c>
      <c r="P43" t="str">
        <f t="shared" si="0"/>
        <v>cEmpZ</v>
      </c>
      <c r="Q43" t="str">
        <f t="shared" si="1"/>
        <v>cEmpZ</v>
      </c>
    </row>
    <row r="44" spans="1:17" x14ac:dyDescent="0.2">
      <c r="A44" s="19" t="s">
        <v>120</v>
      </c>
      <c r="C44" t="s">
        <v>144</v>
      </c>
      <c r="D44" t="s">
        <v>143</v>
      </c>
      <c r="G44" t="s">
        <v>75</v>
      </c>
      <c r="H44" t="s">
        <v>74</v>
      </c>
      <c r="K44" t="s">
        <v>120</v>
      </c>
      <c r="L44" t="s">
        <v>129</v>
      </c>
      <c r="N44" s="50" t="s">
        <v>120</v>
      </c>
      <c r="O44" t="s">
        <v>129</v>
      </c>
      <c r="P44" t="str">
        <f t="shared" si="0"/>
        <v>vEmpQ,G204-ws</v>
      </c>
      <c r="Q44" t="str">
        <f t="shared" si="1"/>
        <v>vEmpQ</v>
      </c>
    </row>
    <row r="45" spans="1:17" x14ac:dyDescent="0.2">
      <c r="A45" s="19" t="s">
        <v>125</v>
      </c>
      <c r="C45" t="s">
        <v>135</v>
      </c>
      <c r="D45" t="s">
        <v>134</v>
      </c>
      <c r="G45" t="s">
        <v>100</v>
      </c>
      <c r="H45" t="s">
        <v>99</v>
      </c>
      <c r="K45" t="s">
        <v>125</v>
      </c>
      <c r="L45" t="s">
        <v>128</v>
      </c>
      <c r="N45" s="50" t="s">
        <v>125</v>
      </c>
      <c r="O45" t="s">
        <v>128</v>
      </c>
      <c r="P45" t="str">
        <f t="shared" si="0"/>
        <v>oEmpJ,F134-ws</v>
      </c>
      <c r="Q45" t="str">
        <f t="shared" si="1"/>
        <v>oEmpJ</v>
      </c>
    </row>
    <row r="46" spans="1:17" x14ac:dyDescent="0.2">
      <c r="A46" s="19" t="s">
        <v>61</v>
      </c>
      <c r="C46" t="s">
        <v>36</v>
      </c>
      <c r="D46" t="s">
        <v>35</v>
      </c>
      <c r="G46" t="s">
        <v>49</v>
      </c>
      <c r="H46" t="s">
        <v>48</v>
      </c>
      <c r="K46" t="s">
        <v>61</v>
      </c>
      <c r="L46" t="s">
        <v>67</v>
      </c>
      <c r="N46" s="50" t="s">
        <v>61</v>
      </c>
      <c r="O46" t="s">
        <v>67</v>
      </c>
      <c r="P46" t="str">
        <f t="shared" si="0"/>
        <v>jEmpG,X186-ws</v>
      </c>
      <c r="Q46" t="str">
        <f t="shared" si="1"/>
        <v>jEmpG</v>
      </c>
    </row>
    <row r="47" spans="1:17" x14ac:dyDescent="0.2">
      <c r="A47" s="19" t="s">
        <v>111</v>
      </c>
      <c r="C47" t="s">
        <v>52</v>
      </c>
      <c r="D47" t="s">
        <v>51</v>
      </c>
      <c r="G47" t="s">
        <v>32</v>
      </c>
      <c r="H47" t="s">
        <v>31</v>
      </c>
      <c r="K47" t="s">
        <v>111</v>
      </c>
      <c r="L47" t="s">
        <v>112</v>
      </c>
      <c r="N47" s="50" t="s">
        <v>111</v>
      </c>
      <c r="O47" t="s">
        <v>112</v>
      </c>
      <c r="P47" t="str">
        <f t="shared" si="0"/>
        <v>nEmpM</v>
      </c>
      <c r="Q47" t="str">
        <f t="shared" si="1"/>
        <v>nEmpM</v>
      </c>
    </row>
    <row r="48" spans="1:17" x14ac:dyDescent="0.2">
      <c r="A48" s="19" t="s">
        <v>143</v>
      </c>
      <c r="C48" t="s">
        <v>15</v>
      </c>
      <c r="D48" t="s">
        <v>14</v>
      </c>
      <c r="G48" t="s">
        <v>144</v>
      </c>
      <c r="H48" t="s">
        <v>143</v>
      </c>
      <c r="K48" t="s">
        <v>143</v>
      </c>
      <c r="L48" t="s">
        <v>146</v>
      </c>
      <c r="N48" s="50" t="s">
        <v>143</v>
      </c>
      <c r="O48" t="s">
        <v>146</v>
      </c>
      <c r="P48" t="str">
        <f t="shared" si="0"/>
        <v>nEmpY,J111-ws</v>
      </c>
      <c r="Q48" t="str">
        <f t="shared" si="1"/>
        <v>nEmpY</v>
      </c>
    </row>
    <row r="49" spans="1:17" x14ac:dyDescent="0.2">
      <c r="A49" s="19" t="s">
        <v>21</v>
      </c>
      <c r="C49" t="s">
        <v>88</v>
      </c>
      <c r="D49" t="s">
        <v>87</v>
      </c>
      <c r="G49" t="s">
        <v>135</v>
      </c>
      <c r="H49" t="s">
        <v>134</v>
      </c>
      <c r="K49" t="s">
        <v>21</v>
      </c>
      <c r="L49" t="s">
        <v>22</v>
      </c>
      <c r="N49" s="50" t="s">
        <v>21</v>
      </c>
      <c r="O49" t="s">
        <v>22</v>
      </c>
      <c r="P49" t="str">
        <f t="shared" si="0"/>
        <v>oEmpT</v>
      </c>
      <c r="Q49" t="str">
        <f t="shared" si="1"/>
        <v>oEmpT</v>
      </c>
    </row>
    <row r="50" spans="1:17" x14ac:dyDescent="0.2">
      <c r="A50" s="19" t="s">
        <v>110</v>
      </c>
      <c r="C50" t="s">
        <v>109</v>
      </c>
      <c r="D50" t="s">
        <v>108</v>
      </c>
      <c r="G50" t="s">
        <v>36</v>
      </c>
      <c r="H50" t="s">
        <v>35</v>
      </c>
      <c r="K50" t="s">
        <v>110</v>
      </c>
      <c r="L50" t="s">
        <v>77</v>
      </c>
      <c r="N50" s="50" t="s">
        <v>110</v>
      </c>
      <c r="O50" t="s">
        <v>77</v>
      </c>
      <c r="P50" t="str">
        <f t="shared" si="0"/>
        <v>lEmpA</v>
      </c>
      <c r="Q50" t="str">
        <f t="shared" si="1"/>
        <v>lEmpA</v>
      </c>
    </row>
    <row r="51" spans="1:17" x14ac:dyDescent="0.2">
      <c r="A51" s="19" t="s">
        <v>68</v>
      </c>
      <c r="C51" t="s">
        <v>59</v>
      </c>
      <c r="D51" t="s">
        <v>58</v>
      </c>
      <c r="G51" t="s">
        <v>52</v>
      </c>
      <c r="H51" t="s">
        <v>51</v>
      </c>
      <c r="K51" t="s">
        <v>68</v>
      </c>
      <c r="L51" t="s">
        <v>69</v>
      </c>
      <c r="N51" s="50" t="s">
        <v>68</v>
      </c>
      <c r="O51" t="s">
        <v>69</v>
      </c>
      <c r="P51" t="str">
        <f t="shared" si="0"/>
        <v>hEmpP</v>
      </c>
      <c r="Q51" t="str">
        <f t="shared" si="1"/>
        <v>hEmpP</v>
      </c>
    </row>
    <row r="52" spans="1:17" x14ac:dyDescent="0.2">
      <c r="A52" s="19" t="s">
        <v>141</v>
      </c>
      <c r="C52" t="s">
        <v>24</v>
      </c>
      <c r="D52" t="s">
        <v>23</v>
      </c>
      <c r="G52" t="s">
        <v>15</v>
      </c>
      <c r="H52" t="s">
        <v>14</v>
      </c>
      <c r="K52" t="s">
        <v>141</v>
      </c>
      <c r="L52" t="s">
        <v>142</v>
      </c>
      <c r="N52" s="50" t="s">
        <v>141</v>
      </c>
      <c r="O52" t="s">
        <v>142</v>
      </c>
      <c r="P52" t="str">
        <f t="shared" si="0"/>
        <v>nEmpY</v>
      </c>
      <c r="Q52" t="str">
        <f t="shared" si="1"/>
        <v>nEmpY</v>
      </c>
    </row>
    <row r="53" spans="1:17" x14ac:dyDescent="0.2">
      <c r="A53" s="19" t="s">
        <v>18</v>
      </c>
      <c r="C53" t="s">
        <v>118</v>
      </c>
      <c r="D53" t="s">
        <v>117</v>
      </c>
      <c r="G53" t="s">
        <v>88</v>
      </c>
      <c r="H53" t="s">
        <v>87</v>
      </c>
      <c r="K53" t="s">
        <v>18</v>
      </c>
      <c r="L53" t="s">
        <v>20</v>
      </c>
      <c r="N53" s="50" t="s">
        <v>18</v>
      </c>
      <c r="O53" t="s">
        <v>20</v>
      </c>
      <c r="P53" t="str">
        <f t="shared" si="0"/>
        <v>tEmpK</v>
      </c>
      <c r="Q53" t="str">
        <f t="shared" si="1"/>
        <v>tEmpK</v>
      </c>
    </row>
    <row r="54" spans="1:17" x14ac:dyDescent="0.2">
      <c r="A54" s="19" t="s">
        <v>99</v>
      </c>
      <c r="C54" t="s">
        <v>46</v>
      </c>
      <c r="D54" t="s">
        <v>44</v>
      </c>
      <c r="G54" t="s">
        <v>109</v>
      </c>
      <c r="H54" t="s">
        <v>108</v>
      </c>
      <c r="K54" t="s">
        <v>99</v>
      </c>
      <c r="L54" t="s">
        <v>105</v>
      </c>
      <c r="N54" s="50" t="s">
        <v>99</v>
      </c>
      <c r="O54" t="s">
        <v>105</v>
      </c>
      <c r="P54" t="str">
        <f t="shared" si="0"/>
        <v>xEmpH,G231-ws</v>
      </c>
      <c r="Q54" t="str">
        <f t="shared" si="1"/>
        <v>xEmpH</v>
      </c>
    </row>
    <row r="55" spans="1:17" x14ac:dyDescent="0.2">
      <c r="A55" s="19" t="s">
        <v>117</v>
      </c>
      <c r="C55" t="s">
        <v>62</v>
      </c>
      <c r="D55" t="s">
        <v>61</v>
      </c>
      <c r="G55" t="s">
        <v>59</v>
      </c>
      <c r="H55" t="s">
        <v>58</v>
      </c>
      <c r="K55" t="s">
        <v>117</v>
      </c>
      <c r="L55" t="s">
        <v>122</v>
      </c>
      <c r="N55" s="50" t="s">
        <v>117</v>
      </c>
      <c r="O55" t="s">
        <v>122</v>
      </c>
      <c r="P55" t="str">
        <f t="shared" si="0"/>
        <v>fEmpV,V225-ws</v>
      </c>
      <c r="Q55" t="str">
        <f t="shared" si="1"/>
        <v>fEmpV</v>
      </c>
    </row>
    <row r="56" spans="1:17" x14ac:dyDescent="0.2">
      <c r="A56" s="19" t="s">
        <v>41</v>
      </c>
      <c r="C56" t="s">
        <v>73</v>
      </c>
      <c r="D56" t="s">
        <v>72</v>
      </c>
      <c r="G56" t="s">
        <v>24</v>
      </c>
      <c r="H56" t="s">
        <v>23</v>
      </c>
      <c r="K56" t="s">
        <v>41</v>
      </c>
      <c r="L56" t="s">
        <v>42</v>
      </c>
      <c r="N56" s="50" t="s">
        <v>41</v>
      </c>
      <c r="O56" t="s">
        <v>42</v>
      </c>
      <c r="P56" t="str">
        <f t="shared" si="0"/>
        <v>pEmpL</v>
      </c>
      <c r="Q56" t="str">
        <f t="shared" si="1"/>
        <v>pEmpL</v>
      </c>
    </row>
    <row r="57" spans="1:17" x14ac:dyDescent="0.2">
      <c r="A57" s="19" t="s">
        <v>92</v>
      </c>
      <c r="C57" t="s">
        <v>81</v>
      </c>
      <c r="D57" t="s">
        <v>80</v>
      </c>
      <c r="G57" t="s">
        <v>118</v>
      </c>
      <c r="H57" t="s">
        <v>117</v>
      </c>
      <c r="K57" t="s">
        <v>92</v>
      </c>
      <c r="L57" t="s">
        <v>101</v>
      </c>
      <c r="N57" s="50" t="s">
        <v>92</v>
      </c>
      <c r="O57" t="s">
        <v>101</v>
      </c>
      <c r="P57" t="str">
        <f t="shared" si="0"/>
        <v>nEmpU,A208-ws</v>
      </c>
      <c r="Q57" t="str">
        <f t="shared" si="1"/>
        <v>nEmpU</v>
      </c>
    </row>
    <row r="58" spans="1:17" x14ac:dyDescent="0.2">
      <c r="A58" s="19" t="s">
        <v>179</v>
      </c>
      <c r="G58" t="s">
        <v>46</v>
      </c>
      <c r="H58" t="s">
        <v>44</v>
      </c>
    </row>
    <row r="59" spans="1:17" x14ac:dyDescent="0.2">
      <c r="G59" t="s">
        <v>62</v>
      </c>
      <c r="H59" t="s">
        <v>61</v>
      </c>
    </row>
    <row r="60" spans="1:17" x14ac:dyDescent="0.2">
      <c r="G60" t="s">
        <v>73</v>
      </c>
      <c r="H60" t="s">
        <v>72</v>
      </c>
    </row>
    <row r="61" spans="1:17" x14ac:dyDescent="0.2">
      <c r="G61" t="s">
        <v>81</v>
      </c>
      <c r="H61" t="s">
        <v>80</v>
      </c>
    </row>
  </sheetData>
  <autoFilter ref="G7:H7" xr:uid="{6279D468-4A92-BC40-9A21-14F3DAD157F4}"/>
  <mergeCells count="9">
    <mergeCell ref="K3:O3"/>
    <mergeCell ref="A1:C1"/>
    <mergeCell ref="N6:Q6"/>
    <mergeCell ref="K6:L6"/>
    <mergeCell ref="G6:H6"/>
    <mergeCell ref="G35:H35"/>
    <mergeCell ref="C6:D6"/>
    <mergeCell ref="S7:Y25"/>
    <mergeCell ref="S6:Y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F4715-1811-F041-9A53-5F9BE7205C6D}">
  <dimension ref="A1:S257"/>
  <sheetViews>
    <sheetView workbookViewId="0">
      <selection activeCell="G11" sqref="G11:G49"/>
    </sheetView>
  </sheetViews>
  <sheetFormatPr baseColWidth="10" defaultRowHeight="15" x14ac:dyDescent="0.2"/>
  <cols>
    <col min="4" max="4" width="18.1640625" customWidth="1"/>
    <col min="5" max="5" width="15.6640625" customWidth="1"/>
    <col min="15" max="15" width="15.83203125" bestFit="1" customWidth="1"/>
    <col min="16" max="16" width="17" bestFit="1" customWidth="1"/>
    <col min="17" max="17" width="14.5" customWidth="1"/>
  </cols>
  <sheetData>
    <row r="1" spans="1:19" ht="40" x14ac:dyDescent="0.25">
      <c r="A1" s="45" t="s">
        <v>241</v>
      </c>
      <c r="B1" s="45"/>
      <c r="C1" s="45"/>
      <c r="D1" s="41" t="s">
        <v>260</v>
      </c>
      <c r="E1" s="39" t="s">
        <v>245</v>
      </c>
      <c r="L1" s="46" t="s">
        <v>204</v>
      </c>
      <c r="M1" s="46"/>
      <c r="N1" s="46"/>
    </row>
    <row r="2" spans="1:19" x14ac:dyDescent="0.2">
      <c r="G2" s="43" t="s">
        <v>206</v>
      </c>
      <c r="H2" s="43"/>
      <c r="I2" s="43"/>
      <c r="J2" s="43"/>
      <c r="K2" s="43"/>
      <c r="L2" s="43"/>
      <c r="M2" s="43"/>
      <c r="N2" s="43"/>
      <c r="O2" s="43"/>
      <c r="P2" s="43"/>
      <c r="Q2" s="43"/>
      <c r="R2" s="43"/>
      <c r="S2" s="43"/>
    </row>
    <row r="3" spans="1:19" x14ac:dyDescent="0.2">
      <c r="G3" s="43"/>
      <c r="H3" s="43"/>
      <c r="I3" s="43"/>
      <c r="J3" s="43"/>
      <c r="K3" s="43"/>
      <c r="L3" s="43"/>
      <c r="M3" s="43"/>
      <c r="N3" s="43"/>
      <c r="O3" s="43"/>
      <c r="P3" s="43"/>
      <c r="Q3" s="43"/>
      <c r="R3" s="43"/>
      <c r="S3" s="43"/>
    </row>
    <row r="4" spans="1:19" x14ac:dyDescent="0.2">
      <c r="G4" s="43"/>
      <c r="H4" s="43"/>
      <c r="I4" s="43"/>
      <c r="J4" s="43"/>
      <c r="K4" s="43"/>
      <c r="L4" s="43"/>
      <c r="M4" s="43"/>
      <c r="N4" s="43"/>
      <c r="O4" s="43"/>
      <c r="P4" s="43"/>
      <c r="Q4" s="43"/>
      <c r="R4" s="43"/>
      <c r="S4" s="43"/>
    </row>
    <row r="5" spans="1:19" x14ac:dyDescent="0.2">
      <c r="G5" s="43"/>
      <c r="H5" s="43"/>
      <c r="I5" s="43"/>
      <c r="J5" s="43"/>
      <c r="K5" s="43"/>
      <c r="L5" s="43"/>
      <c r="M5" s="43"/>
      <c r="N5" s="43"/>
      <c r="O5" s="43"/>
      <c r="P5" s="43"/>
      <c r="Q5" s="43"/>
      <c r="R5" s="43"/>
      <c r="S5" s="43"/>
    </row>
    <row r="6" spans="1:19" x14ac:dyDescent="0.2">
      <c r="G6" s="43"/>
      <c r="H6" s="43"/>
      <c r="I6" s="43"/>
      <c r="J6" s="43"/>
      <c r="K6" s="43"/>
      <c r="L6" s="43"/>
      <c r="M6" s="43"/>
      <c r="N6" s="43"/>
      <c r="O6" s="43"/>
      <c r="P6" s="43"/>
      <c r="Q6" s="43"/>
      <c r="R6" s="43"/>
      <c r="S6" s="43"/>
    </row>
    <row r="7" spans="1:19" x14ac:dyDescent="0.2">
      <c r="B7" s="2" t="s">
        <v>0</v>
      </c>
      <c r="C7" s="2" t="s">
        <v>1</v>
      </c>
      <c r="D7" s="12" t="s">
        <v>2</v>
      </c>
      <c r="E7" s="3" t="s">
        <v>3</v>
      </c>
    </row>
    <row r="8" spans="1:19" x14ac:dyDescent="0.2">
      <c r="B8" t="s">
        <v>27</v>
      </c>
      <c r="C8">
        <v>123</v>
      </c>
      <c r="D8" s="11" t="s">
        <v>190</v>
      </c>
      <c r="E8" s="6" t="s">
        <v>29</v>
      </c>
    </row>
    <row r="9" spans="1:19" ht="16" thickBot="1" x14ac:dyDescent="0.25">
      <c r="B9" t="s">
        <v>18</v>
      </c>
      <c r="C9">
        <v>123</v>
      </c>
      <c r="D9" s="11" t="s">
        <v>190</v>
      </c>
      <c r="E9" s="6" t="s">
        <v>20</v>
      </c>
    </row>
    <row r="10" spans="1:19" x14ac:dyDescent="0.2">
      <c r="B10" t="s">
        <v>31</v>
      </c>
      <c r="C10">
        <v>123</v>
      </c>
      <c r="D10" s="11" t="s">
        <v>190</v>
      </c>
      <c r="E10" s="6" t="s">
        <v>33</v>
      </c>
      <c r="G10" s="30" t="s">
        <v>241</v>
      </c>
      <c r="O10" s="19" t="s">
        <v>119</v>
      </c>
    </row>
    <row r="11" spans="1:19" x14ac:dyDescent="0.2">
      <c r="B11" t="s">
        <v>58</v>
      </c>
      <c r="C11">
        <v>123</v>
      </c>
      <c r="D11" s="11" t="s">
        <v>190</v>
      </c>
      <c r="E11" s="6" t="s">
        <v>60</v>
      </c>
      <c r="G11" s="31" t="s">
        <v>215</v>
      </c>
      <c r="O11" s="19" t="s">
        <v>16</v>
      </c>
      <c r="Q11" s="19" t="s">
        <v>119</v>
      </c>
      <c r="R11" t="s">
        <v>262</v>
      </c>
    </row>
    <row r="12" spans="1:19" x14ac:dyDescent="0.2">
      <c r="B12" t="s">
        <v>21</v>
      </c>
      <c r="C12">
        <v>123</v>
      </c>
      <c r="D12" s="11" t="s">
        <v>190</v>
      </c>
      <c r="E12" s="6" t="s">
        <v>22</v>
      </c>
      <c r="G12" s="31" t="s">
        <v>216</v>
      </c>
      <c r="O12" s="19" t="s">
        <v>55</v>
      </c>
      <c r="Q12" s="19" t="s">
        <v>16</v>
      </c>
      <c r="R12" t="str">
        <f>MID(Q12,FIND("/",Q12)+1,100)</f>
        <v>gEmpI</v>
      </c>
    </row>
    <row r="13" spans="1:19" x14ac:dyDescent="0.2">
      <c r="B13" t="s">
        <v>35</v>
      </c>
      <c r="C13">
        <v>123</v>
      </c>
      <c r="D13" s="11" t="s">
        <v>190</v>
      </c>
      <c r="E13" s="6" t="s">
        <v>39</v>
      </c>
      <c r="G13" s="31" t="s">
        <v>217</v>
      </c>
      <c r="O13" s="19" t="s">
        <v>50</v>
      </c>
      <c r="Q13" s="19" t="s">
        <v>55</v>
      </c>
      <c r="R13" t="str">
        <f t="shared" ref="R13:R49" si="0">MID(Q13,FIND("/",Q13)+1,100)</f>
        <v>hEmpP</v>
      </c>
    </row>
    <row r="14" spans="1:19" x14ac:dyDescent="0.2">
      <c r="B14" t="s">
        <v>41</v>
      </c>
      <c r="C14">
        <v>123</v>
      </c>
      <c r="D14" s="11" t="s">
        <v>190</v>
      </c>
      <c r="E14" s="6" t="s">
        <v>42</v>
      </c>
      <c r="G14" s="31" t="s">
        <v>218</v>
      </c>
      <c r="O14" s="19" t="s">
        <v>76</v>
      </c>
      <c r="Q14" s="19" t="s">
        <v>50</v>
      </c>
      <c r="R14" t="str">
        <f t="shared" si="0"/>
        <v>hEmpW</v>
      </c>
    </row>
    <row r="15" spans="1:19" x14ac:dyDescent="0.2">
      <c r="B15" t="s">
        <v>51</v>
      </c>
      <c r="C15">
        <v>123</v>
      </c>
      <c r="D15" s="11" t="s">
        <v>190</v>
      </c>
      <c r="E15" s="6" t="s">
        <v>13</v>
      </c>
      <c r="G15" s="31" t="s">
        <v>219</v>
      </c>
      <c r="O15" s="19" t="s">
        <v>145</v>
      </c>
      <c r="Q15" s="19" t="s">
        <v>76</v>
      </c>
      <c r="R15" t="str">
        <f t="shared" si="0"/>
        <v>nEmpM</v>
      </c>
    </row>
    <row r="16" spans="1:19" x14ac:dyDescent="0.2">
      <c r="B16" t="s">
        <v>37</v>
      </c>
      <c r="C16">
        <v>123</v>
      </c>
      <c r="D16" s="11" t="s">
        <v>190</v>
      </c>
      <c r="E16" s="6" t="s">
        <v>38</v>
      </c>
      <c r="G16" s="31" t="s">
        <v>220</v>
      </c>
      <c r="O16" s="19" t="s">
        <v>33</v>
      </c>
      <c r="Q16" s="19" t="s">
        <v>145</v>
      </c>
      <c r="R16" t="str">
        <f t="shared" si="0"/>
        <v>nEmpY</v>
      </c>
    </row>
    <row r="17" spans="2:18" x14ac:dyDescent="0.2">
      <c r="B17" t="s">
        <v>11</v>
      </c>
      <c r="C17">
        <v>123</v>
      </c>
      <c r="D17" s="11" t="s">
        <v>190</v>
      </c>
      <c r="E17" s="6" t="s">
        <v>13</v>
      </c>
      <c r="G17" s="31" t="s">
        <v>221</v>
      </c>
      <c r="O17" s="19" t="s">
        <v>39</v>
      </c>
      <c r="Q17" s="19" t="s">
        <v>33</v>
      </c>
      <c r="R17" t="str">
        <f t="shared" si="0"/>
        <v>oEmpT</v>
      </c>
    </row>
    <row r="18" spans="2:18" x14ac:dyDescent="0.2">
      <c r="B18" t="s">
        <v>44</v>
      </c>
      <c r="C18">
        <v>123</v>
      </c>
      <c r="D18" s="11" t="s">
        <v>190</v>
      </c>
      <c r="E18" s="6" t="s">
        <v>47</v>
      </c>
      <c r="G18" s="31" t="s">
        <v>215</v>
      </c>
      <c r="O18" s="19" t="s">
        <v>13</v>
      </c>
      <c r="Q18" s="19" t="s">
        <v>39</v>
      </c>
      <c r="R18" t="str">
        <f t="shared" si="0"/>
        <v>pEmpL</v>
      </c>
    </row>
    <row r="19" spans="2:18" x14ac:dyDescent="0.2">
      <c r="B19" t="s">
        <v>61</v>
      </c>
      <c r="C19">
        <v>123</v>
      </c>
      <c r="D19" s="11" t="s">
        <v>190</v>
      </c>
      <c r="E19" s="6" t="s">
        <v>38</v>
      </c>
      <c r="G19" s="31" t="s">
        <v>222</v>
      </c>
      <c r="O19" s="19" t="s">
        <v>29</v>
      </c>
      <c r="Q19" s="19" t="s">
        <v>13</v>
      </c>
      <c r="R19" t="str">
        <f t="shared" si="0"/>
        <v>sEmpX</v>
      </c>
    </row>
    <row r="20" spans="2:18" x14ac:dyDescent="0.2">
      <c r="B20" t="s">
        <v>83</v>
      </c>
      <c r="C20">
        <v>123</v>
      </c>
      <c r="D20" s="11" t="s">
        <v>190</v>
      </c>
      <c r="E20" s="6" t="s">
        <v>47</v>
      </c>
      <c r="G20" s="31" t="s">
        <v>223</v>
      </c>
      <c r="O20" s="19" t="s">
        <v>154</v>
      </c>
      <c r="Q20" s="19" t="s">
        <v>29</v>
      </c>
      <c r="R20" t="str">
        <f t="shared" si="0"/>
        <v>tEmpK</v>
      </c>
    </row>
    <row r="21" spans="2:18" x14ac:dyDescent="0.2">
      <c r="B21" t="s">
        <v>70</v>
      </c>
      <c r="C21">
        <v>123</v>
      </c>
      <c r="D21" s="11" t="s">
        <v>190</v>
      </c>
      <c r="E21" s="6" t="s">
        <v>71</v>
      </c>
      <c r="G21" s="31" t="s">
        <v>224</v>
      </c>
      <c r="O21" s="19" t="s">
        <v>124</v>
      </c>
      <c r="Q21" s="19" t="s">
        <v>154</v>
      </c>
      <c r="R21" t="str">
        <f t="shared" si="0"/>
        <v>uEmpC</v>
      </c>
    </row>
    <row r="22" spans="2:18" x14ac:dyDescent="0.2">
      <c r="B22" t="s">
        <v>153</v>
      </c>
      <c r="C22">
        <v>123</v>
      </c>
      <c r="D22" s="11" t="s">
        <v>190</v>
      </c>
      <c r="E22" s="6" t="s">
        <v>154</v>
      </c>
      <c r="G22" s="31" t="s">
        <v>225</v>
      </c>
      <c r="O22" s="19" t="s">
        <v>71</v>
      </c>
      <c r="Q22" s="19" t="s">
        <v>124</v>
      </c>
      <c r="R22" t="str">
        <f t="shared" si="0"/>
        <v>vEmpQ</v>
      </c>
    </row>
    <row r="23" spans="2:18" x14ac:dyDescent="0.2">
      <c r="B23" t="s">
        <v>48</v>
      </c>
      <c r="C23">
        <v>123</v>
      </c>
      <c r="D23" s="11" t="s">
        <v>190</v>
      </c>
      <c r="E23" s="6" t="s">
        <v>55</v>
      </c>
      <c r="G23" s="31" t="s">
        <v>226</v>
      </c>
      <c r="O23" s="19" t="s">
        <v>104</v>
      </c>
      <c r="Q23" s="19" t="s">
        <v>71</v>
      </c>
      <c r="R23" t="str">
        <f t="shared" si="0"/>
        <v>xEmpE</v>
      </c>
    </row>
    <row r="24" spans="2:18" x14ac:dyDescent="0.2">
      <c r="B24" t="s">
        <v>80</v>
      </c>
      <c r="C24">
        <v>123</v>
      </c>
      <c r="D24" s="11" t="s">
        <v>190</v>
      </c>
      <c r="E24" s="6" t="s">
        <v>82</v>
      </c>
      <c r="G24" s="31" t="s">
        <v>227</v>
      </c>
      <c r="O24" s="19" t="s">
        <v>82</v>
      </c>
      <c r="Q24" s="19" t="s">
        <v>104</v>
      </c>
      <c r="R24" t="str">
        <f t="shared" si="0"/>
        <v>xEmpH</v>
      </c>
    </row>
    <row r="25" spans="2:18" x14ac:dyDescent="0.2">
      <c r="B25" t="s">
        <v>68</v>
      </c>
      <c r="C25">
        <v>123</v>
      </c>
      <c r="D25" s="11" t="s">
        <v>190</v>
      </c>
      <c r="E25" s="6" t="s">
        <v>69</v>
      </c>
      <c r="G25" s="31" t="s">
        <v>228</v>
      </c>
      <c r="O25" s="19" t="s">
        <v>97</v>
      </c>
      <c r="Q25" s="19" t="s">
        <v>82</v>
      </c>
      <c r="R25" t="str">
        <f t="shared" si="0"/>
        <v>xEmpN</v>
      </c>
    </row>
    <row r="26" spans="2:18" x14ac:dyDescent="0.2">
      <c r="B26" t="s">
        <v>64</v>
      </c>
      <c r="C26">
        <v>123</v>
      </c>
      <c r="D26" s="11" t="s">
        <v>190</v>
      </c>
      <c r="E26" s="6" t="s">
        <v>65</v>
      </c>
      <c r="G26" s="31" t="s">
        <v>229</v>
      </c>
      <c r="O26" s="19" t="s">
        <v>140</v>
      </c>
      <c r="Q26" s="19" t="s">
        <v>97</v>
      </c>
      <c r="R26" t="str">
        <f t="shared" si="0"/>
        <v>zEmpR</v>
      </c>
    </row>
    <row r="27" spans="2:18" x14ac:dyDescent="0.2">
      <c r="B27" t="s">
        <v>43</v>
      </c>
      <c r="C27">
        <v>123</v>
      </c>
      <c r="D27" s="11" t="s">
        <v>190</v>
      </c>
      <c r="E27" s="6" t="s">
        <v>50</v>
      </c>
      <c r="G27" s="31" t="s">
        <v>230</v>
      </c>
      <c r="O27" s="19" t="s">
        <v>133</v>
      </c>
      <c r="Q27" s="19" t="s">
        <v>140</v>
      </c>
      <c r="R27" t="str">
        <f t="shared" si="0"/>
        <v>cEmpZ</v>
      </c>
    </row>
    <row r="28" spans="2:18" x14ac:dyDescent="0.2">
      <c r="B28" t="s">
        <v>87</v>
      </c>
      <c r="C28">
        <v>123</v>
      </c>
      <c r="D28" s="11" t="s">
        <v>190</v>
      </c>
      <c r="E28" s="6" t="s">
        <v>90</v>
      </c>
      <c r="G28" s="31" t="s">
        <v>231</v>
      </c>
      <c r="O28" s="19" t="s">
        <v>107</v>
      </c>
      <c r="Q28" s="19" t="s">
        <v>133</v>
      </c>
      <c r="R28" t="str">
        <f t="shared" si="0"/>
        <v>fEmpV</v>
      </c>
    </row>
    <row r="29" spans="2:18" x14ac:dyDescent="0.2">
      <c r="B29" t="s">
        <v>66</v>
      </c>
      <c r="C29">
        <v>123</v>
      </c>
      <c r="D29" s="11" t="s">
        <v>190</v>
      </c>
      <c r="E29" s="6" t="s">
        <v>50</v>
      </c>
      <c r="G29" s="31" t="s">
        <v>216</v>
      </c>
      <c r="O29" s="19" t="s">
        <v>69</v>
      </c>
      <c r="Q29" s="19" t="s">
        <v>107</v>
      </c>
      <c r="R29" t="str">
        <f t="shared" si="0"/>
        <v>gEmpI</v>
      </c>
    </row>
    <row r="30" spans="2:18" x14ac:dyDescent="0.2">
      <c r="B30" t="s">
        <v>74</v>
      </c>
      <c r="C30">
        <v>123</v>
      </c>
      <c r="D30" s="11" t="s">
        <v>190</v>
      </c>
      <c r="E30" s="6" t="s">
        <v>77</v>
      </c>
      <c r="G30" s="31" t="s">
        <v>217</v>
      </c>
      <c r="O30" s="19" t="s">
        <v>136</v>
      </c>
      <c r="Q30" s="19" t="s">
        <v>69</v>
      </c>
      <c r="R30" t="str">
        <f t="shared" si="0"/>
        <v>hEmpP</v>
      </c>
    </row>
    <row r="31" spans="2:18" x14ac:dyDescent="0.2">
      <c r="B31" t="s">
        <v>85</v>
      </c>
      <c r="C31">
        <v>123</v>
      </c>
      <c r="D31" s="11" t="s">
        <v>190</v>
      </c>
      <c r="E31" s="6" t="s">
        <v>89</v>
      </c>
      <c r="G31" s="31" t="s">
        <v>232</v>
      </c>
      <c r="O31" s="19" t="s">
        <v>38</v>
      </c>
      <c r="Q31" s="19" t="s">
        <v>136</v>
      </c>
      <c r="R31" t="str">
        <f t="shared" si="0"/>
        <v>jEmpB</v>
      </c>
    </row>
    <row r="32" spans="2:18" x14ac:dyDescent="0.2">
      <c r="B32" t="s">
        <v>111</v>
      </c>
      <c r="C32">
        <v>123</v>
      </c>
      <c r="D32" s="11" t="s">
        <v>190</v>
      </c>
      <c r="E32" s="6" t="s">
        <v>112</v>
      </c>
      <c r="G32" s="31" t="s">
        <v>233</v>
      </c>
      <c r="O32" s="19" t="s">
        <v>77</v>
      </c>
      <c r="Q32" s="19" t="s">
        <v>38</v>
      </c>
      <c r="R32" t="str">
        <f t="shared" si="0"/>
        <v>jEmpG</v>
      </c>
    </row>
    <row r="33" spans="2:18" x14ac:dyDescent="0.2">
      <c r="B33" t="s">
        <v>72</v>
      </c>
      <c r="C33">
        <v>123</v>
      </c>
      <c r="D33" s="11" t="s">
        <v>190</v>
      </c>
      <c r="E33" s="6" t="s">
        <v>76</v>
      </c>
      <c r="G33" s="31" t="s">
        <v>234</v>
      </c>
      <c r="O33" s="19" t="s">
        <v>112</v>
      </c>
      <c r="Q33" s="19" t="s">
        <v>77</v>
      </c>
      <c r="R33" t="str">
        <f t="shared" si="0"/>
        <v>lEmpA</v>
      </c>
    </row>
    <row r="34" spans="2:18" x14ac:dyDescent="0.2">
      <c r="B34" t="s">
        <v>110</v>
      </c>
      <c r="C34">
        <v>123</v>
      </c>
      <c r="D34" s="11" t="s">
        <v>190</v>
      </c>
      <c r="E34" s="6" t="s">
        <v>77</v>
      </c>
      <c r="G34" s="31" t="s">
        <v>219</v>
      </c>
      <c r="O34" s="19" t="s">
        <v>98</v>
      </c>
      <c r="Q34" s="19" t="s">
        <v>112</v>
      </c>
      <c r="R34" t="str">
        <f t="shared" si="0"/>
        <v>nEmpM</v>
      </c>
    </row>
    <row r="35" spans="2:18" x14ac:dyDescent="0.2">
      <c r="B35" t="s">
        <v>102</v>
      </c>
      <c r="C35">
        <v>123</v>
      </c>
      <c r="D35" s="11" t="s">
        <v>190</v>
      </c>
      <c r="E35" s="6" t="s">
        <v>103</v>
      </c>
      <c r="G35" s="31" t="s">
        <v>235</v>
      </c>
      <c r="O35" s="19" t="s">
        <v>142</v>
      </c>
      <c r="Q35" s="19" t="s">
        <v>98</v>
      </c>
      <c r="R35" t="str">
        <f t="shared" si="0"/>
        <v>nEmpU</v>
      </c>
    </row>
    <row r="36" spans="2:18" x14ac:dyDescent="0.2">
      <c r="B36" t="s">
        <v>95</v>
      </c>
      <c r="C36">
        <v>123</v>
      </c>
      <c r="D36" s="11" t="s">
        <v>190</v>
      </c>
      <c r="E36" s="6" t="s">
        <v>97</v>
      </c>
      <c r="G36" s="31" t="s">
        <v>220</v>
      </c>
      <c r="O36" s="19" t="s">
        <v>103</v>
      </c>
      <c r="Q36" s="19" t="s">
        <v>142</v>
      </c>
      <c r="R36" t="str">
        <f t="shared" si="0"/>
        <v>nEmpY</v>
      </c>
    </row>
    <row r="37" spans="2:18" x14ac:dyDescent="0.2">
      <c r="B37" t="s">
        <v>23</v>
      </c>
      <c r="C37">
        <v>123</v>
      </c>
      <c r="D37" s="11" t="s">
        <v>190</v>
      </c>
      <c r="E37" s="6" t="s">
        <v>25</v>
      </c>
      <c r="G37" s="31" t="s">
        <v>236</v>
      </c>
      <c r="O37" s="19" t="s">
        <v>60</v>
      </c>
      <c r="Q37" s="19" t="s">
        <v>103</v>
      </c>
      <c r="R37" t="str">
        <f t="shared" si="0"/>
        <v>oEmpJ</v>
      </c>
    </row>
    <row r="38" spans="2:18" x14ac:dyDescent="0.2">
      <c r="B38" t="s">
        <v>106</v>
      </c>
      <c r="C38">
        <v>123</v>
      </c>
      <c r="D38" s="11" t="s">
        <v>190</v>
      </c>
      <c r="E38" s="6" t="s">
        <v>107</v>
      </c>
      <c r="G38" s="31" t="s">
        <v>237</v>
      </c>
      <c r="O38" s="19" t="s">
        <v>22</v>
      </c>
      <c r="Q38" s="19" t="s">
        <v>60</v>
      </c>
      <c r="R38" t="str">
        <f t="shared" si="0"/>
        <v>oEmpO</v>
      </c>
    </row>
    <row r="39" spans="2:18" x14ac:dyDescent="0.2">
      <c r="B39" t="s">
        <v>96</v>
      </c>
      <c r="C39">
        <v>123</v>
      </c>
      <c r="D39" s="11" t="s">
        <v>190</v>
      </c>
      <c r="E39" s="6" t="s">
        <v>25</v>
      </c>
      <c r="G39" s="31" t="s">
        <v>221</v>
      </c>
      <c r="O39" s="19" t="s">
        <v>42</v>
      </c>
      <c r="Q39" s="19" t="s">
        <v>22</v>
      </c>
      <c r="R39" t="str">
        <f t="shared" si="0"/>
        <v>oEmpT</v>
      </c>
    </row>
    <row r="40" spans="2:18" x14ac:dyDescent="0.2">
      <c r="B40" t="s">
        <v>125</v>
      </c>
      <c r="C40">
        <v>123</v>
      </c>
      <c r="D40" s="11" t="s">
        <v>190</v>
      </c>
      <c r="E40" s="6" t="s">
        <v>103</v>
      </c>
      <c r="G40" s="31" t="s">
        <v>215</v>
      </c>
      <c r="O40" s="19" t="s">
        <v>47</v>
      </c>
      <c r="Q40" s="19" t="s">
        <v>42</v>
      </c>
      <c r="R40" t="str">
        <f t="shared" si="0"/>
        <v>pEmpL</v>
      </c>
    </row>
    <row r="41" spans="2:18" x14ac:dyDescent="0.2">
      <c r="B41" t="s">
        <v>14</v>
      </c>
      <c r="C41">
        <v>123</v>
      </c>
      <c r="D41" s="11" t="s">
        <v>190</v>
      </c>
      <c r="E41" s="6" t="s">
        <v>16</v>
      </c>
      <c r="G41" s="31" t="s">
        <v>238</v>
      </c>
      <c r="O41" s="19" t="s">
        <v>20</v>
      </c>
      <c r="Q41" s="19" t="s">
        <v>47</v>
      </c>
      <c r="R41" t="str">
        <f t="shared" si="0"/>
        <v>qEmpD</v>
      </c>
    </row>
    <row r="42" spans="2:18" x14ac:dyDescent="0.2">
      <c r="B42" t="s">
        <v>99</v>
      </c>
      <c r="C42">
        <v>123</v>
      </c>
      <c r="D42" s="11" t="s">
        <v>190</v>
      </c>
      <c r="E42" s="6" t="s">
        <v>104</v>
      </c>
      <c r="G42" s="31" t="s">
        <v>223</v>
      </c>
      <c r="O42" s="19" t="s">
        <v>127</v>
      </c>
      <c r="Q42" s="19" t="s">
        <v>20</v>
      </c>
      <c r="R42" t="str">
        <f t="shared" si="0"/>
        <v>tEmpK</v>
      </c>
    </row>
    <row r="43" spans="2:18" x14ac:dyDescent="0.2">
      <c r="B43" t="s">
        <v>130</v>
      </c>
      <c r="C43">
        <v>123</v>
      </c>
      <c r="D43" s="11" t="s">
        <v>190</v>
      </c>
      <c r="E43" s="6" t="s">
        <v>113</v>
      </c>
      <c r="G43" s="31" t="s">
        <v>225</v>
      </c>
      <c r="O43" s="19" t="s">
        <v>25</v>
      </c>
      <c r="Q43" s="19" t="s">
        <v>127</v>
      </c>
      <c r="R43" t="str">
        <f t="shared" si="0"/>
        <v>vEmpQ</v>
      </c>
    </row>
    <row r="44" spans="2:18" x14ac:dyDescent="0.2">
      <c r="B44" t="s">
        <v>92</v>
      </c>
      <c r="C44">
        <v>123</v>
      </c>
      <c r="D44" s="11" t="s">
        <v>190</v>
      </c>
      <c r="E44" s="6" t="s">
        <v>98</v>
      </c>
      <c r="G44" s="31" t="s">
        <v>239</v>
      </c>
      <c r="O44" s="19" t="s">
        <v>90</v>
      </c>
      <c r="Q44" s="19" t="s">
        <v>25</v>
      </c>
      <c r="R44" t="str">
        <f t="shared" si="0"/>
        <v>wEmpF</v>
      </c>
    </row>
    <row r="45" spans="2:18" x14ac:dyDescent="0.2">
      <c r="B45" t="s">
        <v>115</v>
      </c>
      <c r="C45">
        <v>123</v>
      </c>
      <c r="D45" s="11" t="s">
        <v>190</v>
      </c>
      <c r="E45" s="6" t="s">
        <v>116</v>
      </c>
      <c r="G45" s="31" t="s">
        <v>226</v>
      </c>
      <c r="O45" s="19" t="s">
        <v>116</v>
      </c>
      <c r="Q45" s="19" t="s">
        <v>90</v>
      </c>
      <c r="R45" t="str">
        <f t="shared" si="0"/>
        <v>xEmpE</v>
      </c>
    </row>
    <row r="46" spans="2:18" x14ac:dyDescent="0.2">
      <c r="B46" t="s">
        <v>108</v>
      </c>
      <c r="C46">
        <v>123</v>
      </c>
      <c r="D46" s="11" t="s">
        <v>190</v>
      </c>
      <c r="E46" s="6" t="s">
        <v>113</v>
      </c>
      <c r="G46" s="31" t="s">
        <v>227</v>
      </c>
      <c r="O46" s="19" t="s">
        <v>65</v>
      </c>
      <c r="Q46" s="19" t="s">
        <v>116</v>
      </c>
      <c r="R46" t="str">
        <f t="shared" si="0"/>
        <v>xEmpH</v>
      </c>
    </row>
    <row r="47" spans="2:18" x14ac:dyDescent="0.2">
      <c r="B47" t="s">
        <v>123</v>
      </c>
      <c r="C47">
        <v>123</v>
      </c>
      <c r="D47" s="11" t="s">
        <v>190</v>
      </c>
      <c r="E47" s="6" t="s">
        <v>124</v>
      </c>
      <c r="G47" s="31" t="s">
        <v>228</v>
      </c>
      <c r="O47" s="19" t="s">
        <v>113</v>
      </c>
      <c r="Q47" s="19" t="s">
        <v>65</v>
      </c>
      <c r="R47" t="str">
        <f t="shared" si="0"/>
        <v>xEmpN</v>
      </c>
    </row>
    <row r="48" spans="2:18" x14ac:dyDescent="0.2">
      <c r="B48" t="s">
        <v>131</v>
      </c>
      <c r="C48">
        <v>123</v>
      </c>
      <c r="D48" s="11" t="s">
        <v>190</v>
      </c>
      <c r="E48" s="6" t="s">
        <v>98</v>
      </c>
      <c r="G48" s="31" t="s">
        <v>240</v>
      </c>
      <c r="O48" s="19" t="s">
        <v>89</v>
      </c>
      <c r="Q48" s="19" t="s">
        <v>113</v>
      </c>
      <c r="R48" t="str">
        <f t="shared" si="0"/>
        <v>xEmpS</v>
      </c>
    </row>
    <row r="49" spans="2:18" ht="16" thickBot="1" x14ac:dyDescent="0.25">
      <c r="B49" t="s">
        <v>120</v>
      </c>
      <c r="C49">
        <v>123</v>
      </c>
      <c r="D49" s="11" t="s">
        <v>190</v>
      </c>
      <c r="E49" s="6" t="s">
        <v>127</v>
      </c>
      <c r="G49" s="32" t="s">
        <v>229</v>
      </c>
      <c r="O49" s="19" t="s">
        <v>179</v>
      </c>
      <c r="Q49" s="19" t="s">
        <v>89</v>
      </c>
      <c r="R49" t="str">
        <f t="shared" si="0"/>
        <v>zEmpR</v>
      </c>
    </row>
    <row r="50" spans="2:18" x14ac:dyDescent="0.2">
      <c r="B50" t="s">
        <v>117</v>
      </c>
      <c r="C50">
        <v>123</v>
      </c>
      <c r="D50" s="11" t="s">
        <v>190</v>
      </c>
      <c r="E50" s="6" t="s">
        <v>119</v>
      </c>
    </row>
    <row r="51" spans="2:18" x14ac:dyDescent="0.2">
      <c r="B51" t="s">
        <v>132</v>
      </c>
      <c r="C51">
        <v>123</v>
      </c>
      <c r="D51" s="11" t="s">
        <v>190</v>
      </c>
      <c r="E51" s="6" t="s">
        <v>133</v>
      </c>
    </row>
    <row r="52" spans="2:18" x14ac:dyDescent="0.2">
      <c r="B52" t="s">
        <v>134</v>
      </c>
      <c r="C52">
        <v>123</v>
      </c>
      <c r="D52" s="11" t="s">
        <v>190</v>
      </c>
      <c r="E52" s="6" t="s">
        <v>136</v>
      </c>
    </row>
    <row r="53" spans="2:18" x14ac:dyDescent="0.2">
      <c r="B53" t="s">
        <v>138</v>
      </c>
      <c r="C53">
        <v>123</v>
      </c>
      <c r="D53" s="11" t="s">
        <v>190</v>
      </c>
      <c r="E53" s="6" t="s">
        <v>136</v>
      </c>
    </row>
    <row r="54" spans="2:18" x14ac:dyDescent="0.2">
      <c r="B54" t="s">
        <v>139</v>
      </c>
      <c r="C54">
        <v>123</v>
      </c>
      <c r="D54" s="11" t="s">
        <v>190</v>
      </c>
      <c r="E54" s="6" t="s">
        <v>140</v>
      </c>
    </row>
    <row r="55" spans="2:18" x14ac:dyDescent="0.2">
      <c r="B55" t="s">
        <v>147</v>
      </c>
      <c r="C55">
        <v>123</v>
      </c>
      <c r="D55" s="11" t="s">
        <v>190</v>
      </c>
      <c r="E55" s="6" t="s">
        <v>140</v>
      </c>
    </row>
    <row r="56" spans="2:18" x14ac:dyDescent="0.2">
      <c r="B56" t="s">
        <v>143</v>
      </c>
      <c r="C56">
        <v>123</v>
      </c>
      <c r="D56" s="11" t="s">
        <v>190</v>
      </c>
      <c r="E56" s="6" t="s">
        <v>145</v>
      </c>
    </row>
    <row r="57" spans="2:18" x14ac:dyDescent="0.2">
      <c r="B57" t="s">
        <v>141</v>
      </c>
      <c r="C57">
        <v>123</v>
      </c>
      <c r="D57" s="11" t="s">
        <v>190</v>
      </c>
      <c r="E57" s="6" t="s">
        <v>142</v>
      </c>
    </row>
    <row r="58" spans="2:18" x14ac:dyDescent="0.2">
      <c r="B58" t="s">
        <v>18</v>
      </c>
      <c r="C58">
        <v>123</v>
      </c>
      <c r="D58" s="11" t="s">
        <v>190</v>
      </c>
      <c r="E58" s="6" t="s">
        <v>20</v>
      </c>
    </row>
    <row r="59" spans="2:18" x14ac:dyDescent="0.2">
      <c r="B59" t="s">
        <v>27</v>
      </c>
      <c r="C59">
        <v>123</v>
      </c>
      <c r="D59" s="11" t="s">
        <v>190</v>
      </c>
      <c r="E59" s="6" t="s">
        <v>29</v>
      </c>
    </row>
    <row r="60" spans="2:18" x14ac:dyDescent="0.2">
      <c r="B60" t="s">
        <v>58</v>
      </c>
      <c r="C60">
        <v>123</v>
      </c>
      <c r="D60" s="11" t="s">
        <v>190</v>
      </c>
      <c r="E60" s="6" t="s">
        <v>60</v>
      </c>
    </row>
    <row r="61" spans="2:18" x14ac:dyDescent="0.2">
      <c r="B61" t="s">
        <v>21</v>
      </c>
      <c r="C61">
        <v>123</v>
      </c>
      <c r="D61" s="11" t="s">
        <v>190</v>
      </c>
      <c r="E61" s="6" t="s">
        <v>22</v>
      </c>
    </row>
    <row r="62" spans="2:18" x14ac:dyDescent="0.2">
      <c r="B62" t="s">
        <v>31</v>
      </c>
      <c r="C62">
        <v>123</v>
      </c>
      <c r="D62" s="11" t="s">
        <v>190</v>
      </c>
      <c r="E62" s="6" t="s">
        <v>33</v>
      </c>
    </row>
    <row r="63" spans="2:18" x14ac:dyDescent="0.2">
      <c r="B63" t="s">
        <v>35</v>
      </c>
      <c r="C63">
        <v>123</v>
      </c>
      <c r="D63" s="11" t="s">
        <v>190</v>
      </c>
      <c r="E63" s="6" t="s">
        <v>39</v>
      </c>
    </row>
    <row r="64" spans="2:18" x14ac:dyDescent="0.2">
      <c r="B64" t="s">
        <v>41</v>
      </c>
      <c r="C64">
        <v>123</v>
      </c>
      <c r="D64" s="11" t="s">
        <v>190</v>
      </c>
      <c r="E64" s="6" t="s">
        <v>42</v>
      </c>
    </row>
    <row r="65" spans="2:5" x14ac:dyDescent="0.2">
      <c r="B65" t="s">
        <v>51</v>
      </c>
      <c r="C65">
        <v>123</v>
      </c>
      <c r="D65" s="11" t="s">
        <v>190</v>
      </c>
      <c r="E65" s="6" t="s">
        <v>13</v>
      </c>
    </row>
    <row r="66" spans="2:5" x14ac:dyDescent="0.2">
      <c r="B66" t="s">
        <v>37</v>
      </c>
      <c r="C66">
        <v>123</v>
      </c>
      <c r="D66" s="11" t="s">
        <v>190</v>
      </c>
      <c r="E66" s="6" t="s">
        <v>38</v>
      </c>
    </row>
    <row r="67" spans="2:5" x14ac:dyDescent="0.2">
      <c r="B67" t="s">
        <v>61</v>
      </c>
      <c r="C67">
        <v>123</v>
      </c>
      <c r="D67" s="11" t="s">
        <v>190</v>
      </c>
      <c r="E67" s="6" t="s">
        <v>38</v>
      </c>
    </row>
    <row r="68" spans="2:5" x14ac:dyDescent="0.2">
      <c r="B68" t="s">
        <v>44</v>
      </c>
      <c r="C68">
        <v>123</v>
      </c>
      <c r="D68" s="11" t="s">
        <v>190</v>
      </c>
      <c r="E68" s="6" t="s">
        <v>47</v>
      </c>
    </row>
    <row r="69" spans="2:5" x14ac:dyDescent="0.2">
      <c r="B69" t="s">
        <v>11</v>
      </c>
      <c r="C69">
        <v>123</v>
      </c>
      <c r="D69" s="11" t="s">
        <v>190</v>
      </c>
      <c r="E69" s="6" t="s">
        <v>13</v>
      </c>
    </row>
    <row r="70" spans="2:5" x14ac:dyDescent="0.2">
      <c r="B70" t="s">
        <v>153</v>
      </c>
      <c r="C70">
        <v>123</v>
      </c>
      <c r="D70" s="11" t="s">
        <v>190</v>
      </c>
      <c r="E70" s="6" t="s">
        <v>154</v>
      </c>
    </row>
    <row r="71" spans="2:5" x14ac:dyDescent="0.2">
      <c r="B71" t="s">
        <v>48</v>
      </c>
      <c r="C71">
        <v>123</v>
      </c>
      <c r="D71" s="11" t="s">
        <v>190</v>
      </c>
      <c r="E71" s="6" t="s">
        <v>55</v>
      </c>
    </row>
    <row r="72" spans="2:5" x14ac:dyDescent="0.2">
      <c r="B72" t="s">
        <v>83</v>
      </c>
      <c r="C72">
        <v>123</v>
      </c>
      <c r="D72" s="11" t="s">
        <v>190</v>
      </c>
      <c r="E72" s="6" t="s">
        <v>47</v>
      </c>
    </row>
    <row r="73" spans="2:5" x14ac:dyDescent="0.2">
      <c r="B73" t="s">
        <v>68</v>
      </c>
      <c r="C73">
        <v>123</v>
      </c>
      <c r="D73" s="11" t="s">
        <v>190</v>
      </c>
      <c r="E73" s="6" t="s">
        <v>69</v>
      </c>
    </row>
    <row r="74" spans="2:5" x14ac:dyDescent="0.2">
      <c r="B74" t="s">
        <v>80</v>
      </c>
      <c r="C74">
        <v>123</v>
      </c>
      <c r="D74" s="11" t="s">
        <v>190</v>
      </c>
      <c r="E74" s="6" t="s">
        <v>82</v>
      </c>
    </row>
    <row r="75" spans="2:5" x14ac:dyDescent="0.2">
      <c r="B75" t="s">
        <v>43</v>
      </c>
      <c r="C75">
        <v>123</v>
      </c>
      <c r="D75" s="11" t="s">
        <v>190</v>
      </c>
      <c r="E75" s="6" t="s">
        <v>50</v>
      </c>
    </row>
    <row r="76" spans="2:5" x14ac:dyDescent="0.2">
      <c r="B76" t="s">
        <v>64</v>
      </c>
      <c r="C76">
        <v>123</v>
      </c>
      <c r="D76" s="11" t="s">
        <v>190</v>
      </c>
      <c r="E76" s="6" t="s">
        <v>65</v>
      </c>
    </row>
    <row r="77" spans="2:5" x14ac:dyDescent="0.2">
      <c r="B77" t="s">
        <v>87</v>
      </c>
      <c r="C77">
        <v>123</v>
      </c>
      <c r="D77" s="11" t="s">
        <v>190</v>
      </c>
      <c r="E77" s="6" t="s">
        <v>90</v>
      </c>
    </row>
    <row r="78" spans="2:5" x14ac:dyDescent="0.2">
      <c r="B78" t="s">
        <v>95</v>
      </c>
      <c r="C78">
        <v>123</v>
      </c>
      <c r="D78" s="11" t="s">
        <v>190</v>
      </c>
      <c r="E78" s="6" t="s">
        <v>97</v>
      </c>
    </row>
    <row r="79" spans="2:5" x14ac:dyDescent="0.2">
      <c r="B79" t="s">
        <v>110</v>
      </c>
      <c r="C79">
        <v>123</v>
      </c>
      <c r="D79" s="11" t="s">
        <v>190</v>
      </c>
      <c r="E79" s="6" t="s">
        <v>77</v>
      </c>
    </row>
    <row r="80" spans="2:5" x14ac:dyDescent="0.2">
      <c r="B80" t="s">
        <v>70</v>
      </c>
      <c r="C80">
        <v>123</v>
      </c>
      <c r="D80" s="11" t="s">
        <v>190</v>
      </c>
      <c r="E80" s="6" t="s">
        <v>71</v>
      </c>
    </row>
    <row r="81" spans="2:5" x14ac:dyDescent="0.2">
      <c r="B81" t="s">
        <v>66</v>
      </c>
      <c r="C81">
        <v>123</v>
      </c>
      <c r="D81" s="11" t="s">
        <v>190</v>
      </c>
      <c r="E81" s="6" t="s">
        <v>50</v>
      </c>
    </row>
    <row r="82" spans="2:5" x14ac:dyDescent="0.2">
      <c r="B82" t="s">
        <v>74</v>
      </c>
      <c r="C82">
        <v>123</v>
      </c>
      <c r="D82" s="11" t="s">
        <v>190</v>
      </c>
      <c r="E82" s="6" t="s">
        <v>77</v>
      </c>
    </row>
    <row r="83" spans="2:5" x14ac:dyDescent="0.2">
      <c r="B83" t="s">
        <v>85</v>
      </c>
      <c r="C83">
        <v>123</v>
      </c>
      <c r="D83" s="11" t="s">
        <v>190</v>
      </c>
      <c r="E83" s="6" t="s">
        <v>89</v>
      </c>
    </row>
    <row r="84" spans="2:5" x14ac:dyDescent="0.2">
      <c r="B84" t="s">
        <v>72</v>
      </c>
      <c r="C84">
        <v>123</v>
      </c>
      <c r="D84" s="11" t="s">
        <v>190</v>
      </c>
      <c r="E84" s="6" t="s">
        <v>76</v>
      </c>
    </row>
    <row r="85" spans="2:5" x14ac:dyDescent="0.2">
      <c r="B85" t="s">
        <v>111</v>
      </c>
      <c r="C85">
        <v>123</v>
      </c>
      <c r="D85" s="11" t="s">
        <v>190</v>
      </c>
      <c r="E85" s="6" t="s">
        <v>112</v>
      </c>
    </row>
    <row r="86" spans="2:5" x14ac:dyDescent="0.2">
      <c r="B86" t="s">
        <v>23</v>
      </c>
      <c r="C86">
        <v>123</v>
      </c>
      <c r="D86" s="11" t="s">
        <v>190</v>
      </c>
      <c r="E86" s="6" t="s">
        <v>25</v>
      </c>
    </row>
    <row r="87" spans="2:5" x14ac:dyDescent="0.2">
      <c r="B87" t="s">
        <v>125</v>
      </c>
      <c r="C87">
        <v>123</v>
      </c>
      <c r="D87" s="11" t="s">
        <v>190</v>
      </c>
      <c r="E87" s="6" t="s">
        <v>103</v>
      </c>
    </row>
    <row r="88" spans="2:5" x14ac:dyDescent="0.2">
      <c r="B88" t="s">
        <v>96</v>
      </c>
      <c r="C88">
        <v>123</v>
      </c>
      <c r="D88" s="11" t="s">
        <v>190</v>
      </c>
      <c r="E88" s="6" t="s">
        <v>25</v>
      </c>
    </row>
    <row r="89" spans="2:5" x14ac:dyDescent="0.2">
      <c r="B89" t="s">
        <v>14</v>
      </c>
      <c r="C89">
        <v>123</v>
      </c>
      <c r="D89" s="11" t="s">
        <v>190</v>
      </c>
      <c r="E89" s="6" t="s">
        <v>16</v>
      </c>
    </row>
    <row r="90" spans="2:5" x14ac:dyDescent="0.2">
      <c r="B90" t="s">
        <v>102</v>
      </c>
      <c r="C90">
        <v>123</v>
      </c>
      <c r="D90" s="11" t="s">
        <v>190</v>
      </c>
      <c r="E90" s="6" t="s">
        <v>103</v>
      </c>
    </row>
    <row r="91" spans="2:5" x14ac:dyDescent="0.2">
      <c r="B91" t="s">
        <v>106</v>
      </c>
      <c r="C91">
        <v>123</v>
      </c>
      <c r="D91" s="11" t="s">
        <v>190</v>
      </c>
      <c r="E91" s="6" t="s">
        <v>107</v>
      </c>
    </row>
    <row r="92" spans="2:5" x14ac:dyDescent="0.2">
      <c r="B92" t="s">
        <v>99</v>
      </c>
      <c r="C92">
        <v>123</v>
      </c>
      <c r="D92" s="11" t="s">
        <v>190</v>
      </c>
      <c r="E92" s="6" t="s">
        <v>104</v>
      </c>
    </row>
    <row r="93" spans="2:5" x14ac:dyDescent="0.2">
      <c r="B93" t="s">
        <v>92</v>
      </c>
      <c r="C93">
        <v>123</v>
      </c>
      <c r="D93" s="11" t="s">
        <v>190</v>
      </c>
      <c r="E93" s="6" t="s">
        <v>98</v>
      </c>
    </row>
    <row r="94" spans="2:5" x14ac:dyDescent="0.2">
      <c r="B94" t="s">
        <v>115</v>
      </c>
      <c r="C94">
        <v>123</v>
      </c>
      <c r="D94" s="11" t="s">
        <v>190</v>
      </c>
      <c r="E94" s="6" t="s">
        <v>116</v>
      </c>
    </row>
    <row r="95" spans="2:5" x14ac:dyDescent="0.2">
      <c r="B95" t="s">
        <v>108</v>
      </c>
      <c r="C95">
        <v>123</v>
      </c>
      <c r="D95" s="11" t="s">
        <v>190</v>
      </c>
      <c r="E95" s="6" t="s">
        <v>113</v>
      </c>
    </row>
    <row r="96" spans="2:5" x14ac:dyDescent="0.2">
      <c r="B96" t="s">
        <v>130</v>
      </c>
      <c r="C96">
        <v>123</v>
      </c>
      <c r="D96" s="11" t="s">
        <v>190</v>
      </c>
      <c r="E96" s="6" t="s">
        <v>113</v>
      </c>
    </row>
    <row r="97" spans="2:5" x14ac:dyDescent="0.2">
      <c r="B97" t="s">
        <v>131</v>
      </c>
      <c r="C97">
        <v>123</v>
      </c>
      <c r="D97" s="11" t="s">
        <v>190</v>
      </c>
      <c r="E97" s="6" t="s">
        <v>98</v>
      </c>
    </row>
    <row r="98" spans="2:5" x14ac:dyDescent="0.2">
      <c r="B98" t="s">
        <v>120</v>
      </c>
      <c r="C98">
        <v>123</v>
      </c>
      <c r="D98" s="11" t="s">
        <v>190</v>
      </c>
      <c r="E98" s="6" t="s">
        <v>127</v>
      </c>
    </row>
    <row r="99" spans="2:5" x14ac:dyDescent="0.2">
      <c r="B99" t="s">
        <v>123</v>
      </c>
      <c r="C99">
        <v>123</v>
      </c>
      <c r="D99" s="11" t="s">
        <v>190</v>
      </c>
      <c r="E99" s="6" t="s">
        <v>124</v>
      </c>
    </row>
    <row r="100" spans="2:5" x14ac:dyDescent="0.2">
      <c r="B100" t="s">
        <v>117</v>
      </c>
      <c r="C100">
        <v>123</v>
      </c>
      <c r="D100" s="11" t="s">
        <v>190</v>
      </c>
      <c r="E100" s="6" t="s">
        <v>119</v>
      </c>
    </row>
    <row r="101" spans="2:5" x14ac:dyDescent="0.2">
      <c r="B101" t="s">
        <v>132</v>
      </c>
      <c r="C101">
        <v>123</v>
      </c>
      <c r="D101" s="11" t="s">
        <v>190</v>
      </c>
      <c r="E101" s="6" t="s">
        <v>133</v>
      </c>
    </row>
    <row r="102" spans="2:5" x14ac:dyDescent="0.2">
      <c r="B102" t="s">
        <v>134</v>
      </c>
      <c r="C102">
        <v>123</v>
      </c>
      <c r="D102" s="11" t="s">
        <v>190</v>
      </c>
      <c r="E102" s="6" t="s">
        <v>136</v>
      </c>
    </row>
    <row r="103" spans="2:5" x14ac:dyDescent="0.2">
      <c r="B103" t="s">
        <v>138</v>
      </c>
      <c r="C103">
        <v>123</v>
      </c>
      <c r="D103" s="11" t="s">
        <v>190</v>
      </c>
      <c r="E103" s="6" t="s">
        <v>136</v>
      </c>
    </row>
    <row r="104" spans="2:5" x14ac:dyDescent="0.2">
      <c r="B104" t="s">
        <v>147</v>
      </c>
      <c r="C104">
        <v>123</v>
      </c>
      <c r="D104" s="11" t="s">
        <v>190</v>
      </c>
      <c r="E104" s="6" t="s">
        <v>140</v>
      </c>
    </row>
    <row r="105" spans="2:5" x14ac:dyDescent="0.2">
      <c r="B105" t="s">
        <v>139</v>
      </c>
      <c r="C105">
        <v>123</v>
      </c>
      <c r="D105" s="11" t="s">
        <v>190</v>
      </c>
      <c r="E105" s="6" t="s">
        <v>140</v>
      </c>
    </row>
    <row r="106" spans="2:5" x14ac:dyDescent="0.2">
      <c r="B106" t="s">
        <v>143</v>
      </c>
      <c r="C106">
        <v>123</v>
      </c>
      <c r="D106" s="11" t="s">
        <v>190</v>
      </c>
      <c r="E106" s="6" t="s">
        <v>145</v>
      </c>
    </row>
    <row r="107" spans="2:5" x14ac:dyDescent="0.2">
      <c r="B107" t="s">
        <v>141</v>
      </c>
      <c r="C107">
        <v>123</v>
      </c>
      <c r="D107" s="11" t="s">
        <v>190</v>
      </c>
      <c r="E107" s="6" t="s">
        <v>142</v>
      </c>
    </row>
    <row r="108" spans="2:5" x14ac:dyDescent="0.2">
      <c r="B108" t="s">
        <v>31</v>
      </c>
      <c r="C108">
        <v>123</v>
      </c>
      <c r="D108" s="11" t="s">
        <v>190</v>
      </c>
      <c r="E108" s="6" t="s">
        <v>33</v>
      </c>
    </row>
    <row r="109" spans="2:5" x14ac:dyDescent="0.2">
      <c r="B109" t="s">
        <v>27</v>
      </c>
      <c r="C109">
        <v>123</v>
      </c>
      <c r="D109" s="11" t="s">
        <v>190</v>
      </c>
      <c r="E109" s="6" t="s">
        <v>29</v>
      </c>
    </row>
    <row r="110" spans="2:5" x14ac:dyDescent="0.2">
      <c r="B110" t="s">
        <v>18</v>
      </c>
      <c r="C110">
        <v>123</v>
      </c>
      <c r="D110" s="11" t="s">
        <v>190</v>
      </c>
      <c r="E110" s="6" t="s">
        <v>20</v>
      </c>
    </row>
    <row r="111" spans="2:5" x14ac:dyDescent="0.2">
      <c r="B111" t="s">
        <v>21</v>
      </c>
      <c r="C111">
        <v>123</v>
      </c>
      <c r="D111" s="11" t="s">
        <v>190</v>
      </c>
      <c r="E111" s="6" t="s">
        <v>22</v>
      </c>
    </row>
    <row r="112" spans="2:5" x14ac:dyDescent="0.2">
      <c r="B112" t="s">
        <v>58</v>
      </c>
      <c r="C112">
        <v>123</v>
      </c>
      <c r="D112" s="11" t="s">
        <v>190</v>
      </c>
      <c r="E112" s="6" t="s">
        <v>60</v>
      </c>
    </row>
    <row r="113" spans="2:5" x14ac:dyDescent="0.2">
      <c r="B113" t="s">
        <v>35</v>
      </c>
      <c r="C113">
        <v>123</v>
      </c>
      <c r="D113" s="11" t="s">
        <v>190</v>
      </c>
      <c r="E113" s="6" t="s">
        <v>39</v>
      </c>
    </row>
    <row r="114" spans="2:5" x14ac:dyDescent="0.2">
      <c r="B114" t="s">
        <v>41</v>
      </c>
      <c r="C114">
        <v>123</v>
      </c>
      <c r="D114" s="11" t="s">
        <v>190</v>
      </c>
      <c r="E114" s="6" t="s">
        <v>42</v>
      </c>
    </row>
    <row r="115" spans="2:5" x14ac:dyDescent="0.2">
      <c r="B115" t="s">
        <v>51</v>
      </c>
      <c r="C115">
        <v>123</v>
      </c>
      <c r="D115" s="11" t="s">
        <v>190</v>
      </c>
      <c r="E115" s="6" t="s">
        <v>13</v>
      </c>
    </row>
    <row r="116" spans="2:5" x14ac:dyDescent="0.2">
      <c r="B116" t="s">
        <v>44</v>
      </c>
      <c r="C116">
        <v>123</v>
      </c>
      <c r="D116" s="11" t="s">
        <v>190</v>
      </c>
      <c r="E116" s="6" t="s">
        <v>47</v>
      </c>
    </row>
    <row r="117" spans="2:5" x14ac:dyDescent="0.2">
      <c r="B117" t="s">
        <v>68</v>
      </c>
      <c r="C117">
        <v>123</v>
      </c>
      <c r="D117" s="11" t="s">
        <v>190</v>
      </c>
      <c r="E117" s="6" t="s">
        <v>69</v>
      </c>
    </row>
    <row r="118" spans="2:5" x14ac:dyDescent="0.2">
      <c r="B118" t="s">
        <v>11</v>
      </c>
      <c r="C118">
        <v>123</v>
      </c>
      <c r="D118" s="11" t="s">
        <v>190</v>
      </c>
      <c r="E118" s="6" t="s">
        <v>13</v>
      </c>
    </row>
    <row r="119" spans="2:5" x14ac:dyDescent="0.2">
      <c r="B119" t="s">
        <v>61</v>
      </c>
      <c r="C119">
        <v>123</v>
      </c>
      <c r="D119" s="11" t="s">
        <v>190</v>
      </c>
      <c r="E119" s="6" t="s">
        <v>38</v>
      </c>
    </row>
    <row r="120" spans="2:5" x14ac:dyDescent="0.2">
      <c r="B120" t="s">
        <v>37</v>
      </c>
      <c r="C120">
        <v>123</v>
      </c>
      <c r="D120" s="11" t="s">
        <v>190</v>
      </c>
      <c r="E120" s="6" t="s">
        <v>38</v>
      </c>
    </row>
    <row r="121" spans="2:5" x14ac:dyDescent="0.2">
      <c r="B121" t="s">
        <v>83</v>
      </c>
      <c r="C121">
        <v>123</v>
      </c>
      <c r="D121" s="11" t="s">
        <v>190</v>
      </c>
      <c r="E121" s="6" t="s">
        <v>47</v>
      </c>
    </row>
    <row r="122" spans="2:5" x14ac:dyDescent="0.2">
      <c r="B122" t="s">
        <v>48</v>
      </c>
      <c r="C122">
        <v>123</v>
      </c>
      <c r="D122" s="11" t="s">
        <v>190</v>
      </c>
      <c r="E122" s="6" t="s">
        <v>55</v>
      </c>
    </row>
    <row r="123" spans="2:5" x14ac:dyDescent="0.2">
      <c r="B123" t="s">
        <v>153</v>
      </c>
      <c r="C123">
        <v>123</v>
      </c>
      <c r="D123" s="11" t="s">
        <v>190</v>
      </c>
      <c r="E123" s="6" t="s">
        <v>154</v>
      </c>
    </row>
    <row r="124" spans="2:5" x14ac:dyDescent="0.2">
      <c r="B124" t="s">
        <v>80</v>
      </c>
      <c r="C124">
        <v>123</v>
      </c>
      <c r="D124" s="11" t="s">
        <v>190</v>
      </c>
      <c r="E124" s="6" t="s">
        <v>82</v>
      </c>
    </row>
    <row r="125" spans="2:5" x14ac:dyDescent="0.2">
      <c r="B125" t="s">
        <v>43</v>
      </c>
      <c r="C125">
        <v>123</v>
      </c>
      <c r="D125" s="11" t="s">
        <v>190</v>
      </c>
      <c r="E125" s="6" t="s">
        <v>50</v>
      </c>
    </row>
    <row r="126" spans="2:5" x14ac:dyDescent="0.2">
      <c r="B126" t="s">
        <v>64</v>
      </c>
      <c r="C126">
        <v>123</v>
      </c>
      <c r="D126" s="11" t="s">
        <v>190</v>
      </c>
      <c r="E126" s="6" t="s">
        <v>65</v>
      </c>
    </row>
    <row r="127" spans="2:5" x14ac:dyDescent="0.2">
      <c r="B127" t="s">
        <v>87</v>
      </c>
      <c r="C127">
        <v>123</v>
      </c>
      <c r="D127" s="11" t="s">
        <v>190</v>
      </c>
      <c r="E127" s="6" t="s">
        <v>90</v>
      </c>
    </row>
    <row r="128" spans="2:5" x14ac:dyDescent="0.2">
      <c r="B128" t="s">
        <v>66</v>
      </c>
      <c r="C128">
        <v>123</v>
      </c>
      <c r="D128" s="11" t="s">
        <v>190</v>
      </c>
      <c r="E128" s="6" t="s">
        <v>50</v>
      </c>
    </row>
    <row r="129" spans="2:5" x14ac:dyDescent="0.2">
      <c r="B129" t="s">
        <v>70</v>
      </c>
      <c r="C129">
        <v>123</v>
      </c>
      <c r="D129" s="11" t="s">
        <v>190</v>
      </c>
      <c r="E129" s="6" t="s">
        <v>71</v>
      </c>
    </row>
    <row r="130" spans="2:5" x14ac:dyDescent="0.2">
      <c r="B130" t="s">
        <v>85</v>
      </c>
      <c r="C130">
        <v>123</v>
      </c>
      <c r="D130" s="11" t="s">
        <v>190</v>
      </c>
      <c r="E130" s="6" t="s">
        <v>89</v>
      </c>
    </row>
    <row r="131" spans="2:5" x14ac:dyDescent="0.2">
      <c r="B131" t="s">
        <v>74</v>
      </c>
      <c r="C131">
        <v>123</v>
      </c>
      <c r="D131" s="11" t="s">
        <v>190</v>
      </c>
      <c r="E131" s="6" t="s">
        <v>77</v>
      </c>
    </row>
    <row r="132" spans="2:5" x14ac:dyDescent="0.2">
      <c r="B132" t="s">
        <v>95</v>
      </c>
      <c r="C132">
        <v>123</v>
      </c>
      <c r="D132" s="11" t="s">
        <v>190</v>
      </c>
      <c r="E132" s="6" t="s">
        <v>97</v>
      </c>
    </row>
    <row r="133" spans="2:5" x14ac:dyDescent="0.2">
      <c r="B133" t="s">
        <v>110</v>
      </c>
      <c r="C133">
        <v>123</v>
      </c>
      <c r="D133" s="11" t="s">
        <v>190</v>
      </c>
      <c r="E133" s="6" t="s">
        <v>77</v>
      </c>
    </row>
    <row r="134" spans="2:5" x14ac:dyDescent="0.2">
      <c r="B134" t="s">
        <v>111</v>
      </c>
      <c r="C134">
        <v>123</v>
      </c>
      <c r="D134" s="11" t="s">
        <v>190</v>
      </c>
      <c r="E134" s="6" t="s">
        <v>112</v>
      </c>
    </row>
    <row r="135" spans="2:5" x14ac:dyDescent="0.2">
      <c r="B135" t="s">
        <v>72</v>
      </c>
      <c r="C135">
        <v>123</v>
      </c>
      <c r="D135" s="11" t="s">
        <v>190</v>
      </c>
      <c r="E135" s="6" t="s">
        <v>76</v>
      </c>
    </row>
    <row r="136" spans="2:5" x14ac:dyDescent="0.2">
      <c r="B136" t="s">
        <v>23</v>
      </c>
      <c r="C136">
        <v>123</v>
      </c>
      <c r="D136" s="11" t="s">
        <v>190</v>
      </c>
      <c r="E136" s="6" t="s">
        <v>25</v>
      </c>
    </row>
    <row r="137" spans="2:5" x14ac:dyDescent="0.2">
      <c r="B137" t="s">
        <v>125</v>
      </c>
      <c r="C137">
        <v>123</v>
      </c>
      <c r="D137" s="11" t="s">
        <v>190</v>
      </c>
      <c r="E137" s="6" t="s">
        <v>103</v>
      </c>
    </row>
    <row r="138" spans="2:5" x14ac:dyDescent="0.2">
      <c r="B138" t="s">
        <v>96</v>
      </c>
      <c r="C138">
        <v>123</v>
      </c>
      <c r="D138" s="11" t="s">
        <v>190</v>
      </c>
      <c r="E138" s="6" t="s">
        <v>25</v>
      </c>
    </row>
    <row r="139" spans="2:5" x14ac:dyDescent="0.2">
      <c r="B139" t="s">
        <v>102</v>
      </c>
      <c r="C139">
        <v>123</v>
      </c>
      <c r="D139" s="11" t="s">
        <v>190</v>
      </c>
      <c r="E139" s="6" t="s">
        <v>103</v>
      </c>
    </row>
    <row r="140" spans="2:5" x14ac:dyDescent="0.2">
      <c r="B140" t="s">
        <v>14</v>
      </c>
      <c r="C140">
        <v>123</v>
      </c>
      <c r="D140" s="11" t="s">
        <v>190</v>
      </c>
      <c r="E140" s="6" t="s">
        <v>16</v>
      </c>
    </row>
    <row r="141" spans="2:5" x14ac:dyDescent="0.2">
      <c r="B141" t="s">
        <v>106</v>
      </c>
      <c r="C141">
        <v>123</v>
      </c>
      <c r="D141" s="11" t="s">
        <v>190</v>
      </c>
      <c r="E141" s="6" t="s">
        <v>107</v>
      </c>
    </row>
    <row r="142" spans="2:5" x14ac:dyDescent="0.2">
      <c r="B142" t="s">
        <v>99</v>
      </c>
      <c r="C142">
        <v>123</v>
      </c>
      <c r="D142" s="11" t="s">
        <v>190</v>
      </c>
      <c r="E142" s="6" t="s">
        <v>104</v>
      </c>
    </row>
    <row r="143" spans="2:5" x14ac:dyDescent="0.2">
      <c r="B143" t="s">
        <v>115</v>
      </c>
      <c r="C143">
        <v>123</v>
      </c>
      <c r="D143" s="11" t="s">
        <v>190</v>
      </c>
      <c r="E143" s="6" t="s">
        <v>116</v>
      </c>
    </row>
    <row r="144" spans="2:5" x14ac:dyDescent="0.2">
      <c r="B144" t="s">
        <v>108</v>
      </c>
      <c r="C144">
        <v>123</v>
      </c>
      <c r="D144" s="11" t="s">
        <v>190</v>
      </c>
      <c r="E144" s="6" t="s">
        <v>113</v>
      </c>
    </row>
    <row r="145" spans="2:5" x14ac:dyDescent="0.2">
      <c r="B145" t="s">
        <v>92</v>
      </c>
      <c r="C145">
        <v>123</v>
      </c>
      <c r="D145" s="11" t="s">
        <v>190</v>
      </c>
      <c r="E145" s="6" t="s">
        <v>98</v>
      </c>
    </row>
    <row r="146" spans="2:5" x14ac:dyDescent="0.2">
      <c r="B146" t="s">
        <v>130</v>
      </c>
      <c r="C146">
        <v>123</v>
      </c>
      <c r="D146" s="11" t="s">
        <v>190</v>
      </c>
      <c r="E146" s="6" t="s">
        <v>113</v>
      </c>
    </row>
    <row r="147" spans="2:5" x14ac:dyDescent="0.2">
      <c r="B147" t="s">
        <v>131</v>
      </c>
      <c r="C147">
        <v>123</v>
      </c>
      <c r="D147" s="11" t="s">
        <v>190</v>
      </c>
      <c r="E147" s="6" t="s">
        <v>98</v>
      </c>
    </row>
    <row r="148" spans="2:5" x14ac:dyDescent="0.2">
      <c r="B148" t="s">
        <v>123</v>
      </c>
      <c r="C148">
        <v>123</v>
      </c>
      <c r="D148" s="11" t="s">
        <v>190</v>
      </c>
      <c r="E148" s="6" t="s">
        <v>124</v>
      </c>
    </row>
    <row r="149" spans="2:5" x14ac:dyDescent="0.2">
      <c r="B149" t="s">
        <v>120</v>
      </c>
      <c r="C149">
        <v>123</v>
      </c>
      <c r="D149" s="11" t="s">
        <v>190</v>
      </c>
      <c r="E149" s="6" t="s">
        <v>127</v>
      </c>
    </row>
    <row r="150" spans="2:5" x14ac:dyDescent="0.2">
      <c r="B150" t="s">
        <v>117</v>
      </c>
      <c r="C150">
        <v>123</v>
      </c>
      <c r="D150" s="11" t="s">
        <v>190</v>
      </c>
      <c r="E150" s="6" t="s">
        <v>119</v>
      </c>
    </row>
    <row r="151" spans="2:5" x14ac:dyDescent="0.2">
      <c r="B151" t="s">
        <v>132</v>
      </c>
      <c r="C151">
        <v>123</v>
      </c>
      <c r="D151" s="11" t="s">
        <v>190</v>
      </c>
      <c r="E151" s="6" t="s">
        <v>133</v>
      </c>
    </row>
    <row r="152" spans="2:5" x14ac:dyDescent="0.2">
      <c r="B152" t="s">
        <v>138</v>
      </c>
      <c r="C152">
        <v>123</v>
      </c>
      <c r="D152" s="11" t="s">
        <v>190</v>
      </c>
      <c r="E152" s="6" t="s">
        <v>136</v>
      </c>
    </row>
    <row r="153" spans="2:5" x14ac:dyDescent="0.2">
      <c r="B153" t="s">
        <v>134</v>
      </c>
      <c r="C153">
        <v>123</v>
      </c>
      <c r="D153" s="11" t="s">
        <v>190</v>
      </c>
      <c r="E153" s="6" t="s">
        <v>136</v>
      </c>
    </row>
    <row r="154" spans="2:5" x14ac:dyDescent="0.2">
      <c r="B154" t="s">
        <v>147</v>
      </c>
      <c r="C154">
        <v>123</v>
      </c>
      <c r="D154" s="11" t="s">
        <v>190</v>
      </c>
      <c r="E154" s="6" t="s">
        <v>140</v>
      </c>
    </row>
    <row r="155" spans="2:5" x14ac:dyDescent="0.2">
      <c r="B155" t="s">
        <v>139</v>
      </c>
      <c r="C155">
        <v>123</v>
      </c>
      <c r="D155" s="11" t="s">
        <v>190</v>
      </c>
      <c r="E155" s="6" t="s">
        <v>140</v>
      </c>
    </row>
    <row r="156" spans="2:5" x14ac:dyDescent="0.2">
      <c r="B156" t="s">
        <v>143</v>
      </c>
      <c r="C156">
        <v>123</v>
      </c>
      <c r="D156" s="11" t="s">
        <v>190</v>
      </c>
      <c r="E156" s="6" t="s">
        <v>145</v>
      </c>
    </row>
    <row r="157" spans="2:5" x14ac:dyDescent="0.2">
      <c r="B157" t="s">
        <v>141</v>
      </c>
      <c r="C157">
        <v>123</v>
      </c>
      <c r="D157" s="11" t="s">
        <v>190</v>
      </c>
      <c r="E157" s="6" t="s">
        <v>142</v>
      </c>
    </row>
    <row r="158" spans="2:5" x14ac:dyDescent="0.2">
      <c r="B158" t="s">
        <v>41</v>
      </c>
      <c r="C158">
        <v>123</v>
      </c>
      <c r="D158" s="11" t="s">
        <v>190</v>
      </c>
      <c r="E158" s="6" t="s">
        <v>42</v>
      </c>
    </row>
    <row r="159" spans="2:5" x14ac:dyDescent="0.2">
      <c r="B159" t="s">
        <v>27</v>
      </c>
      <c r="C159">
        <v>123</v>
      </c>
      <c r="D159" s="11" t="s">
        <v>190</v>
      </c>
      <c r="E159" s="6" t="s">
        <v>29</v>
      </c>
    </row>
    <row r="160" spans="2:5" x14ac:dyDescent="0.2">
      <c r="B160" t="s">
        <v>31</v>
      </c>
      <c r="C160">
        <v>123</v>
      </c>
      <c r="D160" s="11" t="s">
        <v>190</v>
      </c>
      <c r="E160" s="6" t="s">
        <v>33</v>
      </c>
    </row>
    <row r="161" spans="2:5" x14ac:dyDescent="0.2">
      <c r="B161" t="s">
        <v>58</v>
      </c>
      <c r="C161">
        <v>123</v>
      </c>
      <c r="D161" s="11" t="s">
        <v>190</v>
      </c>
      <c r="E161" s="6" t="s">
        <v>60</v>
      </c>
    </row>
    <row r="162" spans="2:5" x14ac:dyDescent="0.2">
      <c r="B162" t="s">
        <v>21</v>
      </c>
      <c r="C162">
        <v>123</v>
      </c>
      <c r="D162" s="11" t="s">
        <v>190</v>
      </c>
      <c r="E162" s="6" t="s">
        <v>22</v>
      </c>
    </row>
    <row r="163" spans="2:5" x14ac:dyDescent="0.2">
      <c r="B163" t="s">
        <v>18</v>
      </c>
      <c r="C163">
        <v>123</v>
      </c>
      <c r="D163" s="11" t="s">
        <v>190</v>
      </c>
      <c r="E163" s="6" t="s">
        <v>20</v>
      </c>
    </row>
    <row r="164" spans="2:5" x14ac:dyDescent="0.2">
      <c r="B164" t="s">
        <v>37</v>
      </c>
      <c r="C164">
        <v>123</v>
      </c>
      <c r="D164" s="11" t="s">
        <v>190</v>
      </c>
      <c r="E164" s="6" t="s">
        <v>38</v>
      </c>
    </row>
    <row r="165" spans="2:5" x14ac:dyDescent="0.2">
      <c r="B165" t="s">
        <v>35</v>
      </c>
      <c r="C165">
        <v>123</v>
      </c>
      <c r="D165" s="11" t="s">
        <v>190</v>
      </c>
      <c r="E165" s="6" t="s">
        <v>39</v>
      </c>
    </row>
    <row r="166" spans="2:5" x14ac:dyDescent="0.2">
      <c r="B166" t="s">
        <v>153</v>
      </c>
      <c r="C166">
        <v>123</v>
      </c>
      <c r="D166" s="11" t="s">
        <v>190</v>
      </c>
      <c r="E166" s="6" t="s">
        <v>154</v>
      </c>
    </row>
    <row r="167" spans="2:5" x14ac:dyDescent="0.2">
      <c r="B167" t="s">
        <v>11</v>
      </c>
      <c r="C167">
        <v>123</v>
      </c>
      <c r="D167" s="11" t="s">
        <v>190</v>
      </c>
      <c r="E167" s="6" t="s">
        <v>13</v>
      </c>
    </row>
    <row r="168" spans="2:5" x14ac:dyDescent="0.2">
      <c r="B168" t="s">
        <v>61</v>
      </c>
      <c r="C168">
        <v>123</v>
      </c>
      <c r="D168" s="11" t="s">
        <v>190</v>
      </c>
      <c r="E168" s="6" t="s">
        <v>38</v>
      </c>
    </row>
    <row r="169" spans="2:5" x14ac:dyDescent="0.2">
      <c r="B169" t="s">
        <v>64</v>
      </c>
      <c r="C169">
        <v>123</v>
      </c>
      <c r="D169" s="11" t="s">
        <v>190</v>
      </c>
      <c r="E169" s="6" t="s">
        <v>65</v>
      </c>
    </row>
    <row r="170" spans="2:5" x14ac:dyDescent="0.2">
      <c r="B170" t="s">
        <v>44</v>
      </c>
      <c r="C170">
        <v>123</v>
      </c>
      <c r="D170" s="11" t="s">
        <v>190</v>
      </c>
      <c r="E170" s="6" t="s">
        <v>47</v>
      </c>
    </row>
    <row r="171" spans="2:5" x14ac:dyDescent="0.2">
      <c r="B171" t="s">
        <v>51</v>
      </c>
      <c r="C171">
        <v>123</v>
      </c>
      <c r="D171" s="11" t="s">
        <v>190</v>
      </c>
      <c r="E171" s="6" t="s">
        <v>13</v>
      </c>
    </row>
    <row r="172" spans="2:5" x14ac:dyDescent="0.2">
      <c r="B172" t="s">
        <v>83</v>
      </c>
      <c r="C172">
        <v>123</v>
      </c>
      <c r="D172" s="11" t="s">
        <v>190</v>
      </c>
      <c r="E172" s="6" t="s">
        <v>47</v>
      </c>
    </row>
    <row r="173" spans="2:5" x14ac:dyDescent="0.2">
      <c r="B173" t="s">
        <v>68</v>
      </c>
      <c r="C173">
        <v>123</v>
      </c>
      <c r="D173" s="11" t="s">
        <v>190</v>
      </c>
      <c r="E173" s="6" t="s">
        <v>69</v>
      </c>
    </row>
    <row r="174" spans="2:5" x14ac:dyDescent="0.2">
      <c r="B174" t="s">
        <v>48</v>
      </c>
      <c r="C174">
        <v>123</v>
      </c>
      <c r="D174" s="11" t="s">
        <v>190</v>
      </c>
      <c r="E174" s="6" t="s">
        <v>55</v>
      </c>
    </row>
    <row r="175" spans="2:5" x14ac:dyDescent="0.2">
      <c r="B175" t="s">
        <v>43</v>
      </c>
      <c r="C175">
        <v>123</v>
      </c>
      <c r="D175" s="11" t="s">
        <v>190</v>
      </c>
      <c r="E175" s="6" t="s">
        <v>50</v>
      </c>
    </row>
    <row r="176" spans="2:5" x14ac:dyDescent="0.2">
      <c r="B176" t="s">
        <v>95</v>
      </c>
      <c r="C176">
        <v>123</v>
      </c>
      <c r="D176" s="11" t="s">
        <v>190</v>
      </c>
      <c r="E176" s="6" t="s">
        <v>97</v>
      </c>
    </row>
    <row r="177" spans="2:5" x14ac:dyDescent="0.2">
      <c r="B177" t="s">
        <v>80</v>
      </c>
      <c r="C177">
        <v>123</v>
      </c>
      <c r="D177" s="11" t="s">
        <v>190</v>
      </c>
      <c r="E177" s="6" t="s">
        <v>82</v>
      </c>
    </row>
    <row r="178" spans="2:5" x14ac:dyDescent="0.2">
      <c r="B178" t="s">
        <v>66</v>
      </c>
      <c r="C178">
        <v>123</v>
      </c>
      <c r="D178" s="11" t="s">
        <v>190</v>
      </c>
      <c r="E178" s="6" t="s">
        <v>50</v>
      </c>
    </row>
    <row r="179" spans="2:5" x14ac:dyDescent="0.2">
      <c r="B179" t="s">
        <v>111</v>
      </c>
      <c r="C179">
        <v>123</v>
      </c>
      <c r="D179" s="11" t="s">
        <v>190</v>
      </c>
      <c r="E179" s="6" t="s">
        <v>112</v>
      </c>
    </row>
    <row r="180" spans="2:5" x14ac:dyDescent="0.2">
      <c r="B180" t="s">
        <v>70</v>
      </c>
      <c r="C180">
        <v>123</v>
      </c>
      <c r="D180" s="11" t="s">
        <v>190</v>
      </c>
      <c r="E180" s="6" t="s">
        <v>71</v>
      </c>
    </row>
    <row r="181" spans="2:5" x14ac:dyDescent="0.2">
      <c r="B181" t="s">
        <v>87</v>
      </c>
      <c r="C181">
        <v>123</v>
      </c>
      <c r="D181" s="11" t="s">
        <v>190</v>
      </c>
      <c r="E181" s="6" t="s">
        <v>90</v>
      </c>
    </row>
    <row r="182" spans="2:5" x14ac:dyDescent="0.2">
      <c r="B182" t="s">
        <v>110</v>
      </c>
      <c r="C182">
        <v>123</v>
      </c>
      <c r="D182" s="11" t="s">
        <v>190</v>
      </c>
      <c r="E182" s="6" t="s">
        <v>77</v>
      </c>
    </row>
    <row r="183" spans="2:5" x14ac:dyDescent="0.2">
      <c r="B183" t="s">
        <v>74</v>
      </c>
      <c r="C183">
        <v>123</v>
      </c>
      <c r="D183" s="11" t="s">
        <v>190</v>
      </c>
      <c r="E183" s="6" t="s">
        <v>77</v>
      </c>
    </row>
    <row r="184" spans="2:5" x14ac:dyDescent="0.2">
      <c r="B184" t="s">
        <v>85</v>
      </c>
      <c r="C184">
        <v>123</v>
      </c>
      <c r="D184" s="11" t="s">
        <v>190</v>
      </c>
      <c r="E184" s="6" t="s">
        <v>89</v>
      </c>
    </row>
    <row r="185" spans="2:5" x14ac:dyDescent="0.2">
      <c r="B185" t="s">
        <v>72</v>
      </c>
      <c r="C185">
        <v>123</v>
      </c>
      <c r="D185" s="11" t="s">
        <v>190</v>
      </c>
      <c r="E185" s="6" t="s">
        <v>76</v>
      </c>
    </row>
    <row r="186" spans="2:5" x14ac:dyDescent="0.2">
      <c r="B186" t="s">
        <v>23</v>
      </c>
      <c r="C186">
        <v>123</v>
      </c>
      <c r="D186" s="11" t="s">
        <v>190</v>
      </c>
      <c r="E186" s="6" t="s">
        <v>25</v>
      </c>
    </row>
    <row r="187" spans="2:5" x14ac:dyDescent="0.2">
      <c r="B187" t="s">
        <v>125</v>
      </c>
      <c r="C187">
        <v>123</v>
      </c>
      <c r="D187" s="11" t="s">
        <v>190</v>
      </c>
      <c r="E187" s="6" t="s">
        <v>103</v>
      </c>
    </row>
    <row r="188" spans="2:5" x14ac:dyDescent="0.2">
      <c r="B188" t="s">
        <v>96</v>
      </c>
      <c r="C188">
        <v>123</v>
      </c>
      <c r="D188" s="11" t="s">
        <v>190</v>
      </c>
      <c r="E188" s="6" t="s">
        <v>25</v>
      </c>
    </row>
    <row r="189" spans="2:5" x14ac:dyDescent="0.2">
      <c r="B189" t="s">
        <v>102</v>
      </c>
      <c r="C189">
        <v>123</v>
      </c>
      <c r="D189" s="11" t="s">
        <v>190</v>
      </c>
      <c r="E189" s="6" t="s">
        <v>103</v>
      </c>
    </row>
    <row r="190" spans="2:5" x14ac:dyDescent="0.2">
      <c r="B190" t="s">
        <v>14</v>
      </c>
      <c r="C190">
        <v>123</v>
      </c>
      <c r="D190" s="11" t="s">
        <v>190</v>
      </c>
      <c r="E190" s="6" t="s">
        <v>16</v>
      </c>
    </row>
    <row r="191" spans="2:5" x14ac:dyDescent="0.2">
      <c r="B191" t="s">
        <v>106</v>
      </c>
      <c r="C191">
        <v>123</v>
      </c>
      <c r="D191" s="11" t="s">
        <v>190</v>
      </c>
      <c r="E191" s="6" t="s">
        <v>107</v>
      </c>
    </row>
    <row r="192" spans="2:5" x14ac:dyDescent="0.2">
      <c r="B192" t="s">
        <v>99</v>
      </c>
      <c r="C192">
        <v>123</v>
      </c>
      <c r="D192" s="11" t="s">
        <v>190</v>
      </c>
      <c r="E192" s="6" t="s">
        <v>104</v>
      </c>
    </row>
    <row r="193" spans="2:5" x14ac:dyDescent="0.2">
      <c r="B193" t="s">
        <v>115</v>
      </c>
      <c r="C193">
        <v>123</v>
      </c>
      <c r="D193" s="11" t="s">
        <v>190</v>
      </c>
      <c r="E193" s="6" t="s">
        <v>116</v>
      </c>
    </row>
    <row r="194" spans="2:5" x14ac:dyDescent="0.2">
      <c r="B194" t="s">
        <v>92</v>
      </c>
      <c r="C194">
        <v>123</v>
      </c>
      <c r="D194" s="11" t="s">
        <v>190</v>
      </c>
      <c r="E194" s="6" t="s">
        <v>98</v>
      </c>
    </row>
    <row r="195" spans="2:5" x14ac:dyDescent="0.2">
      <c r="B195" t="s">
        <v>108</v>
      </c>
      <c r="C195">
        <v>123</v>
      </c>
      <c r="D195" s="11" t="s">
        <v>190</v>
      </c>
      <c r="E195" s="6" t="s">
        <v>113</v>
      </c>
    </row>
    <row r="196" spans="2:5" x14ac:dyDescent="0.2">
      <c r="B196" t="s">
        <v>130</v>
      </c>
      <c r="C196">
        <v>123</v>
      </c>
      <c r="D196" s="11" t="s">
        <v>190</v>
      </c>
      <c r="E196" s="6" t="s">
        <v>113</v>
      </c>
    </row>
    <row r="197" spans="2:5" x14ac:dyDescent="0.2">
      <c r="B197" t="s">
        <v>131</v>
      </c>
      <c r="C197">
        <v>123</v>
      </c>
      <c r="D197" s="11" t="s">
        <v>190</v>
      </c>
      <c r="E197" s="6" t="s">
        <v>98</v>
      </c>
    </row>
    <row r="198" spans="2:5" x14ac:dyDescent="0.2">
      <c r="B198" t="s">
        <v>123</v>
      </c>
      <c r="C198">
        <v>123</v>
      </c>
      <c r="D198" s="11" t="s">
        <v>190</v>
      </c>
      <c r="E198" s="6" t="s">
        <v>124</v>
      </c>
    </row>
    <row r="199" spans="2:5" x14ac:dyDescent="0.2">
      <c r="B199" t="s">
        <v>117</v>
      </c>
      <c r="C199">
        <v>123</v>
      </c>
      <c r="D199" s="11" t="s">
        <v>190</v>
      </c>
      <c r="E199" s="6" t="s">
        <v>119</v>
      </c>
    </row>
    <row r="200" spans="2:5" x14ac:dyDescent="0.2">
      <c r="B200" t="s">
        <v>120</v>
      </c>
      <c r="C200">
        <v>123</v>
      </c>
      <c r="D200" s="11" t="s">
        <v>190</v>
      </c>
      <c r="E200" s="6" t="s">
        <v>127</v>
      </c>
    </row>
    <row r="201" spans="2:5" x14ac:dyDescent="0.2">
      <c r="B201" t="s">
        <v>132</v>
      </c>
      <c r="C201">
        <v>123</v>
      </c>
      <c r="D201" s="11" t="s">
        <v>190</v>
      </c>
      <c r="E201" s="6" t="s">
        <v>133</v>
      </c>
    </row>
    <row r="202" spans="2:5" x14ac:dyDescent="0.2">
      <c r="B202" t="s">
        <v>134</v>
      </c>
      <c r="C202">
        <v>123</v>
      </c>
      <c r="D202" s="11" t="s">
        <v>190</v>
      </c>
      <c r="E202" s="6" t="s">
        <v>136</v>
      </c>
    </row>
    <row r="203" spans="2:5" x14ac:dyDescent="0.2">
      <c r="B203" t="s">
        <v>138</v>
      </c>
      <c r="C203">
        <v>123</v>
      </c>
      <c r="D203" s="11" t="s">
        <v>190</v>
      </c>
      <c r="E203" s="6" t="s">
        <v>136</v>
      </c>
    </row>
    <row r="204" spans="2:5" x14ac:dyDescent="0.2">
      <c r="B204" t="s">
        <v>147</v>
      </c>
      <c r="C204">
        <v>123</v>
      </c>
      <c r="D204" s="11" t="s">
        <v>190</v>
      </c>
      <c r="E204" s="6" t="s">
        <v>140</v>
      </c>
    </row>
    <row r="205" spans="2:5" x14ac:dyDescent="0.2">
      <c r="B205" t="s">
        <v>139</v>
      </c>
      <c r="C205">
        <v>123</v>
      </c>
      <c r="D205" s="11" t="s">
        <v>190</v>
      </c>
      <c r="E205" s="6" t="s">
        <v>140</v>
      </c>
    </row>
    <row r="206" spans="2:5" x14ac:dyDescent="0.2">
      <c r="B206" t="s">
        <v>141</v>
      </c>
      <c r="C206">
        <v>123</v>
      </c>
      <c r="D206" s="11" t="s">
        <v>190</v>
      </c>
      <c r="E206" s="6" t="s">
        <v>142</v>
      </c>
    </row>
    <row r="207" spans="2:5" x14ac:dyDescent="0.2">
      <c r="B207" t="s">
        <v>143</v>
      </c>
      <c r="C207">
        <v>123</v>
      </c>
      <c r="D207" s="11" t="s">
        <v>190</v>
      </c>
      <c r="E207" s="6" t="s">
        <v>145</v>
      </c>
    </row>
    <row r="208" spans="2:5" x14ac:dyDescent="0.2">
      <c r="B208" t="s">
        <v>18</v>
      </c>
      <c r="C208">
        <v>123</v>
      </c>
      <c r="D208" s="11" t="s">
        <v>190</v>
      </c>
      <c r="E208" s="6" t="s">
        <v>20</v>
      </c>
    </row>
    <row r="209" spans="2:5" x14ac:dyDescent="0.2">
      <c r="B209" t="s">
        <v>41</v>
      </c>
      <c r="C209">
        <v>123</v>
      </c>
      <c r="D209" s="11" t="s">
        <v>190</v>
      </c>
      <c r="E209" s="6" t="s">
        <v>42</v>
      </c>
    </row>
    <row r="210" spans="2:5" x14ac:dyDescent="0.2">
      <c r="B210" t="s">
        <v>27</v>
      </c>
      <c r="C210">
        <v>123</v>
      </c>
      <c r="D210" s="11" t="s">
        <v>190</v>
      </c>
      <c r="E210" s="6" t="s">
        <v>29</v>
      </c>
    </row>
    <row r="211" spans="2:5" x14ac:dyDescent="0.2">
      <c r="B211" t="s">
        <v>31</v>
      </c>
      <c r="C211">
        <v>123</v>
      </c>
      <c r="D211" s="11" t="s">
        <v>190</v>
      </c>
      <c r="E211" s="6" t="s">
        <v>33</v>
      </c>
    </row>
    <row r="212" spans="2:5" x14ac:dyDescent="0.2">
      <c r="B212" t="s">
        <v>21</v>
      </c>
      <c r="C212">
        <v>123</v>
      </c>
      <c r="D212" s="11" t="s">
        <v>190</v>
      </c>
      <c r="E212" s="6" t="s">
        <v>22</v>
      </c>
    </row>
    <row r="213" spans="2:5" x14ac:dyDescent="0.2">
      <c r="B213" t="s">
        <v>58</v>
      </c>
      <c r="C213">
        <v>123</v>
      </c>
      <c r="D213" s="11" t="s">
        <v>190</v>
      </c>
      <c r="E213" s="6" t="s">
        <v>60</v>
      </c>
    </row>
    <row r="214" spans="2:5" x14ac:dyDescent="0.2">
      <c r="B214" t="s">
        <v>35</v>
      </c>
      <c r="C214">
        <v>123</v>
      </c>
      <c r="D214" s="11" t="s">
        <v>190</v>
      </c>
      <c r="E214" s="6" t="s">
        <v>39</v>
      </c>
    </row>
    <row r="215" spans="2:5" x14ac:dyDescent="0.2">
      <c r="B215" t="s">
        <v>83</v>
      </c>
      <c r="C215">
        <v>123</v>
      </c>
      <c r="D215" s="11" t="s">
        <v>190</v>
      </c>
      <c r="E215" s="6" t="s">
        <v>47</v>
      </c>
    </row>
    <row r="216" spans="2:5" x14ac:dyDescent="0.2">
      <c r="B216" t="s">
        <v>64</v>
      </c>
      <c r="C216">
        <v>123</v>
      </c>
      <c r="D216" s="11" t="s">
        <v>190</v>
      </c>
      <c r="E216" s="6" t="s">
        <v>65</v>
      </c>
    </row>
    <row r="217" spans="2:5" x14ac:dyDescent="0.2">
      <c r="B217" t="s">
        <v>44</v>
      </c>
      <c r="C217">
        <v>123</v>
      </c>
      <c r="D217" s="11" t="s">
        <v>190</v>
      </c>
      <c r="E217" s="6" t="s">
        <v>47</v>
      </c>
    </row>
    <row r="218" spans="2:5" x14ac:dyDescent="0.2">
      <c r="B218" t="s">
        <v>51</v>
      </c>
      <c r="C218">
        <v>123</v>
      </c>
      <c r="D218" s="11" t="s">
        <v>190</v>
      </c>
      <c r="E218" s="6" t="s">
        <v>13</v>
      </c>
    </row>
    <row r="219" spans="2:5" x14ac:dyDescent="0.2">
      <c r="B219" t="s">
        <v>11</v>
      </c>
      <c r="C219">
        <v>123</v>
      </c>
      <c r="D219" s="11" t="s">
        <v>190</v>
      </c>
      <c r="E219" s="6" t="s">
        <v>13</v>
      </c>
    </row>
    <row r="220" spans="2:5" x14ac:dyDescent="0.2">
      <c r="B220" t="s">
        <v>61</v>
      </c>
      <c r="C220">
        <v>123</v>
      </c>
      <c r="D220" s="11" t="s">
        <v>190</v>
      </c>
      <c r="E220" s="6" t="s">
        <v>38</v>
      </c>
    </row>
    <row r="221" spans="2:5" x14ac:dyDescent="0.2">
      <c r="B221" t="s">
        <v>66</v>
      </c>
      <c r="C221">
        <v>123</v>
      </c>
      <c r="D221" s="11" t="s">
        <v>190</v>
      </c>
      <c r="E221" s="6" t="s">
        <v>50</v>
      </c>
    </row>
    <row r="222" spans="2:5" x14ac:dyDescent="0.2">
      <c r="B222" t="s">
        <v>48</v>
      </c>
      <c r="C222">
        <v>123</v>
      </c>
      <c r="D222" s="11" t="s">
        <v>190</v>
      </c>
      <c r="E222" s="6" t="s">
        <v>55</v>
      </c>
    </row>
    <row r="223" spans="2:5" x14ac:dyDescent="0.2">
      <c r="B223" t="s">
        <v>37</v>
      </c>
      <c r="C223">
        <v>123</v>
      </c>
      <c r="D223" s="11" t="s">
        <v>190</v>
      </c>
      <c r="E223" s="6" t="s">
        <v>38</v>
      </c>
    </row>
    <row r="224" spans="2:5" x14ac:dyDescent="0.2">
      <c r="B224" t="s">
        <v>68</v>
      </c>
      <c r="C224">
        <v>123</v>
      </c>
      <c r="D224" s="11" t="s">
        <v>190</v>
      </c>
      <c r="E224" s="6" t="s">
        <v>69</v>
      </c>
    </row>
    <row r="225" spans="2:5" x14ac:dyDescent="0.2">
      <c r="B225" t="s">
        <v>153</v>
      </c>
      <c r="C225">
        <v>123</v>
      </c>
      <c r="D225" s="11" t="s">
        <v>190</v>
      </c>
      <c r="E225" s="6" t="s">
        <v>154</v>
      </c>
    </row>
    <row r="226" spans="2:5" x14ac:dyDescent="0.2">
      <c r="B226" t="s">
        <v>43</v>
      </c>
      <c r="C226">
        <v>123</v>
      </c>
      <c r="D226" s="11" t="s">
        <v>190</v>
      </c>
      <c r="E226" s="6" t="s">
        <v>50</v>
      </c>
    </row>
    <row r="227" spans="2:5" x14ac:dyDescent="0.2">
      <c r="B227" t="s">
        <v>80</v>
      </c>
      <c r="C227">
        <v>123</v>
      </c>
      <c r="D227" s="11" t="s">
        <v>190</v>
      </c>
      <c r="E227" s="6" t="s">
        <v>82</v>
      </c>
    </row>
    <row r="228" spans="2:5" x14ac:dyDescent="0.2">
      <c r="B228" t="s">
        <v>87</v>
      </c>
      <c r="C228">
        <v>123</v>
      </c>
      <c r="D228" s="11" t="s">
        <v>190</v>
      </c>
      <c r="E228" s="6" t="s">
        <v>90</v>
      </c>
    </row>
    <row r="229" spans="2:5" x14ac:dyDescent="0.2">
      <c r="B229" t="s">
        <v>95</v>
      </c>
      <c r="C229">
        <v>123</v>
      </c>
      <c r="D229" s="11" t="s">
        <v>190</v>
      </c>
      <c r="E229" s="6" t="s">
        <v>97</v>
      </c>
    </row>
    <row r="230" spans="2:5" x14ac:dyDescent="0.2">
      <c r="B230" t="s">
        <v>74</v>
      </c>
      <c r="C230">
        <v>123</v>
      </c>
      <c r="D230" s="11" t="s">
        <v>190</v>
      </c>
      <c r="E230" s="6" t="s">
        <v>77</v>
      </c>
    </row>
    <row r="231" spans="2:5" x14ac:dyDescent="0.2">
      <c r="B231" t="s">
        <v>70</v>
      </c>
      <c r="C231">
        <v>123</v>
      </c>
      <c r="D231" s="11" t="s">
        <v>190</v>
      </c>
      <c r="E231" s="6" t="s">
        <v>71</v>
      </c>
    </row>
    <row r="232" spans="2:5" x14ac:dyDescent="0.2">
      <c r="B232" t="s">
        <v>72</v>
      </c>
      <c r="C232">
        <v>123</v>
      </c>
      <c r="D232" s="11" t="s">
        <v>190</v>
      </c>
      <c r="E232" s="6" t="s">
        <v>76</v>
      </c>
    </row>
    <row r="233" spans="2:5" x14ac:dyDescent="0.2">
      <c r="B233" t="s">
        <v>85</v>
      </c>
      <c r="C233">
        <v>123</v>
      </c>
      <c r="D233" s="11" t="s">
        <v>190</v>
      </c>
      <c r="E233" s="6" t="s">
        <v>89</v>
      </c>
    </row>
    <row r="234" spans="2:5" x14ac:dyDescent="0.2">
      <c r="B234" t="s">
        <v>111</v>
      </c>
      <c r="C234">
        <v>123</v>
      </c>
      <c r="D234" s="11" t="s">
        <v>190</v>
      </c>
      <c r="E234" s="6" t="s">
        <v>112</v>
      </c>
    </row>
    <row r="235" spans="2:5" x14ac:dyDescent="0.2">
      <c r="B235" t="s">
        <v>110</v>
      </c>
      <c r="C235">
        <v>123</v>
      </c>
      <c r="D235" s="11" t="s">
        <v>190</v>
      </c>
      <c r="E235" s="6" t="s">
        <v>77</v>
      </c>
    </row>
    <row r="236" spans="2:5" x14ac:dyDescent="0.2">
      <c r="B236" t="s">
        <v>23</v>
      </c>
      <c r="C236">
        <v>123</v>
      </c>
      <c r="D236" s="11" t="s">
        <v>190</v>
      </c>
      <c r="E236" s="6" t="s">
        <v>25</v>
      </c>
    </row>
    <row r="237" spans="2:5" x14ac:dyDescent="0.2">
      <c r="B237" t="s">
        <v>106</v>
      </c>
      <c r="C237">
        <v>123</v>
      </c>
      <c r="D237" s="11" t="s">
        <v>190</v>
      </c>
      <c r="E237" s="6" t="s">
        <v>107</v>
      </c>
    </row>
    <row r="238" spans="2:5" x14ac:dyDescent="0.2">
      <c r="B238" t="s">
        <v>96</v>
      </c>
      <c r="C238">
        <v>123</v>
      </c>
      <c r="D238" s="11" t="s">
        <v>190</v>
      </c>
      <c r="E238" s="6" t="s">
        <v>25</v>
      </c>
    </row>
    <row r="239" spans="2:5" x14ac:dyDescent="0.2">
      <c r="B239" t="s">
        <v>125</v>
      </c>
      <c r="C239">
        <v>123</v>
      </c>
      <c r="D239" s="11" t="s">
        <v>190</v>
      </c>
      <c r="E239" s="6" t="s">
        <v>103</v>
      </c>
    </row>
    <row r="240" spans="2:5" x14ac:dyDescent="0.2">
      <c r="B240" t="s">
        <v>102</v>
      </c>
      <c r="C240">
        <v>123</v>
      </c>
      <c r="D240" s="11" t="s">
        <v>190</v>
      </c>
      <c r="E240" s="6" t="s">
        <v>103</v>
      </c>
    </row>
    <row r="241" spans="2:5" x14ac:dyDescent="0.2">
      <c r="B241" t="s">
        <v>14</v>
      </c>
      <c r="C241">
        <v>123</v>
      </c>
      <c r="D241" s="11" t="s">
        <v>190</v>
      </c>
      <c r="E241" s="6" t="s">
        <v>16</v>
      </c>
    </row>
    <row r="242" spans="2:5" x14ac:dyDescent="0.2">
      <c r="B242" t="s">
        <v>115</v>
      </c>
      <c r="C242">
        <v>123</v>
      </c>
      <c r="D242" s="11" t="s">
        <v>190</v>
      </c>
      <c r="E242" s="6" t="s">
        <v>116</v>
      </c>
    </row>
    <row r="243" spans="2:5" x14ac:dyDescent="0.2">
      <c r="B243" t="s">
        <v>99</v>
      </c>
      <c r="C243">
        <v>123</v>
      </c>
      <c r="D243" s="11" t="s">
        <v>190</v>
      </c>
      <c r="E243" s="6" t="s">
        <v>104</v>
      </c>
    </row>
    <row r="244" spans="2:5" x14ac:dyDescent="0.2">
      <c r="B244" t="s">
        <v>92</v>
      </c>
      <c r="C244">
        <v>123</v>
      </c>
      <c r="D244" s="11" t="s">
        <v>190</v>
      </c>
      <c r="E244" s="6" t="s">
        <v>98</v>
      </c>
    </row>
    <row r="245" spans="2:5" x14ac:dyDescent="0.2">
      <c r="B245" t="s">
        <v>108</v>
      </c>
      <c r="C245">
        <v>123</v>
      </c>
      <c r="D245" s="11" t="s">
        <v>190</v>
      </c>
      <c r="E245" s="6" t="s">
        <v>113</v>
      </c>
    </row>
    <row r="246" spans="2:5" x14ac:dyDescent="0.2">
      <c r="B246" t="s">
        <v>130</v>
      </c>
      <c r="C246">
        <v>123</v>
      </c>
      <c r="D246" s="11" t="s">
        <v>190</v>
      </c>
      <c r="E246" s="6" t="s">
        <v>113</v>
      </c>
    </row>
    <row r="247" spans="2:5" x14ac:dyDescent="0.2">
      <c r="B247" t="s">
        <v>131</v>
      </c>
      <c r="C247">
        <v>123</v>
      </c>
      <c r="D247" s="11" t="s">
        <v>190</v>
      </c>
      <c r="E247" s="6" t="s">
        <v>98</v>
      </c>
    </row>
    <row r="248" spans="2:5" x14ac:dyDescent="0.2">
      <c r="B248" t="s">
        <v>117</v>
      </c>
      <c r="C248">
        <v>123</v>
      </c>
      <c r="D248" s="11" t="s">
        <v>190</v>
      </c>
      <c r="E248" s="6" t="s">
        <v>119</v>
      </c>
    </row>
    <row r="249" spans="2:5" x14ac:dyDescent="0.2">
      <c r="B249" t="s">
        <v>120</v>
      </c>
      <c r="C249">
        <v>123</v>
      </c>
      <c r="D249" s="11" t="s">
        <v>190</v>
      </c>
      <c r="E249" s="6" t="s">
        <v>127</v>
      </c>
    </row>
    <row r="250" spans="2:5" x14ac:dyDescent="0.2">
      <c r="B250" t="s">
        <v>123</v>
      </c>
      <c r="C250">
        <v>123</v>
      </c>
      <c r="D250" s="11" t="s">
        <v>190</v>
      </c>
      <c r="E250" s="6" t="s">
        <v>124</v>
      </c>
    </row>
    <row r="251" spans="2:5" x14ac:dyDescent="0.2">
      <c r="B251" t="s">
        <v>132</v>
      </c>
      <c r="C251">
        <v>123</v>
      </c>
      <c r="D251" s="11" t="s">
        <v>190</v>
      </c>
      <c r="E251" s="6" t="s">
        <v>133</v>
      </c>
    </row>
    <row r="252" spans="2:5" x14ac:dyDescent="0.2">
      <c r="B252" t="s">
        <v>134</v>
      </c>
      <c r="C252">
        <v>123</v>
      </c>
      <c r="D252" s="11" t="s">
        <v>190</v>
      </c>
      <c r="E252" s="6" t="s">
        <v>136</v>
      </c>
    </row>
    <row r="253" spans="2:5" x14ac:dyDescent="0.2">
      <c r="B253" t="s">
        <v>138</v>
      </c>
      <c r="C253">
        <v>123</v>
      </c>
      <c r="D253" s="11" t="s">
        <v>190</v>
      </c>
      <c r="E253" s="6" t="s">
        <v>136</v>
      </c>
    </row>
    <row r="254" spans="2:5" x14ac:dyDescent="0.2">
      <c r="B254" t="s">
        <v>139</v>
      </c>
      <c r="C254">
        <v>123</v>
      </c>
      <c r="D254" s="11" t="s">
        <v>190</v>
      </c>
      <c r="E254" s="6" t="s">
        <v>140</v>
      </c>
    </row>
    <row r="255" spans="2:5" x14ac:dyDescent="0.2">
      <c r="B255" t="s">
        <v>147</v>
      </c>
      <c r="C255">
        <v>123</v>
      </c>
      <c r="D255" s="11" t="s">
        <v>190</v>
      </c>
      <c r="E255" s="6" t="s">
        <v>140</v>
      </c>
    </row>
    <row r="256" spans="2:5" x14ac:dyDescent="0.2">
      <c r="B256" t="s">
        <v>141</v>
      </c>
      <c r="C256">
        <v>123</v>
      </c>
      <c r="D256" s="11" t="s">
        <v>190</v>
      </c>
      <c r="E256" s="6" t="s">
        <v>142</v>
      </c>
    </row>
    <row r="257" spans="2:5" x14ac:dyDescent="0.2">
      <c r="B257" t="s">
        <v>143</v>
      </c>
      <c r="C257">
        <v>123</v>
      </c>
      <c r="D257" s="11" t="s">
        <v>190</v>
      </c>
      <c r="E257" s="6" t="s">
        <v>145</v>
      </c>
    </row>
  </sheetData>
  <mergeCells count="3">
    <mergeCell ref="G2:S6"/>
    <mergeCell ref="L1:N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30B6-1BEA-CC49-AE12-30F0297E8DA5}">
  <dimension ref="A1:U128"/>
  <sheetViews>
    <sheetView workbookViewId="0">
      <selection activeCell="R28" sqref="R28"/>
    </sheetView>
  </sheetViews>
  <sheetFormatPr baseColWidth="10" defaultRowHeight="15" x14ac:dyDescent="0.2"/>
  <cols>
    <col min="4" max="4" width="21" customWidth="1"/>
    <col min="13" max="13" width="12.33203125" customWidth="1"/>
  </cols>
  <sheetData>
    <row r="1" spans="1:21" ht="33" customHeight="1" x14ac:dyDescent="0.25">
      <c r="A1" s="95" t="s">
        <v>367</v>
      </c>
      <c r="B1" s="95"/>
      <c r="C1" s="95"/>
      <c r="D1" s="94" t="s">
        <v>366</v>
      </c>
      <c r="E1" s="94" t="s">
        <v>245</v>
      </c>
      <c r="F1" s="94"/>
    </row>
    <row r="2" spans="1:21" x14ac:dyDescent="0.2">
      <c r="R2" s="44" t="s">
        <v>204</v>
      </c>
      <c r="S2" s="44"/>
    </row>
    <row r="3" spans="1:21" x14ac:dyDescent="0.2">
      <c r="B3" s="2" t="s">
        <v>0</v>
      </c>
      <c r="C3" s="2" t="s">
        <v>1</v>
      </c>
      <c r="D3" s="12" t="s">
        <v>2</v>
      </c>
      <c r="E3" s="3" t="s">
        <v>3</v>
      </c>
      <c r="F3" s="2" t="s">
        <v>4</v>
      </c>
      <c r="G3" s="13" t="s">
        <v>5</v>
      </c>
      <c r="H3" s="13" t="s">
        <v>6</v>
      </c>
      <c r="I3" s="13" t="s">
        <v>7</v>
      </c>
      <c r="J3" s="13" t="s">
        <v>8</v>
      </c>
      <c r="K3" s="13" t="s">
        <v>9</v>
      </c>
      <c r="L3" s="1" t="s">
        <v>10</v>
      </c>
      <c r="M3" s="25" t="s">
        <v>180</v>
      </c>
      <c r="N3" s="25" t="s">
        <v>280</v>
      </c>
      <c r="P3" s="43" t="s">
        <v>298</v>
      </c>
      <c r="Q3" s="43"/>
      <c r="R3" s="43"/>
      <c r="S3" s="43"/>
      <c r="T3" s="43"/>
      <c r="U3" s="43"/>
    </row>
    <row r="4" spans="1:21" x14ac:dyDescent="0.2">
      <c r="B4" t="s">
        <v>27</v>
      </c>
      <c r="C4">
        <v>106</v>
      </c>
      <c r="D4" s="11" t="s">
        <v>185</v>
      </c>
      <c r="E4" s="6" t="s">
        <v>28</v>
      </c>
      <c r="F4" s="5">
        <v>44715</v>
      </c>
      <c r="G4" s="14">
        <v>44715.334699074097</v>
      </c>
      <c r="H4" s="16">
        <v>102</v>
      </c>
      <c r="I4" s="14" t="s">
        <v>177</v>
      </c>
      <c r="J4" s="17">
        <v>44715</v>
      </c>
      <c r="K4" s="14">
        <v>44715.333773148202</v>
      </c>
      <c r="L4" s="4" t="s">
        <v>12</v>
      </c>
      <c r="M4" s="21">
        <f>(G4-K4)*24*60</f>
        <v>1.3333332887850702</v>
      </c>
      <c r="N4" t="str">
        <f>VLOOKUP(M4,'Time range Bands'!$A$3:$B$13,2,TRUE)</f>
        <v>1-1.9</v>
      </c>
      <c r="P4" s="43"/>
      <c r="Q4" s="43"/>
      <c r="R4" s="43"/>
      <c r="S4" s="43"/>
      <c r="T4" s="43"/>
      <c r="U4" s="43"/>
    </row>
    <row r="5" spans="1:21" x14ac:dyDescent="0.2">
      <c r="B5" t="s">
        <v>31</v>
      </c>
      <c r="C5">
        <v>106</v>
      </c>
      <c r="D5" s="11" t="s">
        <v>185</v>
      </c>
      <c r="E5" s="6" t="s">
        <v>32</v>
      </c>
      <c r="F5" s="5">
        <v>44715</v>
      </c>
      <c r="G5" s="14">
        <v>44715.333333333299</v>
      </c>
      <c r="H5" s="16">
        <v>102</v>
      </c>
      <c r="I5" s="14" t="s">
        <v>177</v>
      </c>
      <c r="J5" s="17">
        <v>44715</v>
      </c>
      <c r="K5" s="14">
        <v>44715.332465277803</v>
      </c>
      <c r="L5" s="4" t="s">
        <v>12</v>
      </c>
      <c r="M5" s="21">
        <f t="shared" ref="M5:M68" si="0">(G5-K5)*24*60</f>
        <v>1.2499999150168151</v>
      </c>
      <c r="N5" t="str">
        <f>VLOOKUP(M5,'Time range Bands'!$A$3:$B$13,2,TRUE)</f>
        <v>1-1.9</v>
      </c>
      <c r="P5" s="43"/>
      <c r="Q5" s="43"/>
      <c r="R5" s="43"/>
      <c r="S5" s="43"/>
      <c r="T5" s="43"/>
      <c r="U5" s="43"/>
    </row>
    <row r="6" spans="1:21" x14ac:dyDescent="0.2">
      <c r="B6" t="s">
        <v>58</v>
      </c>
      <c r="C6">
        <v>106</v>
      </c>
      <c r="D6" s="11" t="s">
        <v>185</v>
      </c>
      <c r="E6" s="6" t="s">
        <v>59</v>
      </c>
      <c r="F6" s="5">
        <v>44715</v>
      </c>
      <c r="G6" s="14">
        <v>44715.331412036998</v>
      </c>
      <c r="H6" s="16">
        <v>102</v>
      </c>
      <c r="I6" s="14" t="s">
        <v>177</v>
      </c>
      <c r="J6" s="17">
        <v>44715</v>
      </c>
      <c r="K6" s="14">
        <v>44715.330810185202</v>
      </c>
      <c r="L6" s="4" t="s">
        <v>19</v>
      </c>
      <c r="M6" s="21">
        <f t="shared" si="0"/>
        <v>0.86666658637113869</v>
      </c>
      <c r="N6" t="str">
        <f>VLOOKUP(M6,'Time range Bands'!$A$3:$B$13,2,TRUE)</f>
        <v>0-0.9</v>
      </c>
      <c r="P6" s="43"/>
      <c r="Q6" s="43"/>
      <c r="R6" s="43"/>
      <c r="S6" s="43"/>
      <c r="T6" s="43"/>
      <c r="U6" s="43"/>
    </row>
    <row r="7" spans="1:21" x14ac:dyDescent="0.2">
      <c r="B7" t="s">
        <v>35</v>
      </c>
      <c r="C7">
        <v>106</v>
      </c>
      <c r="D7" s="11" t="s">
        <v>185</v>
      </c>
      <c r="E7" s="6" t="s">
        <v>36</v>
      </c>
      <c r="F7" s="5">
        <v>44715</v>
      </c>
      <c r="G7" s="14">
        <v>44715.3301967593</v>
      </c>
      <c r="H7" s="16">
        <v>102</v>
      </c>
      <c r="I7" s="14" t="s">
        <v>177</v>
      </c>
      <c r="J7" s="17">
        <v>44715</v>
      </c>
      <c r="K7" s="14">
        <v>44715.329629629603</v>
      </c>
      <c r="L7" s="4" t="s">
        <v>12</v>
      </c>
      <c r="M7" s="21">
        <f t="shared" si="0"/>
        <v>0.81666676327586174</v>
      </c>
      <c r="N7" t="str">
        <f>VLOOKUP(M7,'Time range Bands'!$A$3:$B$13,2,TRUE)</f>
        <v>0-0.9</v>
      </c>
      <c r="P7" s="43"/>
      <c r="Q7" s="43"/>
      <c r="R7" s="43"/>
      <c r="S7" s="43"/>
      <c r="T7" s="43"/>
      <c r="U7" s="43"/>
    </row>
    <row r="8" spans="1:21" x14ac:dyDescent="0.2">
      <c r="B8" t="s">
        <v>51</v>
      </c>
      <c r="C8">
        <v>106</v>
      </c>
      <c r="D8" s="11" t="s">
        <v>185</v>
      </c>
      <c r="E8" s="6" t="s">
        <v>52</v>
      </c>
      <c r="F8" s="5">
        <v>44715</v>
      </c>
      <c r="G8" s="14">
        <v>44715.325358796297</v>
      </c>
      <c r="H8" s="16">
        <v>102</v>
      </c>
      <c r="I8" s="14" t="s">
        <v>177</v>
      </c>
      <c r="J8" s="17">
        <v>44715</v>
      </c>
      <c r="K8" s="14">
        <v>44715.324467592603</v>
      </c>
      <c r="L8" s="4" t="s">
        <v>12</v>
      </c>
      <c r="M8" s="21">
        <f t="shared" si="0"/>
        <v>1.2833333190064877</v>
      </c>
      <c r="N8" t="str">
        <f>VLOOKUP(M8,'Time range Bands'!$A$3:$B$13,2,TRUE)</f>
        <v>1-1.9</v>
      </c>
      <c r="P8" s="43"/>
      <c r="Q8" s="43"/>
      <c r="R8" s="43"/>
      <c r="S8" s="43"/>
      <c r="T8" s="43"/>
      <c r="U8" s="43"/>
    </row>
    <row r="9" spans="1:21" x14ac:dyDescent="0.2">
      <c r="B9" t="s">
        <v>44</v>
      </c>
      <c r="C9">
        <v>106</v>
      </c>
      <c r="D9" s="11" t="s">
        <v>185</v>
      </c>
      <c r="E9" s="6" t="s">
        <v>46</v>
      </c>
      <c r="F9" s="5">
        <v>44715</v>
      </c>
      <c r="G9" s="14">
        <v>44715.324583333299</v>
      </c>
      <c r="H9" s="16">
        <v>102</v>
      </c>
      <c r="I9" s="14" t="s">
        <v>177</v>
      </c>
      <c r="J9" s="17">
        <v>44715</v>
      </c>
      <c r="K9" s="14">
        <v>44715.323761574102</v>
      </c>
      <c r="L9" s="4" t="s">
        <v>19</v>
      </c>
      <c r="M9" s="21">
        <f t="shared" si="0"/>
        <v>1.1833332432433963</v>
      </c>
      <c r="N9" t="str">
        <f>VLOOKUP(M9,'Time range Bands'!$A$3:$B$13,2,TRUE)</f>
        <v>1-1.9</v>
      </c>
      <c r="P9" s="43"/>
      <c r="Q9" s="43"/>
      <c r="R9" s="43"/>
      <c r="S9" s="43"/>
      <c r="T9" s="43"/>
      <c r="U9" s="43"/>
    </row>
    <row r="10" spans="1:21" x14ac:dyDescent="0.2">
      <c r="B10" t="s">
        <v>61</v>
      </c>
      <c r="C10">
        <v>106</v>
      </c>
      <c r="D10" s="11" t="s">
        <v>185</v>
      </c>
      <c r="E10" s="6" t="s">
        <v>62</v>
      </c>
      <c r="F10" s="5">
        <v>44715</v>
      </c>
      <c r="G10" s="14">
        <v>44715.324212963002</v>
      </c>
      <c r="H10" s="16">
        <v>102</v>
      </c>
      <c r="I10" s="14" t="s">
        <v>177</v>
      </c>
      <c r="J10" s="17">
        <v>44715</v>
      </c>
      <c r="K10" s="14">
        <v>44715.323402777802</v>
      </c>
      <c r="L10" s="4" t="s">
        <v>19</v>
      </c>
      <c r="M10" s="21">
        <f t="shared" si="0"/>
        <v>1.1666666879318655</v>
      </c>
      <c r="N10" t="str">
        <f>VLOOKUP(M10,'Time range Bands'!$A$3:$B$13,2,TRUE)</f>
        <v>1-1.9</v>
      </c>
    </row>
    <row r="11" spans="1:21" x14ac:dyDescent="0.2">
      <c r="B11" t="s">
        <v>48</v>
      </c>
      <c r="C11">
        <v>106</v>
      </c>
      <c r="D11" s="11" t="s">
        <v>185</v>
      </c>
      <c r="E11" s="6" t="s">
        <v>49</v>
      </c>
      <c r="F11" s="5">
        <v>44715</v>
      </c>
      <c r="G11" s="14">
        <v>44715.3223842593</v>
      </c>
      <c r="H11" s="16">
        <v>102</v>
      </c>
      <c r="I11" s="14" t="s">
        <v>177</v>
      </c>
      <c r="J11" s="17">
        <v>44715</v>
      </c>
      <c r="K11" s="14">
        <v>44715.321805555599</v>
      </c>
      <c r="L11" s="4" t="s">
        <v>12</v>
      </c>
      <c r="M11" s="21">
        <f t="shared" si="0"/>
        <v>0.83333332906477153</v>
      </c>
      <c r="N11" t="str">
        <f>VLOOKUP(M11,'Time range Bands'!$A$3:$B$13,2,TRUE)</f>
        <v>0-0.9</v>
      </c>
    </row>
    <row r="12" spans="1:21" x14ac:dyDescent="0.2">
      <c r="B12" t="s">
        <v>80</v>
      </c>
      <c r="C12">
        <v>106</v>
      </c>
      <c r="D12" s="11" t="s">
        <v>185</v>
      </c>
      <c r="E12" s="6" t="s">
        <v>81</v>
      </c>
      <c r="F12" s="5">
        <v>44715</v>
      </c>
      <c r="G12" s="14">
        <v>44715.319988425901</v>
      </c>
      <c r="H12" s="16">
        <v>102</v>
      </c>
      <c r="I12" s="14" t="s">
        <v>177</v>
      </c>
      <c r="J12" s="17">
        <v>44715</v>
      </c>
      <c r="K12" s="14">
        <v>44715.319328703699</v>
      </c>
      <c r="L12" s="4" t="s">
        <v>12</v>
      </c>
      <c r="M12" s="21">
        <f t="shared" si="0"/>
        <v>0.94999997061677277</v>
      </c>
      <c r="N12" t="str">
        <f>VLOOKUP(M12,'Time range Bands'!$A$3:$B$13,2,TRUE)</f>
        <v>0-0.9</v>
      </c>
    </row>
    <row r="13" spans="1:21" x14ac:dyDescent="0.2">
      <c r="B13" t="s">
        <v>43</v>
      </c>
      <c r="C13">
        <v>106</v>
      </c>
      <c r="D13" s="11" t="s">
        <v>185</v>
      </c>
      <c r="E13" s="6" t="s">
        <v>45</v>
      </c>
      <c r="F13" s="5">
        <v>44715</v>
      </c>
      <c r="G13" s="14">
        <v>44715.3190509259</v>
      </c>
      <c r="H13" s="16">
        <v>102</v>
      </c>
      <c r="I13" s="14" t="s">
        <v>177</v>
      </c>
      <c r="J13" s="17">
        <v>44715</v>
      </c>
      <c r="K13" s="14">
        <v>44715.318356481497</v>
      </c>
      <c r="L13" s="4" t="s">
        <v>12</v>
      </c>
      <c r="M13" s="21">
        <f t="shared" si="0"/>
        <v>0.99999994039535522</v>
      </c>
      <c r="N13" t="str">
        <f>VLOOKUP(M13,'Time range Bands'!$A$3:$B$13,2,TRUE)</f>
        <v>0-0.9</v>
      </c>
    </row>
    <row r="14" spans="1:21" x14ac:dyDescent="0.2">
      <c r="B14" t="s">
        <v>87</v>
      </c>
      <c r="C14">
        <v>106</v>
      </c>
      <c r="D14" s="11" t="s">
        <v>185</v>
      </c>
      <c r="E14" s="6" t="s">
        <v>88</v>
      </c>
      <c r="F14" s="5">
        <v>44715</v>
      </c>
      <c r="G14" s="14">
        <v>44715.318726851801</v>
      </c>
      <c r="H14" s="16">
        <v>102</v>
      </c>
      <c r="I14" s="14" t="s">
        <v>177</v>
      </c>
      <c r="J14" s="17">
        <v>44715</v>
      </c>
      <c r="K14" s="14">
        <v>44715.318113425899</v>
      </c>
      <c r="L14" s="4" t="s">
        <v>19</v>
      </c>
      <c r="M14" s="21">
        <f t="shared" si="0"/>
        <v>0.88333329884335399</v>
      </c>
      <c r="N14" t="str">
        <f>VLOOKUP(M14,'Time range Bands'!$A$3:$B$13,2,TRUE)</f>
        <v>0-0.9</v>
      </c>
    </row>
    <row r="15" spans="1:21" x14ac:dyDescent="0.2">
      <c r="B15" t="s">
        <v>74</v>
      </c>
      <c r="C15">
        <v>106</v>
      </c>
      <c r="D15" s="11" t="s">
        <v>185</v>
      </c>
      <c r="E15" s="6" t="s">
        <v>75</v>
      </c>
      <c r="F15" s="5">
        <v>44715</v>
      </c>
      <c r="G15" s="14">
        <v>44715.316493055601</v>
      </c>
      <c r="H15" s="16">
        <v>102</v>
      </c>
      <c r="I15" s="14" t="s">
        <v>177</v>
      </c>
      <c r="J15" s="17">
        <v>44715</v>
      </c>
      <c r="K15" s="14">
        <v>44715.314444444397</v>
      </c>
      <c r="L15" s="4" t="s">
        <v>19</v>
      </c>
      <c r="M15" s="21">
        <f t="shared" si="0"/>
        <v>2.9500001342967153</v>
      </c>
      <c r="N15" t="str">
        <f>VLOOKUP(M15,'Time range Bands'!$A$3:$B$13,2,TRUE)</f>
        <v>2-2.9</v>
      </c>
    </row>
    <row r="16" spans="1:21" x14ac:dyDescent="0.2">
      <c r="B16" t="s">
        <v>85</v>
      </c>
      <c r="C16">
        <v>106</v>
      </c>
      <c r="D16" s="11" t="s">
        <v>185</v>
      </c>
      <c r="E16" s="6" t="s">
        <v>86</v>
      </c>
      <c r="F16" s="5">
        <v>44715</v>
      </c>
      <c r="G16" s="14">
        <v>44715.314328703702</v>
      </c>
      <c r="H16" s="16">
        <v>102</v>
      </c>
      <c r="I16" s="14" t="s">
        <v>177</v>
      </c>
      <c r="J16" s="17">
        <v>44715</v>
      </c>
      <c r="K16" s="14">
        <v>44715.313506944403</v>
      </c>
      <c r="L16" s="4" t="s">
        <v>19</v>
      </c>
      <c r="M16" s="21">
        <f t="shared" si="0"/>
        <v>1.1833333899267018</v>
      </c>
      <c r="N16" t="str">
        <f>VLOOKUP(M16,'Time range Bands'!$A$3:$B$13,2,TRUE)</f>
        <v>1-1.9</v>
      </c>
    </row>
    <row r="17" spans="2:14" x14ac:dyDescent="0.2">
      <c r="B17" t="s">
        <v>72</v>
      </c>
      <c r="C17">
        <v>106</v>
      </c>
      <c r="D17" s="11" t="s">
        <v>185</v>
      </c>
      <c r="E17" s="6" t="s">
        <v>73</v>
      </c>
      <c r="F17" s="5">
        <v>44715</v>
      </c>
      <c r="G17" s="14">
        <v>44715.312256944402</v>
      </c>
      <c r="H17" s="16">
        <v>102</v>
      </c>
      <c r="I17" s="14" t="s">
        <v>177</v>
      </c>
      <c r="J17" s="17">
        <v>44715</v>
      </c>
      <c r="K17" s="14">
        <v>44715.311678240701</v>
      </c>
      <c r="L17" s="4" t="s">
        <v>12</v>
      </c>
      <c r="M17" s="21">
        <f t="shared" si="0"/>
        <v>0.83333332906477153</v>
      </c>
      <c r="N17" t="str">
        <f>VLOOKUP(M17,'Time range Bands'!$A$3:$B$13,2,TRUE)</f>
        <v>0-0.9</v>
      </c>
    </row>
    <row r="18" spans="2:14" x14ac:dyDescent="0.2">
      <c r="B18" t="s">
        <v>23</v>
      </c>
      <c r="C18">
        <v>106</v>
      </c>
      <c r="D18" s="11" t="s">
        <v>185</v>
      </c>
      <c r="E18" s="6" t="s">
        <v>24</v>
      </c>
      <c r="F18" s="5">
        <v>44715</v>
      </c>
      <c r="G18" s="14">
        <v>44715.308437500003</v>
      </c>
      <c r="H18" s="16">
        <v>102</v>
      </c>
      <c r="I18" s="14" t="s">
        <v>177</v>
      </c>
      <c r="J18" s="17">
        <v>44715</v>
      </c>
      <c r="K18" s="14">
        <v>44715.307766203703</v>
      </c>
      <c r="L18" s="4" t="s">
        <v>19</v>
      </c>
      <c r="M18" s="21">
        <f t="shared" si="0"/>
        <v>0.9666666726116091</v>
      </c>
      <c r="N18" t="str">
        <f>VLOOKUP(M18,'Time range Bands'!$A$3:$B$13,2,TRUE)</f>
        <v>0-0.9</v>
      </c>
    </row>
    <row r="19" spans="2:14" x14ac:dyDescent="0.2">
      <c r="B19" t="s">
        <v>125</v>
      </c>
      <c r="C19">
        <v>106</v>
      </c>
      <c r="D19" s="11" t="s">
        <v>185</v>
      </c>
      <c r="E19" s="6" t="s">
        <v>126</v>
      </c>
      <c r="F19" s="5">
        <v>44715</v>
      </c>
      <c r="G19" s="14">
        <v>44715.307395833297</v>
      </c>
      <c r="H19" s="16">
        <v>102</v>
      </c>
      <c r="I19" s="14" t="s">
        <v>177</v>
      </c>
      <c r="J19" s="17">
        <v>44715</v>
      </c>
      <c r="K19" s="14">
        <v>44715.306608796302</v>
      </c>
      <c r="L19" s="4" t="s">
        <v>19</v>
      </c>
      <c r="M19" s="21">
        <f t="shared" si="0"/>
        <v>1.1333332734648138</v>
      </c>
      <c r="N19" t="str">
        <f>VLOOKUP(M19,'Time range Bands'!$A$3:$B$13,2,TRUE)</f>
        <v>1-1.9</v>
      </c>
    </row>
    <row r="20" spans="2:14" x14ac:dyDescent="0.2">
      <c r="B20" t="s">
        <v>14</v>
      </c>
      <c r="C20">
        <v>106</v>
      </c>
      <c r="D20" s="11" t="s">
        <v>185</v>
      </c>
      <c r="E20" s="6" t="s">
        <v>15</v>
      </c>
      <c r="F20" s="5">
        <v>44715</v>
      </c>
      <c r="G20" s="14">
        <v>44715.3048263889</v>
      </c>
      <c r="H20" s="16">
        <v>102</v>
      </c>
      <c r="I20" s="14" t="s">
        <v>177</v>
      </c>
      <c r="J20" s="17">
        <v>44715</v>
      </c>
      <c r="K20" s="14">
        <v>44715.303865740701</v>
      </c>
      <c r="L20" s="4" t="s">
        <v>12</v>
      </c>
      <c r="M20" s="21">
        <f t="shared" si="0"/>
        <v>1.3833334052469581</v>
      </c>
      <c r="N20" t="str">
        <f>VLOOKUP(M20,'Time range Bands'!$A$3:$B$13,2,TRUE)</f>
        <v>1-1.9</v>
      </c>
    </row>
    <row r="21" spans="2:14" x14ac:dyDescent="0.2">
      <c r="B21" t="s">
        <v>99</v>
      </c>
      <c r="C21">
        <v>106</v>
      </c>
      <c r="D21" s="11" t="s">
        <v>185</v>
      </c>
      <c r="E21" s="6" t="s">
        <v>100</v>
      </c>
      <c r="F21" s="5">
        <v>44715</v>
      </c>
      <c r="G21" s="14">
        <v>44715.301574074103</v>
      </c>
      <c r="H21" s="16">
        <v>102</v>
      </c>
      <c r="I21" s="14" t="s">
        <v>177</v>
      </c>
      <c r="J21" s="17">
        <v>44715</v>
      </c>
      <c r="K21" s="14">
        <v>44715.301041666702</v>
      </c>
      <c r="L21" s="4" t="s">
        <v>12</v>
      </c>
      <c r="M21" s="21">
        <f t="shared" si="0"/>
        <v>0.76666665729135275</v>
      </c>
      <c r="N21" t="str">
        <f>VLOOKUP(M21,'Time range Bands'!$A$3:$B$13,2,TRUE)</f>
        <v>0-0.9</v>
      </c>
    </row>
    <row r="22" spans="2:14" x14ac:dyDescent="0.2">
      <c r="B22" t="s">
        <v>92</v>
      </c>
      <c r="C22">
        <v>106</v>
      </c>
      <c r="D22" s="11" t="s">
        <v>185</v>
      </c>
      <c r="E22" s="6" t="s">
        <v>93</v>
      </c>
      <c r="F22" s="5">
        <v>44715</v>
      </c>
      <c r="G22" s="14">
        <v>44715.299560185202</v>
      </c>
      <c r="H22" s="16">
        <v>107</v>
      </c>
      <c r="I22" s="14" t="s">
        <v>186</v>
      </c>
      <c r="J22" s="17">
        <v>44715</v>
      </c>
      <c r="K22" s="14">
        <v>44715.297743055598</v>
      </c>
      <c r="L22" s="4" t="s">
        <v>19</v>
      </c>
      <c r="M22" s="21">
        <f t="shared" si="0"/>
        <v>2.6166666287463158</v>
      </c>
      <c r="N22" t="str">
        <f>VLOOKUP(M22,'Time range Bands'!$A$3:$B$13,2,TRUE)</f>
        <v>2-2.9</v>
      </c>
    </row>
    <row r="23" spans="2:14" x14ac:dyDescent="0.2">
      <c r="B23" t="s">
        <v>108</v>
      </c>
      <c r="C23">
        <v>106</v>
      </c>
      <c r="D23" s="11" t="s">
        <v>185</v>
      </c>
      <c r="E23" s="6" t="s">
        <v>109</v>
      </c>
      <c r="F23" s="5">
        <v>44715</v>
      </c>
      <c r="G23" s="14">
        <v>44715.296284722201</v>
      </c>
      <c r="H23" s="16">
        <v>102</v>
      </c>
      <c r="I23" s="14" t="s">
        <v>177</v>
      </c>
      <c r="J23" s="17">
        <v>44715</v>
      </c>
      <c r="K23" s="14">
        <v>44715.295405092598</v>
      </c>
      <c r="L23" s="4" t="s">
        <v>19</v>
      </c>
      <c r="M23" s="21">
        <f t="shared" si="0"/>
        <v>1.2666666274890304</v>
      </c>
      <c r="N23" t="str">
        <f>VLOOKUP(M23,'Time range Bands'!$A$3:$B$13,2,TRUE)</f>
        <v>1-1.9</v>
      </c>
    </row>
    <row r="24" spans="2:14" x14ac:dyDescent="0.2">
      <c r="B24" t="s">
        <v>120</v>
      </c>
      <c r="C24">
        <v>106</v>
      </c>
      <c r="D24" s="11" t="s">
        <v>185</v>
      </c>
      <c r="E24" s="6" t="s">
        <v>121</v>
      </c>
      <c r="F24" s="5">
        <v>44715</v>
      </c>
      <c r="G24" s="14">
        <v>44715.289884259299</v>
      </c>
      <c r="H24" s="16">
        <v>102</v>
      </c>
      <c r="I24" s="14" t="s">
        <v>177</v>
      </c>
      <c r="J24" s="17">
        <v>44715</v>
      </c>
      <c r="K24" s="14">
        <v>44715.289305555598</v>
      </c>
      <c r="L24" s="4" t="s">
        <v>19</v>
      </c>
      <c r="M24" s="21">
        <f t="shared" si="0"/>
        <v>0.83333332906477153</v>
      </c>
      <c r="N24" t="str">
        <f>VLOOKUP(M24,'Time range Bands'!$A$3:$B$13,2,TRUE)</f>
        <v>0-0.9</v>
      </c>
    </row>
    <row r="25" spans="2:14" x14ac:dyDescent="0.2">
      <c r="B25" t="s">
        <v>117</v>
      </c>
      <c r="C25">
        <v>106</v>
      </c>
      <c r="D25" s="11" t="s">
        <v>185</v>
      </c>
      <c r="E25" s="6" t="s">
        <v>118</v>
      </c>
      <c r="F25" s="5">
        <v>44715</v>
      </c>
      <c r="G25" s="14">
        <v>44715.289641203701</v>
      </c>
      <c r="H25" s="16">
        <v>102</v>
      </c>
      <c r="I25" s="14" t="s">
        <v>177</v>
      </c>
      <c r="J25" s="17">
        <v>44715</v>
      </c>
      <c r="K25" s="14">
        <v>44715.289004629602</v>
      </c>
      <c r="L25" s="4" t="s">
        <v>12</v>
      </c>
      <c r="M25" s="21">
        <f t="shared" si="0"/>
        <v>0.91666670283302665</v>
      </c>
      <c r="N25" t="str">
        <f>VLOOKUP(M25,'Time range Bands'!$A$3:$B$13,2,TRUE)</f>
        <v>0-0.9</v>
      </c>
    </row>
    <row r="26" spans="2:14" x14ac:dyDescent="0.2">
      <c r="B26" t="s">
        <v>134</v>
      </c>
      <c r="C26">
        <v>106</v>
      </c>
      <c r="D26" s="11" t="s">
        <v>185</v>
      </c>
      <c r="E26" s="6" t="s">
        <v>135</v>
      </c>
      <c r="F26" s="5">
        <v>44715</v>
      </c>
      <c r="G26" s="14">
        <v>44715.277638888903</v>
      </c>
      <c r="H26" s="16">
        <v>102</v>
      </c>
      <c r="I26" s="14" t="s">
        <v>177</v>
      </c>
      <c r="J26" s="17">
        <v>44715</v>
      </c>
      <c r="K26" s="14">
        <v>44715.276678240698</v>
      </c>
      <c r="L26" s="4" t="s">
        <v>19</v>
      </c>
      <c r="M26" s="21">
        <f t="shared" si="0"/>
        <v>1.3833334157243371</v>
      </c>
      <c r="N26" t="str">
        <f>VLOOKUP(M26,'Time range Bands'!$A$3:$B$13,2,TRUE)</f>
        <v>1-1.9</v>
      </c>
    </row>
    <row r="27" spans="2:14" x14ac:dyDescent="0.2">
      <c r="B27" t="s">
        <v>147</v>
      </c>
      <c r="C27">
        <v>106</v>
      </c>
      <c r="D27" s="11" t="s">
        <v>185</v>
      </c>
      <c r="E27" s="6" t="s">
        <v>148</v>
      </c>
      <c r="F27" s="5">
        <v>44715</v>
      </c>
      <c r="G27" s="14">
        <v>44715.271168981497</v>
      </c>
      <c r="H27" s="16">
        <v>102</v>
      </c>
      <c r="I27" s="14" t="s">
        <v>177</v>
      </c>
      <c r="J27" s="17">
        <v>44715</v>
      </c>
      <c r="K27" s="14">
        <v>44715.270405092597</v>
      </c>
      <c r="L27" s="4" t="s">
        <v>19</v>
      </c>
      <c r="M27" s="21">
        <f t="shared" si="0"/>
        <v>1.1000000161584467</v>
      </c>
      <c r="N27" t="str">
        <f>VLOOKUP(M27,'Time range Bands'!$A$3:$B$13,2,TRUE)</f>
        <v>1-1.9</v>
      </c>
    </row>
    <row r="28" spans="2:14" x14ac:dyDescent="0.2">
      <c r="B28" t="s">
        <v>143</v>
      </c>
      <c r="C28">
        <v>106</v>
      </c>
      <c r="D28" s="11" t="s">
        <v>185</v>
      </c>
      <c r="E28" s="6" t="s">
        <v>144</v>
      </c>
      <c r="F28" s="5">
        <v>44715</v>
      </c>
      <c r="G28" s="14">
        <v>44715.261597222197</v>
      </c>
      <c r="H28" s="16">
        <v>102</v>
      </c>
      <c r="I28" s="14" t="s">
        <v>177</v>
      </c>
      <c r="J28" s="17">
        <v>44715</v>
      </c>
      <c r="K28" s="14">
        <v>44715.260983796303</v>
      </c>
      <c r="L28" s="4" t="s">
        <v>12</v>
      </c>
      <c r="M28" s="21">
        <f t="shared" si="0"/>
        <v>0.88333328836597502</v>
      </c>
      <c r="N28" t="str">
        <f>VLOOKUP(M28,'Time range Bands'!$A$3:$B$13,2,TRUE)</f>
        <v>0-0.9</v>
      </c>
    </row>
    <row r="29" spans="2:14" x14ac:dyDescent="0.2">
      <c r="B29" t="s">
        <v>27</v>
      </c>
      <c r="C29">
        <v>106</v>
      </c>
      <c r="D29" s="11" t="s">
        <v>185</v>
      </c>
      <c r="E29" s="6" t="s">
        <v>28</v>
      </c>
      <c r="F29" s="5">
        <v>44714</v>
      </c>
      <c r="G29" s="14">
        <v>44714.335023148204</v>
      </c>
      <c r="H29" s="16">
        <v>102</v>
      </c>
      <c r="I29" s="14" t="s">
        <v>177</v>
      </c>
      <c r="J29" s="17">
        <v>44714</v>
      </c>
      <c r="K29" s="14">
        <v>44714.334062499998</v>
      </c>
      <c r="L29" s="4" t="s">
        <v>12</v>
      </c>
      <c r="M29" s="21">
        <f t="shared" si="0"/>
        <v>1.3833334157243371</v>
      </c>
      <c r="N29" t="str">
        <f>VLOOKUP(M29,'Time range Bands'!$A$3:$B$13,2,TRUE)</f>
        <v>1-1.9</v>
      </c>
    </row>
    <row r="30" spans="2:14" x14ac:dyDescent="0.2">
      <c r="B30" t="s">
        <v>31</v>
      </c>
      <c r="C30">
        <v>106</v>
      </c>
      <c r="D30" s="11" t="s">
        <v>185</v>
      </c>
      <c r="E30" s="6" t="s">
        <v>32</v>
      </c>
      <c r="F30" s="5">
        <v>44714</v>
      </c>
      <c r="G30" s="14">
        <v>44714.333020833299</v>
      </c>
      <c r="H30" s="16">
        <v>102</v>
      </c>
      <c r="I30" s="14" t="s">
        <v>177</v>
      </c>
      <c r="J30" s="17">
        <v>44714</v>
      </c>
      <c r="K30" s="14">
        <v>44714.332129629598</v>
      </c>
      <c r="L30" s="4" t="s">
        <v>12</v>
      </c>
      <c r="M30" s="21">
        <f t="shared" si="0"/>
        <v>1.2833333294838667</v>
      </c>
      <c r="N30" t="str">
        <f>VLOOKUP(M30,'Time range Bands'!$A$3:$B$13,2,TRUE)</f>
        <v>1-1.9</v>
      </c>
    </row>
    <row r="31" spans="2:14" x14ac:dyDescent="0.2">
      <c r="B31" t="s">
        <v>58</v>
      </c>
      <c r="C31">
        <v>106</v>
      </c>
      <c r="D31" s="11" t="s">
        <v>185</v>
      </c>
      <c r="E31" s="6" t="s">
        <v>59</v>
      </c>
      <c r="F31" s="5">
        <v>44714</v>
      </c>
      <c r="G31" s="14">
        <v>44714.331747685203</v>
      </c>
      <c r="H31" s="16">
        <v>102</v>
      </c>
      <c r="I31" s="14" t="s">
        <v>177</v>
      </c>
      <c r="J31" s="17">
        <v>44714</v>
      </c>
      <c r="K31" s="14">
        <v>44714.3308217593</v>
      </c>
      <c r="L31" s="4" t="s">
        <v>19</v>
      </c>
      <c r="M31" s="21">
        <f t="shared" si="0"/>
        <v>1.3333332992624491</v>
      </c>
      <c r="N31" t="str">
        <f>VLOOKUP(M31,'Time range Bands'!$A$3:$B$13,2,TRUE)</f>
        <v>1-1.9</v>
      </c>
    </row>
    <row r="32" spans="2:14" x14ac:dyDescent="0.2">
      <c r="B32" t="s">
        <v>35</v>
      </c>
      <c r="C32">
        <v>106</v>
      </c>
      <c r="D32" s="11" t="s">
        <v>185</v>
      </c>
      <c r="E32" s="6" t="s">
        <v>36</v>
      </c>
      <c r="F32" s="5">
        <v>44714</v>
      </c>
      <c r="G32" s="14">
        <v>44714.330300925903</v>
      </c>
      <c r="H32" s="16">
        <v>102</v>
      </c>
      <c r="I32" s="14" t="s">
        <v>177</v>
      </c>
      <c r="J32" s="17">
        <v>44714</v>
      </c>
      <c r="K32" s="14">
        <v>44714.329409722202</v>
      </c>
      <c r="L32" s="4" t="s">
        <v>12</v>
      </c>
      <c r="M32" s="21">
        <f t="shared" si="0"/>
        <v>1.2833333294838667</v>
      </c>
      <c r="N32" t="str">
        <f>VLOOKUP(M32,'Time range Bands'!$A$3:$B$13,2,TRUE)</f>
        <v>1-1.9</v>
      </c>
    </row>
    <row r="33" spans="2:14" x14ac:dyDescent="0.2">
      <c r="B33" t="s">
        <v>51</v>
      </c>
      <c r="C33">
        <v>106</v>
      </c>
      <c r="D33" s="11" t="s">
        <v>185</v>
      </c>
      <c r="E33" s="6" t="s">
        <v>52</v>
      </c>
      <c r="F33" s="5">
        <v>44714</v>
      </c>
      <c r="G33" s="14">
        <v>44714.325405092597</v>
      </c>
      <c r="H33" s="16">
        <v>102</v>
      </c>
      <c r="I33" s="14" t="s">
        <v>177</v>
      </c>
      <c r="J33" s="17">
        <v>44714</v>
      </c>
      <c r="K33" s="14">
        <v>44714.324803240699</v>
      </c>
      <c r="L33" s="4" t="s">
        <v>12</v>
      </c>
      <c r="M33" s="21">
        <f t="shared" si="0"/>
        <v>0.86666673305444419</v>
      </c>
      <c r="N33" t="str">
        <f>VLOOKUP(M33,'Time range Bands'!$A$3:$B$13,2,TRUE)</f>
        <v>0-0.9</v>
      </c>
    </row>
    <row r="34" spans="2:14" x14ac:dyDescent="0.2">
      <c r="B34" t="s">
        <v>61</v>
      </c>
      <c r="C34">
        <v>106</v>
      </c>
      <c r="D34" s="11" t="s">
        <v>185</v>
      </c>
      <c r="E34" s="6" t="s">
        <v>62</v>
      </c>
      <c r="F34" s="5">
        <v>44714</v>
      </c>
      <c r="G34" s="14">
        <v>44714.324826388904</v>
      </c>
      <c r="H34" s="16">
        <v>102</v>
      </c>
      <c r="I34" s="14" t="s">
        <v>177</v>
      </c>
      <c r="J34" s="17">
        <v>44714</v>
      </c>
      <c r="K34" s="14">
        <v>44714.323981481502</v>
      </c>
      <c r="L34" s="4" t="s">
        <v>19</v>
      </c>
      <c r="M34" s="21">
        <f t="shared" si="0"/>
        <v>1.2166666577104479</v>
      </c>
      <c r="N34" t="str">
        <f>VLOOKUP(M34,'Time range Bands'!$A$3:$B$13,2,TRUE)</f>
        <v>1-1.9</v>
      </c>
    </row>
    <row r="35" spans="2:14" x14ac:dyDescent="0.2">
      <c r="B35" t="s">
        <v>44</v>
      </c>
      <c r="C35">
        <v>106</v>
      </c>
      <c r="D35" s="11" t="s">
        <v>185</v>
      </c>
      <c r="E35" s="6" t="s">
        <v>46</v>
      </c>
      <c r="F35" s="5">
        <v>44714</v>
      </c>
      <c r="G35" s="14">
        <v>44714.324502314797</v>
      </c>
      <c r="H35" s="16">
        <v>102</v>
      </c>
      <c r="I35" s="14" t="s">
        <v>177</v>
      </c>
      <c r="J35" s="17">
        <v>44714</v>
      </c>
      <c r="K35" s="14">
        <v>44714.323680555601</v>
      </c>
      <c r="L35" s="4" t="s">
        <v>19</v>
      </c>
      <c r="M35" s="21">
        <f t="shared" si="0"/>
        <v>1.1833332432433963</v>
      </c>
      <c r="N35" t="str">
        <f>VLOOKUP(M35,'Time range Bands'!$A$3:$B$13,2,TRUE)</f>
        <v>1-1.9</v>
      </c>
    </row>
    <row r="36" spans="2:14" x14ac:dyDescent="0.2">
      <c r="B36" t="s">
        <v>48</v>
      </c>
      <c r="C36">
        <v>106</v>
      </c>
      <c r="D36" s="11" t="s">
        <v>185</v>
      </c>
      <c r="E36" s="6" t="s">
        <v>49</v>
      </c>
      <c r="F36" s="5">
        <v>44714</v>
      </c>
      <c r="G36" s="14">
        <v>44714.322974536997</v>
      </c>
      <c r="H36" s="16">
        <v>102</v>
      </c>
      <c r="I36" s="14" t="s">
        <v>177</v>
      </c>
      <c r="J36" s="17">
        <v>44714</v>
      </c>
      <c r="K36" s="14">
        <v>44714.322013888901</v>
      </c>
      <c r="L36" s="4" t="s">
        <v>12</v>
      </c>
      <c r="M36" s="21">
        <f t="shared" si="0"/>
        <v>1.3833332585636526</v>
      </c>
      <c r="N36" t="str">
        <f>VLOOKUP(M36,'Time range Bands'!$A$3:$B$13,2,TRUE)</f>
        <v>1-1.9</v>
      </c>
    </row>
    <row r="37" spans="2:14" x14ac:dyDescent="0.2">
      <c r="B37" t="s">
        <v>80</v>
      </c>
      <c r="C37">
        <v>106</v>
      </c>
      <c r="D37" s="11" t="s">
        <v>185</v>
      </c>
      <c r="E37" s="6" t="s">
        <v>81</v>
      </c>
      <c r="F37" s="5">
        <v>44714</v>
      </c>
      <c r="G37" s="14">
        <v>44714.320509259298</v>
      </c>
      <c r="H37" s="16">
        <v>102</v>
      </c>
      <c r="I37" s="14" t="s">
        <v>177</v>
      </c>
      <c r="J37" s="17">
        <v>44714</v>
      </c>
      <c r="K37" s="14">
        <v>44714.3199074074</v>
      </c>
      <c r="L37" s="4" t="s">
        <v>12</v>
      </c>
      <c r="M37" s="21">
        <f t="shared" si="0"/>
        <v>0.86666673305444419</v>
      </c>
      <c r="N37" t="str">
        <f>VLOOKUP(M37,'Time range Bands'!$A$3:$B$13,2,TRUE)</f>
        <v>0-0.9</v>
      </c>
    </row>
    <row r="38" spans="2:14" x14ac:dyDescent="0.2">
      <c r="B38" t="s">
        <v>43</v>
      </c>
      <c r="C38">
        <v>106</v>
      </c>
      <c r="D38" s="11" t="s">
        <v>185</v>
      </c>
      <c r="E38" s="6" t="s">
        <v>45</v>
      </c>
      <c r="F38" s="5">
        <v>44714</v>
      </c>
      <c r="G38" s="14">
        <v>44714.319351851802</v>
      </c>
      <c r="H38" s="16">
        <v>102</v>
      </c>
      <c r="I38" s="14" t="s">
        <v>177</v>
      </c>
      <c r="J38" s="17">
        <v>44714</v>
      </c>
      <c r="K38" s="14">
        <v>44714.318506944401</v>
      </c>
      <c r="L38" s="4" t="s">
        <v>12</v>
      </c>
      <c r="M38" s="21">
        <f t="shared" si="0"/>
        <v>1.2166666577104479</v>
      </c>
      <c r="N38" t="str">
        <f>VLOOKUP(M38,'Time range Bands'!$A$3:$B$13,2,TRUE)</f>
        <v>1-1.9</v>
      </c>
    </row>
    <row r="39" spans="2:14" x14ac:dyDescent="0.2">
      <c r="B39" t="s">
        <v>87</v>
      </c>
      <c r="C39">
        <v>106</v>
      </c>
      <c r="D39" s="11" t="s">
        <v>185</v>
      </c>
      <c r="E39" s="6" t="s">
        <v>88</v>
      </c>
      <c r="F39" s="5">
        <v>44714</v>
      </c>
      <c r="G39" s="14">
        <v>44714.318923611099</v>
      </c>
      <c r="H39" s="16">
        <v>102</v>
      </c>
      <c r="I39" s="14" t="s">
        <v>177</v>
      </c>
      <c r="J39" s="17">
        <v>44714</v>
      </c>
      <c r="K39" s="14">
        <v>44714.317962963003</v>
      </c>
      <c r="L39" s="4" t="s">
        <v>19</v>
      </c>
      <c r="M39" s="21">
        <f t="shared" si="0"/>
        <v>1.3833332585636526</v>
      </c>
      <c r="N39" t="str">
        <f>VLOOKUP(M39,'Time range Bands'!$A$3:$B$13,2,TRUE)</f>
        <v>1-1.9</v>
      </c>
    </row>
    <row r="40" spans="2:14" x14ac:dyDescent="0.2">
      <c r="B40" t="s">
        <v>74</v>
      </c>
      <c r="C40">
        <v>106</v>
      </c>
      <c r="D40" s="11" t="s">
        <v>185</v>
      </c>
      <c r="E40" s="6" t="s">
        <v>75</v>
      </c>
      <c r="F40" s="5">
        <v>44714</v>
      </c>
      <c r="G40" s="14">
        <v>44714.316400463002</v>
      </c>
      <c r="H40" s="16">
        <v>102</v>
      </c>
      <c r="I40" s="14" t="s">
        <v>177</v>
      </c>
      <c r="J40" s="17">
        <v>44714</v>
      </c>
      <c r="K40" s="14">
        <v>44714.314317129603</v>
      </c>
      <c r="L40" s="4" t="s">
        <v>19</v>
      </c>
      <c r="M40" s="21">
        <f t="shared" si="0"/>
        <v>3.0000000935979187</v>
      </c>
      <c r="N40" t="str">
        <f>VLOOKUP(M40,'Time range Bands'!$A$3:$B$13,2,TRUE)</f>
        <v>3-3.9</v>
      </c>
    </row>
    <row r="41" spans="2:14" x14ac:dyDescent="0.2">
      <c r="B41" t="s">
        <v>85</v>
      </c>
      <c r="C41">
        <v>106</v>
      </c>
      <c r="D41" s="11" t="s">
        <v>185</v>
      </c>
      <c r="E41" s="6" t="s">
        <v>86</v>
      </c>
      <c r="F41" s="5">
        <v>44714</v>
      </c>
      <c r="G41" s="14">
        <v>44714.3140277778</v>
      </c>
      <c r="H41" s="16">
        <v>102</v>
      </c>
      <c r="I41" s="14" t="s">
        <v>177</v>
      </c>
      <c r="J41" s="17">
        <v>44714</v>
      </c>
      <c r="K41" s="14">
        <v>44714.313078703701</v>
      </c>
      <c r="L41" s="4" t="s">
        <v>19</v>
      </c>
      <c r="M41" s="21">
        <f t="shared" si="0"/>
        <v>1.3666667032521218</v>
      </c>
      <c r="N41" t="str">
        <f>VLOOKUP(M41,'Time range Bands'!$A$3:$B$13,2,TRUE)</f>
        <v>1-1.9</v>
      </c>
    </row>
    <row r="42" spans="2:14" x14ac:dyDescent="0.2">
      <c r="B42" t="s">
        <v>72</v>
      </c>
      <c r="C42">
        <v>106</v>
      </c>
      <c r="D42" s="11" t="s">
        <v>185</v>
      </c>
      <c r="E42" s="6" t="s">
        <v>73</v>
      </c>
      <c r="F42" s="5">
        <v>44714</v>
      </c>
      <c r="G42" s="14">
        <v>44714.312384259298</v>
      </c>
      <c r="H42" s="16">
        <v>102</v>
      </c>
      <c r="I42" s="14" t="s">
        <v>177</v>
      </c>
      <c r="J42" s="17">
        <v>44714</v>
      </c>
      <c r="K42" s="14">
        <v>44714.311712962997</v>
      </c>
      <c r="L42" s="4" t="s">
        <v>12</v>
      </c>
      <c r="M42" s="21">
        <f t="shared" si="0"/>
        <v>0.9666666726116091</v>
      </c>
      <c r="N42" t="str">
        <f>VLOOKUP(M42,'Time range Bands'!$A$3:$B$13,2,TRUE)</f>
        <v>0-0.9</v>
      </c>
    </row>
    <row r="43" spans="2:14" x14ac:dyDescent="0.2">
      <c r="B43" t="s">
        <v>125</v>
      </c>
      <c r="C43">
        <v>106</v>
      </c>
      <c r="D43" s="11" t="s">
        <v>185</v>
      </c>
      <c r="E43" s="6" t="s">
        <v>126</v>
      </c>
      <c r="F43" s="5">
        <v>44714</v>
      </c>
      <c r="G43" s="14">
        <v>44714.308113425897</v>
      </c>
      <c r="H43" s="16">
        <v>102</v>
      </c>
      <c r="I43" s="14" t="s">
        <v>177</v>
      </c>
      <c r="J43" s="17">
        <v>44714</v>
      </c>
      <c r="K43" s="14">
        <v>44714.307280092602</v>
      </c>
      <c r="L43" s="4" t="s">
        <v>19</v>
      </c>
      <c r="M43" s="21">
        <f t="shared" si="0"/>
        <v>1.1999999452382326</v>
      </c>
      <c r="N43" t="str">
        <f>VLOOKUP(M43,'Time range Bands'!$A$3:$B$13,2,TRUE)</f>
        <v>1-1.9</v>
      </c>
    </row>
    <row r="44" spans="2:14" x14ac:dyDescent="0.2">
      <c r="B44" t="s">
        <v>23</v>
      </c>
      <c r="C44">
        <v>106</v>
      </c>
      <c r="D44" s="11" t="s">
        <v>185</v>
      </c>
      <c r="E44" s="6" t="s">
        <v>24</v>
      </c>
      <c r="F44" s="5">
        <v>44714</v>
      </c>
      <c r="G44" s="14">
        <v>44714.308043981502</v>
      </c>
      <c r="H44" s="16">
        <v>102</v>
      </c>
      <c r="I44" s="14" t="s">
        <v>177</v>
      </c>
      <c r="J44" s="17">
        <v>44714</v>
      </c>
      <c r="K44" s="14">
        <v>44714.307476851798</v>
      </c>
      <c r="L44" s="4" t="s">
        <v>19</v>
      </c>
      <c r="M44" s="21">
        <f t="shared" si="0"/>
        <v>0.8166667737532407</v>
      </c>
      <c r="N44" t="str">
        <f>VLOOKUP(M44,'Time range Bands'!$A$3:$B$13,2,TRUE)</f>
        <v>0-0.9</v>
      </c>
    </row>
    <row r="45" spans="2:14" x14ac:dyDescent="0.2">
      <c r="B45" t="s">
        <v>14</v>
      </c>
      <c r="C45">
        <v>106</v>
      </c>
      <c r="D45" s="11" t="s">
        <v>185</v>
      </c>
      <c r="E45" s="6" t="s">
        <v>15</v>
      </c>
      <c r="F45" s="5">
        <v>44714</v>
      </c>
      <c r="G45" s="14">
        <v>44714.305625000001</v>
      </c>
      <c r="H45" s="16">
        <v>102</v>
      </c>
      <c r="I45" s="14" t="s">
        <v>177</v>
      </c>
      <c r="J45" s="17">
        <v>44714</v>
      </c>
      <c r="K45" s="14">
        <v>44714.304872685199</v>
      </c>
      <c r="L45" s="4" t="s">
        <v>12</v>
      </c>
      <c r="M45" s="21">
        <f t="shared" si="0"/>
        <v>1.0833333141636103</v>
      </c>
      <c r="N45" t="str">
        <f>VLOOKUP(M45,'Time range Bands'!$A$3:$B$13,2,TRUE)</f>
        <v>1-1.9</v>
      </c>
    </row>
    <row r="46" spans="2:14" x14ac:dyDescent="0.2">
      <c r="B46" t="s">
        <v>99</v>
      </c>
      <c r="C46">
        <v>106</v>
      </c>
      <c r="D46" s="11" t="s">
        <v>185</v>
      </c>
      <c r="E46" s="6" t="s">
        <v>100</v>
      </c>
      <c r="F46" s="5">
        <v>44714</v>
      </c>
      <c r="G46" s="14">
        <v>44714.300729166702</v>
      </c>
      <c r="H46" s="16">
        <v>102</v>
      </c>
      <c r="I46" s="14" t="s">
        <v>177</v>
      </c>
      <c r="J46" s="17">
        <v>44714</v>
      </c>
      <c r="K46" s="14">
        <v>44714.300196759301</v>
      </c>
      <c r="L46" s="4" t="s">
        <v>12</v>
      </c>
      <c r="M46" s="21">
        <f t="shared" si="0"/>
        <v>0.76666665729135275</v>
      </c>
      <c r="N46" t="str">
        <f>VLOOKUP(M46,'Time range Bands'!$A$3:$B$13,2,TRUE)</f>
        <v>0-0.9</v>
      </c>
    </row>
    <row r="47" spans="2:14" x14ac:dyDescent="0.2">
      <c r="B47" t="s">
        <v>92</v>
      </c>
      <c r="C47">
        <v>106</v>
      </c>
      <c r="D47" s="11" t="s">
        <v>185</v>
      </c>
      <c r="E47" s="6" t="s">
        <v>93</v>
      </c>
      <c r="F47" s="5">
        <v>44714</v>
      </c>
      <c r="G47" s="14">
        <v>44714.300243055601</v>
      </c>
      <c r="H47" s="16">
        <v>102</v>
      </c>
      <c r="I47" s="14" t="s">
        <v>177</v>
      </c>
      <c r="J47" s="17">
        <v>44714</v>
      </c>
      <c r="K47" s="14">
        <v>44714.2979513889</v>
      </c>
      <c r="L47" s="4" t="s">
        <v>19</v>
      </c>
      <c r="M47" s="21">
        <f t="shared" si="0"/>
        <v>3.30000004847534</v>
      </c>
      <c r="N47" t="str">
        <f>VLOOKUP(M47,'Time range Bands'!$A$3:$B$13,2,TRUE)</f>
        <v>3-3.9</v>
      </c>
    </row>
    <row r="48" spans="2:14" x14ac:dyDescent="0.2">
      <c r="B48" t="s">
        <v>108</v>
      </c>
      <c r="C48">
        <v>106</v>
      </c>
      <c r="D48" s="11" t="s">
        <v>185</v>
      </c>
      <c r="E48" s="6" t="s">
        <v>109</v>
      </c>
      <c r="F48" s="5">
        <v>44714</v>
      </c>
      <c r="G48" s="14">
        <v>44714.295914351802</v>
      </c>
      <c r="H48" s="16">
        <v>102</v>
      </c>
      <c r="I48" s="14" t="s">
        <v>177</v>
      </c>
      <c r="J48" s="17">
        <v>44714</v>
      </c>
      <c r="K48" s="14">
        <v>44714.295138888898</v>
      </c>
      <c r="L48" s="4" t="s">
        <v>19</v>
      </c>
      <c r="M48" s="21">
        <f t="shared" si="0"/>
        <v>1.1166665819473565</v>
      </c>
      <c r="N48" t="str">
        <f>VLOOKUP(M48,'Time range Bands'!$A$3:$B$13,2,TRUE)</f>
        <v>1-1.9</v>
      </c>
    </row>
    <row r="49" spans="2:14" x14ac:dyDescent="0.2">
      <c r="B49" t="s">
        <v>120</v>
      </c>
      <c r="C49">
        <v>106</v>
      </c>
      <c r="D49" s="11" t="s">
        <v>185</v>
      </c>
      <c r="E49" s="6" t="s">
        <v>121</v>
      </c>
      <c r="F49" s="5">
        <v>44714</v>
      </c>
      <c r="G49" s="14">
        <v>44714.290057870399</v>
      </c>
      <c r="H49" s="16">
        <v>102</v>
      </c>
      <c r="I49" s="14" t="s">
        <v>177</v>
      </c>
      <c r="J49" s="17">
        <v>44714</v>
      </c>
      <c r="K49" s="14">
        <v>44714.289178240702</v>
      </c>
      <c r="L49" s="4" t="s">
        <v>19</v>
      </c>
      <c r="M49" s="21">
        <f t="shared" si="0"/>
        <v>1.2666667636949569</v>
      </c>
      <c r="N49" t="str">
        <f>VLOOKUP(M49,'Time range Bands'!$A$3:$B$13,2,TRUE)</f>
        <v>1-1.9</v>
      </c>
    </row>
    <row r="50" spans="2:14" x14ac:dyDescent="0.2">
      <c r="B50" t="s">
        <v>117</v>
      </c>
      <c r="C50">
        <v>106</v>
      </c>
      <c r="D50" s="11" t="s">
        <v>185</v>
      </c>
      <c r="E50" s="6" t="s">
        <v>118</v>
      </c>
      <c r="F50" s="5">
        <v>44714</v>
      </c>
      <c r="G50" s="14">
        <v>44714.289629629602</v>
      </c>
      <c r="H50" s="16">
        <v>102</v>
      </c>
      <c r="I50" s="14" t="s">
        <v>177</v>
      </c>
      <c r="J50" s="17">
        <v>44714</v>
      </c>
      <c r="K50" s="14">
        <v>44714.288715277798</v>
      </c>
      <c r="L50" s="4" t="s">
        <v>12</v>
      </c>
      <c r="M50" s="21">
        <f t="shared" si="0"/>
        <v>1.3166665972676128</v>
      </c>
      <c r="N50" t="str">
        <f>VLOOKUP(M50,'Time range Bands'!$A$3:$B$13,2,TRUE)</f>
        <v>1-1.9</v>
      </c>
    </row>
    <row r="51" spans="2:14" x14ac:dyDescent="0.2">
      <c r="B51" t="s">
        <v>134</v>
      </c>
      <c r="C51">
        <v>106</v>
      </c>
      <c r="D51" s="11" t="s">
        <v>185</v>
      </c>
      <c r="E51" s="6" t="s">
        <v>135</v>
      </c>
      <c r="F51" s="5">
        <v>44714</v>
      </c>
      <c r="G51" s="14">
        <v>44714.277824074103</v>
      </c>
      <c r="H51" s="16">
        <v>102</v>
      </c>
      <c r="I51" s="14" t="s">
        <v>177</v>
      </c>
      <c r="J51" s="17">
        <v>44714</v>
      </c>
      <c r="K51" s="14">
        <v>44714.277129629598</v>
      </c>
      <c r="L51" s="4" t="s">
        <v>19</v>
      </c>
      <c r="M51" s="21">
        <f t="shared" si="0"/>
        <v>1.0000000870786607</v>
      </c>
      <c r="N51" t="str">
        <f>VLOOKUP(M51,'Time range Bands'!$A$3:$B$13,2,TRUE)</f>
        <v>1-1.9</v>
      </c>
    </row>
    <row r="52" spans="2:14" x14ac:dyDescent="0.2">
      <c r="B52" t="s">
        <v>147</v>
      </c>
      <c r="C52">
        <v>106</v>
      </c>
      <c r="D52" s="11" t="s">
        <v>185</v>
      </c>
      <c r="E52" s="6" t="s">
        <v>148</v>
      </c>
      <c r="F52" s="5">
        <v>44714</v>
      </c>
      <c r="G52" s="14">
        <v>44714.271701388898</v>
      </c>
      <c r="H52" s="16">
        <v>102</v>
      </c>
      <c r="I52" s="14" t="s">
        <v>177</v>
      </c>
      <c r="J52" s="17">
        <v>44714</v>
      </c>
      <c r="K52" s="14">
        <v>44714.270937499998</v>
      </c>
      <c r="L52" s="4" t="s">
        <v>19</v>
      </c>
      <c r="M52" s="21">
        <f t="shared" si="0"/>
        <v>1.1000000161584467</v>
      </c>
      <c r="N52" t="str">
        <f>VLOOKUP(M52,'Time range Bands'!$A$3:$B$13,2,TRUE)</f>
        <v>1-1.9</v>
      </c>
    </row>
    <row r="53" spans="2:14" x14ac:dyDescent="0.2">
      <c r="B53" t="s">
        <v>143</v>
      </c>
      <c r="C53">
        <v>106</v>
      </c>
      <c r="D53" s="11" t="s">
        <v>185</v>
      </c>
      <c r="E53" s="6" t="s">
        <v>144</v>
      </c>
      <c r="F53" s="5">
        <v>44714</v>
      </c>
      <c r="G53" s="14">
        <v>44714.261909722198</v>
      </c>
      <c r="H53" s="16">
        <v>102</v>
      </c>
      <c r="I53" s="14" t="s">
        <v>177</v>
      </c>
      <c r="J53" s="17">
        <v>44714</v>
      </c>
      <c r="K53" s="14">
        <v>44714.260995370401</v>
      </c>
      <c r="L53" s="4" t="s">
        <v>12</v>
      </c>
      <c r="M53" s="21">
        <f t="shared" si="0"/>
        <v>1.3166665867902339</v>
      </c>
      <c r="N53" t="str">
        <f>VLOOKUP(M53,'Time range Bands'!$A$3:$B$13,2,TRUE)</f>
        <v>1-1.9</v>
      </c>
    </row>
    <row r="54" spans="2:14" x14ac:dyDescent="0.2">
      <c r="B54" t="s">
        <v>27</v>
      </c>
      <c r="C54">
        <v>106</v>
      </c>
      <c r="D54" s="11" t="s">
        <v>185</v>
      </c>
      <c r="E54" s="6" t="s">
        <v>28</v>
      </c>
      <c r="F54" s="5">
        <v>44713</v>
      </c>
      <c r="G54" s="14">
        <v>44713.333865740802</v>
      </c>
      <c r="H54" s="16">
        <v>102</v>
      </c>
      <c r="I54" s="14" t="s">
        <v>177</v>
      </c>
      <c r="J54" s="17">
        <v>44713</v>
      </c>
      <c r="K54" s="14">
        <v>44713.333206018498</v>
      </c>
      <c r="L54" s="4" t="s">
        <v>12</v>
      </c>
      <c r="M54" s="21">
        <f t="shared" si="0"/>
        <v>0.95000011730007827</v>
      </c>
      <c r="N54" t="str">
        <f>VLOOKUP(M54,'Time range Bands'!$A$3:$B$13,2,TRUE)</f>
        <v>0-0.9</v>
      </c>
    </row>
    <row r="55" spans="2:14" x14ac:dyDescent="0.2">
      <c r="B55" t="s">
        <v>31</v>
      </c>
      <c r="C55">
        <v>106</v>
      </c>
      <c r="D55" s="11" t="s">
        <v>185</v>
      </c>
      <c r="E55" s="6" t="s">
        <v>32</v>
      </c>
      <c r="F55" s="5">
        <v>44713</v>
      </c>
      <c r="G55" s="14">
        <v>44713.333773148202</v>
      </c>
      <c r="H55" s="16">
        <v>102</v>
      </c>
      <c r="I55" s="14" t="s">
        <v>177</v>
      </c>
      <c r="J55" s="17">
        <v>44713</v>
      </c>
      <c r="K55" s="14">
        <v>44713.333067129599</v>
      </c>
      <c r="L55" s="4" t="s">
        <v>12</v>
      </c>
      <c r="M55" s="21">
        <f t="shared" si="0"/>
        <v>1.0166667890734971</v>
      </c>
      <c r="N55" t="str">
        <f>VLOOKUP(M55,'Time range Bands'!$A$3:$B$13,2,TRUE)</f>
        <v>1-1.9</v>
      </c>
    </row>
    <row r="56" spans="2:14" x14ac:dyDescent="0.2">
      <c r="B56" t="s">
        <v>58</v>
      </c>
      <c r="C56">
        <v>106</v>
      </c>
      <c r="D56" s="11" t="s">
        <v>185</v>
      </c>
      <c r="E56" s="6" t="s">
        <v>59</v>
      </c>
      <c r="F56" s="5">
        <v>44713</v>
      </c>
      <c r="G56" s="14">
        <v>44713.331944444399</v>
      </c>
      <c r="H56" s="16">
        <v>102</v>
      </c>
      <c r="I56" s="14" t="s">
        <v>177</v>
      </c>
      <c r="J56" s="17">
        <v>44713</v>
      </c>
      <c r="K56" s="14">
        <v>44713.331377314797</v>
      </c>
      <c r="L56" s="4" t="s">
        <v>19</v>
      </c>
      <c r="M56" s="21">
        <f t="shared" si="0"/>
        <v>0.8166666270699352</v>
      </c>
      <c r="N56" t="str">
        <f>VLOOKUP(M56,'Time range Bands'!$A$3:$B$13,2,TRUE)</f>
        <v>0-0.9</v>
      </c>
    </row>
    <row r="57" spans="2:14" x14ac:dyDescent="0.2">
      <c r="B57" t="s">
        <v>35</v>
      </c>
      <c r="C57">
        <v>106</v>
      </c>
      <c r="D57" s="11" t="s">
        <v>185</v>
      </c>
      <c r="E57" s="6" t="s">
        <v>36</v>
      </c>
      <c r="F57" s="5">
        <v>44713</v>
      </c>
      <c r="G57" s="14">
        <v>44713.330578703702</v>
      </c>
      <c r="H57" s="16">
        <v>102</v>
      </c>
      <c r="I57" s="14" t="s">
        <v>177</v>
      </c>
      <c r="J57" s="17">
        <v>44713</v>
      </c>
      <c r="K57" s="14">
        <v>44713.329722222203</v>
      </c>
      <c r="L57" s="4" t="s">
        <v>12</v>
      </c>
      <c r="M57" s="21">
        <f t="shared" si="0"/>
        <v>1.2333333597052842</v>
      </c>
      <c r="N57" t="str">
        <f>VLOOKUP(M57,'Time range Bands'!$A$3:$B$13,2,TRUE)</f>
        <v>1-1.9</v>
      </c>
    </row>
    <row r="58" spans="2:14" x14ac:dyDescent="0.2">
      <c r="B58" t="s">
        <v>44</v>
      </c>
      <c r="C58">
        <v>106</v>
      </c>
      <c r="D58" s="11" t="s">
        <v>185</v>
      </c>
      <c r="E58" s="6" t="s">
        <v>46</v>
      </c>
      <c r="F58" s="5">
        <v>44713</v>
      </c>
      <c r="G58" s="14">
        <v>44713.325219907398</v>
      </c>
      <c r="H58" s="16">
        <v>102</v>
      </c>
      <c r="I58" s="14" t="s">
        <v>177</v>
      </c>
      <c r="J58" s="17">
        <v>44713</v>
      </c>
      <c r="K58" s="14">
        <v>44713.324351851901</v>
      </c>
      <c r="L58" s="4" t="s">
        <v>19</v>
      </c>
      <c r="M58" s="21">
        <f t="shared" si="0"/>
        <v>1.2499999150168151</v>
      </c>
      <c r="N58" t="str">
        <f>VLOOKUP(M58,'Time range Bands'!$A$3:$B$13,2,TRUE)</f>
        <v>1-1.9</v>
      </c>
    </row>
    <row r="59" spans="2:14" x14ac:dyDescent="0.2">
      <c r="B59" t="s">
        <v>51</v>
      </c>
      <c r="C59">
        <v>106</v>
      </c>
      <c r="D59" s="11" t="s">
        <v>185</v>
      </c>
      <c r="E59" s="6" t="s">
        <v>52</v>
      </c>
      <c r="F59" s="5">
        <v>44713</v>
      </c>
      <c r="G59" s="14">
        <v>44713.324629629598</v>
      </c>
      <c r="H59" s="16">
        <v>102</v>
      </c>
      <c r="I59" s="14" t="s">
        <v>177</v>
      </c>
      <c r="J59" s="17">
        <v>44713</v>
      </c>
      <c r="K59" s="14">
        <v>44713.324120370402</v>
      </c>
      <c r="L59" s="4" t="s">
        <v>12</v>
      </c>
      <c r="M59" s="21">
        <f t="shared" si="0"/>
        <v>0.73333324282430112</v>
      </c>
      <c r="N59" t="str">
        <f>VLOOKUP(M59,'Time range Bands'!$A$3:$B$13,2,TRUE)</f>
        <v>0-0.9</v>
      </c>
    </row>
    <row r="60" spans="2:14" x14ac:dyDescent="0.2">
      <c r="B60" t="s">
        <v>61</v>
      </c>
      <c r="C60">
        <v>106</v>
      </c>
      <c r="D60" s="11" t="s">
        <v>185</v>
      </c>
      <c r="E60" s="6" t="s">
        <v>62</v>
      </c>
      <c r="F60" s="5">
        <v>44713</v>
      </c>
      <c r="G60" s="14">
        <v>44713.323831018497</v>
      </c>
      <c r="H60" s="16">
        <v>102</v>
      </c>
      <c r="I60" s="14" t="s">
        <v>177</v>
      </c>
      <c r="J60" s="17">
        <v>44713</v>
      </c>
      <c r="K60" s="14">
        <v>44713.323113425897</v>
      </c>
      <c r="L60" s="4" t="s">
        <v>19</v>
      </c>
      <c r="M60" s="21">
        <f t="shared" si="0"/>
        <v>1.0333333443850279</v>
      </c>
      <c r="N60" t="str">
        <f>VLOOKUP(M60,'Time range Bands'!$A$3:$B$13,2,TRUE)</f>
        <v>1-1.9</v>
      </c>
    </row>
    <row r="61" spans="2:14" x14ac:dyDescent="0.2">
      <c r="B61" t="s">
        <v>48</v>
      </c>
      <c r="C61">
        <v>106</v>
      </c>
      <c r="D61" s="11" t="s">
        <v>185</v>
      </c>
      <c r="E61" s="6" t="s">
        <v>49</v>
      </c>
      <c r="F61" s="5">
        <v>44713</v>
      </c>
      <c r="G61" s="14">
        <v>44713.321701388901</v>
      </c>
      <c r="H61" s="16">
        <v>102</v>
      </c>
      <c r="I61" s="14" t="s">
        <v>177</v>
      </c>
      <c r="J61" s="17">
        <v>44713</v>
      </c>
      <c r="K61" s="14">
        <v>44713.320949074099</v>
      </c>
      <c r="L61" s="4" t="s">
        <v>12</v>
      </c>
      <c r="M61" s="21">
        <f t="shared" si="0"/>
        <v>1.0833333141636103</v>
      </c>
      <c r="N61" t="str">
        <f>VLOOKUP(M61,'Time range Bands'!$A$3:$B$13,2,TRUE)</f>
        <v>1-1.9</v>
      </c>
    </row>
    <row r="62" spans="2:14" x14ac:dyDescent="0.2">
      <c r="B62" t="s">
        <v>80</v>
      </c>
      <c r="C62">
        <v>106</v>
      </c>
      <c r="D62" s="11" t="s">
        <v>185</v>
      </c>
      <c r="E62" s="6" t="s">
        <v>81</v>
      </c>
      <c r="F62" s="5">
        <v>44713</v>
      </c>
      <c r="G62" s="14">
        <v>44713.320682870399</v>
      </c>
      <c r="H62" s="16">
        <v>102</v>
      </c>
      <c r="I62" s="14" t="s">
        <v>177</v>
      </c>
      <c r="J62" s="17">
        <v>44713</v>
      </c>
      <c r="K62" s="14">
        <v>44713.319722222201</v>
      </c>
      <c r="L62" s="4" t="s">
        <v>12</v>
      </c>
      <c r="M62" s="21">
        <f t="shared" si="0"/>
        <v>1.3833334052469581</v>
      </c>
      <c r="N62" t="str">
        <f>VLOOKUP(M62,'Time range Bands'!$A$3:$B$13,2,TRUE)</f>
        <v>1-1.9</v>
      </c>
    </row>
    <row r="63" spans="2:14" x14ac:dyDescent="0.2">
      <c r="B63" t="s">
        <v>43</v>
      </c>
      <c r="C63">
        <v>106</v>
      </c>
      <c r="D63" s="11" t="s">
        <v>185</v>
      </c>
      <c r="E63" s="6" t="s">
        <v>45</v>
      </c>
      <c r="F63" s="5">
        <v>44713</v>
      </c>
      <c r="G63" s="14">
        <v>44713.3197685185</v>
      </c>
      <c r="H63" s="16">
        <v>102</v>
      </c>
      <c r="I63" s="14" t="s">
        <v>177</v>
      </c>
      <c r="J63" s="17">
        <v>44713</v>
      </c>
      <c r="K63" s="14">
        <v>44713.3191898148</v>
      </c>
      <c r="L63" s="4" t="s">
        <v>12</v>
      </c>
      <c r="M63" s="21">
        <f t="shared" si="0"/>
        <v>0.83333332906477153</v>
      </c>
      <c r="N63" t="str">
        <f>VLOOKUP(M63,'Time range Bands'!$A$3:$B$13,2,TRUE)</f>
        <v>0-0.9</v>
      </c>
    </row>
    <row r="64" spans="2:14" x14ac:dyDescent="0.2">
      <c r="B64" t="s">
        <v>87</v>
      </c>
      <c r="C64">
        <v>106</v>
      </c>
      <c r="D64" s="11" t="s">
        <v>185</v>
      </c>
      <c r="E64" s="6" t="s">
        <v>88</v>
      </c>
      <c r="F64" s="5">
        <v>44713</v>
      </c>
      <c r="G64" s="14">
        <v>44713.3187847222</v>
      </c>
      <c r="H64" s="16">
        <v>102</v>
      </c>
      <c r="I64" s="14" t="s">
        <v>177</v>
      </c>
      <c r="J64" s="17">
        <v>44713</v>
      </c>
      <c r="K64" s="14">
        <v>44713.318252314799</v>
      </c>
      <c r="L64" s="4" t="s">
        <v>19</v>
      </c>
      <c r="M64" s="21">
        <f t="shared" si="0"/>
        <v>0.76666665729135275</v>
      </c>
      <c r="N64" t="str">
        <f>VLOOKUP(M64,'Time range Bands'!$A$3:$B$13,2,TRUE)</f>
        <v>0-0.9</v>
      </c>
    </row>
    <row r="65" spans="2:14" x14ac:dyDescent="0.2">
      <c r="B65" t="s">
        <v>74</v>
      </c>
      <c r="C65">
        <v>106</v>
      </c>
      <c r="D65" s="11" t="s">
        <v>185</v>
      </c>
      <c r="E65" s="6" t="s">
        <v>75</v>
      </c>
      <c r="F65" s="5">
        <v>44713</v>
      </c>
      <c r="G65" s="14">
        <v>44713.315995370402</v>
      </c>
      <c r="H65" s="16">
        <v>102</v>
      </c>
      <c r="I65" s="14" t="s">
        <v>177</v>
      </c>
      <c r="J65" s="17">
        <v>44713</v>
      </c>
      <c r="K65" s="14">
        <v>44713.313865740703</v>
      </c>
      <c r="L65" s="4" t="s">
        <v>19</v>
      </c>
      <c r="M65" s="21">
        <f t="shared" si="0"/>
        <v>3.0666667653713375</v>
      </c>
      <c r="N65" t="str">
        <f>VLOOKUP(M65,'Time range Bands'!$A$3:$B$13,2,TRUE)</f>
        <v>3-3.9</v>
      </c>
    </row>
    <row r="66" spans="2:14" x14ac:dyDescent="0.2">
      <c r="B66" t="s">
        <v>85</v>
      </c>
      <c r="C66">
        <v>106</v>
      </c>
      <c r="D66" s="11" t="s">
        <v>185</v>
      </c>
      <c r="E66" s="6" t="s">
        <v>86</v>
      </c>
      <c r="F66" s="5">
        <v>44713</v>
      </c>
      <c r="G66" s="14">
        <v>44713.3141666667</v>
      </c>
      <c r="H66" s="16">
        <v>102</v>
      </c>
      <c r="I66" s="14" t="s">
        <v>177</v>
      </c>
      <c r="J66" s="17">
        <v>44713</v>
      </c>
      <c r="K66" s="14">
        <v>44713.313530092601</v>
      </c>
      <c r="L66" s="4" t="s">
        <v>19</v>
      </c>
      <c r="M66" s="21">
        <f t="shared" si="0"/>
        <v>0.91666670283302665</v>
      </c>
      <c r="N66" t="str">
        <f>VLOOKUP(M66,'Time range Bands'!$A$3:$B$13,2,TRUE)</f>
        <v>0-0.9</v>
      </c>
    </row>
    <row r="67" spans="2:14" x14ac:dyDescent="0.2">
      <c r="B67" t="s">
        <v>72</v>
      </c>
      <c r="C67">
        <v>106</v>
      </c>
      <c r="D67" s="11" t="s">
        <v>185</v>
      </c>
      <c r="E67" s="6" t="s">
        <v>73</v>
      </c>
      <c r="F67" s="5">
        <v>44713</v>
      </c>
      <c r="G67" s="14">
        <v>44713.3125462963</v>
      </c>
      <c r="H67" s="16">
        <v>102</v>
      </c>
      <c r="I67" s="14" t="s">
        <v>177</v>
      </c>
      <c r="J67" s="17">
        <v>44713</v>
      </c>
      <c r="K67" s="14">
        <v>44713.311608796299</v>
      </c>
      <c r="L67" s="4" t="s">
        <v>12</v>
      </c>
      <c r="M67" s="21">
        <f t="shared" si="0"/>
        <v>1.3500000012572855</v>
      </c>
      <c r="N67" t="str">
        <f>VLOOKUP(M67,'Time range Bands'!$A$3:$B$13,2,TRUE)</f>
        <v>1-1.9</v>
      </c>
    </row>
    <row r="68" spans="2:14" x14ac:dyDescent="0.2">
      <c r="B68" t="s">
        <v>23</v>
      </c>
      <c r="C68">
        <v>106</v>
      </c>
      <c r="D68" s="11" t="s">
        <v>185</v>
      </c>
      <c r="E68" s="6" t="s">
        <v>24</v>
      </c>
      <c r="F68" s="5">
        <v>44713</v>
      </c>
      <c r="G68" s="14">
        <v>44713.308310185203</v>
      </c>
      <c r="H68" s="16">
        <v>102</v>
      </c>
      <c r="I68" s="14" t="s">
        <v>177</v>
      </c>
      <c r="J68" s="17">
        <v>44713</v>
      </c>
      <c r="K68" s="14">
        <v>44713.307465277801</v>
      </c>
      <c r="L68" s="4" t="s">
        <v>19</v>
      </c>
      <c r="M68" s="21">
        <f t="shared" si="0"/>
        <v>1.2166666577104479</v>
      </c>
      <c r="N68" t="str">
        <f>VLOOKUP(M68,'Time range Bands'!$A$3:$B$13,2,TRUE)</f>
        <v>1-1.9</v>
      </c>
    </row>
    <row r="69" spans="2:14" x14ac:dyDescent="0.2">
      <c r="B69" t="s">
        <v>125</v>
      </c>
      <c r="C69">
        <v>106</v>
      </c>
      <c r="D69" s="11" t="s">
        <v>185</v>
      </c>
      <c r="E69" s="6" t="s">
        <v>126</v>
      </c>
      <c r="F69" s="5">
        <v>44713</v>
      </c>
      <c r="G69" s="14">
        <v>44713.307673611103</v>
      </c>
      <c r="H69" s="16">
        <v>102</v>
      </c>
      <c r="I69" s="14" t="s">
        <v>177</v>
      </c>
      <c r="J69" s="17">
        <v>44713</v>
      </c>
      <c r="K69" s="14">
        <v>44713.306724536997</v>
      </c>
      <c r="L69" s="4" t="s">
        <v>19</v>
      </c>
      <c r="M69" s="21">
        <f t="shared" ref="M69:M128" si="1">(G69-K69)*24*60</f>
        <v>1.3666667137295008</v>
      </c>
      <c r="N69" t="str">
        <f>VLOOKUP(M69,'Time range Bands'!$A$3:$B$13,2,TRUE)</f>
        <v>1-1.9</v>
      </c>
    </row>
    <row r="70" spans="2:14" x14ac:dyDescent="0.2">
      <c r="B70" t="s">
        <v>14</v>
      </c>
      <c r="C70">
        <v>106</v>
      </c>
      <c r="D70" s="11" t="s">
        <v>185</v>
      </c>
      <c r="E70" s="6" t="s">
        <v>15</v>
      </c>
      <c r="F70" s="5">
        <v>44713</v>
      </c>
      <c r="G70" s="14">
        <v>44713.304652777799</v>
      </c>
      <c r="H70" s="16">
        <v>102</v>
      </c>
      <c r="I70" s="14" t="s">
        <v>177</v>
      </c>
      <c r="J70" s="17">
        <v>44713</v>
      </c>
      <c r="K70" s="14">
        <v>44713.303796296299</v>
      </c>
      <c r="L70" s="4" t="s">
        <v>12</v>
      </c>
      <c r="M70" s="21">
        <f t="shared" si="1"/>
        <v>1.2333333597052842</v>
      </c>
      <c r="N70" t="str">
        <f>VLOOKUP(M70,'Time range Bands'!$A$3:$B$13,2,TRUE)</f>
        <v>1-1.9</v>
      </c>
    </row>
    <row r="71" spans="2:14" x14ac:dyDescent="0.2">
      <c r="B71" t="s">
        <v>99</v>
      </c>
      <c r="C71">
        <v>106</v>
      </c>
      <c r="D71" s="11" t="s">
        <v>185</v>
      </c>
      <c r="E71" s="6" t="s">
        <v>100</v>
      </c>
      <c r="F71" s="5">
        <v>44713</v>
      </c>
      <c r="G71" s="14">
        <v>44713.300648148201</v>
      </c>
      <c r="H71" s="16">
        <v>102</v>
      </c>
      <c r="I71" s="14" t="s">
        <v>177</v>
      </c>
      <c r="J71" s="17">
        <v>44713</v>
      </c>
      <c r="K71" s="14">
        <v>44713.300104166701</v>
      </c>
      <c r="L71" s="4" t="s">
        <v>12</v>
      </c>
      <c r="M71" s="21">
        <f t="shared" si="1"/>
        <v>0.78333335928618908</v>
      </c>
      <c r="N71" t="str">
        <f>VLOOKUP(M71,'Time range Bands'!$A$3:$B$13,2,TRUE)</f>
        <v>0-0.9</v>
      </c>
    </row>
    <row r="72" spans="2:14" x14ac:dyDescent="0.2">
      <c r="B72" t="s">
        <v>108</v>
      </c>
      <c r="C72">
        <v>106</v>
      </c>
      <c r="D72" s="11" t="s">
        <v>185</v>
      </c>
      <c r="E72" s="6" t="s">
        <v>109</v>
      </c>
      <c r="F72" s="5">
        <v>44713</v>
      </c>
      <c r="G72" s="14">
        <v>44713.296354166698</v>
      </c>
      <c r="H72" s="16">
        <v>102</v>
      </c>
      <c r="I72" s="14" t="s">
        <v>177</v>
      </c>
      <c r="J72" s="17">
        <v>44713</v>
      </c>
      <c r="K72" s="14">
        <v>44713.295682870397</v>
      </c>
      <c r="L72" s="4" t="s">
        <v>19</v>
      </c>
      <c r="M72" s="21">
        <f t="shared" si="1"/>
        <v>0.9666666726116091</v>
      </c>
      <c r="N72" t="str">
        <f>VLOOKUP(M72,'Time range Bands'!$A$3:$B$13,2,TRUE)</f>
        <v>0-0.9</v>
      </c>
    </row>
    <row r="73" spans="2:14" x14ac:dyDescent="0.2">
      <c r="B73" t="s">
        <v>92</v>
      </c>
      <c r="C73">
        <v>106</v>
      </c>
      <c r="D73" s="11" t="s">
        <v>185</v>
      </c>
      <c r="E73" s="6" t="s">
        <v>93</v>
      </c>
      <c r="F73" s="5">
        <v>44713</v>
      </c>
      <c r="G73" s="14">
        <v>44713.295856481498</v>
      </c>
      <c r="H73" s="16">
        <v>102</v>
      </c>
      <c r="I73" s="14" t="s">
        <v>177</v>
      </c>
      <c r="J73" s="17">
        <v>44713</v>
      </c>
      <c r="K73" s="14">
        <v>44713.293958333299</v>
      </c>
      <c r="L73" s="4" t="s">
        <v>19</v>
      </c>
      <c r="M73" s="21">
        <f t="shared" si="1"/>
        <v>2.7333334065042436</v>
      </c>
      <c r="N73" t="str">
        <f>VLOOKUP(M73,'Time range Bands'!$A$3:$B$13,2,TRUE)</f>
        <v>2-2.9</v>
      </c>
    </row>
    <row r="74" spans="2:14" x14ac:dyDescent="0.2">
      <c r="B74" t="s">
        <v>117</v>
      </c>
      <c r="C74">
        <v>106</v>
      </c>
      <c r="D74" s="11" t="s">
        <v>185</v>
      </c>
      <c r="E74" s="6" t="s">
        <v>118</v>
      </c>
      <c r="F74" s="5">
        <v>44713</v>
      </c>
      <c r="G74" s="14">
        <v>44713.289629629602</v>
      </c>
      <c r="H74" s="16">
        <v>102</v>
      </c>
      <c r="I74" s="14" t="s">
        <v>177</v>
      </c>
      <c r="J74" s="17">
        <v>44713</v>
      </c>
      <c r="K74" s="14">
        <v>44713.288715277798</v>
      </c>
      <c r="L74" s="4" t="s">
        <v>12</v>
      </c>
      <c r="M74" s="21">
        <f t="shared" si="1"/>
        <v>1.3166665972676128</v>
      </c>
      <c r="N74" t="str">
        <f>VLOOKUP(M74,'Time range Bands'!$A$3:$B$13,2,TRUE)</f>
        <v>1-1.9</v>
      </c>
    </row>
    <row r="75" spans="2:14" x14ac:dyDescent="0.2">
      <c r="B75" t="s">
        <v>120</v>
      </c>
      <c r="C75">
        <v>106</v>
      </c>
      <c r="D75" s="11" t="s">
        <v>185</v>
      </c>
      <c r="E75" s="6" t="s">
        <v>121</v>
      </c>
      <c r="F75" s="5">
        <v>44713</v>
      </c>
      <c r="G75" s="14">
        <v>44713.288900462998</v>
      </c>
      <c r="H75" s="16">
        <v>102</v>
      </c>
      <c r="I75" s="14" t="s">
        <v>177</v>
      </c>
      <c r="J75" s="17">
        <v>44713</v>
      </c>
      <c r="K75" s="14">
        <v>44713.288240740701</v>
      </c>
      <c r="L75" s="4" t="s">
        <v>19</v>
      </c>
      <c r="M75" s="21">
        <f t="shared" si="1"/>
        <v>0.95000010682269931</v>
      </c>
      <c r="N75" t="str">
        <f>VLOOKUP(M75,'Time range Bands'!$A$3:$B$13,2,TRUE)</f>
        <v>0-0.9</v>
      </c>
    </row>
    <row r="76" spans="2:14" x14ac:dyDescent="0.2">
      <c r="B76" t="s">
        <v>134</v>
      </c>
      <c r="C76">
        <v>106</v>
      </c>
      <c r="D76" s="11" t="s">
        <v>185</v>
      </c>
      <c r="E76" s="6" t="s">
        <v>135</v>
      </c>
      <c r="F76" s="5">
        <v>44713</v>
      </c>
      <c r="G76" s="14">
        <v>44713.277349536998</v>
      </c>
      <c r="H76" s="16">
        <v>102</v>
      </c>
      <c r="I76" s="14" t="s">
        <v>177</v>
      </c>
      <c r="J76" s="17">
        <v>44713</v>
      </c>
      <c r="K76" s="14">
        <v>44713.276469907403</v>
      </c>
      <c r="L76" s="4" t="s">
        <v>19</v>
      </c>
      <c r="M76" s="21">
        <f t="shared" si="1"/>
        <v>1.2666666170116514</v>
      </c>
      <c r="N76" t="str">
        <f>VLOOKUP(M76,'Time range Bands'!$A$3:$B$13,2,TRUE)</f>
        <v>1-1.9</v>
      </c>
    </row>
    <row r="77" spans="2:14" x14ac:dyDescent="0.2">
      <c r="B77" t="s">
        <v>147</v>
      </c>
      <c r="C77">
        <v>106</v>
      </c>
      <c r="D77" s="11" t="s">
        <v>185</v>
      </c>
      <c r="E77" s="6" t="s">
        <v>148</v>
      </c>
      <c r="F77" s="5">
        <v>44713</v>
      </c>
      <c r="G77" s="14">
        <v>44713.271828703699</v>
      </c>
      <c r="H77" s="16">
        <v>102</v>
      </c>
      <c r="I77" s="14" t="s">
        <v>177</v>
      </c>
      <c r="J77" s="17">
        <v>44713</v>
      </c>
      <c r="K77" s="14">
        <v>44713.270983796298</v>
      </c>
      <c r="L77" s="4" t="s">
        <v>19</v>
      </c>
      <c r="M77" s="21">
        <f t="shared" si="1"/>
        <v>1.2166666577104479</v>
      </c>
      <c r="N77" t="str">
        <f>VLOOKUP(M77,'Time range Bands'!$A$3:$B$13,2,TRUE)</f>
        <v>1-1.9</v>
      </c>
    </row>
    <row r="78" spans="2:14" x14ac:dyDescent="0.2">
      <c r="B78" t="s">
        <v>143</v>
      </c>
      <c r="C78">
        <v>106</v>
      </c>
      <c r="D78" s="11" t="s">
        <v>185</v>
      </c>
      <c r="E78" s="6" t="s">
        <v>144</v>
      </c>
      <c r="F78" s="5">
        <v>44713</v>
      </c>
      <c r="G78" s="14">
        <v>44713.261388888903</v>
      </c>
      <c r="H78" s="16">
        <v>102</v>
      </c>
      <c r="I78" s="14" t="s">
        <v>177</v>
      </c>
      <c r="J78" s="17">
        <v>44713</v>
      </c>
      <c r="K78" s="14">
        <v>44713.260578703703</v>
      </c>
      <c r="L78" s="4" t="s">
        <v>12</v>
      </c>
      <c r="M78" s="21">
        <f t="shared" si="1"/>
        <v>1.1666666879318655</v>
      </c>
      <c r="N78" t="str">
        <f>VLOOKUP(M78,'Time range Bands'!$A$3:$B$13,2,TRUE)</f>
        <v>1-1.9</v>
      </c>
    </row>
    <row r="79" spans="2:14" x14ac:dyDescent="0.2">
      <c r="B79" t="s">
        <v>27</v>
      </c>
      <c r="C79">
        <v>106</v>
      </c>
      <c r="D79" s="11" t="s">
        <v>185</v>
      </c>
      <c r="E79" s="6" t="s">
        <v>28</v>
      </c>
      <c r="F79" s="5">
        <v>44712</v>
      </c>
      <c r="G79" s="14">
        <v>44712.333969907399</v>
      </c>
      <c r="H79" s="16">
        <v>102</v>
      </c>
      <c r="I79" s="14" t="s">
        <v>177</v>
      </c>
      <c r="J79" s="17">
        <v>44712</v>
      </c>
      <c r="K79" s="14">
        <v>44712.333148148202</v>
      </c>
      <c r="L79" s="4" t="s">
        <v>12</v>
      </c>
      <c r="M79" s="21">
        <f t="shared" si="1"/>
        <v>1.1833332432433963</v>
      </c>
      <c r="N79" t="str">
        <f>VLOOKUP(M79,'Time range Bands'!$A$3:$B$13,2,TRUE)</f>
        <v>1-1.9</v>
      </c>
    </row>
    <row r="80" spans="2:14" x14ac:dyDescent="0.2">
      <c r="B80" t="s">
        <v>31</v>
      </c>
      <c r="C80">
        <v>106</v>
      </c>
      <c r="D80" s="11" t="s">
        <v>185</v>
      </c>
      <c r="E80" s="6" t="s">
        <v>32</v>
      </c>
      <c r="F80" s="5">
        <v>44712</v>
      </c>
      <c r="G80" s="14">
        <v>44712.333437499998</v>
      </c>
      <c r="H80" s="16">
        <v>102</v>
      </c>
      <c r="I80" s="14" t="s">
        <v>177</v>
      </c>
      <c r="J80" s="17">
        <v>44712</v>
      </c>
      <c r="K80" s="14">
        <v>44712.332581018498</v>
      </c>
      <c r="L80" s="4" t="s">
        <v>12</v>
      </c>
      <c r="M80" s="21">
        <f t="shared" si="1"/>
        <v>1.2333333597052842</v>
      </c>
      <c r="N80" t="str">
        <f>VLOOKUP(M80,'Time range Bands'!$A$3:$B$13,2,TRUE)</f>
        <v>1-1.9</v>
      </c>
    </row>
    <row r="81" spans="2:14" x14ac:dyDescent="0.2">
      <c r="B81" t="s">
        <v>58</v>
      </c>
      <c r="C81">
        <v>106</v>
      </c>
      <c r="D81" s="11" t="s">
        <v>185</v>
      </c>
      <c r="E81" s="6" t="s">
        <v>59</v>
      </c>
      <c r="F81" s="5">
        <v>44712</v>
      </c>
      <c r="G81" s="14">
        <v>44712.332152777803</v>
      </c>
      <c r="H81" s="16">
        <v>102</v>
      </c>
      <c r="I81" s="14" t="s">
        <v>177</v>
      </c>
      <c r="J81" s="17">
        <v>44712</v>
      </c>
      <c r="K81" s="14">
        <v>44712.331307870401</v>
      </c>
      <c r="L81" s="4" t="s">
        <v>19</v>
      </c>
      <c r="M81" s="21">
        <f t="shared" si="1"/>
        <v>1.2166666577104479</v>
      </c>
      <c r="N81" t="str">
        <f>VLOOKUP(M81,'Time range Bands'!$A$3:$B$13,2,TRUE)</f>
        <v>1-1.9</v>
      </c>
    </row>
    <row r="82" spans="2:14" x14ac:dyDescent="0.2">
      <c r="B82" t="s">
        <v>35</v>
      </c>
      <c r="C82">
        <v>106</v>
      </c>
      <c r="D82" s="11" t="s">
        <v>185</v>
      </c>
      <c r="E82" s="6" t="s">
        <v>36</v>
      </c>
      <c r="F82" s="5">
        <v>44712</v>
      </c>
      <c r="G82" s="14">
        <v>44712.330810185202</v>
      </c>
      <c r="H82" s="16">
        <v>102</v>
      </c>
      <c r="I82" s="14" t="s">
        <v>177</v>
      </c>
      <c r="J82" s="17">
        <v>44712</v>
      </c>
      <c r="K82" s="14">
        <v>44712.329907407402</v>
      </c>
      <c r="L82" s="4" t="s">
        <v>12</v>
      </c>
      <c r="M82" s="21">
        <f t="shared" si="1"/>
        <v>1.300000031478703</v>
      </c>
      <c r="N82" t="str">
        <f>VLOOKUP(M82,'Time range Bands'!$A$3:$B$13,2,TRUE)</f>
        <v>1-1.9</v>
      </c>
    </row>
    <row r="83" spans="2:14" x14ac:dyDescent="0.2">
      <c r="B83" t="s">
        <v>61</v>
      </c>
      <c r="C83">
        <v>106</v>
      </c>
      <c r="D83" s="11" t="s">
        <v>185</v>
      </c>
      <c r="E83" s="6" t="s">
        <v>62</v>
      </c>
      <c r="F83" s="5">
        <v>44712</v>
      </c>
      <c r="G83" s="14">
        <v>44712.324560185203</v>
      </c>
      <c r="H83" s="16">
        <v>102</v>
      </c>
      <c r="I83" s="14" t="s">
        <v>177</v>
      </c>
      <c r="J83" s="17">
        <v>44712</v>
      </c>
      <c r="K83" s="14">
        <v>44712.323865740698</v>
      </c>
      <c r="L83" s="4" t="s">
        <v>19</v>
      </c>
      <c r="M83" s="21">
        <f t="shared" si="1"/>
        <v>1.0000000870786607</v>
      </c>
      <c r="N83" t="str">
        <f>VLOOKUP(M83,'Time range Bands'!$A$3:$B$13,2,TRUE)</f>
        <v>1-1.9</v>
      </c>
    </row>
    <row r="84" spans="2:14" x14ac:dyDescent="0.2">
      <c r="B84" t="s">
        <v>51</v>
      </c>
      <c r="C84">
        <v>106</v>
      </c>
      <c r="D84" s="11" t="s">
        <v>185</v>
      </c>
      <c r="E84" s="6" t="s">
        <v>52</v>
      </c>
      <c r="F84" s="5">
        <v>44712</v>
      </c>
      <c r="G84" s="14">
        <v>44712.324178240699</v>
      </c>
      <c r="H84" s="16">
        <v>102</v>
      </c>
      <c r="I84" s="14" t="s">
        <v>177</v>
      </c>
      <c r="J84" s="17">
        <v>44712</v>
      </c>
      <c r="K84" s="14">
        <v>44712.323611111096</v>
      </c>
      <c r="L84" s="4" t="s">
        <v>12</v>
      </c>
      <c r="M84" s="21">
        <f t="shared" si="1"/>
        <v>0.8166666270699352</v>
      </c>
      <c r="N84" t="str">
        <f>VLOOKUP(M84,'Time range Bands'!$A$3:$B$13,2,TRUE)</f>
        <v>0-0.9</v>
      </c>
    </row>
    <row r="85" spans="2:14" x14ac:dyDescent="0.2">
      <c r="B85" t="s">
        <v>44</v>
      </c>
      <c r="C85">
        <v>106</v>
      </c>
      <c r="D85" s="11" t="s">
        <v>185</v>
      </c>
      <c r="E85" s="6" t="s">
        <v>46</v>
      </c>
      <c r="F85" s="5">
        <v>44712</v>
      </c>
      <c r="G85" s="14">
        <v>44712.323969907397</v>
      </c>
      <c r="H85" s="16">
        <v>102</v>
      </c>
      <c r="I85" s="14" t="s">
        <v>177</v>
      </c>
      <c r="J85" s="17">
        <v>44712</v>
      </c>
      <c r="K85" s="14">
        <v>44712.323263888902</v>
      </c>
      <c r="L85" s="4" t="s">
        <v>19</v>
      </c>
      <c r="M85" s="21">
        <f t="shared" si="1"/>
        <v>1.0166666319128126</v>
      </c>
      <c r="N85" t="str">
        <f>VLOOKUP(M85,'Time range Bands'!$A$3:$B$13,2,TRUE)</f>
        <v>1-1.9</v>
      </c>
    </row>
    <row r="86" spans="2:14" x14ac:dyDescent="0.2">
      <c r="B86" t="s">
        <v>48</v>
      </c>
      <c r="C86">
        <v>106</v>
      </c>
      <c r="D86" s="11" t="s">
        <v>185</v>
      </c>
      <c r="E86" s="6" t="s">
        <v>49</v>
      </c>
      <c r="F86" s="5">
        <v>44712</v>
      </c>
      <c r="G86" s="14">
        <v>44712.321967592601</v>
      </c>
      <c r="H86" s="16">
        <v>102</v>
      </c>
      <c r="I86" s="14" t="s">
        <v>177</v>
      </c>
      <c r="J86" s="17">
        <v>44712</v>
      </c>
      <c r="K86" s="14">
        <v>44712.321458333303</v>
      </c>
      <c r="L86" s="4" t="s">
        <v>12</v>
      </c>
      <c r="M86" s="21">
        <f t="shared" si="1"/>
        <v>0.73333338950760663</v>
      </c>
      <c r="N86" t="str">
        <f>VLOOKUP(M86,'Time range Bands'!$A$3:$B$13,2,TRUE)</f>
        <v>0-0.9</v>
      </c>
    </row>
    <row r="87" spans="2:14" x14ac:dyDescent="0.2">
      <c r="B87" t="s">
        <v>80</v>
      </c>
      <c r="C87">
        <v>106</v>
      </c>
      <c r="D87" s="11" t="s">
        <v>185</v>
      </c>
      <c r="E87" s="6" t="s">
        <v>81</v>
      </c>
      <c r="F87" s="5">
        <v>44712</v>
      </c>
      <c r="G87" s="14">
        <v>44712.319525462997</v>
      </c>
      <c r="H87" s="16">
        <v>102</v>
      </c>
      <c r="I87" s="14" t="s">
        <v>177</v>
      </c>
      <c r="J87" s="17">
        <v>44712</v>
      </c>
      <c r="K87" s="14">
        <v>44712.3190046296</v>
      </c>
      <c r="L87" s="4" t="s">
        <v>12</v>
      </c>
      <c r="M87" s="21">
        <f t="shared" si="1"/>
        <v>0.75000009150244296</v>
      </c>
      <c r="N87" t="str">
        <f>VLOOKUP(M87,'Time range Bands'!$A$3:$B$13,2,TRUE)</f>
        <v>0-0.9</v>
      </c>
    </row>
    <row r="88" spans="2:14" x14ac:dyDescent="0.2">
      <c r="B88" t="s">
        <v>43</v>
      </c>
      <c r="C88">
        <v>106</v>
      </c>
      <c r="D88" s="11" t="s">
        <v>185</v>
      </c>
      <c r="E88" s="6" t="s">
        <v>45</v>
      </c>
      <c r="F88" s="5">
        <v>44712</v>
      </c>
      <c r="G88" s="14">
        <v>44712.318668981497</v>
      </c>
      <c r="H88" s="16">
        <v>102</v>
      </c>
      <c r="I88" s="14" t="s">
        <v>177</v>
      </c>
      <c r="J88" s="17">
        <v>44712</v>
      </c>
      <c r="K88" s="14">
        <v>44712.318124999998</v>
      </c>
      <c r="L88" s="4" t="s">
        <v>12</v>
      </c>
      <c r="M88" s="21">
        <f t="shared" si="1"/>
        <v>0.78333335928618908</v>
      </c>
      <c r="N88" t="str">
        <f>VLOOKUP(M88,'Time range Bands'!$A$3:$B$13,2,TRUE)</f>
        <v>0-0.9</v>
      </c>
    </row>
    <row r="89" spans="2:14" x14ac:dyDescent="0.2">
      <c r="B89" t="s">
        <v>87</v>
      </c>
      <c r="C89">
        <v>106</v>
      </c>
      <c r="D89" s="11" t="s">
        <v>185</v>
      </c>
      <c r="E89" s="6" t="s">
        <v>88</v>
      </c>
      <c r="F89" s="5">
        <v>44712</v>
      </c>
      <c r="G89" s="14">
        <v>44712.318287037</v>
      </c>
      <c r="H89" s="16">
        <v>102</v>
      </c>
      <c r="I89" s="14" t="s">
        <v>177</v>
      </c>
      <c r="J89" s="17">
        <v>44712</v>
      </c>
      <c r="K89" s="14">
        <v>44712.317337963003</v>
      </c>
      <c r="L89" s="4" t="s">
        <v>19</v>
      </c>
      <c r="M89" s="21">
        <f t="shared" si="1"/>
        <v>1.3666665565688163</v>
      </c>
      <c r="N89" t="str">
        <f>VLOOKUP(M89,'Time range Bands'!$A$3:$B$13,2,TRUE)</f>
        <v>1-1.9</v>
      </c>
    </row>
    <row r="90" spans="2:14" x14ac:dyDescent="0.2">
      <c r="B90" t="s">
        <v>74</v>
      </c>
      <c r="C90">
        <v>106</v>
      </c>
      <c r="D90" s="11" t="s">
        <v>185</v>
      </c>
      <c r="E90" s="6" t="s">
        <v>75</v>
      </c>
      <c r="F90" s="5">
        <v>44712</v>
      </c>
      <c r="G90" s="14">
        <v>44712.316620370402</v>
      </c>
      <c r="H90" s="16">
        <v>102</v>
      </c>
      <c r="I90" s="14" t="s">
        <v>177</v>
      </c>
      <c r="J90" s="17">
        <v>44712</v>
      </c>
      <c r="K90" s="14">
        <v>44712.314375000002</v>
      </c>
      <c r="L90" s="4" t="s">
        <v>19</v>
      </c>
      <c r="M90" s="21">
        <f t="shared" si="1"/>
        <v>3.2333333767019212</v>
      </c>
      <c r="N90" t="str">
        <f>VLOOKUP(M90,'Time range Bands'!$A$3:$B$13,2,TRUE)</f>
        <v>3-3.9</v>
      </c>
    </row>
    <row r="91" spans="2:14" x14ac:dyDescent="0.2">
      <c r="B91" t="s">
        <v>85</v>
      </c>
      <c r="C91">
        <v>106</v>
      </c>
      <c r="D91" s="11" t="s">
        <v>185</v>
      </c>
      <c r="E91" s="6" t="s">
        <v>86</v>
      </c>
      <c r="F91" s="5">
        <v>44712</v>
      </c>
      <c r="G91" s="14">
        <v>44712.314016203702</v>
      </c>
      <c r="H91" s="16">
        <v>102</v>
      </c>
      <c r="I91" s="14" t="s">
        <v>177</v>
      </c>
      <c r="J91" s="17">
        <v>44712</v>
      </c>
      <c r="K91" s="14">
        <v>44712.313113425902</v>
      </c>
      <c r="L91" s="4" t="s">
        <v>19</v>
      </c>
      <c r="M91" s="21">
        <f t="shared" si="1"/>
        <v>1.300000031478703</v>
      </c>
      <c r="N91" t="str">
        <f>VLOOKUP(M91,'Time range Bands'!$A$3:$B$13,2,TRUE)</f>
        <v>1-1.9</v>
      </c>
    </row>
    <row r="92" spans="2:14" x14ac:dyDescent="0.2">
      <c r="B92" t="s">
        <v>72</v>
      </c>
      <c r="C92">
        <v>106</v>
      </c>
      <c r="D92" s="11" t="s">
        <v>185</v>
      </c>
      <c r="E92" s="6" t="s">
        <v>73</v>
      </c>
      <c r="F92" s="5">
        <v>44712</v>
      </c>
      <c r="G92" s="14">
        <v>44712.312314814801</v>
      </c>
      <c r="H92" s="16">
        <v>102</v>
      </c>
      <c r="I92" s="14" t="s">
        <v>177</v>
      </c>
      <c r="J92" s="17">
        <v>44712</v>
      </c>
      <c r="K92" s="14">
        <v>44712.311585648102</v>
      </c>
      <c r="L92" s="4" t="s">
        <v>12</v>
      </c>
      <c r="M92" s="21">
        <f t="shared" si="1"/>
        <v>1.0500000463798642</v>
      </c>
      <c r="N92" t="str">
        <f>VLOOKUP(M92,'Time range Bands'!$A$3:$B$13,2,TRUE)</f>
        <v>1-1.9</v>
      </c>
    </row>
    <row r="93" spans="2:14" x14ac:dyDescent="0.2">
      <c r="B93" t="s">
        <v>125</v>
      </c>
      <c r="C93">
        <v>106</v>
      </c>
      <c r="D93" s="11" t="s">
        <v>185</v>
      </c>
      <c r="E93" s="6" t="s">
        <v>126</v>
      </c>
      <c r="F93" s="5">
        <v>44712</v>
      </c>
      <c r="G93" s="14">
        <v>44712.3078356482</v>
      </c>
      <c r="H93" s="16">
        <v>102</v>
      </c>
      <c r="I93" s="14" t="s">
        <v>177</v>
      </c>
      <c r="J93" s="17">
        <v>44712</v>
      </c>
      <c r="K93" s="14">
        <v>44712.3071643519</v>
      </c>
      <c r="L93" s="4" t="s">
        <v>19</v>
      </c>
      <c r="M93" s="21">
        <f t="shared" si="1"/>
        <v>0.9666666726116091</v>
      </c>
      <c r="N93" t="str">
        <f>VLOOKUP(M93,'Time range Bands'!$A$3:$B$13,2,TRUE)</f>
        <v>0-0.9</v>
      </c>
    </row>
    <row r="94" spans="2:14" x14ac:dyDescent="0.2">
      <c r="B94" t="s">
        <v>23</v>
      </c>
      <c r="C94">
        <v>106</v>
      </c>
      <c r="D94" s="11" t="s">
        <v>185</v>
      </c>
      <c r="E94" s="6" t="s">
        <v>24</v>
      </c>
      <c r="F94" s="5">
        <v>44712</v>
      </c>
      <c r="G94" s="14">
        <v>44712.307777777802</v>
      </c>
      <c r="H94" s="16">
        <v>102</v>
      </c>
      <c r="I94" s="14" t="s">
        <v>177</v>
      </c>
      <c r="J94" s="17">
        <v>44712</v>
      </c>
      <c r="K94" s="14">
        <v>44712.3070717593</v>
      </c>
      <c r="L94" s="4" t="s">
        <v>19</v>
      </c>
      <c r="M94" s="21">
        <f t="shared" si="1"/>
        <v>1.0166666423901916</v>
      </c>
      <c r="N94" t="str">
        <f>VLOOKUP(M94,'Time range Bands'!$A$3:$B$13,2,TRUE)</f>
        <v>1-1.9</v>
      </c>
    </row>
    <row r="95" spans="2:14" x14ac:dyDescent="0.2">
      <c r="B95" t="s">
        <v>14</v>
      </c>
      <c r="C95">
        <v>106</v>
      </c>
      <c r="D95" s="11" t="s">
        <v>185</v>
      </c>
      <c r="E95" s="6" t="s">
        <v>15</v>
      </c>
      <c r="F95" s="5">
        <v>44712</v>
      </c>
      <c r="G95" s="14">
        <v>44712.305162037002</v>
      </c>
      <c r="H95" s="16">
        <v>102</v>
      </c>
      <c r="I95" s="14" t="s">
        <v>177</v>
      </c>
      <c r="J95" s="17">
        <v>44712</v>
      </c>
      <c r="K95" s="14">
        <v>44712.304502314801</v>
      </c>
      <c r="L95" s="4" t="s">
        <v>12</v>
      </c>
      <c r="M95" s="21">
        <f t="shared" si="1"/>
        <v>0.94999997061677277</v>
      </c>
      <c r="N95" t="str">
        <f>VLOOKUP(M95,'Time range Bands'!$A$3:$B$13,2,TRUE)</f>
        <v>0-0.9</v>
      </c>
    </row>
    <row r="96" spans="2:14" x14ac:dyDescent="0.2">
      <c r="B96" t="s">
        <v>99</v>
      </c>
      <c r="C96">
        <v>106</v>
      </c>
      <c r="D96" s="11" t="s">
        <v>185</v>
      </c>
      <c r="E96" s="6" t="s">
        <v>100</v>
      </c>
      <c r="F96" s="5">
        <v>44712</v>
      </c>
      <c r="G96" s="14">
        <v>44712.301539351902</v>
      </c>
      <c r="H96" s="16">
        <v>102</v>
      </c>
      <c r="I96" s="14" t="s">
        <v>177</v>
      </c>
      <c r="J96" s="17">
        <v>44712</v>
      </c>
      <c r="K96" s="14">
        <v>44712.300648148099</v>
      </c>
      <c r="L96" s="4" t="s">
        <v>12</v>
      </c>
      <c r="M96" s="21">
        <f t="shared" si="1"/>
        <v>1.2833334761671722</v>
      </c>
      <c r="N96" t="str">
        <f>VLOOKUP(M96,'Time range Bands'!$A$3:$B$13,2,TRUE)</f>
        <v>1-1.9</v>
      </c>
    </row>
    <row r="97" spans="2:14" x14ac:dyDescent="0.2">
      <c r="B97" t="s">
        <v>92</v>
      </c>
      <c r="C97">
        <v>106</v>
      </c>
      <c r="D97" s="11" t="s">
        <v>185</v>
      </c>
      <c r="E97" s="6" t="s">
        <v>93</v>
      </c>
      <c r="F97" s="5">
        <v>44712</v>
      </c>
      <c r="G97" s="14">
        <v>44712.299004629604</v>
      </c>
      <c r="H97" s="16">
        <v>107</v>
      </c>
      <c r="I97" s="14" t="s">
        <v>186</v>
      </c>
      <c r="J97" s="17">
        <v>44712</v>
      </c>
      <c r="K97" s="14">
        <v>44712.2971412037</v>
      </c>
      <c r="L97" s="4" t="s">
        <v>19</v>
      </c>
      <c r="M97" s="21">
        <f t="shared" si="1"/>
        <v>2.6833333005197346</v>
      </c>
      <c r="N97" t="str">
        <f>VLOOKUP(M97,'Time range Bands'!$A$3:$B$13,2,TRUE)</f>
        <v>2-2.9</v>
      </c>
    </row>
    <row r="98" spans="2:14" x14ac:dyDescent="0.2">
      <c r="B98" t="s">
        <v>108</v>
      </c>
      <c r="C98">
        <v>106</v>
      </c>
      <c r="D98" s="11" t="s">
        <v>185</v>
      </c>
      <c r="E98" s="6" t="s">
        <v>109</v>
      </c>
      <c r="F98" s="5">
        <v>44712</v>
      </c>
      <c r="G98" s="14">
        <v>44712.2955671296</v>
      </c>
      <c r="H98" s="16">
        <v>102</v>
      </c>
      <c r="I98" s="14" t="s">
        <v>177</v>
      </c>
      <c r="J98" s="17">
        <v>44712</v>
      </c>
      <c r="K98" s="14">
        <v>44712.294930555501</v>
      </c>
      <c r="L98" s="4" t="s">
        <v>19</v>
      </c>
      <c r="M98" s="21">
        <f t="shared" si="1"/>
        <v>0.91666670283302665</v>
      </c>
      <c r="N98" t="str">
        <f>VLOOKUP(M98,'Time range Bands'!$A$3:$B$13,2,TRUE)</f>
        <v>0-0.9</v>
      </c>
    </row>
    <row r="99" spans="2:14" x14ac:dyDescent="0.2">
      <c r="B99" t="s">
        <v>117</v>
      </c>
      <c r="C99">
        <v>106</v>
      </c>
      <c r="D99" s="11" t="s">
        <v>185</v>
      </c>
      <c r="E99" s="6" t="s">
        <v>118</v>
      </c>
      <c r="F99" s="5">
        <v>44712</v>
      </c>
      <c r="G99" s="14">
        <v>44712.289768518502</v>
      </c>
      <c r="H99" s="16">
        <v>102</v>
      </c>
      <c r="I99" s="14" t="s">
        <v>177</v>
      </c>
      <c r="J99" s="17">
        <v>44712</v>
      </c>
      <c r="K99" s="14">
        <v>44712.289074074099</v>
      </c>
      <c r="L99" s="4" t="s">
        <v>12</v>
      </c>
      <c r="M99" s="21">
        <f t="shared" si="1"/>
        <v>0.99999994039535522</v>
      </c>
      <c r="N99" t="str">
        <f>VLOOKUP(M99,'Time range Bands'!$A$3:$B$13,2,TRUE)</f>
        <v>0-0.9</v>
      </c>
    </row>
    <row r="100" spans="2:14" x14ac:dyDescent="0.2">
      <c r="B100" t="s">
        <v>120</v>
      </c>
      <c r="C100">
        <v>106</v>
      </c>
      <c r="D100" s="11" t="s">
        <v>185</v>
      </c>
      <c r="E100" s="6" t="s">
        <v>121</v>
      </c>
      <c r="F100" s="5">
        <v>44712</v>
      </c>
      <c r="G100" s="14">
        <v>44712.2891550926</v>
      </c>
      <c r="H100" s="16">
        <v>102</v>
      </c>
      <c r="I100" s="14" t="s">
        <v>177</v>
      </c>
      <c r="J100" s="17">
        <v>44712</v>
      </c>
      <c r="K100" s="14">
        <v>44712.288402777798</v>
      </c>
      <c r="L100" s="4" t="s">
        <v>19</v>
      </c>
      <c r="M100" s="21">
        <f t="shared" si="1"/>
        <v>1.0833333141636103</v>
      </c>
      <c r="N100" t="str">
        <f>VLOOKUP(M100,'Time range Bands'!$A$3:$B$13,2,TRUE)</f>
        <v>1-1.9</v>
      </c>
    </row>
    <row r="101" spans="2:14" x14ac:dyDescent="0.2">
      <c r="B101" t="s">
        <v>134</v>
      </c>
      <c r="C101">
        <v>106</v>
      </c>
      <c r="D101" s="11" t="s">
        <v>185</v>
      </c>
      <c r="E101" s="6" t="s">
        <v>135</v>
      </c>
      <c r="F101" s="5">
        <v>44712</v>
      </c>
      <c r="G101" s="14">
        <v>44712.278078703697</v>
      </c>
      <c r="H101" s="16">
        <v>102</v>
      </c>
      <c r="I101" s="14" t="s">
        <v>177</v>
      </c>
      <c r="J101" s="17">
        <v>44712</v>
      </c>
      <c r="K101" s="14">
        <v>44712.277511574102</v>
      </c>
      <c r="L101" s="4" t="s">
        <v>19</v>
      </c>
      <c r="M101" s="21">
        <f t="shared" si="1"/>
        <v>0.81666661659255624</v>
      </c>
      <c r="N101" t="str">
        <f>VLOOKUP(M101,'Time range Bands'!$A$3:$B$13,2,TRUE)</f>
        <v>0-0.9</v>
      </c>
    </row>
    <row r="102" spans="2:14" x14ac:dyDescent="0.2">
      <c r="B102" t="s">
        <v>147</v>
      </c>
      <c r="C102">
        <v>106</v>
      </c>
      <c r="D102" s="11" t="s">
        <v>185</v>
      </c>
      <c r="E102" s="6" t="s">
        <v>148</v>
      </c>
      <c r="F102" s="5">
        <v>44712</v>
      </c>
      <c r="G102" s="14">
        <v>44712.270844907398</v>
      </c>
      <c r="H102" s="16">
        <v>102</v>
      </c>
      <c r="I102" s="14" t="s">
        <v>177</v>
      </c>
      <c r="J102" s="17">
        <v>44712</v>
      </c>
      <c r="K102" s="14">
        <v>44712.270324074103</v>
      </c>
      <c r="L102" s="4" t="s">
        <v>19</v>
      </c>
      <c r="M102" s="21">
        <f t="shared" si="1"/>
        <v>0.74999994481913745</v>
      </c>
      <c r="N102" t="str">
        <f>VLOOKUP(M102,'Time range Bands'!$A$3:$B$13,2,TRUE)</f>
        <v>0-0.9</v>
      </c>
    </row>
    <row r="103" spans="2:14" x14ac:dyDescent="0.2">
      <c r="B103" t="s">
        <v>143</v>
      </c>
      <c r="C103">
        <v>106</v>
      </c>
      <c r="D103" s="11" t="s">
        <v>185</v>
      </c>
      <c r="E103" s="6" t="s">
        <v>144</v>
      </c>
      <c r="F103" s="5">
        <v>44712</v>
      </c>
      <c r="G103" s="14">
        <v>44712.260810185202</v>
      </c>
      <c r="H103" s="16">
        <v>102</v>
      </c>
      <c r="I103" s="14" t="s">
        <v>177</v>
      </c>
      <c r="J103" s="17">
        <v>44712</v>
      </c>
      <c r="K103" s="14">
        <v>44712.260115740697</v>
      </c>
      <c r="L103" s="4" t="s">
        <v>12</v>
      </c>
      <c r="M103" s="21">
        <f t="shared" si="1"/>
        <v>1.0000000870786607</v>
      </c>
      <c r="N103" t="str">
        <f>VLOOKUP(M103,'Time range Bands'!$A$3:$B$13,2,TRUE)</f>
        <v>1-1.9</v>
      </c>
    </row>
    <row r="104" spans="2:14" x14ac:dyDescent="0.2">
      <c r="B104" t="s">
        <v>31</v>
      </c>
      <c r="C104">
        <v>106</v>
      </c>
      <c r="D104" s="11" t="s">
        <v>185</v>
      </c>
      <c r="E104" s="6" t="s">
        <v>32</v>
      </c>
      <c r="F104" s="5">
        <v>44711</v>
      </c>
      <c r="G104" s="14">
        <v>44711.333506944502</v>
      </c>
      <c r="H104" s="16">
        <v>102</v>
      </c>
      <c r="I104" s="14" t="s">
        <v>177</v>
      </c>
      <c r="J104" s="17">
        <v>44711</v>
      </c>
      <c r="K104" s="14">
        <v>44711.332557870403</v>
      </c>
      <c r="L104" s="4" t="s">
        <v>12</v>
      </c>
      <c r="M104" s="21">
        <f t="shared" si="1"/>
        <v>1.3666667032521218</v>
      </c>
      <c r="N104" t="str">
        <f>VLOOKUP(M104,'Time range Bands'!$A$3:$B$13,2,TRUE)</f>
        <v>1-1.9</v>
      </c>
    </row>
    <row r="105" spans="2:14" x14ac:dyDescent="0.2">
      <c r="B105" t="s">
        <v>27</v>
      </c>
      <c r="C105">
        <v>106</v>
      </c>
      <c r="D105" s="11" t="s">
        <v>185</v>
      </c>
      <c r="E105" s="6" t="s">
        <v>28</v>
      </c>
      <c r="F105" s="5">
        <v>44711</v>
      </c>
      <c r="G105" s="14">
        <v>44711.333437499998</v>
      </c>
      <c r="H105" s="16">
        <v>102</v>
      </c>
      <c r="I105" s="14" t="s">
        <v>177</v>
      </c>
      <c r="J105" s="17">
        <v>44711</v>
      </c>
      <c r="K105" s="14">
        <v>44711.332812499997</v>
      </c>
      <c r="L105" s="4" t="s">
        <v>12</v>
      </c>
      <c r="M105" s="21">
        <f t="shared" si="1"/>
        <v>0.90000000083819032</v>
      </c>
      <c r="N105" t="str">
        <f>VLOOKUP(M105,'Time range Bands'!$A$3:$B$13,2,TRUE)</f>
        <v>0-0.9</v>
      </c>
    </row>
    <row r="106" spans="2:14" x14ac:dyDescent="0.2">
      <c r="B106" t="s">
        <v>58</v>
      </c>
      <c r="C106">
        <v>106</v>
      </c>
      <c r="D106" s="11" t="s">
        <v>185</v>
      </c>
      <c r="E106" s="6" t="s">
        <v>59</v>
      </c>
      <c r="F106" s="5">
        <v>44711</v>
      </c>
      <c r="G106" s="14">
        <v>44711.331574074102</v>
      </c>
      <c r="H106" s="16">
        <v>102</v>
      </c>
      <c r="I106" s="14" t="s">
        <v>177</v>
      </c>
      <c r="J106" s="17">
        <v>44711</v>
      </c>
      <c r="K106" s="14">
        <v>44711.330787036997</v>
      </c>
      <c r="L106" s="4" t="s">
        <v>19</v>
      </c>
      <c r="M106" s="21">
        <f t="shared" si="1"/>
        <v>1.1333334306254983</v>
      </c>
      <c r="N106" t="str">
        <f>VLOOKUP(M106,'Time range Bands'!$A$3:$B$13,2,TRUE)</f>
        <v>1-1.9</v>
      </c>
    </row>
    <row r="107" spans="2:14" x14ac:dyDescent="0.2">
      <c r="B107" t="s">
        <v>35</v>
      </c>
      <c r="C107">
        <v>106</v>
      </c>
      <c r="D107" s="11" t="s">
        <v>185</v>
      </c>
      <c r="E107" s="6" t="s">
        <v>36</v>
      </c>
      <c r="F107" s="5">
        <v>44711</v>
      </c>
      <c r="G107" s="14">
        <v>44711.330324074101</v>
      </c>
      <c r="H107" s="16">
        <v>102</v>
      </c>
      <c r="I107" s="14" t="s">
        <v>177</v>
      </c>
      <c r="J107" s="17">
        <v>44711</v>
      </c>
      <c r="K107" s="14">
        <v>44711.329560185201</v>
      </c>
      <c r="L107" s="4" t="s">
        <v>12</v>
      </c>
      <c r="M107" s="21">
        <f t="shared" si="1"/>
        <v>1.1000000161584467</v>
      </c>
      <c r="N107" t="str">
        <f>VLOOKUP(M107,'Time range Bands'!$A$3:$B$13,2,TRUE)</f>
        <v>1-1.9</v>
      </c>
    </row>
    <row r="108" spans="2:14" x14ac:dyDescent="0.2">
      <c r="B108" t="s">
        <v>44</v>
      </c>
      <c r="C108">
        <v>106</v>
      </c>
      <c r="D108" s="11" t="s">
        <v>185</v>
      </c>
      <c r="E108" s="6" t="s">
        <v>46</v>
      </c>
      <c r="F108" s="5">
        <v>44711</v>
      </c>
      <c r="G108" s="14">
        <v>44711.325104166703</v>
      </c>
      <c r="H108" s="16">
        <v>102</v>
      </c>
      <c r="I108" s="14" t="s">
        <v>177</v>
      </c>
      <c r="J108" s="17">
        <v>44711</v>
      </c>
      <c r="K108" s="14">
        <v>44711.324444444399</v>
      </c>
      <c r="L108" s="4" t="s">
        <v>19</v>
      </c>
      <c r="M108" s="21">
        <f t="shared" si="1"/>
        <v>0.95000011730007827</v>
      </c>
      <c r="N108" t="str">
        <f>VLOOKUP(M108,'Time range Bands'!$A$3:$B$13,2,TRUE)</f>
        <v>0-0.9</v>
      </c>
    </row>
    <row r="109" spans="2:14" x14ac:dyDescent="0.2">
      <c r="B109" t="s">
        <v>51</v>
      </c>
      <c r="C109">
        <v>106</v>
      </c>
      <c r="D109" s="11" t="s">
        <v>185</v>
      </c>
      <c r="E109" s="6" t="s">
        <v>52</v>
      </c>
      <c r="F109" s="5">
        <v>44711</v>
      </c>
      <c r="G109" s="14">
        <v>44711.324490740699</v>
      </c>
      <c r="H109" s="16">
        <v>102</v>
      </c>
      <c r="I109" s="14" t="s">
        <v>177</v>
      </c>
      <c r="J109" s="17">
        <v>44711</v>
      </c>
      <c r="K109" s="14">
        <v>44711.323831018497</v>
      </c>
      <c r="L109" s="4" t="s">
        <v>12</v>
      </c>
      <c r="M109" s="21">
        <f t="shared" si="1"/>
        <v>0.94999997061677277</v>
      </c>
      <c r="N109" t="str">
        <f>VLOOKUP(M109,'Time range Bands'!$A$3:$B$13,2,TRUE)</f>
        <v>0-0.9</v>
      </c>
    </row>
    <row r="110" spans="2:14" x14ac:dyDescent="0.2">
      <c r="B110" t="s">
        <v>61</v>
      </c>
      <c r="C110">
        <v>106</v>
      </c>
      <c r="D110" s="11" t="s">
        <v>185</v>
      </c>
      <c r="E110" s="6" t="s">
        <v>62</v>
      </c>
      <c r="F110" s="5">
        <v>44711</v>
      </c>
      <c r="G110" s="14">
        <v>44711.324247685203</v>
      </c>
      <c r="H110" s="16">
        <v>102</v>
      </c>
      <c r="I110" s="14" t="s">
        <v>177</v>
      </c>
      <c r="J110" s="17">
        <v>44711</v>
      </c>
      <c r="K110" s="14">
        <v>44711.323645833298</v>
      </c>
      <c r="L110" s="4" t="s">
        <v>19</v>
      </c>
      <c r="M110" s="21">
        <f t="shared" si="1"/>
        <v>0.86666674353182316</v>
      </c>
      <c r="N110" t="str">
        <f>VLOOKUP(M110,'Time range Bands'!$A$3:$B$13,2,TRUE)</f>
        <v>0-0.9</v>
      </c>
    </row>
    <row r="111" spans="2:14" x14ac:dyDescent="0.2">
      <c r="B111" t="s">
        <v>48</v>
      </c>
      <c r="C111">
        <v>106</v>
      </c>
      <c r="D111" s="11" t="s">
        <v>185</v>
      </c>
      <c r="E111" s="6" t="s">
        <v>49</v>
      </c>
      <c r="F111" s="5">
        <v>44711</v>
      </c>
      <c r="G111" s="14">
        <v>44711.3230092593</v>
      </c>
      <c r="H111" s="16">
        <v>102</v>
      </c>
      <c r="I111" s="14" t="s">
        <v>177</v>
      </c>
      <c r="J111" s="17">
        <v>44711</v>
      </c>
      <c r="K111" s="14">
        <v>44711.322094907402</v>
      </c>
      <c r="L111" s="4" t="s">
        <v>12</v>
      </c>
      <c r="M111" s="21">
        <f t="shared" si="1"/>
        <v>1.3166667334735394</v>
      </c>
      <c r="N111" t="str">
        <f>VLOOKUP(M111,'Time range Bands'!$A$3:$B$13,2,TRUE)</f>
        <v>1-1.9</v>
      </c>
    </row>
    <row r="112" spans="2:14" x14ac:dyDescent="0.2">
      <c r="B112" t="s">
        <v>80</v>
      </c>
      <c r="C112">
        <v>106</v>
      </c>
      <c r="D112" s="11" t="s">
        <v>185</v>
      </c>
      <c r="E112" s="6" t="s">
        <v>81</v>
      </c>
      <c r="F112" s="5">
        <v>44711</v>
      </c>
      <c r="G112" s="14">
        <v>44711.3203587963</v>
      </c>
      <c r="H112" s="16">
        <v>102</v>
      </c>
      <c r="I112" s="14" t="s">
        <v>177</v>
      </c>
      <c r="J112" s="17">
        <v>44711</v>
      </c>
      <c r="K112" s="14">
        <v>44711.319398148204</v>
      </c>
      <c r="L112" s="4" t="s">
        <v>12</v>
      </c>
      <c r="M112" s="21">
        <f t="shared" si="1"/>
        <v>1.3833332585636526</v>
      </c>
      <c r="N112" t="str">
        <f>VLOOKUP(M112,'Time range Bands'!$A$3:$B$13,2,TRUE)</f>
        <v>1-1.9</v>
      </c>
    </row>
    <row r="113" spans="2:14" x14ac:dyDescent="0.2">
      <c r="B113" t="s">
        <v>43</v>
      </c>
      <c r="C113">
        <v>106</v>
      </c>
      <c r="D113" s="11" t="s">
        <v>185</v>
      </c>
      <c r="E113" s="6" t="s">
        <v>45</v>
      </c>
      <c r="F113" s="5">
        <v>44711</v>
      </c>
      <c r="G113" s="14">
        <v>44711.3202199074</v>
      </c>
      <c r="H113" s="16">
        <v>102</v>
      </c>
      <c r="I113" s="14" t="s">
        <v>177</v>
      </c>
      <c r="J113" s="17">
        <v>44711</v>
      </c>
      <c r="K113" s="14">
        <v>44711.319386574098</v>
      </c>
      <c r="L113" s="4" t="s">
        <v>12</v>
      </c>
      <c r="M113" s="21">
        <f t="shared" si="1"/>
        <v>1.1999999557156116</v>
      </c>
      <c r="N113" t="str">
        <f>VLOOKUP(M113,'Time range Bands'!$A$3:$B$13,2,TRUE)</f>
        <v>1-1.9</v>
      </c>
    </row>
    <row r="114" spans="2:14" x14ac:dyDescent="0.2">
      <c r="B114" t="s">
        <v>87</v>
      </c>
      <c r="C114">
        <v>106</v>
      </c>
      <c r="D114" s="11" t="s">
        <v>185</v>
      </c>
      <c r="E114" s="6" t="s">
        <v>88</v>
      </c>
      <c r="F114" s="5">
        <v>44711</v>
      </c>
      <c r="G114" s="14">
        <v>44711.318877314799</v>
      </c>
      <c r="H114" s="16">
        <v>102</v>
      </c>
      <c r="I114" s="14" t="s">
        <v>177</v>
      </c>
      <c r="J114" s="17">
        <v>44711</v>
      </c>
      <c r="K114" s="14">
        <v>44711.318159722199</v>
      </c>
      <c r="L114" s="4" t="s">
        <v>19</v>
      </c>
      <c r="M114" s="21">
        <f t="shared" si="1"/>
        <v>1.0333333443850279</v>
      </c>
      <c r="N114" t="str">
        <f>VLOOKUP(M114,'Time range Bands'!$A$3:$B$13,2,TRUE)</f>
        <v>1-1.9</v>
      </c>
    </row>
    <row r="115" spans="2:14" x14ac:dyDescent="0.2">
      <c r="B115" t="s">
        <v>74</v>
      </c>
      <c r="C115">
        <v>106</v>
      </c>
      <c r="D115" s="11" t="s">
        <v>185</v>
      </c>
      <c r="E115" s="6" t="s">
        <v>75</v>
      </c>
      <c r="F115" s="5">
        <v>44711</v>
      </c>
      <c r="G115" s="14">
        <v>44711.317175925898</v>
      </c>
      <c r="H115" s="16">
        <v>102</v>
      </c>
      <c r="I115" s="14" t="s">
        <v>177</v>
      </c>
      <c r="J115" s="17">
        <v>44711</v>
      </c>
      <c r="K115" s="14">
        <v>44711.314976851798</v>
      </c>
      <c r="L115" s="4" t="s">
        <v>19</v>
      </c>
      <c r="M115" s="21">
        <f t="shared" si="1"/>
        <v>3.1666667049285024</v>
      </c>
      <c r="N115" t="str">
        <f>VLOOKUP(M115,'Time range Bands'!$A$3:$B$13,2,TRUE)</f>
        <v>3-3.9</v>
      </c>
    </row>
    <row r="116" spans="2:14" x14ac:dyDescent="0.2">
      <c r="B116" t="s">
        <v>85</v>
      </c>
      <c r="C116">
        <v>106</v>
      </c>
      <c r="D116" s="11" t="s">
        <v>185</v>
      </c>
      <c r="E116" s="6" t="s">
        <v>86</v>
      </c>
      <c r="F116" s="5">
        <v>44711</v>
      </c>
      <c r="G116" s="14">
        <v>44711.313472222202</v>
      </c>
      <c r="H116" s="16">
        <v>102</v>
      </c>
      <c r="I116" s="14" t="s">
        <v>177</v>
      </c>
      <c r="J116" s="17">
        <v>44711</v>
      </c>
      <c r="K116" s="14">
        <v>44711.312708333302</v>
      </c>
      <c r="L116" s="4" t="s">
        <v>19</v>
      </c>
      <c r="M116" s="21">
        <f t="shared" si="1"/>
        <v>1.1000000161584467</v>
      </c>
      <c r="N116" t="str">
        <f>VLOOKUP(M116,'Time range Bands'!$A$3:$B$13,2,TRUE)</f>
        <v>1-1.9</v>
      </c>
    </row>
    <row r="117" spans="2:14" x14ac:dyDescent="0.2">
      <c r="B117" t="s">
        <v>72</v>
      </c>
      <c r="C117">
        <v>106</v>
      </c>
      <c r="D117" s="11" t="s">
        <v>185</v>
      </c>
      <c r="E117" s="6" t="s">
        <v>73</v>
      </c>
      <c r="F117" s="5">
        <v>44711</v>
      </c>
      <c r="G117" s="14">
        <v>44711.313460648104</v>
      </c>
      <c r="H117" s="16">
        <v>102</v>
      </c>
      <c r="I117" s="14" t="s">
        <v>177</v>
      </c>
      <c r="J117" s="17">
        <v>44711</v>
      </c>
      <c r="K117" s="14">
        <v>44711.312581018501</v>
      </c>
      <c r="L117" s="4" t="s">
        <v>12</v>
      </c>
      <c r="M117" s="21">
        <f t="shared" si="1"/>
        <v>1.2666666274890304</v>
      </c>
      <c r="N117" t="str">
        <f>VLOOKUP(M117,'Time range Bands'!$A$3:$B$13,2,TRUE)</f>
        <v>1-1.9</v>
      </c>
    </row>
    <row r="118" spans="2:14" x14ac:dyDescent="0.2">
      <c r="B118" t="s">
        <v>23</v>
      </c>
      <c r="C118">
        <v>106</v>
      </c>
      <c r="D118" s="11" t="s">
        <v>185</v>
      </c>
      <c r="E118" s="6" t="s">
        <v>24</v>
      </c>
      <c r="F118" s="5">
        <v>44711</v>
      </c>
      <c r="G118" s="14">
        <v>44711.308171296303</v>
      </c>
      <c r="H118" s="16">
        <v>102</v>
      </c>
      <c r="I118" s="14" t="s">
        <v>177</v>
      </c>
      <c r="J118" s="17">
        <v>44711</v>
      </c>
      <c r="K118" s="14">
        <v>44711.307523148098</v>
      </c>
      <c r="L118" s="4" t="s">
        <v>19</v>
      </c>
      <c r="M118" s="21">
        <f t="shared" si="1"/>
        <v>0.93333341530524194</v>
      </c>
      <c r="N118" t="str">
        <f>VLOOKUP(M118,'Time range Bands'!$A$3:$B$13,2,TRUE)</f>
        <v>0-0.9</v>
      </c>
    </row>
    <row r="119" spans="2:14" x14ac:dyDescent="0.2">
      <c r="B119" t="s">
        <v>125</v>
      </c>
      <c r="C119">
        <v>106</v>
      </c>
      <c r="D119" s="11" t="s">
        <v>185</v>
      </c>
      <c r="E119" s="6" t="s">
        <v>126</v>
      </c>
      <c r="F119" s="5">
        <v>44711</v>
      </c>
      <c r="G119" s="14">
        <v>44711.306608796302</v>
      </c>
      <c r="H119" s="16">
        <v>102</v>
      </c>
      <c r="I119" s="14" t="s">
        <v>177</v>
      </c>
      <c r="J119" s="17">
        <v>44711</v>
      </c>
      <c r="K119" s="14">
        <v>44711.306076388901</v>
      </c>
      <c r="L119" s="4" t="s">
        <v>19</v>
      </c>
      <c r="M119" s="21">
        <f t="shared" si="1"/>
        <v>0.76666665729135275</v>
      </c>
      <c r="N119" t="str">
        <f>VLOOKUP(M119,'Time range Bands'!$A$3:$B$13,2,TRUE)</f>
        <v>0-0.9</v>
      </c>
    </row>
    <row r="120" spans="2:14" x14ac:dyDescent="0.2">
      <c r="B120" t="s">
        <v>14</v>
      </c>
      <c r="C120">
        <v>106</v>
      </c>
      <c r="D120" s="11" t="s">
        <v>185</v>
      </c>
      <c r="E120" s="6" t="s">
        <v>15</v>
      </c>
      <c r="F120" s="5">
        <v>44711</v>
      </c>
      <c r="G120" s="14">
        <v>44711.304537037002</v>
      </c>
      <c r="H120" s="16">
        <v>102</v>
      </c>
      <c r="I120" s="14" t="s">
        <v>177</v>
      </c>
      <c r="J120" s="17">
        <v>44711</v>
      </c>
      <c r="K120" s="14">
        <v>44711.3037847222</v>
      </c>
      <c r="L120" s="4" t="s">
        <v>12</v>
      </c>
      <c r="M120" s="21">
        <f t="shared" si="1"/>
        <v>1.0833333141636103</v>
      </c>
      <c r="N120" t="str">
        <f>VLOOKUP(M120,'Time range Bands'!$A$3:$B$13,2,TRUE)</f>
        <v>1-1.9</v>
      </c>
    </row>
    <row r="121" spans="2:14" x14ac:dyDescent="0.2">
      <c r="B121" t="s">
        <v>99</v>
      </c>
      <c r="C121">
        <v>106</v>
      </c>
      <c r="D121" s="11" t="s">
        <v>185</v>
      </c>
      <c r="E121" s="6" t="s">
        <v>100</v>
      </c>
      <c r="F121" s="5">
        <v>44711</v>
      </c>
      <c r="G121" s="14">
        <v>44711.301134259302</v>
      </c>
      <c r="H121" s="16">
        <v>102</v>
      </c>
      <c r="I121" s="14" t="s">
        <v>177</v>
      </c>
      <c r="J121" s="17">
        <v>44711</v>
      </c>
      <c r="K121" s="14">
        <v>44711.300578703696</v>
      </c>
      <c r="L121" s="4" t="s">
        <v>12</v>
      </c>
      <c r="M121" s="21">
        <f t="shared" si="1"/>
        <v>0.80000007175840437</v>
      </c>
      <c r="N121" t="str">
        <f>VLOOKUP(M121,'Time range Bands'!$A$3:$B$13,2,TRUE)</f>
        <v>0-0.9</v>
      </c>
    </row>
    <row r="122" spans="2:14" x14ac:dyDescent="0.2">
      <c r="B122" t="s">
        <v>92</v>
      </c>
      <c r="C122">
        <v>106</v>
      </c>
      <c r="D122" s="11" t="s">
        <v>185</v>
      </c>
      <c r="E122" s="6" t="s">
        <v>93</v>
      </c>
      <c r="F122" s="5">
        <v>44711</v>
      </c>
      <c r="G122" s="14">
        <v>44711.300497685203</v>
      </c>
      <c r="H122" s="16">
        <v>102</v>
      </c>
      <c r="I122" s="14" t="s">
        <v>177</v>
      </c>
      <c r="J122" s="17">
        <v>44711</v>
      </c>
      <c r="K122" s="14">
        <v>44711.298518518503</v>
      </c>
      <c r="L122" s="4" t="s">
        <v>19</v>
      </c>
      <c r="M122" s="21">
        <f t="shared" si="1"/>
        <v>2.8500000480562449</v>
      </c>
      <c r="N122" t="str">
        <f>VLOOKUP(M122,'Time range Bands'!$A$3:$B$13,2,TRUE)</f>
        <v>2-2.9</v>
      </c>
    </row>
    <row r="123" spans="2:14" x14ac:dyDescent="0.2">
      <c r="B123" t="s">
        <v>108</v>
      </c>
      <c r="C123">
        <v>106</v>
      </c>
      <c r="D123" s="11" t="s">
        <v>185</v>
      </c>
      <c r="E123" s="6" t="s">
        <v>109</v>
      </c>
      <c r="F123" s="5">
        <v>44711</v>
      </c>
      <c r="G123" s="14">
        <v>44711.2963310185</v>
      </c>
      <c r="H123" s="16">
        <v>102</v>
      </c>
      <c r="I123" s="14" t="s">
        <v>177</v>
      </c>
      <c r="J123" s="17">
        <v>44711</v>
      </c>
      <c r="K123" s="14">
        <v>44711.295555555502</v>
      </c>
      <c r="L123" s="4" t="s">
        <v>19</v>
      </c>
      <c r="M123" s="21">
        <f t="shared" si="1"/>
        <v>1.116666718153283</v>
      </c>
      <c r="N123" t="str">
        <f>VLOOKUP(M123,'Time range Bands'!$A$3:$B$13,2,TRUE)</f>
        <v>1-1.9</v>
      </c>
    </row>
    <row r="124" spans="2:14" x14ac:dyDescent="0.2">
      <c r="B124" t="s">
        <v>117</v>
      </c>
      <c r="C124">
        <v>106</v>
      </c>
      <c r="D124" s="11" t="s">
        <v>185</v>
      </c>
      <c r="E124" s="6" t="s">
        <v>118</v>
      </c>
      <c r="F124" s="5">
        <v>44711</v>
      </c>
      <c r="G124" s="14">
        <v>44711.290520833303</v>
      </c>
      <c r="H124" s="16">
        <v>102</v>
      </c>
      <c r="I124" s="14" t="s">
        <v>177</v>
      </c>
      <c r="J124" s="17">
        <v>44711</v>
      </c>
      <c r="K124" s="14">
        <v>44711.2895601852</v>
      </c>
      <c r="L124" s="4" t="s">
        <v>12</v>
      </c>
      <c r="M124" s="21">
        <f t="shared" si="1"/>
        <v>1.3833332690410316</v>
      </c>
      <c r="N124" t="str">
        <f>VLOOKUP(M124,'Time range Bands'!$A$3:$B$13,2,TRUE)</f>
        <v>1-1.9</v>
      </c>
    </row>
    <row r="125" spans="2:14" x14ac:dyDescent="0.2">
      <c r="B125" t="s">
        <v>120</v>
      </c>
      <c r="C125">
        <v>106</v>
      </c>
      <c r="D125" s="11" t="s">
        <v>185</v>
      </c>
      <c r="E125" s="6" t="s">
        <v>121</v>
      </c>
      <c r="F125" s="5">
        <v>44711</v>
      </c>
      <c r="G125" s="14">
        <v>44711.289641203701</v>
      </c>
      <c r="H125" s="16">
        <v>102</v>
      </c>
      <c r="I125" s="14" t="s">
        <v>177</v>
      </c>
      <c r="J125" s="17">
        <v>44711</v>
      </c>
      <c r="K125" s="14">
        <v>44711.288888888899</v>
      </c>
      <c r="L125" s="4" t="s">
        <v>19</v>
      </c>
      <c r="M125" s="21">
        <f t="shared" si="1"/>
        <v>1.0833333141636103</v>
      </c>
      <c r="N125" t="str">
        <f>VLOOKUP(M125,'Time range Bands'!$A$3:$B$13,2,TRUE)</f>
        <v>1-1.9</v>
      </c>
    </row>
    <row r="126" spans="2:14" x14ac:dyDescent="0.2">
      <c r="B126" t="s">
        <v>134</v>
      </c>
      <c r="C126">
        <v>106</v>
      </c>
      <c r="D126" s="11" t="s">
        <v>185</v>
      </c>
      <c r="E126" s="6" t="s">
        <v>135</v>
      </c>
      <c r="F126" s="5">
        <v>44711</v>
      </c>
      <c r="G126" s="14">
        <v>44711.276712963001</v>
      </c>
      <c r="H126" s="16">
        <v>102</v>
      </c>
      <c r="I126" s="14" t="s">
        <v>177</v>
      </c>
      <c r="J126" s="17">
        <v>44711</v>
      </c>
      <c r="K126" s="14">
        <v>44711.2761805556</v>
      </c>
      <c r="L126" s="4" t="s">
        <v>19</v>
      </c>
      <c r="M126" s="21">
        <f t="shared" si="1"/>
        <v>0.76666665729135275</v>
      </c>
      <c r="N126" t="str">
        <f>VLOOKUP(M126,'Time range Bands'!$A$3:$B$13,2,TRUE)</f>
        <v>0-0.9</v>
      </c>
    </row>
    <row r="127" spans="2:14" x14ac:dyDescent="0.2">
      <c r="B127" t="s">
        <v>147</v>
      </c>
      <c r="C127">
        <v>106</v>
      </c>
      <c r="D127" s="11" t="s">
        <v>185</v>
      </c>
      <c r="E127" s="6" t="s">
        <v>148</v>
      </c>
      <c r="F127" s="5">
        <v>44711</v>
      </c>
      <c r="G127" s="14">
        <v>44711.271597222199</v>
      </c>
      <c r="H127" s="16">
        <v>102</v>
      </c>
      <c r="I127" s="14" t="s">
        <v>177</v>
      </c>
      <c r="J127" s="17">
        <v>44711</v>
      </c>
      <c r="K127" s="14">
        <v>44711.270925925899</v>
      </c>
      <c r="L127" s="4" t="s">
        <v>19</v>
      </c>
      <c r="M127" s="21">
        <f t="shared" si="1"/>
        <v>0.9666666726116091</v>
      </c>
      <c r="N127" t="str">
        <f>VLOOKUP(M127,'Time range Bands'!$A$3:$B$13,2,TRUE)</f>
        <v>0-0.9</v>
      </c>
    </row>
    <row r="128" spans="2:14" x14ac:dyDescent="0.2">
      <c r="B128" t="s">
        <v>143</v>
      </c>
      <c r="C128">
        <v>106</v>
      </c>
      <c r="D128" s="11" t="s">
        <v>185</v>
      </c>
      <c r="E128" s="6" t="s">
        <v>144</v>
      </c>
      <c r="F128" s="5">
        <v>44711</v>
      </c>
      <c r="G128" s="14">
        <v>44711.261087963001</v>
      </c>
      <c r="H128" s="16">
        <v>102</v>
      </c>
      <c r="I128" s="14" t="s">
        <v>177</v>
      </c>
      <c r="J128" s="17">
        <v>44711</v>
      </c>
      <c r="K128" s="14">
        <v>44711.260393518503</v>
      </c>
      <c r="L128" s="4" t="s">
        <v>12</v>
      </c>
      <c r="M128" s="21">
        <f t="shared" si="1"/>
        <v>1.0000000766012818</v>
      </c>
      <c r="N128" t="str">
        <f>VLOOKUP(M128,'Time range Bands'!$A$3:$B$13,2,TRUE)</f>
        <v>1-1.9</v>
      </c>
    </row>
  </sheetData>
  <autoFilter ref="A3:N3" xr:uid="{9D6C30B6-1BEA-CC49-AE12-30F0297E8DA5}"/>
  <mergeCells count="3">
    <mergeCell ref="P3:U9"/>
    <mergeCell ref="R2:S2"/>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6788-57B1-D449-80DD-837EB2D82574}">
  <dimension ref="A1:Q29"/>
  <sheetViews>
    <sheetView workbookViewId="0">
      <selection activeCell="R14" sqref="R14"/>
    </sheetView>
  </sheetViews>
  <sheetFormatPr baseColWidth="10" defaultRowHeight="15" x14ac:dyDescent="0.2"/>
  <cols>
    <col min="1" max="1" width="12.5" bestFit="1" customWidth="1"/>
    <col min="2" max="2" width="19" bestFit="1" customWidth="1"/>
    <col min="3" max="3" width="19.1640625" bestFit="1" customWidth="1"/>
    <col min="4" max="4" width="22.33203125" bestFit="1" customWidth="1"/>
  </cols>
  <sheetData>
    <row r="1" spans="1:17" ht="20" x14ac:dyDescent="0.25">
      <c r="A1" s="47" t="s">
        <v>251</v>
      </c>
      <c r="B1" s="47"/>
      <c r="C1" s="47"/>
      <c r="D1" s="41" t="s">
        <v>268</v>
      </c>
      <c r="E1" s="42" t="s">
        <v>245</v>
      </c>
    </row>
    <row r="3" spans="1:17" x14ac:dyDescent="0.2">
      <c r="A3" s="18" t="s">
        <v>3</v>
      </c>
      <c r="B3" t="s">
        <v>197</v>
      </c>
      <c r="C3" t="s">
        <v>198</v>
      </c>
      <c r="D3" t="s">
        <v>199</v>
      </c>
      <c r="K3" s="46" t="s">
        <v>204</v>
      </c>
      <c r="L3" s="46"/>
    </row>
    <row r="4" spans="1:17" x14ac:dyDescent="0.2">
      <c r="A4" s="19" t="s">
        <v>28</v>
      </c>
      <c r="B4" s="23">
        <v>0.90000000083819032</v>
      </c>
      <c r="C4" s="23">
        <v>1.3833334157243371</v>
      </c>
      <c r="D4" s="23">
        <v>1.1500000131782144</v>
      </c>
      <c r="H4" s="43" t="s">
        <v>270</v>
      </c>
      <c r="I4" s="43"/>
      <c r="J4" s="43"/>
      <c r="K4" s="43"/>
      <c r="L4" s="43"/>
      <c r="M4" s="43"/>
      <c r="N4" s="43"/>
      <c r="O4" s="43"/>
      <c r="P4" s="43"/>
      <c r="Q4" s="43"/>
    </row>
    <row r="5" spans="1:17" x14ac:dyDescent="0.2">
      <c r="A5" s="19" t="s">
        <v>93</v>
      </c>
      <c r="B5" s="23">
        <v>2.6166666287463158</v>
      </c>
      <c r="C5" s="23">
        <v>3.30000004847534</v>
      </c>
      <c r="D5" s="23">
        <v>2.8366666864603758</v>
      </c>
      <c r="H5" s="43"/>
      <c r="I5" s="43"/>
      <c r="J5" s="43"/>
      <c r="K5" s="43"/>
      <c r="L5" s="43"/>
      <c r="M5" s="43"/>
      <c r="N5" s="43"/>
      <c r="O5" s="43"/>
      <c r="P5" s="43"/>
      <c r="Q5" s="43"/>
    </row>
    <row r="6" spans="1:17" x14ac:dyDescent="0.2">
      <c r="A6" s="19" t="s">
        <v>126</v>
      </c>
      <c r="B6" s="23">
        <v>0.76666665729135275</v>
      </c>
      <c r="C6" s="23">
        <v>1.3666667137295008</v>
      </c>
      <c r="D6" s="23">
        <v>1.0866666524671018</v>
      </c>
      <c r="H6" s="43"/>
      <c r="I6" s="43"/>
      <c r="J6" s="43"/>
      <c r="K6" s="43"/>
      <c r="L6" s="43"/>
      <c r="M6" s="43"/>
      <c r="N6" s="43"/>
      <c r="O6" s="43"/>
      <c r="P6" s="43"/>
      <c r="Q6" s="43"/>
    </row>
    <row r="7" spans="1:17" x14ac:dyDescent="0.2">
      <c r="A7" s="19" t="s">
        <v>148</v>
      </c>
      <c r="B7" s="23">
        <v>0.74999994481913745</v>
      </c>
      <c r="C7" s="23">
        <v>1.2166666577104479</v>
      </c>
      <c r="D7" s="23">
        <v>1.0266666614916176</v>
      </c>
      <c r="H7" s="43"/>
      <c r="I7" s="43"/>
      <c r="J7" s="43"/>
      <c r="K7" s="43"/>
      <c r="L7" s="43"/>
      <c r="M7" s="43"/>
      <c r="N7" s="43"/>
      <c r="O7" s="43"/>
      <c r="P7" s="43"/>
      <c r="Q7" s="43"/>
    </row>
    <row r="8" spans="1:17" x14ac:dyDescent="0.2">
      <c r="A8" s="19" t="s">
        <v>45</v>
      </c>
      <c r="B8" s="23">
        <v>0.78333335928618908</v>
      </c>
      <c r="C8" s="23">
        <v>1.2166666577104479</v>
      </c>
      <c r="D8" s="23">
        <v>1.0066666484344751</v>
      </c>
      <c r="H8" s="43"/>
      <c r="I8" s="43"/>
      <c r="J8" s="43"/>
      <c r="K8" s="43"/>
      <c r="L8" s="43"/>
      <c r="M8" s="43"/>
      <c r="N8" s="43"/>
      <c r="O8" s="43"/>
      <c r="P8" s="43"/>
      <c r="Q8" s="43"/>
    </row>
    <row r="9" spans="1:17" x14ac:dyDescent="0.2">
      <c r="A9" s="19" t="s">
        <v>86</v>
      </c>
      <c r="B9" s="23">
        <v>0.91666670283302665</v>
      </c>
      <c r="C9" s="23">
        <v>1.3666667032521218</v>
      </c>
      <c r="D9" s="23">
        <v>1.1733333687298</v>
      </c>
      <c r="H9" s="43"/>
      <c r="I9" s="43"/>
      <c r="J9" s="43"/>
      <c r="K9" s="43"/>
      <c r="L9" s="43"/>
      <c r="M9" s="43"/>
      <c r="N9" s="43"/>
      <c r="O9" s="43"/>
      <c r="P9" s="43"/>
      <c r="Q9" s="43"/>
    </row>
    <row r="10" spans="1:17" x14ac:dyDescent="0.2">
      <c r="A10" s="19" t="s">
        <v>121</v>
      </c>
      <c r="B10" s="23">
        <v>0.83333332906477153</v>
      </c>
      <c r="C10" s="23">
        <v>1.2666667636949569</v>
      </c>
      <c r="D10" s="23">
        <v>1.0433333655819297</v>
      </c>
      <c r="H10" s="43"/>
      <c r="I10" s="43"/>
      <c r="J10" s="43"/>
      <c r="K10" s="43"/>
      <c r="L10" s="43"/>
      <c r="M10" s="43"/>
      <c r="N10" s="43"/>
      <c r="O10" s="43"/>
      <c r="P10" s="43"/>
      <c r="Q10" s="43"/>
    </row>
    <row r="11" spans="1:17" x14ac:dyDescent="0.2">
      <c r="A11" s="19" t="s">
        <v>75</v>
      </c>
      <c r="B11" s="23">
        <v>2.9500001342967153</v>
      </c>
      <c r="C11" s="23">
        <v>3.2333333767019212</v>
      </c>
      <c r="D11" s="23">
        <v>3.083333414979279</v>
      </c>
    </row>
    <row r="12" spans="1:17" x14ac:dyDescent="0.2">
      <c r="A12" s="19" t="s">
        <v>100</v>
      </c>
      <c r="B12" s="23">
        <v>0.76666665729135275</v>
      </c>
      <c r="C12" s="23">
        <v>1.2833334761671722</v>
      </c>
      <c r="D12" s="23">
        <v>0.88000004435889423</v>
      </c>
    </row>
    <row r="13" spans="1:17" x14ac:dyDescent="0.2">
      <c r="A13" s="19" t="s">
        <v>49</v>
      </c>
      <c r="B13" s="23">
        <v>0.73333338950760663</v>
      </c>
      <c r="C13" s="23">
        <v>1.3833332585636526</v>
      </c>
      <c r="D13" s="23">
        <v>1.0700000049546361</v>
      </c>
    </row>
    <row r="14" spans="1:17" x14ac:dyDescent="0.2">
      <c r="A14" s="19" t="s">
        <v>32</v>
      </c>
      <c r="B14" s="23">
        <v>1.0166667890734971</v>
      </c>
      <c r="C14" s="23">
        <v>1.3666667032521218</v>
      </c>
      <c r="D14" s="23">
        <v>1.230000019306317</v>
      </c>
    </row>
    <row r="15" spans="1:17" x14ac:dyDescent="0.2">
      <c r="A15" s="19" t="s">
        <v>144</v>
      </c>
      <c r="B15" s="23">
        <v>0.88333328836597502</v>
      </c>
      <c r="C15" s="23">
        <v>1.3166665867902339</v>
      </c>
      <c r="D15" s="23">
        <v>1.0733333453536034</v>
      </c>
    </row>
    <row r="16" spans="1:17" x14ac:dyDescent="0.2">
      <c r="A16" s="19" t="s">
        <v>135</v>
      </c>
      <c r="B16" s="23">
        <v>0.76666665729135275</v>
      </c>
      <c r="C16" s="23">
        <v>1.3833334157243371</v>
      </c>
      <c r="D16" s="23">
        <v>1.0466666787397116</v>
      </c>
    </row>
    <row r="17" spans="1:4" x14ac:dyDescent="0.2">
      <c r="A17" s="19" t="s">
        <v>36</v>
      </c>
      <c r="B17" s="23">
        <v>0.81666676327586174</v>
      </c>
      <c r="C17" s="23">
        <v>1.300000031478703</v>
      </c>
      <c r="D17" s="23">
        <v>1.1466667000204325</v>
      </c>
    </row>
    <row r="18" spans="1:4" x14ac:dyDescent="0.2">
      <c r="A18" s="19" t="s">
        <v>52</v>
      </c>
      <c r="B18" s="23">
        <v>0.73333324282430112</v>
      </c>
      <c r="C18" s="23">
        <v>1.2833333190064877</v>
      </c>
      <c r="D18" s="23">
        <v>0.9299999785143882</v>
      </c>
    </row>
    <row r="19" spans="1:4" x14ac:dyDescent="0.2">
      <c r="A19" s="19" t="s">
        <v>15</v>
      </c>
      <c r="B19" s="23">
        <v>0.94999997061677277</v>
      </c>
      <c r="C19" s="23">
        <v>1.3833334052469581</v>
      </c>
      <c r="D19" s="23">
        <v>1.1466666727792472</v>
      </c>
    </row>
    <row r="20" spans="1:4" x14ac:dyDescent="0.2">
      <c r="A20" s="19" t="s">
        <v>88</v>
      </c>
      <c r="B20" s="23">
        <v>0.76666665729135275</v>
      </c>
      <c r="C20" s="23">
        <v>1.3833332585636526</v>
      </c>
      <c r="D20" s="23">
        <v>1.0866666231304407</v>
      </c>
    </row>
    <row r="21" spans="1:4" x14ac:dyDescent="0.2">
      <c r="A21" s="19" t="s">
        <v>109</v>
      </c>
      <c r="B21" s="23">
        <v>0.91666670283302665</v>
      </c>
      <c r="C21" s="23">
        <v>1.2666666274890304</v>
      </c>
      <c r="D21" s="23">
        <v>1.0766666606068611</v>
      </c>
    </row>
    <row r="22" spans="1:4" x14ac:dyDescent="0.2">
      <c r="A22" s="19" t="s">
        <v>59</v>
      </c>
      <c r="B22" s="23">
        <v>0.8166666270699352</v>
      </c>
      <c r="C22" s="23">
        <v>1.3333332992624491</v>
      </c>
      <c r="D22" s="23">
        <v>1.0733333202078938</v>
      </c>
    </row>
    <row r="23" spans="1:4" x14ac:dyDescent="0.2">
      <c r="A23" s="19" t="s">
        <v>24</v>
      </c>
      <c r="B23" s="23">
        <v>0.8166667737532407</v>
      </c>
      <c r="C23" s="23">
        <v>1.2166666577104479</v>
      </c>
      <c r="D23" s="23">
        <v>0.99000003235414624</v>
      </c>
    </row>
    <row r="24" spans="1:4" x14ac:dyDescent="0.2">
      <c r="A24" s="19" t="s">
        <v>118</v>
      </c>
      <c r="B24" s="23">
        <v>0.91666670283302665</v>
      </c>
      <c r="C24" s="23">
        <v>1.3833332690410316</v>
      </c>
      <c r="D24" s="23">
        <v>1.1866666213609278</v>
      </c>
    </row>
    <row r="25" spans="1:4" x14ac:dyDescent="0.2">
      <c r="A25" s="19" t="s">
        <v>46</v>
      </c>
      <c r="B25" s="23">
        <v>0.95000011730007827</v>
      </c>
      <c r="C25" s="23">
        <v>1.2499999150168151</v>
      </c>
      <c r="D25" s="23">
        <v>1.1166666301432997</v>
      </c>
    </row>
    <row r="26" spans="1:4" x14ac:dyDescent="0.2">
      <c r="A26" s="19" t="s">
        <v>62</v>
      </c>
      <c r="B26" s="23">
        <v>0.86666674353182316</v>
      </c>
      <c r="C26" s="23">
        <v>1.2166666577104479</v>
      </c>
      <c r="D26" s="23">
        <v>1.056666704127565</v>
      </c>
    </row>
    <row r="27" spans="1:4" x14ac:dyDescent="0.2">
      <c r="A27" s="19" t="s">
        <v>73</v>
      </c>
      <c r="B27" s="23">
        <v>0.83333332906477153</v>
      </c>
      <c r="C27" s="23">
        <v>1.3500000012572855</v>
      </c>
      <c r="D27" s="23">
        <v>1.0933333353605121</v>
      </c>
    </row>
    <row r="28" spans="1:4" x14ac:dyDescent="0.2">
      <c r="A28" s="19" t="s">
        <v>81</v>
      </c>
      <c r="B28" s="23">
        <v>0.75000009150244296</v>
      </c>
      <c r="C28" s="23">
        <v>1.3833334052469581</v>
      </c>
      <c r="D28" s="23">
        <v>1.0666666917968541</v>
      </c>
    </row>
    <row r="29" spans="1:4" x14ac:dyDescent="0.2">
      <c r="A29" s="19" t="s">
        <v>179</v>
      </c>
      <c r="B29" s="23">
        <v>0.73333324282430112</v>
      </c>
      <c r="C29" s="23">
        <v>3.30000004847534</v>
      </c>
      <c r="D29" s="23">
        <v>1.227066674977541</v>
      </c>
    </row>
  </sheetData>
  <mergeCells count="3">
    <mergeCell ref="H4:Q10"/>
    <mergeCell ref="K3:L3"/>
    <mergeCell ref="A1:C1"/>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7052-3605-D04E-9C56-F12FA326629E}">
  <dimension ref="A1:U251"/>
  <sheetViews>
    <sheetView workbookViewId="0">
      <selection activeCell="P23" sqref="P23"/>
    </sheetView>
  </sheetViews>
  <sheetFormatPr baseColWidth="10" defaultRowHeight="15" x14ac:dyDescent="0.2"/>
  <sheetData>
    <row r="1" spans="1:21" ht="60" x14ac:dyDescent="0.25">
      <c r="A1" s="95" t="s">
        <v>368</v>
      </c>
      <c r="B1" s="95"/>
      <c r="C1" s="95"/>
      <c r="D1" s="41" t="s">
        <v>363</v>
      </c>
      <c r="E1" s="42" t="s">
        <v>245</v>
      </c>
    </row>
    <row r="2" spans="1:21" x14ac:dyDescent="0.2">
      <c r="R2" s="46" t="s">
        <v>207</v>
      </c>
      <c r="S2" s="46"/>
    </row>
    <row r="3" spans="1:21" ht="15" customHeight="1" x14ac:dyDescent="0.2">
      <c r="B3" s="2" t="s">
        <v>0</v>
      </c>
      <c r="C3" s="2" t="s">
        <v>1</v>
      </c>
      <c r="D3" s="12" t="s">
        <v>2</v>
      </c>
      <c r="E3" s="3" t="s">
        <v>3</v>
      </c>
      <c r="F3" s="2" t="s">
        <v>4</v>
      </c>
      <c r="G3" s="13" t="s">
        <v>5</v>
      </c>
      <c r="H3" s="13" t="s">
        <v>6</v>
      </c>
      <c r="I3" s="13" t="s">
        <v>7</v>
      </c>
      <c r="J3" s="13" t="s">
        <v>8</v>
      </c>
      <c r="K3" s="13" t="s">
        <v>9</v>
      </c>
      <c r="L3" s="1" t="s">
        <v>10</v>
      </c>
      <c r="M3" s="25" t="s">
        <v>180</v>
      </c>
      <c r="N3" s="25" t="s">
        <v>283</v>
      </c>
      <c r="P3" s="43" t="s">
        <v>299</v>
      </c>
      <c r="Q3" s="43"/>
      <c r="R3" s="43"/>
      <c r="S3" s="43"/>
      <c r="T3" s="43"/>
      <c r="U3" s="43"/>
    </row>
    <row r="4" spans="1:21" x14ac:dyDescent="0.2">
      <c r="B4" t="s">
        <v>27</v>
      </c>
      <c r="C4">
        <v>123</v>
      </c>
      <c r="D4" s="11" t="s">
        <v>190</v>
      </c>
      <c r="E4" s="6" t="s">
        <v>29</v>
      </c>
      <c r="F4" s="5">
        <v>44715</v>
      </c>
      <c r="G4" s="14">
        <v>44715.337256944404</v>
      </c>
      <c r="H4" s="16">
        <v>113</v>
      </c>
      <c r="I4" s="14" t="s">
        <v>188</v>
      </c>
      <c r="J4" s="17">
        <v>44715</v>
      </c>
      <c r="K4" s="14">
        <v>44715.337164351899</v>
      </c>
      <c r="L4" s="4" t="s">
        <v>12</v>
      </c>
      <c r="M4" s="52">
        <f>(G4-K4)*24*60</f>
        <v>0.13333320734091103</v>
      </c>
      <c r="N4" t="str">
        <f>VLOOKUP(M4,'Time range Bands'!$A$3:$B$13,2,TRUE)</f>
        <v>0-0.9</v>
      </c>
      <c r="P4" s="43"/>
      <c r="Q4" s="43"/>
      <c r="R4" s="43"/>
      <c r="S4" s="43"/>
      <c r="T4" s="43"/>
      <c r="U4" s="43"/>
    </row>
    <row r="5" spans="1:21" x14ac:dyDescent="0.2">
      <c r="B5" t="s">
        <v>18</v>
      </c>
      <c r="C5">
        <v>123</v>
      </c>
      <c r="D5" s="11" t="s">
        <v>190</v>
      </c>
      <c r="E5" s="6" t="s">
        <v>20</v>
      </c>
      <c r="F5" s="5">
        <v>44715</v>
      </c>
      <c r="G5" s="14">
        <v>44715.336400462998</v>
      </c>
      <c r="H5" s="16">
        <v>113</v>
      </c>
      <c r="I5" s="14" t="s">
        <v>188</v>
      </c>
      <c r="J5" s="17">
        <v>44715</v>
      </c>
      <c r="K5" s="14">
        <v>44715.336273148198</v>
      </c>
      <c r="L5" s="4" t="s">
        <v>19</v>
      </c>
      <c r="M5" s="52">
        <f t="shared" ref="M5:M68" si="0">(G5-K5)*24*60</f>
        <v>0.18333331332542002</v>
      </c>
      <c r="N5" t="str">
        <f>VLOOKUP(M5,'Time range Bands'!$A$3:$B$13,2,TRUE)</f>
        <v>0-0.9</v>
      </c>
      <c r="P5" s="43"/>
      <c r="Q5" s="43"/>
      <c r="R5" s="43"/>
      <c r="S5" s="43"/>
      <c r="T5" s="43"/>
      <c r="U5" s="43"/>
    </row>
    <row r="6" spans="1:21" x14ac:dyDescent="0.2">
      <c r="B6" t="s">
        <v>31</v>
      </c>
      <c r="C6">
        <v>123</v>
      </c>
      <c r="D6" s="11" t="s">
        <v>190</v>
      </c>
      <c r="E6" s="6" t="s">
        <v>33</v>
      </c>
      <c r="F6" s="5">
        <v>44715</v>
      </c>
      <c r="G6" s="14">
        <v>44715.335011574098</v>
      </c>
      <c r="H6" s="16">
        <v>113</v>
      </c>
      <c r="I6" s="14" t="s">
        <v>188</v>
      </c>
      <c r="J6" s="17">
        <v>44715</v>
      </c>
      <c r="K6" s="14">
        <v>44715.3348611111</v>
      </c>
      <c r="L6" s="4" t="s">
        <v>12</v>
      </c>
      <c r="M6" s="52">
        <f t="shared" si="0"/>
        <v>0.21666671731509268</v>
      </c>
      <c r="N6" t="str">
        <f>VLOOKUP(M6,'Time range Bands'!$A$3:$B$13,2,TRUE)</f>
        <v>0-0.9</v>
      </c>
      <c r="P6" s="43"/>
      <c r="Q6" s="43"/>
      <c r="R6" s="43"/>
      <c r="S6" s="43"/>
      <c r="T6" s="43"/>
      <c r="U6" s="43"/>
    </row>
    <row r="7" spans="1:21" x14ac:dyDescent="0.2">
      <c r="B7" t="s">
        <v>58</v>
      </c>
      <c r="C7">
        <v>123</v>
      </c>
      <c r="D7" s="11" t="s">
        <v>190</v>
      </c>
      <c r="E7" s="6" t="s">
        <v>60</v>
      </c>
      <c r="F7" s="5">
        <v>44715</v>
      </c>
      <c r="G7" s="14">
        <v>44715.334421296298</v>
      </c>
      <c r="H7" s="16">
        <v>113</v>
      </c>
      <c r="I7" s="14" t="s">
        <v>188</v>
      </c>
      <c r="J7" s="17">
        <v>44715</v>
      </c>
      <c r="K7" s="14">
        <v>44715.3342708333</v>
      </c>
      <c r="L7" s="4" t="s">
        <v>19</v>
      </c>
      <c r="M7" s="52">
        <f t="shared" si="0"/>
        <v>0.21666671731509268</v>
      </c>
      <c r="N7" t="str">
        <f>VLOOKUP(M7,'Time range Bands'!$A$3:$B$13,2,TRUE)</f>
        <v>0-0.9</v>
      </c>
      <c r="P7" s="43"/>
      <c r="Q7" s="43"/>
      <c r="R7" s="43"/>
      <c r="S7" s="43"/>
      <c r="T7" s="43"/>
      <c r="U7" s="43"/>
    </row>
    <row r="8" spans="1:21" x14ac:dyDescent="0.2">
      <c r="B8" t="s">
        <v>21</v>
      </c>
      <c r="C8">
        <v>123</v>
      </c>
      <c r="D8" s="11" t="s">
        <v>190</v>
      </c>
      <c r="E8" s="6" t="s">
        <v>22</v>
      </c>
      <c r="F8" s="5">
        <v>44715</v>
      </c>
      <c r="G8" s="14">
        <v>44715.333796296298</v>
      </c>
      <c r="H8" s="16">
        <v>113</v>
      </c>
      <c r="I8" s="14" t="s">
        <v>188</v>
      </c>
      <c r="J8" s="17">
        <v>44715</v>
      </c>
      <c r="K8" s="14">
        <v>44715.333784722199</v>
      </c>
      <c r="L8" s="4" t="s">
        <v>19</v>
      </c>
      <c r="M8" s="52">
        <f t="shared" si="0"/>
        <v>1.666670199483633E-2</v>
      </c>
      <c r="N8" t="str">
        <f>VLOOKUP(M8,'Time range Bands'!$A$3:$B$13,2,TRUE)</f>
        <v>0-0.9</v>
      </c>
      <c r="P8" s="43"/>
      <c r="Q8" s="43"/>
      <c r="R8" s="43"/>
      <c r="S8" s="43"/>
      <c r="T8" s="43"/>
      <c r="U8" s="43"/>
    </row>
    <row r="9" spans="1:21" x14ac:dyDescent="0.2">
      <c r="B9" t="s">
        <v>35</v>
      </c>
      <c r="C9">
        <v>123</v>
      </c>
      <c r="D9" s="11" t="s">
        <v>190</v>
      </c>
      <c r="E9" s="6" t="s">
        <v>39</v>
      </c>
      <c r="F9" s="5">
        <v>44715</v>
      </c>
      <c r="G9" s="14">
        <v>44715.330648148098</v>
      </c>
      <c r="H9" s="16">
        <v>113</v>
      </c>
      <c r="I9" s="14" t="s">
        <v>188</v>
      </c>
      <c r="J9" s="17">
        <v>44715</v>
      </c>
      <c r="K9" s="14">
        <v>44715.330578703702</v>
      </c>
      <c r="L9" s="4" t="s">
        <v>12</v>
      </c>
      <c r="M9" s="52">
        <f t="shared" si="0"/>
        <v>9.9999929079785943E-2</v>
      </c>
      <c r="N9" t="str">
        <f>VLOOKUP(M9,'Time range Bands'!$A$3:$B$13,2,TRUE)</f>
        <v>0-0.9</v>
      </c>
      <c r="P9" s="43"/>
      <c r="Q9" s="43"/>
      <c r="R9" s="43"/>
      <c r="S9" s="43"/>
      <c r="T9" s="43"/>
      <c r="U9" s="43"/>
    </row>
    <row r="10" spans="1:21" x14ac:dyDescent="0.2">
      <c r="B10" t="s">
        <v>41</v>
      </c>
      <c r="C10">
        <v>123</v>
      </c>
      <c r="D10" s="11" t="s">
        <v>190</v>
      </c>
      <c r="E10" s="6" t="s">
        <v>42</v>
      </c>
      <c r="F10" s="5">
        <v>44715</v>
      </c>
      <c r="G10" s="14">
        <v>44715.329965277801</v>
      </c>
      <c r="H10" s="16">
        <v>113</v>
      </c>
      <c r="I10" s="14" t="s">
        <v>188</v>
      </c>
      <c r="J10" s="17">
        <v>44715</v>
      </c>
      <c r="K10" s="14">
        <v>44715.329930555497</v>
      </c>
      <c r="L10" s="4" t="s">
        <v>19</v>
      </c>
      <c r="M10" s="52">
        <f t="shared" si="0"/>
        <v>5.0000116461887956E-2</v>
      </c>
      <c r="N10" t="str">
        <f>VLOOKUP(M10,'Time range Bands'!$A$3:$B$13,2,TRUE)</f>
        <v>0-0.9</v>
      </c>
    </row>
    <row r="11" spans="1:21" x14ac:dyDescent="0.2">
      <c r="B11" t="s">
        <v>51</v>
      </c>
      <c r="C11">
        <v>123</v>
      </c>
      <c r="D11" s="11" t="s">
        <v>190</v>
      </c>
      <c r="E11" s="6" t="s">
        <v>13</v>
      </c>
      <c r="F11" s="5">
        <v>44715</v>
      </c>
      <c r="G11" s="14">
        <v>44715.3266435185</v>
      </c>
      <c r="H11" s="16">
        <v>113</v>
      </c>
      <c r="I11" s="14" t="s">
        <v>188</v>
      </c>
      <c r="J11" s="17">
        <v>44715</v>
      </c>
      <c r="K11" s="14">
        <v>44715.3265509259</v>
      </c>
      <c r="L11" s="4" t="s">
        <v>12</v>
      </c>
      <c r="M11" s="52">
        <f t="shared" si="0"/>
        <v>0.13333334354683757</v>
      </c>
      <c r="N11" t="str">
        <f>VLOOKUP(M11,'Time range Bands'!$A$3:$B$13,2,TRUE)</f>
        <v>0-0.9</v>
      </c>
    </row>
    <row r="12" spans="1:21" x14ac:dyDescent="0.2">
      <c r="B12" t="s">
        <v>37</v>
      </c>
      <c r="C12">
        <v>123</v>
      </c>
      <c r="D12" s="11" t="s">
        <v>190</v>
      </c>
      <c r="E12" s="6" t="s">
        <v>38</v>
      </c>
      <c r="F12" s="5">
        <v>44715</v>
      </c>
      <c r="G12" s="14">
        <v>44715.325856481497</v>
      </c>
      <c r="H12" s="16">
        <v>113</v>
      </c>
      <c r="I12" s="14" t="s">
        <v>188</v>
      </c>
      <c r="J12" s="17">
        <v>44715</v>
      </c>
      <c r="K12" s="14">
        <v>44715.325706018499</v>
      </c>
      <c r="L12" s="4" t="s">
        <v>19</v>
      </c>
      <c r="M12" s="52">
        <f t="shared" si="0"/>
        <v>0.21666671731509268</v>
      </c>
      <c r="N12" t="str">
        <f>VLOOKUP(M12,'Time range Bands'!$A$3:$B$13,2,TRUE)</f>
        <v>0-0.9</v>
      </c>
    </row>
    <row r="13" spans="1:21" x14ac:dyDescent="0.2">
      <c r="B13" t="s">
        <v>11</v>
      </c>
      <c r="C13">
        <v>123</v>
      </c>
      <c r="D13" s="11" t="s">
        <v>190</v>
      </c>
      <c r="E13" s="6" t="s">
        <v>13</v>
      </c>
      <c r="F13" s="5">
        <v>44715</v>
      </c>
      <c r="G13" s="14">
        <v>44715.325150463003</v>
      </c>
      <c r="H13" s="16">
        <v>113</v>
      </c>
      <c r="I13" s="14" t="s">
        <v>188</v>
      </c>
      <c r="J13" s="17">
        <v>44715</v>
      </c>
      <c r="K13" s="14">
        <v>44715.325104166703</v>
      </c>
      <c r="L13" s="4" t="s">
        <v>12</v>
      </c>
      <c r="M13" s="52">
        <f t="shared" si="0"/>
        <v>6.6666671773418784E-2</v>
      </c>
      <c r="N13" t="str">
        <f>VLOOKUP(M13,'Time range Bands'!$A$3:$B$13,2,TRUE)</f>
        <v>0-0.9</v>
      </c>
    </row>
    <row r="14" spans="1:21" x14ac:dyDescent="0.2">
      <c r="B14" t="s">
        <v>44</v>
      </c>
      <c r="C14">
        <v>123</v>
      </c>
      <c r="D14" s="11" t="s">
        <v>190</v>
      </c>
      <c r="E14" s="6" t="s">
        <v>47</v>
      </c>
      <c r="F14" s="5">
        <v>44715</v>
      </c>
      <c r="G14" s="14">
        <v>44715.325138888897</v>
      </c>
      <c r="H14" s="16">
        <v>113</v>
      </c>
      <c r="I14" s="14" t="s">
        <v>188</v>
      </c>
      <c r="J14" s="17">
        <v>44715</v>
      </c>
      <c r="K14" s="14">
        <v>44715.325011574103</v>
      </c>
      <c r="L14" s="4" t="s">
        <v>19</v>
      </c>
      <c r="M14" s="52">
        <f t="shared" si="0"/>
        <v>0.18333330284804106</v>
      </c>
      <c r="N14" t="str">
        <f>VLOOKUP(M14,'Time range Bands'!$A$3:$B$13,2,TRUE)</f>
        <v>0-0.9</v>
      </c>
    </row>
    <row r="15" spans="1:21" x14ac:dyDescent="0.2">
      <c r="B15" t="s">
        <v>61</v>
      </c>
      <c r="C15">
        <v>123</v>
      </c>
      <c r="D15" s="11" t="s">
        <v>190</v>
      </c>
      <c r="E15" s="6" t="s">
        <v>38</v>
      </c>
      <c r="F15" s="5">
        <v>44715</v>
      </c>
      <c r="G15" s="14">
        <v>44715.324780092596</v>
      </c>
      <c r="H15" s="16">
        <v>113</v>
      </c>
      <c r="I15" s="14" t="s">
        <v>188</v>
      </c>
      <c r="J15" s="17">
        <v>44715</v>
      </c>
      <c r="K15" s="14">
        <v>44715.324652777803</v>
      </c>
      <c r="L15" s="4" t="s">
        <v>19</v>
      </c>
      <c r="M15" s="52">
        <f t="shared" si="0"/>
        <v>0.18333330284804106</v>
      </c>
      <c r="N15" t="str">
        <f>VLOOKUP(M15,'Time range Bands'!$A$3:$B$13,2,TRUE)</f>
        <v>0-0.9</v>
      </c>
    </row>
    <row r="16" spans="1:21" x14ac:dyDescent="0.2">
      <c r="B16" t="s">
        <v>83</v>
      </c>
      <c r="C16">
        <v>123</v>
      </c>
      <c r="D16" s="11" t="s">
        <v>190</v>
      </c>
      <c r="E16" s="6" t="s">
        <v>47</v>
      </c>
      <c r="F16" s="5">
        <v>44715</v>
      </c>
      <c r="G16" s="14">
        <v>44715.324143518497</v>
      </c>
      <c r="H16" s="16">
        <v>113</v>
      </c>
      <c r="I16" s="14" t="s">
        <v>188</v>
      </c>
      <c r="J16" s="17">
        <v>44715</v>
      </c>
      <c r="K16" s="14">
        <v>44715.324108796303</v>
      </c>
      <c r="L16" s="4" t="s">
        <v>19</v>
      </c>
      <c r="M16" s="52">
        <f t="shared" si="0"/>
        <v>4.9999959301203489E-2</v>
      </c>
      <c r="N16" t="str">
        <f>VLOOKUP(M16,'Time range Bands'!$A$3:$B$13,2,TRUE)</f>
        <v>0-0.9</v>
      </c>
    </row>
    <row r="17" spans="2:14" x14ac:dyDescent="0.2">
      <c r="B17" t="s">
        <v>70</v>
      </c>
      <c r="C17">
        <v>123</v>
      </c>
      <c r="D17" s="11" t="s">
        <v>190</v>
      </c>
      <c r="E17" s="6" t="s">
        <v>71</v>
      </c>
      <c r="F17" s="5">
        <v>44715</v>
      </c>
      <c r="G17" s="14">
        <v>44715.323807870402</v>
      </c>
      <c r="H17" s="16">
        <v>113</v>
      </c>
      <c r="I17" s="14" t="s">
        <v>188</v>
      </c>
      <c r="J17" s="17">
        <v>44715</v>
      </c>
      <c r="K17" s="14">
        <v>44715.323668981502</v>
      </c>
      <c r="L17" s="4" t="s">
        <v>12</v>
      </c>
      <c r="M17" s="52">
        <f t="shared" si="0"/>
        <v>0.20000001532025635</v>
      </c>
      <c r="N17" t="str">
        <f>VLOOKUP(M17,'Time range Bands'!$A$3:$B$13,2,TRUE)</f>
        <v>0-0.9</v>
      </c>
    </row>
    <row r="18" spans="2:14" x14ac:dyDescent="0.2">
      <c r="B18" t="s">
        <v>153</v>
      </c>
      <c r="C18">
        <v>123</v>
      </c>
      <c r="D18" s="11" t="s">
        <v>190</v>
      </c>
      <c r="E18" s="6" t="s">
        <v>154</v>
      </c>
      <c r="F18" s="5">
        <v>44715</v>
      </c>
      <c r="G18" s="14">
        <v>44715.323784722197</v>
      </c>
      <c r="H18" s="16">
        <v>113</v>
      </c>
      <c r="I18" s="14" t="s">
        <v>188</v>
      </c>
      <c r="J18" s="17">
        <v>44715</v>
      </c>
      <c r="K18" s="14">
        <v>44715.323692129597</v>
      </c>
      <c r="L18" s="4" t="s">
        <v>12</v>
      </c>
      <c r="M18" s="52">
        <f t="shared" si="0"/>
        <v>0.13333334354683757</v>
      </c>
      <c r="N18" t="str">
        <f>VLOOKUP(M18,'Time range Bands'!$A$3:$B$13,2,TRUE)</f>
        <v>0-0.9</v>
      </c>
    </row>
    <row r="19" spans="2:14" x14ac:dyDescent="0.2">
      <c r="B19" t="s">
        <v>48</v>
      </c>
      <c r="C19">
        <v>123</v>
      </c>
      <c r="D19" s="11" t="s">
        <v>190</v>
      </c>
      <c r="E19" s="6" t="s">
        <v>55</v>
      </c>
      <c r="F19" s="5">
        <v>44715</v>
      </c>
      <c r="G19" s="14">
        <v>44715.323229166701</v>
      </c>
      <c r="H19" s="16">
        <v>113</v>
      </c>
      <c r="I19" s="14" t="s">
        <v>188</v>
      </c>
      <c r="J19" s="17">
        <v>44715</v>
      </c>
      <c r="K19" s="14">
        <v>44715.323171296302</v>
      </c>
      <c r="L19" s="4" t="s">
        <v>12</v>
      </c>
      <c r="M19" s="52">
        <f t="shared" si="0"/>
        <v>8.3333373768255115E-2</v>
      </c>
      <c r="N19" t="str">
        <f>VLOOKUP(M19,'Time range Bands'!$A$3:$B$13,2,TRUE)</f>
        <v>0-0.9</v>
      </c>
    </row>
    <row r="20" spans="2:14" x14ac:dyDescent="0.2">
      <c r="B20" t="s">
        <v>80</v>
      </c>
      <c r="C20">
        <v>123</v>
      </c>
      <c r="D20" s="11" t="s">
        <v>190</v>
      </c>
      <c r="E20" s="6" t="s">
        <v>82</v>
      </c>
      <c r="F20" s="5">
        <v>44715</v>
      </c>
      <c r="G20" s="14">
        <v>44715.323159722197</v>
      </c>
      <c r="H20" s="16">
        <v>113</v>
      </c>
      <c r="I20" s="14" t="s">
        <v>188</v>
      </c>
      <c r="J20" s="17">
        <v>44715</v>
      </c>
      <c r="K20" s="14">
        <v>44715.323125000003</v>
      </c>
      <c r="L20" s="4" t="s">
        <v>12</v>
      </c>
      <c r="M20" s="52">
        <f t="shared" si="0"/>
        <v>4.9999959301203489E-2</v>
      </c>
      <c r="N20" t="str">
        <f>VLOOKUP(M20,'Time range Bands'!$A$3:$B$13,2,TRUE)</f>
        <v>0-0.9</v>
      </c>
    </row>
    <row r="21" spans="2:14" x14ac:dyDescent="0.2">
      <c r="B21" t="s">
        <v>68</v>
      </c>
      <c r="C21">
        <v>123</v>
      </c>
      <c r="D21" s="11" t="s">
        <v>190</v>
      </c>
      <c r="E21" s="6" t="s">
        <v>69</v>
      </c>
      <c r="F21" s="5">
        <v>44715</v>
      </c>
      <c r="G21" s="14">
        <v>44715.322500000002</v>
      </c>
      <c r="H21" s="16">
        <v>113</v>
      </c>
      <c r="I21" s="14" t="s">
        <v>188</v>
      </c>
      <c r="J21" s="17">
        <v>44715</v>
      </c>
      <c r="K21" s="14">
        <v>44715.322488425903</v>
      </c>
      <c r="L21" s="4" t="s">
        <v>19</v>
      </c>
      <c r="M21" s="52">
        <f t="shared" si="0"/>
        <v>1.666670199483633E-2</v>
      </c>
      <c r="N21" t="str">
        <f>VLOOKUP(M21,'Time range Bands'!$A$3:$B$13,2,TRUE)</f>
        <v>0-0.9</v>
      </c>
    </row>
    <row r="22" spans="2:14" x14ac:dyDescent="0.2">
      <c r="B22" t="s">
        <v>64</v>
      </c>
      <c r="C22">
        <v>123</v>
      </c>
      <c r="D22" s="11" t="s">
        <v>190</v>
      </c>
      <c r="E22" s="6" t="s">
        <v>65</v>
      </c>
      <c r="F22" s="5">
        <v>44715</v>
      </c>
      <c r="G22" s="14">
        <v>44715.320208333302</v>
      </c>
      <c r="H22" s="16">
        <v>113</v>
      </c>
      <c r="I22" s="14" t="s">
        <v>188</v>
      </c>
      <c r="J22" s="17">
        <v>44715</v>
      </c>
      <c r="K22" s="14">
        <v>44715.320104166698</v>
      </c>
      <c r="L22" s="4" t="s">
        <v>19</v>
      </c>
      <c r="M22" s="52">
        <f t="shared" si="0"/>
        <v>0.14999990933574736</v>
      </c>
      <c r="N22" t="str">
        <f>VLOOKUP(M22,'Time range Bands'!$A$3:$B$13,2,TRUE)</f>
        <v>0-0.9</v>
      </c>
    </row>
    <row r="23" spans="2:14" x14ac:dyDescent="0.2">
      <c r="B23" t="s">
        <v>43</v>
      </c>
      <c r="C23">
        <v>123</v>
      </c>
      <c r="D23" s="11" t="s">
        <v>190</v>
      </c>
      <c r="E23" s="6" t="s">
        <v>50</v>
      </c>
      <c r="F23" s="5">
        <v>44715</v>
      </c>
      <c r="G23" s="14">
        <v>44715.320150462998</v>
      </c>
      <c r="H23" s="16">
        <v>113</v>
      </c>
      <c r="I23" s="14" t="s">
        <v>188</v>
      </c>
      <c r="J23" s="17">
        <v>44715</v>
      </c>
      <c r="K23" s="14">
        <v>44715.320034722201</v>
      </c>
      <c r="L23" s="4" t="s">
        <v>12</v>
      </c>
      <c r="M23" s="52">
        <f t="shared" si="0"/>
        <v>0.16666674753651023</v>
      </c>
      <c r="N23" t="str">
        <f>VLOOKUP(M23,'Time range Bands'!$A$3:$B$13,2,TRUE)</f>
        <v>0-0.9</v>
      </c>
    </row>
    <row r="24" spans="2:14" x14ac:dyDescent="0.2">
      <c r="B24" t="s">
        <v>87</v>
      </c>
      <c r="C24">
        <v>123</v>
      </c>
      <c r="D24" s="11" t="s">
        <v>190</v>
      </c>
      <c r="E24" s="6" t="s">
        <v>90</v>
      </c>
      <c r="F24" s="5">
        <v>44715</v>
      </c>
      <c r="G24" s="14">
        <v>44715.319872685199</v>
      </c>
      <c r="H24" s="16">
        <v>113</v>
      </c>
      <c r="I24" s="14" t="s">
        <v>188</v>
      </c>
      <c r="J24" s="17">
        <v>44715</v>
      </c>
      <c r="K24" s="14">
        <v>44715.319756944402</v>
      </c>
      <c r="L24" s="4" t="s">
        <v>19</v>
      </c>
      <c r="M24" s="52">
        <f t="shared" si="0"/>
        <v>0.16666674753651023</v>
      </c>
      <c r="N24" t="str">
        <f>VLOOKUP(M24,'Time range Bands'!$A$3:$B$13,2,TRUE)</f>
        <v>0-0.9</v>
      </c>
    </row>
    <row r="25" spans="2:14" x14ac:dyDescent="0.2">
      <c r="B25" t="s">
        <v>66</v>
      </c>
      <c r="C25">
        <v>123</v>
      </c>
      <c r="D25" s="11" t="s">
        <v>190</v>
      </c>
      <c r="E25" s="6" t="s">
        <v>50</v>
      </c>
      <c r="F25" s="5">
        <v>44715</v>
      </c>
      <c r="G25" s="14">
        <v>44715.318668981497</v>
      </c>
      <c r="H25" s="16">
        <v>113</v>
      </c>
      <c r="I25" s="14" t="s">
        <v>188</v>
      </c>
      <c r="J25" s="17">
        <v>44715</v>
      </c>
      <c r="K25" s="14">
        <v>44715.318587962996</v>
      </c>
      <c r="L25" s="4" t="s">
        <v>12</v>
      </c>
      <c r="M25" s="52">
        <f t="shared" si="0"/>
        <v>0.11666664155200124</v>
      </c>
      <c r="N25" t="str">
        <f>VLOOKUP(M25,'Time range Bands'!$A$3:$B$13,2,TRUE)</f>
        <v>0-0.9</v>
      </c>
    </row>
    <row r="26" spans="2:14" x14ac:dyDescent="0.2">
      <c r="B26" t="s">
        <v>74</v>
      </c>
      <c r="C26">
        <v>123</v>
      </c>
      <c r="D26" s="11" t="s">
        <v>190</v>
      </c>
      <c r="E26" s="6" t="s">
        <v>77</v>
      </c>
      <c r="F26" s="5">
        <v>44715</v>
      </c>
      <c r="G26" s="14">
        <v>44715.316817129598</v>
      </c>
      <c r="H26" s="16">
        <v>113</v>
      </c>
      <c r="I26" s="14" t="s">
        <v>188</v>
      </c>
      <c r="J26" s="17">
        <v>44715</v>
      </c>
      <c r="K26" s="14">
        <v>44715.316655092603</v>
      </c>
      <c r="L26" s="4" t="s">
        <v>19</v>
      </c>
      <c r="M26" s="52">
        <f t="shared" si="0"/>
        <v>0.23333327262662351</v>
      </c>
      <c r="N26" t="str">
        <f>VLOOKUP(M26,'Time range Bands'!$A$3:$B$13,2,TRUE)</f>
        <v>0-0.9</v>
      </c>
    </row>
    <row r="27" spans="2:14" x14ac:dyDescent="0.2">
      <c r="B27" t="s">
        <v>85</v>
      </c>
      <c r="C27">
        <v>123</v>
      </c>
      <c r="D27" s="11" t="s">
        <v>190</v>
      </c>
      <c r="E27" s="6" t="s">
        <v>89</v>
      </c>
      <c r="F27" s="5">
        <v>44715</v>
      </c>
      <c r="G27" s="14">
        <v>44715.315567129597</v>
      </c>
      <c r="H27" s="16">
        <v>113</v>
      </c>
      <c r="I27" s="14" t="s">
        <v>188</v>
      </c>
      <c r="J27" s="17">
        <v>44715</v>
      </c>
      <c r="K27" s="14">
        <v>44715.315451388902</v>
      </c>
      <c r="L27" s="4" t="s">
        <v>19</v>
      </c>
      <c r="M27" s="52">
        <f t="shared" si="0"/>
        <v>0.16666660085320473</v>
      </c>
      <c r="N27" t="str">
        <f>VLOOKUP(M27,'Time range Bands'!$A$3:$B$13,2,TRUE)</f>
        <v>0-0.9</v>
      </c>
    </row>
    <row r="28" spans="2:14" x14ac:dyDescent="0.2">
      <c r="B28" t="s">
        <v>111</v>
      </c>
      <c r="C28">
        <v>123</v>
      </c>
      <c r="D28" s="11" t="s">
        <v>190</v>
      </c>
      <c r="E28" s="6" t="s">
        <v>112</v>
      </c>
      <c r="F28" s="5">
        <v>44715</v>
      </c>
      <c r="G28" s="14">
        <v>44715.3137152778</v>
      </c>
      <c r="H28" s="16">
        <v>113</v>
      </c>
      <c r="I28" s="14" t="s">
        <v>188</v>
      </c>
      <c r="J28" s="17">
        <v>44715</v>
      </c>
      <c r="K28" s="14">
        <v>44715.313587962999</v>
      </c>
      <c r="L28" s="4" t="s">
        <v>19</v>
      </c>
      <c r="M28" s="52">
        <f t="shared" si="0"/>
        <v>0.18333331332542002</v>
      </c>
      <c r="N28" t="str">
        <f>VLOOKUP(M28,'Time range Bands'!$A$3:$B$13,2,TRUE)</f>
        <v>0-0.9</v>
      </c>
    </row>
    <row r="29" spans="2:14" x14ac:dyDescent="0.2">
      <c r="B29" t="s">
        <v>72</v>
      </c>
      <c r="C29">
        <v>123</v>
      </c>
      <c r="D29" s="11" t="s">
        <v>190</v>
      </c>
      <c r="E29" s="6" t="s">
        <v>76</v>
      </c>
      <c r="F29" s="5">
        <v>44715</v>
      </c>
      <c r="G29" s="14">
        <v>44715.313067129602</v>
      </c>
      <c r="H29" s="16">
        <v>113</v>
      </c>
      <c r="I29" s="14" t="s">
        <v>188</v>
      </c>
      <c r="J29" s="17">
        <v>44715</v>
      </c>
      <c r="K29" s="14">
        <v>44715.312974537002</v>
      </c>
      <c r="L29" s="4" t="s">
        <v>12</v>
      </c>
      <c r="M29" s="52">
        <f t="shared" si="0"/>
        <v>0.13333334354683757</v>
      </c>
      <c r="N29" t="str">
        <f>VLOOKUP(M29,'Time range Bands'!$A$3:$B$13,2,TRUE)</f>
        <v>0-0.9</v>
      </c>
    </row>
    <row r="30" spans="2:14" x14ac:dyDescent="0.2">
      <c r="B30" t="s">
        <v>110</v>
      </c>
      <c r="C30">
        <v>123</v>
      </c>
      <c r="D30" s="11" t="s">
        <v>190</v>
      </c>
      <c r="E30" s="6" t="s">
        <v>77</v>
      </c>
      <c r="F30" s="5">
        <v>44715</v>
      </c>
      <c r="G30" s="14">
        <v>44715.312928240703</v>
      </c>
      <c r="H30" s="16">
        <v>113</v>
      </c>
      <c r="I30" s="14" t="s">
        <v>188</v>
      </c>
      <c r="J30" s="17">
        <v>44715</v>
      </c>
      <c r="K30" s="14">
        <v>44715.312800925902</v>
      </c>
      <c r="L30" s="4" t="s">
        <v>19</v>
      </c>
      <c r="M30" s="52">
        <f t="shared" si="0"/>
        <v>0.18333331332542002</v>
      </c>
      <c r="N30" t="str">
        <f>VLOOKUP(M30,'Time range Bands'!$A$3:$B$13,2,TRUE)</f>
        <v>0-0.9</v>
      </c>
    </row>
    <row r="31" spans="2:14" x14ac:dyDescent="0.2">
      <c r="B31" t="s">
        <v>102</v>
      </c>
      <c r="C31">
        <v>123</v>
      </c>
      <c r="D31" s="11" t="s">
        <v>190</v>
      </c>
      <c r="E31" s="6" t="s">
        <v>103</v>
      </c>
      <c r="F31" s="5">
        <v>44715</v>
      </c>
      <c r="G31" s="14">
        <v>44715.311168981498</v>
      </c>
      <c r="H31" s="16">
        <v>113</v>
      </c>
      <c r="I31" s="14" t="s">
        <v>188</v>
      </c>
      <c r="J31" s="17">
        <v>44715</v>
      </c>
      <c r="K31" s="14">
        <v>44715.311168981498</v>
      </c>
      <c r="L31" s="4" t="s">
        <v>19</v>
      </c>
      <c r="M31" s="52">
        <f t="shared" si="0"/>
        <v>0</v>
      </c>
      <c r="N31" t="str">
        <f>VLOOKUP(M31,'Time range Bands'!$A$3:$B$13,2,TRUE)</f>
        <v>0-0.9</v>
      </c>
    </row>
    <row r="32" spans="2:14" x14ac:dyDescent="0.2">
      <c r="B32" t="s">
        <v>95</v>
      </c>
      <c r="C32">
        <v>123</v>
      </c>
      <c r="D32" s="11" t="s">
        <v>190</v>
      </c>
      <c r="E32" s="6" t="s">
        <v>97</v>
      </c>
      <c r="F32" s="5">
        <v>44715</v>
      </c>
      <c r="G32" s="14">
        <v>44715.311099537001</v>
      </c>
      <c r="H32" s="16">
        <v>113</v>
      </c>
      <c r="I32" s="14" t="s">
        <v>188</v>
      </c>
      <c r="J32" s="17">
        <v>44715</v>
      </c>
      <c r="K32" s="14">
        <v>44715.311099537001</v>
      </c>
      <c r="L32" s="4" t="s">
        <v>12</v>
      </c>
      <c r="M32" s="52">
        <f t="shared" si="0"/>
        <v>0</v>
      </c>
      <c r="N32" t="str">
        <f>VLOOKUP(M32,'Time range Bands'!$A$3:$B$13,2,TRUE)</f>
        <v>0-0.9</v>
      </c>
    </row>
    <row r="33" spans="2:14" x14ac:dyDescent="0.2">
      <c r="B33" t="s">
        <v>23</v>
      </c>
      <c r="C33">
        <v>123</v>
      </c>
      <c r="D33" s="11" t="s">
        <v>190</v>
      </c>
      <c r="E33" s="6" t="s">
        <v>25</v>
      </c>
      <c r="F33" s="5">
        <v>44715</v>
      </c>
      <c r="G33" s="14">
        <v>44715.309895833299</v>
      </c>
      <c r="H33" s="16">
        <v>113</v>
      </c>
      <c r="I33" s="14" t="s">
        <v>188</v>
      </c>
      <c r="J33" s="17">
        <v>44715</v>
      </c>
      <c r="K33" s="14">
        <v>44715.309756944502</v>
      </c>
      <c r="L33" s="4" t="s">
        <v>19</v>
      </c>
      <c r="M33" s="52">
        <f t="shared" si="0"/>
        <v>0.19999986863695085</v>
      </c>
      <c r="N33" t="str">
        <f>VLOOKUP(M33,'Time range Bands'!$A$3:$B$13,2,TRUE)</f>
        <v>0-0.9</v>
      </c>
    </row>
    <row r="34" spans="2:14" x14ac:dyDescent="0.2">
      <c r="B34" t="s">
        <v>106</v>
      </c>
      <c r="C34">
        <v>123</v>
      </c>
      <c r="D34" s="11" t="s">
        <v>190</v>
      </c>
      <c r="E34" s="6" t="s">
        <v>107</v>
      </c>
      <c r="F34" s="5">
        <v>44715</v>
      </c>
      <c r="G34" s="14">
        <v>44715.309745370403</v>
      </c>
      <c r="H34" s="16">
        <v>113</v>
      </c>
      <c r="I34" s="14" t="s">
        <v>188</v>
      </c>
      <c r="J34" s="17">
        <v>44715</v>
      </c>
      <c r="K34" s="14">
        <v>44715.309722222199</v>
      </c>
      <c r="L34" s="4" t="s">
        <v>19</v>
      </c>
      <c r="M34" s="52">
        <f t="shared" si="0"/>
        <v>3.3333414467051625E-2</v>
      </c>
      <c r="N34" t="str">
        <f>VLOOKUP(M34,'Time range Bands'!$A$3:$B$13,2,TRUE)</f>
        <v>0-0.9</v>
      </c>
    </row>
    <row r="35" spans="2:14" x14ac:dyDescent="0.2">
      <c r="B35" t="s">
        <v>96</v>
      </c>
      <c r="C35">
        <v>123</v>
      </c>
      <c r="D35" s="11" t="s">
        <v>190</v>
      </c>
      <c r="E35" s="6" t="s">
        <v>25</v>
      </c>
      <c r="F35" s="5">
        <v>44715</v>
      </c>
      <c r="G35" s="14">
        <v>44715.308449074102</v>
      </c>
      <c r="H35" s="16">
        <v>113</v>
      </c>
      <c r="I35" s="14" t="s">
        <v>188</v>
      </c>
      <c r="J35" s="17">
        <v>44715</v>
      </c>
      <c r="K35" s="14">
        <v>44715.308310185203</v>
      </c>
      <c r="L35" s="4" t="s">
        <v>19</v>
      </c>
      <c r="M35" s="52">
        <f t="shared" si="0"/>
        <v>0.20000001532025635</v>
      </c>
      <c r="N35" t="str">
        <f>VLOOKUP(M35,'Time range Bands'!$A$3:$B$13,2,TRUE)</f>
        <v>0-0.9</v>
      </c>
    </row>
    <row r="36" spans="2:14" x14ac:dyDescent="0.2">
      <c r="B36" t="s">
        <v>125</v>
      </c>
      <c r="C36">
        <v>123</v>
      </c>
      <c r="D36" s="11" t="s">
        <v>190</v>
      </c>
      <c r="E36" s="6" t="s">
        <v>103</v>
      </c>
      <c r="F36" s="5">
        <v>44715</v>
      </c>
      <c r="G36" s="14">
        <v>44715.3077893519</v>
      </c>
      <c r="H36" s="16">
        <v>113</v>
      </c>
      <c r="I36" s="14" t="s">
        <v>188</v>
      </c>
      <c r="J36" s="17">
        <v>44715</v>
      </c>
      <c r="K36" s="14">
        <v>44715.307754629597</v>
      </c>
      <c r="L36" s="4" t="s">
        <v>19</v>
      </c>
      <c r="M36" s="52">
        <f t="shared" si="0"/>
        <v>5.0000116461887956E-2</v>
      </c>
      <c r="N36" t="str">
        <f>VLOOKUP(M36,'Time range Bands'!$A$3:$B$13,2,TRUE)</f>
        <v>0-0.9</v>
      </c>
    </row>
    <row r="37" spans="2:14" x14ac:dyDescent="0.2">
      <c r="B37" t="s">
        <v>14</v>
      </c>
      <c r="C37">
        <v>123</v>
      </c>
      <c r="D37" s="11" t="s">
        <v>190</v>
      </c>
      <c r="E37" s="6" t="s">
        <v>16</v>
      </c>
      <c r="F37" s="5">
        <v>44715</v>
      </c>
      <c r="G37" s="14">
        <v>44715.305659722202</v>
      </c>
      <c r="H37" s="16">
        <v>113</v>
      </c>
      <c r="I37" s="14" t="s">
        <v>188</v>
      </c>
      <c r="J37" s="17">
        <v>44715</v>
      </c>
      <c r="K37" s="14">
        <v>44715.3054976852</v>
      </c>
      <c r="L37" s="4" t="s">
        <v>12</v>
      </c>
      <c r="M37" s="52">
        <f t="shared" si="0"/>
        <v>0.23333328310400248</v>
      </c>
      <c r="N37" t="str">
        <f>VLOOKUP(M37,'Time range Bands'!$A$3:$B$13,2,TRUE)</f>
        <v>0-0.9</v>
      </c>
    </row>
    <row r="38" spans="2:14" x14ac:dyDescent="0.2">
      <c r="B38" t="s">
        <v>99</v>
      </c>
      <c r="C38">
        <v>123</v>
      </c>
      <c r="D38" s="11" t="s">
        <v>190</v>
      </c>
      <c r="E38" s="6" t="s">
        <v>104</v>
      </c>
      <c r="F38" s="5">
        <v>44715</v>
      </c>
      <c r="G38" s="14">
        <v>44715.302060185197</v>
      </c>
      <c r="H38" s="16">
        <v>113</v>
      </c>
      <c r="I38" s="14" t="s">
        <v>188</v>
      </c>
      <c r="J38" s="17">
        <v>44715</v>
      </c>
      <c r="K38" s="14">
        <v>44715.3018981481</v>
      </c>
      <c r="L38" s="4" t="s">
        <v>12</v>
      </c>
      <c r="M38" s="52">
        <f t="shared" si="0"/>
        <v>0.23333341930992901</v>
      </c>
      <c r="N38" t="str">
        <f>VLOOKUP(M38,'Time range Bands'!$A$3:$B$13,2,TRUE)</f>
        <v>0-0.9</v>
      </c>
    </row>
    <row r="39" spans="2:14" x14ac:dyDescent="0.2">
      <c r="B39" t="s">
        <v>130</v>
      </c>
      <c r="C39">
        <v>123</v>
      </c>
      <c r="D39" s="11" t="s">
        <v>190</v>
      </c>
      <c r="E39" s="6" t="s">
        <v>113</v>
      </c>
      <c r="F39" s="5">
        <v>44715</v>
      </c>
      <c r="G39" s="14">
        <v>44715.300960648099</v>
      </c>
      <c r="H39" s="16">
        <v>113</v>
      </c>
      <c r="I39" s="14" t="s">
        <v>188</v>
      </c>
      <c r="J39" s="17">
        <v>44715</v>
      </c>
      <c r="K39" s="14">
        <v>44715.300937499997</v>
      </c>
      <c r="L39" s="4" t="s">
        <v>19</v>
      </c>
      <c r="M39" s="52">
        <f t="shared" si="0"/>
        <v>3.3333267783746123E-2</v>
      </c>
      <c r="N39" t="str">
        <f>VLOOKUP(M39,'Time range Bands'!$A$3:$B$13,2,TRUE)</f>
        <v>0-0.9</v>
      </c>
    </row>
    <row r="40" spans="2:14" x14ac:dyDescent="0.2">
      <c r="B40" t="s">
        <v>92</v>
      </c>
      <c r="C40">
        <v>123</v>
      </c>
      <c r="D40" s="11" t="s">
        <v>190</v>
      </c>
      <c r="E40" s="6" t="s">
        <v>98</v>
      </c>
      <c r="F40" s="5">
        <v>44715</v>
      </c>
      <c r="G40" s="14">
        <v>44715.300868055601</v>
      </c>
      <c r="H40" s="16">
        <v>113</v>
      </c>
      <c r="I40" s="14" t="s">
        <v>188</v>
      </c>
      <c r="J40" s="17">
        <v>44715</v>
      </c>
      <c r="K40" s="14">
        <v>44715.300706018497</v>
      </c>
      <c r="L40" s="4" t="s">
        <v>19</v>
      </c>
      <c r="M40" s="52">
        <f t="shared" si="0"/>
        <v>0.23333342978730798</v>
      </c>
      <c r="N40" t="str">
        <f>VLOOKUP(M40,'Time range Bands'!$A$3:$B$13,2,TRUE)</f>
        <v>0-0.9</v>
      </c>
    </row>
    <row r="41" spans="2:14" x14ac:dyDescent="0.2">
      <c r="B41" t="s">
        <v>115</v>
      </c>
      <c r="C41">
        <v>123</v>
      </c>
      <c r="D41" s="11" t="s">
        <v>190</v>
      </c>
      <c r="E41" s="6" t="s">
        <v>116</v>
      </c>
      <c r="F41" s="5">
        <v>44715</v>
      </c>
      <c r="G41" s="14">
        <v>44715.299421296302</v>
      </c>
      <c r="H41" s="16">
        <v>113</v>
      </c>
      <c r="I41" s="14" t="s">
        <v>188</v>
      </c>
      <c r="J41" s="17">
        <v>44715</v>
      </c>
      <c r="K41" s="14">
        <v>44715.299270833297</v>
      </c>
      <c r="L41" s="4" t="s">
        <v>19</v>
      </c>
      <c r="M41" s="52">
        <f t="shared" si="0"/>
        <v>0.21666672779247165</v>
      </c>
      <c r="N41" t="str">
        <f>VLOOKUP(M41,'Time range Bands'!$A$3:$B$13,2,TRUE)</f>
        <v>0-0.9</v>
      </c>
    </row>
    <row r="42" spans="2:14" x14ac:dyDescent="0.2">
      <c r="B42" t="s">
        <v>108</v>
      </c>
      <c r="C42">
        <v>123</v>
      </c>
      <c r="D42" s="11" t="s">
        <v>190</v>
      </c>
      <c r="E42" s="6" t="s">
        <v>113</v>
      </c>
      <c r="F42" s="5">
        <v>44715</v>
      </c>
      <c r="G42" s="14">
        <v>44715.296574074098</v>
      </c>
      <c r="H42" s="16">
        <v>113</v>
      </c>
      <c r="I42" s="14" t="s">
        <v>188</v>
      </c>
      <c r="J42" s="17">
        <v>44715</v>
      </c>
      <c r="K42" s="14">
        <v>44715.296527777798</v>
      </c>
      <c r="L42" s="4" t="s">
        <v>19</v>
      </c>
      <c r="M42" s="52">
        <f t="shared" si="0"/>
        <v>6.6666671773418784E-2</v>
      </c>
      <c r="N42" t="str">
        <f>VLOOKUP(M42,'Time range Bands'!$A$3:$B$13,2,TRUE)</f>
        <v>0-0.9</v>
      </c>
    </row>
    <row r="43" spans="2:14" x14ac:dyDescent="0.2">
      <c r="B43" t="s">
        <v>123</v>
      </c>
      <c r="C43">
        <v>123</v>
      </c>
      <c r="D43" s="11" t="s">
        <v>190</v>
      </c>
      <c r="E43" s="6" t="s">
        <v>124</v>
      </c>
      <c r="F43" s="5">
        <v>44715</v>
      </c>
      <c r="G43" s="14">
        <v>44715.296527777798</v>
      </c>
      <c r="H43" s="16">
        <v>113</v>
      </c>
      <c r="I43" s="14" t="s">
        <v>188</v>
      </c>
      <c r="J43" s="17">
        <v>44715</v>
      </c>
      <c r="K43" s="14">
        <v>44715.296388888899</v>
      </c>
      <c r="L43" s="4" t="s">
        <v>12</v>
      </c>
      <c r="M43" s="52">
        <f t="shared" si="0"/>
        <v>0.20000001532025635</v>
      </c>
      <c r="N43" t="str">
        <f>VLOOKUP(M43,'Time range Bands'!$A$3:$B$13,2,TRUE)</f>
        <v>0-0.9</v>
      </c>
    </row>
    <row r="44" spans="2:14" x14ac:dyDescent="0.2">
      <c r="B44" t="s">
        <v>131</v>
      </c>
      <c r="C44">
        <v>123</v>
      </c>
      <c r="D44" s="11" t="s">
        <v>190</v>
      </c>
      <c r="E44" s="6" t="s">
        <v>98</v>
      </c>
      <c r="F44" s="5">
        <v>44715</v>
      </c>
      <c r="G44" s="14">
        <v>44715.294710648202</v>
      </c>
      <c r="H44" s="16">
        <v>113</v>
      </c>
      <c r="I44" s="14" t="s">
        <v>188</v>
      </c>
      <c r="J44" s="17">
        <v>44715</v>
      </c>
      <c r="K44" s="14">
        <v>44715.294664351903</v>
      </c>
      <c r="L44" s="4" t="s">
        <v>19</v>
      </c>
      <c r="M44" s="52">
        <f t="shared" si="0"/>
        <v>6.6666671773418784E-2</v>
      </c>
      <c r="N44" t="str">
        <f>VLOOKUP(M44,'Time range Bands'!$A$3:$B$13,2,TRUE)</f>
        <v>0-0.9</v>
      </c>
    </row>
    <row r="45" spans="2:14" x14ac:dyDescent="0.2">
      <c r="B45" t="s">
        <v>120</v>
      </c>
      <c r="C45">
        <v>123</v>
      </c>
      <c r="D45" s="11" t="s">
        <v>190</v>
      </c>
      <c r="E45" s="6" t="s">
        <v>127</v>
      </c>
      <c r="F45" s="5">
        <v>44715</v>
      </c>
      <c r="G45" s="14">
        <v>44715.291157407402</v>
      </c>
      <c r="H45" s="16">
        <v>113</v>
      </c>
      <c r="I45" s="14" t="s">
        <v>188</v>
      </c>
      <c r="J45" s="17">
        <v>44715</v>
      </c>
      <c r="K45" s="14">
        <v>44715.291030092601</v>
      </c>
      <c r="L45" s="4" t="s">
        <v>19</v>
      </c>
      <c r="M45" s="52">
        <f t="shared" si="0"/>
        <v>0.18333331332542002</v>
      </c>
      <c r="N45" t="str">
        <f>VLOOKUP(M45,'Time range Bands'!$A$3:$B$13,2,TRUE)</f>
        <v>0-0.9</v>
      </c>
    </row>
    <row r="46" spans="2:14" x14ac:dyDescent="0.2">
      <c r="B46" t="s">
        <v>117</v>
      </c>
      <c r="C46">
        <v>123</v>
      </c>
      <c r="D46" s="11" t="s">
        <v>190</v>
      </c>
      <c r="E46" s="6" t="s">
        <v>119</v>
      </c>
      <c r="F46" s="5">
        <v>44715</v>
      </c>
      <c r="G46" s="14">
        <v>44715.290601851899</v>
      </c>
      <c r="H46" s="16">
        <v>113</v>
      </c>
      <c r="I46" s="14" t="s">
        <v>188</v>
      </c>
      <c r="J46" s="17">
        <v>44715</v>
      </c>
      <c r="K46" s="14">
        <v>44715.290520833303</v>
      </c>
      <c r="L46" s="4" t="s">
        <v>12</v>
      </c>
      <c r="M46" s="52">
        <f t="shared" si="0"/>
        <v>0.11666677775792778</v>
      </c>
      <c r="N46" t="str">
        <f>VLOOKUP(M46,'Time range Bands'!$A$3:$B$13,2,TRUE)</f>
        <v>0-0.9</v>
      </c>
    </row>
    <row r="47" spans="2:14" x14ac:dyDescent="0.2">
      <c r="B47" t="s">
        <v>132</v>
      </c>
      <c r="C47">
        <v>123</v>
      </c>
      <c r="D47" s="11" t="s">
        <v>190</v>
      </c>
      <c r="E47" s="6" t="s">
        <v>133</v>
      </c>
      <c r="F47" s="5">
        <v>44715</v>
      </c>
      <c r="G47" s="14">
        <v>44715.289247685199</v>
      </c>
      <c r="H47" s="16">
        <v>113</v>
      </c>
      <c r="I47" s="14" t="s">
        <v>188</v>
      </c>
      <c r="J47" s="17">
        <v>44715</v>
      </c>
      <c r="K47" s="14">
        <v>44715.289166666698</v>
      </c>
      <c r="L47" s="4" t="s">
        <v>19</v>
      </c>
      <c r="M47" s="52">
        <f t="shared" si="0"/>
        <v>0.11666664155200124</v>
      </c>
      <c r="N47" t="str">
        <f>VLOOKUP(M47,'Time range Bands'!$A$3:$B$13,2,TRUE)</f>
        <v>0-0.9</v>
      </c>
    </row>
    <row r="48" spans="2:14" x14ac:dyDescent="0.2">
      <c r="B48" t="s">
        <v>134</v>
      </c>
      <c r="C48">
        <v>123</v>
      </c>
      <c r="D48" s="11" t="s">
        <v>190</v>
      </c>
      <c r="E48" s="6" t="s">
        <v>136</v>
      </c>
      <c r="F48" s="5">
        <v>44715</v>
      </c>
      <c r="G48" s="14">
        <v>44715.278113425898</v>
      </c>
      <c r="H48" s="16">
        <v>113</v>
      </c>
      <c r="I48" s="14" t="s">
        <v>188</v>
      </c>
      <c r="J48" s="17">
        <v>44715</v>
      </c>
      <c r="K48" s="14">
        <v>44715.277951388904</v>
      </c>
      <c r="L48" s="4" t="s">
        <v>19</v>
      </c>
      <c r="M48" s="52">
        <f t="shared" si="0"/>
        <v>0.23333327262662351</v>
      </c>
      <c r="N48" t="str">
        <f>VLOOKUP(M48,'Time range Bands'!$A$3:$B$13,2,TRUE)</f>
        <v>0-0.9</v>
      </c>
    </row>
    <row r="49" spans="2:14" x14ac:dyDescent="0.2">
      <c r="B49" t="s">
        <v>138</v>
      </c>
      <c r="C49">
        <v>123</v>
      </c>
      <c r="D49" s="11" t="s">
        <v>190</v>
      </c>
      <c r="E49" s="6" t="s">
        <v>136</v>
      </c>
      <c r="F49" s="5">
        <v>44715</v>
      </c>
      <c r="G49" s="14">
        <v>44715.276886574102</v>
      </c>
      <c r="H49" s="16">
        <v>113</v>
      </c>
      <c r="I49" s="14" t="s">
        <v>188</v>
      </c>
      <c r="J49" s="17">
        <v>44715</v>
      </c>
      <c r="K49" s="14">
        <v>44715.276793981502</v>
      </c>
      <c r="L49" s="4" t="s">
        <v>19</v>
      </c>
      <c r="M49" s="52">
        <f t="shared" si="0"/>
        <v>0.13333334354683757</v>
      </c>
      <c r="N49" t="str">
        <f>VLOOKUP(M49,'Time range Bands'!$A$3:$B$13,2,TRUE)</f>
        <v>0-0.9</v>
      </c>
    </row>
    <row r="50" spans="2:14" x14ac:dyDescent="0.2">
      <c r="B50" t="s">
        <v>139</v>
      </c>
      <c r="C50">
        <v>123</v>
      </c>
      <c r="D50" s="11" t="s">
        <v>190</v>
      </c>
      <c r="E50" s="6" t="s">
        <v>140</v>
      </c>
      <c r="F50" s="5">
        <v>44715</v>
      </c>
      <c r="G50" s="14">
        <v>44715.276458333297</v>
      </c>
      <c r="H50" s="16">
        <v>113</v>
      </c>
      <c r="I50" s="14" t="s">
        <v>188</v>
      </c>
      <c r="J50" s="17">
        <v>44715</v>
      </c>
      <c r="K50" s="14">
        <v>44715.276296296302</v>
      </c>
      <c r="L50" s="4" t="s">
        <v>19</v>
      </c>
      <c r="M50" s="52">
        <f t="shared" si="0"/>
        <v>0.23333327262662351</v>
      </c>
      <c r="N50" t="str">
        <f>VLOOKUP(M50,'Time range Bands'!$A$3:$B$13,2,TRUE)</f>
        <v>0-0.9</v>
      </c>
    </row>
    <row r="51" spans="2:14" x14ac:dyDescent="0.2">
      <c r="B51" t="s">
        <v>147</v>
      </c>
      <c r="C51">
        <v>123</v>
      </c>
      <c r="D51" s="11" t="s">
        <v>190</v>
      </c>
      <c r="E51" s="6" t="s">
        <v>140</v>
      </c>
      <c r="F51" s="5">
        <v>44715</v>
      </c>
      <c r="G51" s="14">
        <v>44715.271944444503</v>
      </c>
      <c r="H51" s="16">
        <v>113</v>
      </c>
      <c r="I51" s="14" t="s">
        <v>188</v>
      </c>
      <c r="J51" s="17">
        <v>44715</v>
      </c>
      <c r="K51" s="14">
        <v>44715.271874999999</v>
      </c>
      <c r="L51" s="4" t="s">
        <v>19</v>
      </c>
      <c r="M51" s="52">
        <f t="shared" si="0"/>
        <v>0.10000008624047041</v>
      </c>
      <c r="N51" t="str">
        <f>VLOOKUP(M51,'Time range Bands'!$A$3:$B$13,2,TRUE)</f>
        <v>0-0.9</v>
      </c>
    </row>
    <row r="52" spans="2:14" x14ac:dyDescent="0.2">
      <c r="B52" t="s">
        <v>143</v>
      </c>
      <c r="C52">
        <v>123</v>
      </c>
      <c r="D52" s="11" t="s">
        <v>190</v>
      </c>
      <c r="E52" s="6" t="s">
        <v>145</v>
      </c>
      <c r="F52" s="5">
        <v>44715</v>
      </c>
      <c r="G52" s="14">
        <v>44715.262499999997</v>
      </c>
      <c r="H52" s="16">
        <v>113</v>
      </c>
      <c r="I52" s="14" t="s">
        <v>188</v>
      </c>
      <c r="J52" s="17">
        <v>44715</v>
      </c>
      <c r="K52" s="14">
        <v>44715.262384259302</v>
      </c>
      <c r="L52" s="4" t="s">
        <v>12</v>
      </c>
      <c r="M52" s="52">
        <f t="shared" si="0"/>
        <v>0.16666660085320473</v>
      </c>
      <c r="N52" t="str">
        <f>VLOOKUP(M52,'Time range Bands'!$A$3:$B$13,2,TRUE)</f>
        <v>0-0.9</v>
      </c>
    </row>
    <row r="53" spans="2:14" x14ac:dyDescent="0.2">
      <c r="B53" t="s">
        <v>141</v>
      </c>
      <c r="C53">
        <v>123</v>
      </c>
      <c r="D53" s="11" t="s">
        <v>190</v>
      </c>
      <c r="E53" s="6" t="s">
        <v>142</v>
      </c>
      <c r="F53" s="5">
        <v>44715</v>
      </c>
      <c r="G53" s="14">
        <v>44715.262187499997</v>
      </c>
      <c r="H53" s="16">
        <v>113</v>
      </c>
      <c r="I53" s="14" t="s">
        <v>188</v>
      </c>
      <c r="J53" s="17">
        <v>44715</v>
      </c>
      <c r="K53" s="14">
        <v>44715.262083333299</v>
      </c>
      <c r="L53" s="4" t="s">
        <v>19</v>
      </c>
      <c r="M53" s="52">
        <f t="shared" si="0"/>
        <v>0.1500000455416739</v>
      </c>
      <c r="N53" t="str">
        <f>VLOOKUP(M53,'Time range Bands'!$A$3:$B$13,2,TRUE)</f>
        <v>0-0.9</v>
      </c>
    </row>
    <row r="54" spans="2:14" x14ac:dyDescent="0.2">
      <c r="B54" t="s">
        <v>18</v>
      </c>
      <c r="C54">
        <v>123</v>
      </c>
      <c r="D54" s="11" t="s">
        <v>190</v>
      </c>
      <c r="E54" s="6" t="s">
        <v>20</v>
      </c>
      <c r="F54" s="5">
        <v>44714</v>
      </c>
      <c r="G54" s="14">
        <v>44714.339317129597</v>
      </c>
      <c r="H54" s="16">
        <v>113</v>
      </c>
      <c r="I54" s="14" t="s">
        <v>188</v>
      </c>
      <c r="J54" s="17">
        <v>44714</v>
      </c>
      <c r="K54" s="14">
        <v>44714.339259259301</v>
      </c>
      <c r="L54" s="4" t="s">
        <v>19</v>
      </c>
      <c r="M54" s="52">
        <f t="shared" si="0"/>
        <v>8.3333227084949613E-2</v>
      </c>
      <c r="N54" t="str">
        <f>VLOOKUP(M54,'Time range Bands'!$A$3:$B$13,2,TRUE)</f>
        <v>0-0.9</v>
      </c>
    </row>
    <row r="55" spans="2:14" x14ac:dyDescent="0.2">
      <c r="B55" t="s">
        <v>27</v>
      </c>
      <c r="C55">
        <v>123</v>
      </c>
      <c r="D55" s="11" t="s">
        <v>190</v>
      </c>
      <c r="E55" s="6" t="s">
        <v>29</v>
      </c>
      <c r="F55" s="5">
        <v>44714</v>
      </c>
      <c r="G55" s="14">
        <v>44714.335625</v>
      </c>
      <c r="H55" s="16">
        <v>113</v>
      </c>
      <c r="I55" s="14" t="s">
        <v>188</v>
      </c>
      <c r="J55" s="17">
        <v>44714</v>
      </c>
      <c r="K55" s="14">
        <v>44714.335613425901</v>
      </c>
      <c r="L55" s="4" t="s">
        <v>12</v>
      </c>
      <c r="M55" s="52">
        <f t="shared" si="0"/>
        <v>1.666670199483633E-2</v>
      </c>
      <c r="N55" t="str">
        <f>VLOOKUP(M55,'Time range Bands'!$A$3:$B$13,2,TRUE)</f>
        <v>0-0.9</v>
      </c>
    </row>
    <row r="56" spans="2:14" x14ac:dyDescent="0.2">
      <c r="B56" t="s">
        <v>58</v>
      </c>
      <c r="C56">
        <v>123</v>
      </c>
      <c r="D56" s="11" t="s">
        <v>190</v>
      </c>
      <c r="E56" s="6" t="s">
        <v>60</v>
      </c>
      <c r="F56" s="5">
        <v>44714</v>
      </c>
      <c r="G56" s="14">
        <v>44714.335069444402</v>
      </c>
      <c r="H56" s="16">
        <v>113</v>
      </c>
      <c r="I56" s="14" t="s">
        <v>188</v>
      </c>
      <c r="J56" s="17">
        <v>44714</v>
      </c>
      <c r="K56" s="14">
        <v>44714.334930555597</v>
      </c>
      <c r="L56" s="4" t="s">
        <v>19</v>
      </c>
      <c r="M56" s="52">
        <f t="shared" si="0"/>
        <v>0.19999987911432981</v>
      </c>
      <c r="N56" t="str">
        <f>VLOOKUP(M56,'Time range Bands'!$A$3:$B$13,2,TRUE)</f>
        <v>0-0.9</v>
      </c>
    </row>
    <row r="57" spans="2:14" x14ac:dyDescent="0.2">
      <c r="B57" t="s">
        <v>21</v>
      </c>
      <c r="C57">
        <v>123</v>
      </c>
      <c r="D57" s="11" t="s">
        <v>190</v>
      </c>
      <c r="E57" s="6" t="s">
        <v>22</v>
      </c>
      <c r="F57" s="5">
        <v>44714</v>
      </c>
      <c r="G57" s="14">
        <v>44714.334236111099</v>
      </c>
      <c r="H57" s="16">
        <v>113</v>
      </c>
      <c r="I57" s="14" t="s">
        <v>188</v>
      </c>
      <c r="J57" s="17">
        <v>44714</v>
      </c>
      <c r="K57" s="14">
        <v>44714.334085648101</v>
      </c>
      <c r="L57" s="4" t="s">
        <v>19</v>
      </c>
      <c r="M57" s="52">
        <f t="shared" si="0"/>
        <v>0.21666671731509268</v>
      </c>
      <c r="N57" t="str">
        <f>VLOOKUP(M57,'Time range Bands'!$A$3:$B$13,2,TRUE)</f>
        <v>0-0.9</v>
      </c>
    </row>
    <row r="58" spans="2:14" x14ac:dyDescent="0.2">
      <c r="B58" t="s">
        <v>31</v>
      </c>
      <c r="C58">
        <v>123</v>
      </c>
      <c r="D58" s="11" t="s">
        <v>190</v>
      </c>
      <c r="E58" s="6" t="s">
        <v>33</v>
      </c>
      <c r="F58" s="5">
        <v>44714</v>
      </c>
      <c r="G58" s="14">
        <v>44714.334131944503</v>
      </c>
      <c r="H58" s="16">
        <v>113</v>
      </c>
      <c r="I58" s="14" t="s">
        <v>188</v>
      </c>
      <c r="J58" s="17">
        <v>44714</v>
      </c>
      <c r="K58" s="14">
        <v>44714.334016203698</v>
      </c>
      <c r="L58" s="4" t="s">
        <v>12</v>
      </c>
      <c r="M58" s="52">
        <f t="shared" si="0"/>
        <v>0.16666675801388919</v>
      </c>
      <c r="N58" t="str">
        <f>VLOOKUP(M58,'Time range Bands'!$A$3:$B$13,2,TRUE)</f>
        <v>0-0.9</v>
      </c>
    </row>
    <row r="59" spans="2:14" x14ac:dyDescent="0.2">
      <c r="B59" t="s">
        <v>35</v>
      </c>
      <c r="C59">
        <v>123</v>
      </c>
      <c r="D59" s="11" t="s">
        <v>190</v>
      </c>
      <c r="E59" s="6" t="s">
        <v>39</v>
      </c>
      <c r="F59" s="5">
        <v>44714</v>
      </c>
      <c r="G59" s="14">
        <v>44714.331597222197</v>
      </c>
      <c r="H59" s="16">
        <v>113</v>
      </c>
      <c r="I59" s="14" t="s">
        <v>188</v>
      </c>
      <c r="J59" s="17">
        <v>44714</v>
      </c>
      <c r="K59" s="14">
        <v>44714.331493055601</v>
      </c>
      <c r="L59" s="4" t="s">
        <v>12</v>
      </c>
      <c r="M59" s="52">
        <f t="shared" si="0"/>
        <v>0.1499998988583684</v>
      </c>
      <c r="N59" t="str">
        <f>VLOOKUP(M59,'Time range Bands'!$A$3:$B$13,2,TRUE)</f>
        <v>0-0.9</v>
      </c>
    </row>
    <row r="60" spans="2:14" x14ac:dyDescent="0.2">
      <c r="B60" t="s">
        <v>41</v>
      </c>
      <c r="C60">
        <v>123</v>
      </c>
      <c r="D60" s="11" t="s">
        <v>190</v>
      </c>
      <c r="E60" s="6" t="s">
        <v>42</v>
      </c>
      <c r="F60" s="5">
        <v>44714</v>
      </c>
      <c r="G60" s="14">
        <v>44714.330254629604</v>
      </c>
      <c r="H60" s="16">
        <v>113</v>
      </c>
      <c r="I60" s="14" t="s">
        <v>188</v>
      </c>
      <c r="J60" s="17">
        <v>44714</v>
      </c>
      <c r="K60" s="14">
        <v>44714.330104166598</v>
      </c>
      <c r="L60" s="4" t="s">
        <v>19</v>
      </c>
      <c r="M60" s="52">
        <f t="shared" si="0"/>
        <v>0.21666672779247165</v>
      </c>
      <c r="N60" t="str">
        <f>VLOOKUP(M60,'Time range Bands'!$A$3:$B$13,2,TRUE)</f>
        <v>0-0.9</v>
      </c>
    </row>
    <row r="61" spans="2:14" x14ac:dyDescent="0.2">
      <c r="B61" t="s">
        <v>51</v>
      </c>
      <c r="C61">
        <v>123</v>
      </c>
      <c r="D61" s="11" t="s">
        <v>190</v>
      </c>
      <c r="E61" s="6" t="s">
        <v>13</v>
      </c>
      <c r="F61" s="5">
        <v>44714</v>
      </c>
      <c r="G61" s="14">
        <v>44714.325613425899</v>
      </c>
      <c r="H61" s="16">
        <v>113</v>
      </c>
      <c r="I61" s="14" t="s">
        <v>188</v>
      </c>
      <c r="J61" s="17">
        <v>44714</v>
      </c>
      <c r="K61" s="14">
        <v>44714.325590277796</v>
      </c>
      <c r="L61" s="4" t="s">
        <v>12</v>
      </c>
      <c r="M61" s="52">
        <f t="shared" si="0"/>
        <v>3.3333267783746123E-2</v>
      </c>
      <c r="N61" t="str">
        <f>VLOOKUP(M61,'Time range Bands'!$A$3:$B$13,2,TRUE)</f>
        <v>0-0.9</v>
      </c>
    </row>
    <row r="62" spans="2:14" x14ac:dyDescent="0.2">
      <c r="B62" t="s">
        <v>37</v>
      </c>
      <c r="C62">
        <v>123</v>
      </c>
      <c r="D62" s="11" t="s">
        <v>190</v>
      </c>
      <c r="E62" s="6" t="s">
        <v>38</v>
      </c>
      <c r="F62" s="5">
        <v>44714</v>
      </c>
      <c r="G62" s="14">
        <v>44714.3254282407</v>
      </c>
      <c r="H62" s="16">
        <v>113</v>
      </c>
      <c r="I62" s="14" t="s">
        <v>188</v>
      </c>
      <c r="J62" s="17">
        <v>44714</v>
      </c>
      <c r="K62" s="14">
        <v>44714.325312499997</v>
      </c>
      <c r="L62" s="4" t="s">
        <v>19</v>
      </c>
      <c r="M62" s="52">
        <f t="shared" si="0"/>
        <v>0.16666661133058369</v>
      </c>
      <c r="N62" t="str">
        <f>VLOOKUP(M62,'Time range Bands'!$A$3:$B$13,2,TRUE)</f>
        <v>0-0.9</v>
      </c>
    </row>
    <row r="63" spans="2:14" x14ac:dyDescent="0.2">
      <c r="B63" t="s">
        <v>61</v>
      </c>
      <c r="C63">
        <v>123</v>
      </c>
      <c r="D63" s="11" t="s">
        <v>190</v>
      </c>
      <c r="E63" s="6" t="s">
        <v>38</v>
      </c>
      <c r="F63" s="5">
        <v>44714</v>
      </c>
      <c r="G63" s="14">
        <v>44714.325289351902</v>
      </c>
      <c r="H63" s="16">
        <v>113</v>
      </c>
      <c r="I63" s="14" t="s">
        <v>188</v>
      </c>
      <c r="J63" s="17">
        <v>44714</v>
      </c>
      <c r="K63" s="14">
        <v>44714.325185185196</v>
      </c>
      <c r="L63" s="4" t="s">
        <v>19</v>
      </c>
      <c r="M63" s="52">
        <f t="shared" si="0"/>
        <v>0.15000005601905286</v>
      </c>
      <c r="N63" t="str">
        <f>VLOOKUP(M63,'Time range Bands'!$A$3:$B$13,2,TRUE)</f>
        <v>0-0.9</v>
      </c>
    </row>
    <row r="64" spans="2:14" x14ac:dyDescent="0.2">
      <c r="B64" t="s">
        <v>44</v>
      </c>
      <c r="C64">
        <v>123</v>
      </c>
      <c r="D64" s="11" t="s">
        <v>190</v>
      </c>
      <c r="E64" s="6" t="s">
        <v>47</v>
      </c>
      <c r="F64" s="5">
        <v>44714</v>
      </c>
      <c r="G64" s="14">
        <v>44714.325162036999</v>
      </c>
      <c r="H64" s="16">
        <v>113</v>
      </c>
      <c r="I64" s="14" t="s">
        <v>188</v>
      </c>
      <c r="J64" s="17">
        <v>44714</v>
      </c>
      <c r="K64" s="14">
        <v>44714.325104166703</v>
      </c>
      <c r="L64" s="4" t="s">
        <v>19</v>
      </c>
      <c r="M64" s="52">
        <f t="shared" si="0"/>
        <v>8.3333227084949613E-2</v>
      </c>
      <c r="N64" t="str">
        <f>VLOOKUP(M64,'Time range Bands'!$A$3:$B$13,2,TRUE)</f>
        <v>0-0.9</v>
      </c>
    </row>
    <row r="65" spans="2:14" x14ac:dyDescent="0.2">
      <c r="B65" t="s">
        <v>11</v>
      </c>
      <c r="C65">
        <v>123</v>
      </c>
      <c r="D65" s="11" t="s">
        <v>190</v>
      </c>
      <c r="E65" s="6" t="s">
        <v>13</v>
      </c>
      <c r="F65" s="5">
        <v>44714</v>
      </c>
      <c r="G65" s="14">
        <v>44714.325046296297</v>
      </c>
      <c r="H65" s="16">
        <v>113</v>
      </c>
      <c r="I65" s="14" t="s">
        <v>188</v>
      </c>
      <c r="J65" s="17">
        <v>44714</v>
      </c>
      <c r="K65" s="14">
        <v>44714.3250231481</v>
      </c>
      <c r="L65" s="4" t="s">
        <v>12</v>
      </c>
      <c r="M65" s="52">
        <f t="shared" si="0"/>
        <v>3.3333403989672661E-2</v>
      </c>
      <c r="N65" t="str">
        <f>VLOOKUP(M65,'Time range Bands'!$A$3:$B$13,2,TRUE)</f>
        <v>0-0.9</v>
      </c>
    </row>
    <row r="66" spans="2:14" x14ac:dyDescent="0.2">
      <c r="B66" t="s">
        <v>153</v>
      </c>
      <c r="C66">
        <v>123</v>
      </c>
      <c r="D66" s="11" t="s">
        <v>190</v>
      </c>
      <c r="E66" s="6" t="s">
        <v>154</v>
      </c>
      <c r="F66" s="5">
        <v>44714</v>
      </c>
      <c r="G66" s="14">
        <v>44714.324270833298</v>
      </c>
      <c r="H66" s="16">
        <v>113</v>
      </c>
      <c r="I66" s="14" t="s">
        <v>188</v>
      </c>
      <c r="J66" s="17">
        <v>44714</v>
      </c>
      <c r="K66" s="14">
        <v>44714.324155092603</v>
      </c>
      <c r="L66" s="4" t="s">
        <v>12</v>
      </c>
      <c r="M66" s="52">
        <f t="shared" si="0"/>
        <v>0.16666660085320473</v>
      </c>
      <c r="N66" t="str">
        <f>VLOOKUP(M66,'Time range Bands'!$A$3:$B$13,2,TRUE)</f>
        <v>0-0.9</v>
      </c>
    </row>
    <row r="67" spans="2:14" x14ac:dyDescent="0.2">
      <c r="B67" t="s">
        <v>48</v>
      </c>
      <c r="C67">
        <v>123</v>
      </c>
      <c r="D67" s="11" t="s">
        <v>190</v>
      </c>
      <c r="E67" s="6" t="s">
        <v>55</v>
      </c>
      <c r="F67" s="5">
        <v>44714</v>
      </c>
      <c r="G67" s="14">
        <v>44714.323842592603</v>
      </c>
      <c r="H67" s="16">
        <v>113</v>
      </c>
      <c r="I67" s="14" t="s">
        <v>188</v>
      </c>
      <c r="J67" s="17">
        <v>44714</v>
      </c>
      <c r="K67" s="14">
        <v>44714.323831018497</v>
      </c>
      <c r="L67" s="4" t="s">
        <v>12</v>
      </c>
      <c r="M67" s="52">
        <f t="shared" si="0"/>
        <v>1.6666712472215295E-2</v>
      </c>
      <c r="N67" t="str">
        <f>VLOOKUP(M67,'Time range Bands'!$A$3:$B$13,2,TRUE)</f>
        <v>0-0.9</v>
      </c>
    </row>
    <row r="68" spans="2:14" x14ac:dyDescent="0.2">
      <c r="B68" t="s">
        <v>83</v>
      </c>
      <c r="C68">
        <v>123</v>
      </c>
      <c r="D68" s="11" t="s">
        <v>190</v>
      </c>
      <c r="E68" s="6" t="s">
        <v>47</v>
      </c>
      <c r="F68" s="5">
        <v>44714</v>
      </c>
      <c r="G68" s="14">
        <v>44714.323680555601</v>
      </c>
      <c r="H68" s="16">
        <v>113</v>
      </c>
      <c r="I68" s="14" t="s">
        <v>188</v>
      </c>
      <c r="J68" s="17">
        <v>44714</v>
      </c>
      <c r="K68" s="14">
        <v>44714.323622685202</v>
      </c>
      <c r="L68" s="4" t="s">
        <v>19</v>
      </c>
      <c r="M68" s="52">
        <f t="shared" si="0"/>
        <v>8.3333373768255115E-2</v>
      </c>
      <c r="N68" t="str">
        <f>VLOOKUP(M68,'Time range Bands'!$A$3:$B$13,2,TRUE)</f>
        <v>0-0.9</v>
      </c>
    </row>
    <row r="69" spans="2:14" x14ac:dyDescent="0.2">
      <c r="B69" t="s">
        <v>68</v>
      </c>
      <c r="C69">
        <v>123</v>
      </c>
      <c r="D69" s="11" t="s">
        <v>190</v>
      </c>
      <c r="E69" s="6" t="s">
        <v>69</v>
      </c>
      <c r="F69" s="5">
        <v>44714</v>
      </c>
      <c r="G69" s="14">
        <v>44714.322268518503</v>
      </c>
      <c r="H69" s="16">
        <v>113</v>
      </c>
      <c r="I69" s="14" t="s">
        <v>188</v>
      </c>
      <c r="J69" s="17">
        <v>44714</v>
      </c>
      <c r="K69" s="14">
        <v>44714.322118055599</v>
      </c>
      <c r="L69" s="4" t="s">
        <v>19</v>
      </c>
      <c r="M69" s="52">
        <f t="shared" ref="M69:M132" si="1">(G69-K69)*24*60</f>
        <v>0.21666658110916615</v>
      </c>
      <c r="N69" t="str">
        <f>VLOOKUP(M69,'Time range Bands'!$A$3:$B$13,2,TRUE)</f>
        <v>0-0.9</v>
      </c>
    </row>
    <row r="70" spans="2:14" x14ac:dyDescent="0.2">
      <c r="B70" t="s">
        <v>80</v>
      </c>
      <c r="C70">
        <v>123</v>
      </c>
      <c r="D70" s="11" t="s">
        <v>190</v>
      </c>
      <c r="E70" s="6" t="s">
        <v>82</v>
      </c>
      <c r="F70" s="5">
        <v>44714</v>
      </c>
      <c r="G70" s="14">
        <v>44714.321597222202</v>
      </c>
      <c r="H70" s="16">
        <v>113</v>
      </c>
      <c r="I70" s="14" t="s">
        <v>188</v>
      </c>
      <c r="J70" s="17">
        <v>44714</v>
      </c>
      <c r="K70" s="14">
        <v>44714.321458333303</v>
      </c>
      <c r="L70" s="4" t="s">
        <v>12</v>
      </c>
      <c r="M70" s="52">
        <f t="shared" si="1"/>
        <v>0.20000001532025635</v>
      </c>
      <c r="N70" t="str">
        <f>VLOOKUP(M70,'Time range Bands'!$A$3:$B$13,2,TRUE)</f>
        <v>0-0.9</v>
      </c>
    </row>
    <row r="71" spans="2:14" x14ac:dyDescent="0.2">
      <c r="B71" t="s">
        <v>43</v>
      </c>
      <c r="C71">
        <v>123</v>
      </c>
      <c r="D71" s="11" t="s">
        <v>190</v>
      </c>
      <c r="E71" s="6" t="s">
        <v>50</v>
      </c>
      <c r="F71" s="5">
        <v>44714</v>
      </c>
      <c r="G71" s="14">
        <v>44714.320937500001</v>
      </c>
      <c r="H71" s="16">
        <v>113</v>
      </c>
      <c r="I71" s="14" t="s">
        <v>188</v>
      </c>
      <c r="J71" s="17">
        <v>44714</v>
      </c>
      <c r="K71" s="14">
        <v>44714.320798611101</v>
      </c>
      <c r="L71" s="4" t="s">
        <v>12</v>
      </c>
      <c r="M71" s="52">
        <f t="shared" si="1"/>
        <v>0.20000001532025635</v>
      </c>
      <c r="N71" t="str">
        <f>VLOOKUP(M71,'Time range Bands'!$A$3:$B$13,2,TRUE)</f>
        <v>0-0.9</v>
      </c>
    </row>
    <row r="72" spans="2:14" x14ac:dyDescent="0.2">
      <c r="B72" t="s">
        <v>64</v>
      </c>
      <c r="C72">
        <v>123</v>
      </c>
      <c r="D72" s="11" t="s">
        <v>190</v>
      </c>
      <c r="E72" s="6" t="s">
        <v>65</v>
      </c>
      <c r="F72" s="5">
        <v>44714</v>
      </c>
      <c r="G72" s="14">
        <v>44714.320740740703</v>
      </c>
      <c r="H72" s="16">
        <v>113</v>
      </c>
      <c r="I72" s="14" t="s">
        <v>188</v>
      </c>
      <c r="J72" s="17">
        <v>44714</v>
      </c>
      <c r="K72" s="14">
        <v>44714.320648148198</v>
      </c>
      <c r="L72" s="4" t="s">
        <v>19</v>
      </c>
      <c r="M72" s="52">
        <f t="shared" si="1"/>
        <v>0.13333320734091103</v>
      </c>
      <c r="N72" t="str">
        <f>VLOOKUP(M72,'Time range Bands'!$A$3:$B$13,2,TRUE)</f>
        <v>0-0.9</v>
      </c>
    </row>
    <row r="73" spans="2:14" x14ac:dyDescent="0.2">
      <c r="B73" t="s">
        <v>87</v>
      </c>
      <c r="C73">
        <v>123</v>
      </c>
      <c r="D73" s="11" t="s">
        <v>190</v>
      </c>
      <c r="E73" s="6" t="s">
        <v>90</v>
      </c>
      <c r="F73" s="5">
        <v>44714</v>
      </c>
      <c r="G73" s="14">
        <v>44714.319583333301</v>
      </c>
      <c r="H73" s="16">
        <v>113</v>
      </c>
      <c r="I73" s="14" t="s">
        <v>188</v>
      </c>
      <c r="J73" s="17">
        <v>44714</v>
      </c>
      <c r="K73" s="14">
        <v>44714.319560185198</v>
      </c>
      <c r="L73" s="4" t="s">
        <v>19</v>
      </c>
      <c r="M73" s="52">
        <f t="shared" si="1"/>
        <v>3.3333267783746123E-2</v>
      </c>
      <c r="N73" t="str">
        <f>VLOOKUP(M73,'Time range Bands'!$A$3:$B$13,2,TRUE)</f>
        <v>0-0.9</v>
      </c>
    </row>
    <row r="74" spans="2:14" x14ac:dyDescent="0.2">
      <c r="B74" t="s">
        <v>110</v>
      </c>
      <c r="C74">
        <v>123</v>
      </c>
      <c r="D74" s="11" t="s">
        <v>190</v>
      </c>
      <c r="E74" s="6" t="s">
        <v>77</v>
      </c>
      <c r="F74" s="5">
        <v>44714</v>
      </c>
      <c r="G74" s="14">
        <v>44714.3186458333</v>
      </c>
      <c r="H74" s="16">
        <v>113</v>
      </c>
      <c r="I74" s="14" t="s">
        <v>188</v>
      </c>
      <c r="J74" s="17">
        <v>44714</v>
      </c>
      <c r="K74" s="14">
        <v>44714.318564814799</v>
      </c>
      <c r="L74" s="4" t="s">
        <v>19</v>
      </c>
      <c r="M74" s="52">
        <f t="shared" si="1"/>
        <v>0.11666664155200124</v>
      </c>
      <c r="N74" t="str">
        <f>VLOOKUP(M74,'Time range Bands'!$A$3:$B$13,2,TRUE)</f>
        <v>0-0.9</v>
      </c>
    </row>
    <row r="75" spans="2:14" x14ac:dyDescent="0.2">
      <c r="B75" t="s">
        <v>70</v>
      </c>
      <c r="C75">
        <v>123</v>
      </c>
      <c r="D75" s="11" t="s">
        <v>190</v>
      </c>
      <c r="E75" s="6" t="s">
        <v>71</v>
      </c>
      <c r="F75" s="5">
        <v>44714</v>
      </c>
      <c r="G75" s="14">
        <v>44714.318611111099</v>
      </c>
      <c r="H75" s="16">
        <v>113</v>
      </c>
      <c r="I75" s="14" t="s">
        <v>188</v>
      </c>
      <c r="J75" s="17">
        <v>44714</v>
      </c>
      <c r="K75" s="14">
        <v>44714.318472222199</v>
      </c>
      <c r="L75" s="4" t="s">
        <v>12</v>
      </c>
      <c r="M75" s="52">
        <f t="shared" si="1"/>
        <v>0.20000001532025635</v>
      </c>
      <c r="N75" t="str">
        <f>VLOOKUP(M75,'Time range Bands'!$A$3:$B$13,2,TRUE)</f>
        <v>0-0.9</v>
      </c>
    </row>
    <row r="76" spans="2:14" x14ac:dyDescent="0.2">
      <c r="B76" t="s">
        <v>66</v>
      </c>
      <c r="C76">
        <v>123</v>
      </c>
      <c r="D76" s="11" t="s">
        <v>190</v>
      </c>
      <c r="E76" s="6" t="s">
        <v>50</v>
      </c>
      <c r="F76" s="5">
        <v>44714</v>
      </c>
      <c r="G76" s="14">
        <v>44714.318136574097</v>
      </c>
      <c r="H76" s="16">
        <v>113</v>
      </c>
      <c r="I76" s="14" t="s">
        <v>188</v>
      </c>
      <c r="J76" s="17">
        <v>44714</v>
      </c>
      <c r="K76" s="14">
        <v>44714.318078703698</v>
      </c>
      <c r="L76" s="4" t="s">
        <v>12</v>
      </c>
      <c r="M76" s="52">
        <f t="shared" si="1"/>
        <v>8.3333373768255115E-2</v>
      </c>
      <c r="N76" t="str">
        <f>VLOOKUP(M76,'Time range Bands'!$A$3:$B$13,2,TRUE)</f>
        <v>0-0.9</v>
      </c>
    </row>
    <row r="77" spans="2:14" x14ac:dyDescent="0.2">
      <c r="B77" t="s">
        <v>74</v>
      </c>
      <c r="C77">
        <v>123</v>
      </c>
      <c r="D77" s="11" t="s">
        <v>190</v>
      </c>
      <c r="E77" s="6" t="s">
        <v>77</v>
      </c>
      <c r="F77" s="5">
        <v>44714</v>
      </c>
      <c r="G77" s="14">
        <v>44714.317268518498</v>
      </c>
      <c r="H77" s="16">
        <v>113</v>
      </c>
      <c r="I77" s="14" t="s">
        <v>188</v>
      </c>
      <c r="J77" s="17">
        <v>44714</v>
      </c>
      <c r="K77" s="14">
        <v>44714.317268518498</v>
      </c>
      <c r="L77" s="4" t="s">
        <v>19</v>
      </c>
      <c r="M77" s="52">
        <f t="shared" si="1"/>
        <v>0</v>
      </c>
      <c r="N77" t="str">
        <f>VLOOKUP(M77,'Time range Bands'!$A$3:$B$13,2,TRUE)</f>
        <v>0-0.9</v>
      </c>
    </row>
    <row r="78" spans="2:14" x14ac:dyDescent="0.2">
      <c r="B78" t="s">
        <v>85</v>
      </c>
      <c r="C78">
        <v>123</v>
      </c>
      <c r="D78" s="11" t="s">
        <v>190</v>
      </c>
      <c r="E78" s="6" t="s">
        <v>89</v>
      </c>
      <c r="F78" s="5">
        <v>44714</v>
      </c>
      <c r="G78" s="14">
        <v>44714.314664351899</v>
      </c>
      <c r="H78" s="16">
        <v>113</v>
      </c>
      <c r="I78" s="14" t="s">
        <v>188</v>
      </c>
      <c r="J78" s="17">
        <v>44714</v>
      </c>
      <c r="K78" s="14">
        <v>44714.314502314803</v>
      </c>
      <c r="L78" s="4" t="s">
        <v>19</v>
      </c>
      <c r="M78" s="52">
        <f t="shared" si="1"/>
        <v>0.23333341930992901</v>
      </c>
      <c r="N78" t="str">
        <f>VLOOKUP(M78,'Time range Bands'!$A$3:$B$13,2,TRUE)</f>
        <v>0-0.9</v>
      </c>
    </row>
    <row r="79" spans="2:14" x14ac:dyDescent="0.2">
      <c r="B79" t="s">
        <v>72</v>
      </c>
      <c r="C79">
        <v>123</v>
      </c>
      <c r="D79" s="11" t="s">
        <v>190</v>
      </c>
      <c r="E79" s="6" t="s">
        <v>76</v>
      </c>
      <c r="F79" s="5">
        <v>44714</v>
      </c>
      <c r="G79" s="14">
        <v>44714.314039351899</v>
      </c>
      <c r="H79" s="16">
        <v>113</v>
      </c>
      <c r="I79" s="14" t="s">
        <v>188</v>
      </c>
      <c r="J79" s="17">
        <v>44714</v>
      </c>
      <c r="K79" s="14">
        <v>44714.313067129602</v>
      </c>
      <c r="L79" s="4" t="s">
        <v>12</v>
      </c>
      <c r="M79" s="52">
        <f t="shared" si="1"/>
        <v>1.4000001072417945</v>
      </c>
      <c r="N79" t="str">
        <f>VLOOKUP(M79,'Time range Bands'!$A$3:$B$13,2,TRUE)</f>
        <v>1-1.9</v>
      </c>
    </row>
    <row r="80" spans="2:14" x14ac:dyDescent="0.2">
      <c r="B80" t="s">
        <v>111</v>
      </c>
      <c r="C80">
        <v>123</v>
      </c>
      <c r="D80" s="11" t="s">
        <v>190</v>
      </c>
      <c r="E80" s="6" t="s">
        <v>112</v>
      </c>
      <c r="F80" s="5">
        <v>44714</v>
      </c>
      <c r="G80" s="14">
        <v>44714.312928240703</v>
      </c>
      <c r="H80" s="16">
        <v>113</v>
      </c>
      <c r="I80" s="14" t="s">
        <v>188</v>
      </c>
      <c r="J80" s="17">
        <v>44714</v>
      </c>
      <c r="K80" s="14">
        <v>44714.3127662037</v>
      </c>
      <c r="L80" s="4" t="s">
        <v>19</v>
      </c>
      <c r="M80" s="52">
        <f t="shared" si="1"/>
        <v>0.23333328310400248</v>
      </c>
      <c r="N80" t="str">
        <f>VLOOKUP(M80,'Time range Bands'!$A$3:$B$13,2,TRUE)</f>
        <v>0-0.9</v>
      </c>
    </row>
    <row r="81" spans="2:14" x14ac:dyDescent="0.2">
      <c r="B81" t="s">
        <v>23</v>
      </c>
      <c r="C81">
        <v>123</v>
      </c>
      <c r="D81" s="11" t="s">
        <v>190</v>
      </c>
      <c r="E81" s="6" t="s">
        <v>25</v>
      </c>
      <c r="F81" s="5">
        <v>44714</v>
      </c>
      <c r="G81" s="14">
        <v>44714.308842592603</v>
      </c>
      <c r="H81" s="16">
        <v>113</v>
      </c>
      <c r="I81" s="14" t="s">
        <v>188</v>
      </c>
      <c r="J81" s="17">
        <v>44714</v>
      </c>
      <c r="K81" s="14">
        <v>44714.308703703697</v>
      </c>
      <c r="L81" s="4" t="s">
        <v>19</v>
      </c>
      <c r="M81" s="52">
        <f t="shared" si="1"/>
        <v>0.20000002579763532</v>
      </c>
      <c r="N81" t="str">
        <f>VLOOKUP(M81,'Time range Bands'!$A$3:$B$13,2,TRUE)</f>
        <v>0-0.9</v>
      </c>
    </row>
    <row r="82" spans="2:14" x14ac:dyDescent="0.2">
      <c r="B82" t="s">
        <v>125</v>
      </c>
      <c r="C82">
        <v>123</v>
      </c>
      <c r="D82" s="11" t="s">
        <v>190</v>
      </c>
      <c r="E82" s="6" t="s">
        <v>103</v>
      </c>
      <c r="F82" s="5">
        <v>44714</v>
      </c>
      <c r="G82" s="14">
        <v>44714.308506944501</v>
      </c>
      <c r="H82" s="16">
        <v>113</v>
      </c>
      <c r="I82" s="14" t="s">
        <v>188</v>
      </c>
      <c r="J82" s="17">
        <v>44714</v>
      </c>
      <c r="K82" s="14">
        <v>44714.308402777802</v>
      </c>
      <c r="L82" s="4" t="s">
        <v>19</v>
      </c>
      <c r="M82" s="52">
        <f t="shared" si="1"/>
        <v>0.1500000455416739</v>
      </c>
      <c r="N82" t="str">
        <f>VLOOKUP(M82,'Time range Bands'!$A$3:$B$13,2,TRUE)</f>
        <v>0-0.9</v>
      </c>
    </row>
    <row r="83" spans="2:14" x14ac:dyDescent="0.2">
      <c r="B83" t="s">
        <v>96</v>
      </c>
      <c r="C83">
        <v>123</v>
      </c>
      <c r="D83" s="11" t="s">
        <v>190</v>
      </c>
      <c r="E83" s="6" t="s">
        <v>25</v>
      </c>
      <c r="F83" s="5">
        <v>44714</v>
      </c>
      <c r="G83" s="14">
        <v>44714.307835648098</v>
      </c>
      <c r="H83" s="16">
        <v>113</v>
      </c>
      <c r="I83" s="14" t="s">
        <v>188</v>
      </c>
      <c r="J83" s="17">
        <v>44714</v>
      </c>
      <c r="K83" s="14">
        <v>44714.307673611103</v>
      </c>
      <c r="L83" s="4" t="s">
        <v>19</v>
      </c>
      <c r="M83" s="52">
        <f t="shared" si="1"/>
        <v>0.23333327262662351</v>
      </c>
      <c r="N83" t="str">
        <f>VLOOKUP(M83,'Time range Bands'!$A$3:$B$13,2,TRUE)</f>
        <v>0-0.9</v>
      </c>
    </row>
    <row r="84" spans="2:14" x14ac:dyDescent="0.2">
      <c r="B84" t="s">
        <v>14</v>
      </c>
      <c r="C84">
        <v>123</v>
      </c>
      <c r="D84" s="11" t="s">
        <v>190</v>
      </c>
      <c r="E84" s="6" t="s">
        <v>16</v>
      </c>
      <c r="F84" s="5">
        <v>44714</v>
      </c>
      <c r="G84" s="14">
        <v>44714.306099537003</v>
      </c>
      <c r="H84" s="16">
        <v>112</v>
      </c>
      <c r="I84" s="14" t="s">
        <v>187</v>
      </c>
      <c r="J84" s="17">
        <v>44714</v>
      </c>
      <c r="K84" s="14">
        <v>44714.305729166699</v>
      </c>
      <c r="L84" s="4" t="s">
        <v>12</v>
      </c>
      <c r="M84" s="52">
        <f t="shared" si="1"/>
        <v>0.53333323798142374</v>
      </c>
      <c r="N84" t="str">
        <f>VLOOKUP(M84,'Time range Bands'!$A$3:$B$13,2,TRUE)</f>
        <v>0-0.9</v>
      </c>
    </row>
    <row r="85" spans="2:14" x14ac:dyDescent="0.2">
      <c r="B85" t="s">
        <v>102</v>
      </c>
      <c r="C85">
        <v>123</v>
      </c>
      <c r="D85" s="11" t="s">
        <v>190</v>
      </c>
      <c r="E85" s="6" t="s">
        <v>103</v>
      </c>
      <c r="F85" s="5">
        <v>44714</v>
      </c>
      <c r="G85" s="14">
        <v>44714.305729166699</v>
      </c>
      <c r="H85" s="16">
        <v>113</v>
      </c>
      <c r="I85" s="14" t="s">
        <v>188</v>
      </c>
      <c r="J85" s="17">
        <v>44714</v>
      </c>
      <c r="K85" s="14">
        <v>44714.305625000001</v>
      </c>
      <c r="L85" s="4" t="s">
        <v>19</v>
      </c>
      <c r="M85" s="52">
        <f t="shared" si="1"/>
        <v>0.1500000455416739</v>
      </c>
      <c r="N85" t="str">
        <f>VLOOKUP(M85,'Time range Bands'!$A$3:$B$13,2,TRUE)</f>
        <v>0-0.9</v>
      </c>
    </row>
    <row r="86" spans="2:14" x14ac:dyDescent="0.2">
      <c r="B86" t="s">
        <v>106</v>
      </c>
      <c r="C86">
        <v>123</v>
      </c>
      <c r="D86" s="11" t="s">
        <v>190</v>
      </c>
      <c r="E86" s="6" t="s">
        <v>107</v>
      </c>
      <c r="F86" s="5">
        <v>44714</v>
      </c>
      <c r="G86" s="14">
        <v>44714.304884259298</v>
      </c>
      <c r="H86" s="16">
        <v>113</v>
      </c>
      <c r="I86" s="14" t="s">
        <v>188</v>
      </c>
      <c r="J86" s="17">
        <v>44714</v>
      </c>
      <c r="K86" s="14">
        <v>44714.3048263889</v>
      </c>
      <c r="L86" s="4" t="s">
        <v>19</v>
      </c>
      <c r="M86" s="52">
        <f t="shared" si="1"/>
        <v>8.3333373768255115E-2</v>
      </c>
      <c r="N86" t="str">
        <f>VLOOKUP(M86,'Time range Bands'!$A$3:$B$13,2,TRUE)</f>
        <v>0-0.9</v>
      </c>
    </row>
    <row r="87" spans="2:14" x14ac:dyDescent="0.2">
      <c r="B87" t="s">
        <v>99</v>
      </c>
      <c r="C87">
        <v>123</v>
      </c>
      <c r="D87" s="11" t="s">
        <v>190</v>
      </c>
      <c r="E87" s="6" t="s">
        <v>104</v>
      </c>
      <c r="F87" s="5">
        <v>44714</v>
      </c>
      <c r="G87" s="14">
        <v>44714.301770833299</v>
      </c>
      <c r="H87" s="16">
        <v>113</v>
      </c>
      <c r="I87" s="14" t="s">
        <v>188</v>
      </c>
      <c r="J87" s="17">
        <v>44714</v>
      </c>
      <c r="K87" s="14">
        <v>44714.301701388897</v>
      </c>
      <c r="L87" s="4" t="s">
        <v>12</v>
      </c>
      <c r="M87" s="52">
        <f t="shared" si="1"/>
        <v>9.9999939557164907E-2</v>
      </c>
      <c r="N87" t="str">
        <f>VLOOKUP(M87,'Time range Bands'!$A$3:$B$13,2,TRUE)</f>
        <v>0-0.9</v>
      </c>
    </row>
    <row r="88" spans="2:14" x14ac:dyDescent="0.2">
      <c r="B88" t="s">
        <v>92</v>
      </c>
      <c r="C88">
        <v>123</v>
      </c>
      <c r="D88" s="11" t="s">
        <v>190</v>
      </c>
      <c r="E88" s="6" t="s">
        <v>98</v>
      </c>
      <c r="F88" s="5">
        <v>44714</v>
      </c>
      <c r="G88" s="14">
        <v>44714.300798611097</v>
      </c>
      <c r="H88" s="16">
        <v>113</v>
      </c>
      <c r="I88" s="14" t="s">
        <v>188</v>
      </c>
      <c r="J88" s="17">
        <v>44714</v>
      </c>
      <c r="K88" s="14">
        <v>44714.300659722197</v>
      </c>
      <c r="L88" s="4" t="s">
        <v>19</v>
      </c>
      <c r="M88" s="52">
        <f t="shared" si="1"/>
        <v>0.20000001532025635</v>
      </c>
      <c r="N88" t="str">
        <f>VLOOKUP(M88,'Time range Bands'!$A$3:$B$13,2,TRUE)</f>
        <v>0-0.9</v>
      </c>
    </row>
    <row r="89" spans="2:14" x14ac:dyDescent="0.2">
      <c r="B89" t="s">
        <v>115</v>
      </c>
      <c r="C89">
        <v>123</v>
      </c>
      <c r="D89" s="11" t="s">
        <v>190</v>
      </c>
      <c r="E89" s="6" t="s">
        <v>116</v>
      </c>
      <c r="F89" s="5">
        <v>44714</v>
      </c>
      <c r="G89" s="14">
        <v>44714.300717592603</v>
      </c>
      <c r="H89" s="16">
        <v>113</v>
      </c>
      <c r="I89" s="14" t="s">
        <v>188</v>
      </c>
      <c r="J89" s="17">
        <v>44714</v>
      </c>
      <c r="K89" s="14">
        <v>44714.300613425898</v>
      </c>
      <c r="L89" s="4" t="s">
        <v>19</v>
      </c>
      <c r="M89" s="52">
        <f t="shared" si="1"/>
        <v>0.15000005601905286</v>
      </c>
      <c r="N89" t="str">
        <f>VLOOKUP(M89,'Time range Bands'!$A$3:$B$13,2,TRUE)</f>
        <v>0-0.9</v>
      </c>
    </row>
    <row r="90" spans="2:14" x14ac:dyDescent="0.2">
      <c r="B90" t="s">
        <v>108</v>
      </c>
      <c r="C90">
        <v>123</v>
      </c>
      <c r="D90" s="11" t="s">
        <v>190</v>
      </c>
      <c r="E90" s="6" t="s">
        <v>113</v>
      </c>
      <c r="F90" s="5">
        <v>44714</v>
      </c>
      <c r="G90" s="14">
        <v>44714.2971875</v>
      </c>
      <c r="H90" s="16">
        <v>113</v>
      </c>
      <c r="I90" s="14" t="s">
        <v>188</v>
      </c>
      <c r="J90" s="17">
        <v>44714</v>
      </c>
      <c r="K90" s="14">
        <v>44714.297152777799</v>
      </c>
      <c r="L90" s="4" t="s">
        <v>19</v>
      </c>
      <c r="M90" s="52">
        <f t="shared" si="1"/>
        <v>4.9999969778582454E-2</v>
      </c>
      <c r="N90" t="str">
        <f>VLOOKUP(M90,'Time range Bands'!$A$3:$B$13,2,TRUE)</f>
        <v>0-0.9</v>
      </c>
    </row>
    <row r="91" spans="2:14" x14ac:dyDescent="0.2">
      <c r="B91" t="s">
        <v>130</v>
      </c>
      <c r="C91">
        <v>123</v>
      </c>
      <c r="D91" s="11" t="s">
        <v>190</v>
      </c>
      <c r="E91" s="6" t="s">
        <v>113</v>
      </c>
      <c r="F91" s="5">
        <v>44714</v>
      </c>
      <c r="G91" s="14">
        <v>44714.295243055501</v>
      </c>
      <c r="H91" s="16">
        <v>113</v>
      </c>
      <c r="I91" s="14" t="s">
        <v>188</v>
      </c>
      <c r="J91" s="17">
        <v>44714</v>
      </c>
      <c r="K91" s="14">
        <v>44714.2952083333</v>
      </c>
      <c r="L91" s="4" t="s">
        <v>19</v>
      </c>
      <c r="M91" s="52">
        <f t="shared" si="1"/>
        <v>4.9999969778582454E-2</v>
      </c>
      <c r="N91" t="str">
        <f>VLOOKUP(M91,'Time range Bands'!$A$3:$B$13,2,TRUE)</f>
        <v>0-0.9</v>
      </c>
    </row>
    <row r="92" spans="2:14" x14ac:dyDescent="0.2">
      <c r="B92" t="s">
        <v>131</v>
      </c>
      <c r="C92">
        <v>123</v>
      </c>
      <c r="D92" s="11" t="s">
        <v>190</v>
      </c>
      <c r="E92" s="6" t="s">
        <v>98</v>
      </c>
      <c r="F92" s="5">
        <v>44714</v>
      </c>
      <c r="G92" s="14">
        <v>44714.294479166703</v>
      </c>
      <c r="H92" s="16">
        <v>113</v>
      </c>
      <c r="I92" s="14" t="s">
        <v>188</v>
      </c>
      <c r="J92" s="17">
        <v>44714</v>
      </c>
      <c r="K92" s="14">
        <v>44714.294363425899</v>
      </c>
      <c r="L92" s="4" t="s">
        <v>19</v>
      </c>
      <c r="M92" s="52">
        <f t="shared" si="1"/>
        <v>0.16666675801388919</v>
      </c>
      <c r="N92" t="str">
        <f>VLOOKUP(M92,'Time range Bands'!$A$3:$B$13,2,TRUE)</f>
        <v>0-0.9</v>
      </c>
    </row>
    <row r="93" spans="2:14" x14ac:dyDescent="0.2">
      <c r="B93" t="s">
        <v>120</v>
      </c>
      <c r="C93">
        <v>123</v>
      </c>
      <c r="D93" s="11" t="s">
        <v>190</v>
      </c>
      <c r="E93" s="6" t="s">
        <v>127</v>
      </c>
      <c r="F93" s="5">
        <v>44714</v>
      </c>
      <c r="G93" s="14">
        <v>44714.291250000002</v>
      </c>
      <c r="H93" s="16">
        <v>113</v>
      </c>
      <c r="I93" s="14" t="s">
        <v>188</v>
      </c>
      <c r="J93" s="17">
        <v>44714</v>
      </c>
      <c r="K93" s="14">
        <v>44714.291145833296</v>
      </c>
      <c r="L93" s="4" t="s">
        <v>19</v>
      </c>
      <c r="M93" s="52">
        <f t="shared" si="1"/>
        <v>0.15000005601905286</v>
      </c>
      <c r="N93" t="str">
        <f>VLOOKUP(M93,'Time range Bands'!$A$3:$B$13,2,TRUE)</f>
        <v>0-0.9</v>
      </c>
    </row>
    <row r="94" spans="2:14" x14ac:dyDescent="0.2">
      <c r="B94" t="s">
        <v>123</v>
      </c>
      <c r="C94">
        <v>123</v>
      </c>
      <c r="D94" s="11" t="s">
        <v>190</v>
      </c>
      <c r="E94" s="6" t="s">
        <v>124</v>
      </c>
      <c r="F94" s="5">
        <v>44714</v>
      </c>
      <c r="G94" s="14">
        <v>44714.291053240697</v>
      </c>
      <c r="H94" s="16">
        <v>113</v>
      </c>
      <c r="I94" s="14" t="s">
        <v>188</v>
      </c>
      <c r="J94" s="17">
        <v>44714</v>
      </c>
      <c r="K94" s="14">
        <v>44714.290925925903</v>
      </c>
      <c r="L94" s="4" t="s">
        <v>12</v>
      </c>
      <c r="M94" s="52">
        <f t="shared" si="1"/>
        <v>0.18333330284804106</v>
      </c>
      <c r="N94" t="str">
        <f>VLOOKUP(M94,'Time range Bands'!$A$3:$B$13,2,TRUE)</f>
        <v>0-0.9</v>
      </c>
    </row>
    <row r="95" spans="2:14" x14ac:dyDescent="0.2">
      <c r="B95" t="s">
        <v>117</v>
      </c>
      <c r="C95">
        <v>123</v>
      </c>
      <c r="D95" s="11" t="s">
        <v>190</v>
      </c>
      <c r="E95" s="6" t="s">
        <v>119</v>
      </c>
      <c r="F95" s="5">
        <v>44714</v>
      </c>
      <c r="G95" s="14">
        <v>44714.290983796302</v>
      </c>
      <c r="H95" s="16">
        <v>113</v>
      </c>
      <c r="I95" s="14" t="s">
        <v>188</v>
      </c>
      <c r="J95" s="17">
        <v>44714</v>
      </c>
      <c r="K95" s="14">
        <v>44714.290868055599</v>
      </c>
      <c r="L95" s="4" t="s">
        <v>12</v>
      </c>
      <c r="M95" s="52">
        <f t="shared" si="1"/>
        <v>0.16666661133058369</v>
      </c>
      <c r="N95" t="str">
        <f>VLOOKUP(M95,'Time range Bands'!$A$3:$B$13,2,TRUE)</f>
        <v>0-0.9</v>
      </c>
    </row>
    <row r="96" spans="2:14" x14ac:dyDescent="0.2">
      <c r="B96" t="s">
        <v>132</v>
      </c>
      <c r="C96">
        <v>123</v>
      </c>
      <c r="D96" s="11" t="s">
        <v>190</v>
      </c>
      <c r="E96" s="6" t="s">
        <v>133</v>
      </c>
      <c r="F96" s="5">
        <v>44714</v>
      </c>
      <c r="G96" s="14">
        <v>44714.288321759297</v>
      </c>
      <c r="H96" s="16">
        <v>113</v>
      </c>
      <c r="I96" s="14" t="s">
        <v>188</v>
      </c>
      <c r="J96" s="17">
        <v>44714</v>
      </c>
      <c r="K96" s="14">
        <v>44714.2882523148</v>
      </c>
      <c r="L96" s="4" t="s">
        <v>19</v>
      </c>
      <c r="M96" s="52">
        <f t="shared" si="1"/>
        <v>0.10000007576309144</v>
      </c>
      <c r="N96" t="str">
        <f>VLOOKUP(M96,'Time range Bands'!$A$3:$B$13,2,TRUE)</f>
        <v>0-0.9</v>
      </c>
    </row>
    <row r="97" spans="2:14" x14ac:dyDescent="0.2">
      <c r="B97" t="s">
        <v>134</v>
      </c>
      <c r="C97">
        <v>123</v>
      </c>
      <c r="D97" s="11" t="s">
        <v>190</v>
      </c>
      <c r="E97" s="6" t="s">
        <v>136</v>
      </c>
      <c r="F97" s="5">
        <v>44714</v>
      </c>
      <c r="G97" s="14">
        <v>44714.278611111098</v>
      </c>
      <c r="H97" s="16">
        <v>113</v>
      </c>
      <c r="I97" s="14" t="s">
        <v>188</v>
      </c>
      <c r="J97" s="17">
        <v>44714</v>
      </c>
      <c r="K97" s="14">
        <v>44714.278541666703</v>
      </c>
      <c r="L97" s="4" t="s">
        <v>19</v>
      </c>
      <c r="M97" s="52">
        <f t="shared" si="1"/>
        <v>9.9999929079785943E-2</v>
      </c>
      <c r="N97" t="str">
        <f>VLOOKUP(M97,'Time range Bands'!$A$3:$B$13,2,TRUE)</f>
        <v>0-0.9</v>
      </c>
    </row>
    <row r="98" spans="2:14" x14ac:dyDescent="0.2">
      <c r="B98" t="s">
        <v>138</v>
      </c>
      <c r="C98">
        <v>123</v>
      </c>
      <c r="D98" s="11" t="s">
        <v>190</v>
      </c>
      <c r="E98" s="6" t="s">
        <v>136</v>
      </c>
      <c r="F98" s="5">
        <v>44714</v>
      </c>
      <c r="G98" s="14">
        <v>44714.276238425897</v>
      </c>
      <c r="H98" s="16">
        <v>113</v>
      </c>
      <c r="I98" s="14" t="s">
        <v>188</v>
      </c>
      <c r="J98" s="17">
        <v>44714</v>
      </c>
      <c r="K98" s="14">
        <v>44714.2761805556</v>
      </c>
      <c r="L98" s="4" t="s">
        <v>19</v>
      </c>
      <c r="M98" s="52">
        <f t="shared" si="1"/>
        <v>8.3333227084949613E-2</v>
      </c>
      <c r="N98" t="str">
        <f>VLOOKUP(M98,'Time range Bands'!$A$3:$B$13,2,TRUE)</f>
        <v>0-0.9</v>
      </c>
    </row>
    <row r="99" spans="2:14" x14ac:dyDescent="0.2">
      <c r="B99" t="s">
        <v>147</v>
      </c>
      <c r="C99">
        <v>123</v>
      </c>
      <c r="D99" s="11" t="s">
        <v>190</v>
      </c>
      <c r="E99" s="6" t="s">
        <v>140</v>
      </c>
      <c r="F99" s="5">
        <v>44714</v>
      </c>
      <c r="G99" s="14">
        <v>44714.275115740696</v>
      </c>
      <c r="H99" s="16">
        <v>113</v>
      </c>
      <c r="I99" s="14" t="s">
        <v>188</v>
      </c>
      <c r="J99" s="17">
        <v>44714</v>
      </c>
      <c r="K99" s="14">
        <v>44714.274953703702</v>
      </c>
      <c r="L99" s="4" t="s">
        <v>19</v>
      </c>
      <c r="M99" s="52">
        <f t="shared" si="1"/>
        <v>0.23333327262662351</v>
      </c>
      <c r="N99" t="str">
        <f>VLOOKUP(M99,'Time range Bands'!$A$3:$B$13,2,TRUE)</f>
        <v>0-0.9</v>
      </c>
    </row>
    <row r="100" spans="2:14" x14ac:dyDescent="0.2">
      <c r="B100" t="s">
        <v>139</v>
      </c>
      <c r="C100">
        <v>123</v>
      </c>
      <c r="D100" s="11" t="s">
        <v>190</v>
      </c>
      <c r="E100" s="6" t="s">
        <v>140</v>
      </c>
      <c r="F100" s="5">
        <v>44714</v>
      </c>
      <c r="G100" s="14">
        <v>44714.271215277797</v>
      </c>
      <c r="H100" s="16">
        <v>113</v>
      </c>
      <c r="I100" s="14" t="s">
        <v>188</v>
      </c>
      <c r="J100" s="17">
        <v>44714</v>
      </c>
      <c r="K100" s="14">
        <v>44714.2711921296</v>
      </c>
      <c r="L100" s="4" t="s">
        <v>19</v>
      </c>
      <c r="M100" s="52">
        <f t="shared" si="1"/>
        <v>3.3333403989672661E-2</v>
      </c>
      <c r="N100" t="str">
        <f>VLOOKUP(M100,'Time range Bands'!$A$3:$B$13,2,TRUE)</f>
        <v>0-0.9</v>
      </c>
    </row>
    <row r="101" spans="2:14" x14ac:dyDescent="0.2">
      <c r="B101" t="s">
        <v>143</v>
      </c>
      <c r="C101">
        <v>123</v>
      </c>
      <c r="D101" s="11" t="s">
        <v>190</v>
      </c>
      <c r="E101" s="6" t="s">
        <v>145</v>
      </c>
      <c r="F101" s="5">
        <v>44714</v>
      </c>
      <c r="G101" s="14">
        <v>44714.262650463003</v>
      </c>
      <c r="H101" s="16">
        <v>113</v>
      </c>
      <c r="I101" s="14" t="s">
        <v>188</v>
      </c>
      <c r="J101" s="17">
        <v>44714</v>
      </c>
      <c r="K101" s="14">
        <v>44714.262523148202</v>
      </c>
      <c r="L101" s="4" t="s">
        <v>12</v>
      </c>
      <c r="M101" s="52">
        <f t="shared" si="1"/>
        <v>0.18333331332542002</v>
      </c>
      <c r="N101" t="str">
        <f>VLOOKUP(M101,'Time range Bands'!$A$3:$B$13,2,TRUE)</f>
        <v>0-0.9</v>
      </c>
    </row>
    <row r="102" spans="2:14" x14ac:dyDescent="0.2">
      <c r="B102" t="s">
        <v>141</v>
      </c>
      <c r="C102">
        <v>123</v>
      </c>
      <c r="D102" s="11" t="s">
        <v>190</v>
      </c>
      <c r="E102" s="6" t="s">
        <v>142</v>
      </c>
      <c r="F102" s="5">
        <v>44714</v>
      </c>
      <c r="G102" s="14">
        <v>44714.261851851799</v>
      </c>
      <c r="H102" s="16">
        <v>113</v>
      </c>
      <c r="I102" s="14" t="s">
        <v>188</v>
      </c>
      <c r="J102" s="17">
        <v>44714</v>
      </c>
      <c r="K102" s="14">
        <v>44714.261770833298</v>
      </c>
      <c r="L102" s="4" t="s">
        <v>19</v>
      </c>
      <c r="M102" s="52">
        <f t="shared" si="1"/>
        <v>0.11666664155200124</v>
      </c>
      <c r="N102" t="str">
        <f>VLOOKUP(M102,'Time range Bands'!$A$3:$B$13,2,TRUE)</f>
        <v>0-0.9</v>
      </c>
    </row>
    <row r="103" spans="2:14" x14ac:dyDescent="0.2">
      <c r="B103" t="s">
        <v>31</v>
      </c>
      <c r="C103">
        <v>123</v>
      </c>
      <c r="D103" s="11" t="s">
        <v>190</v>
      </c>
      <c r="E103" s="6" t="s">
        <v>33</v>
      </c>
      <c r="F103" s="5">
        <v>44713</v>
      </c>
      <c r="G103" s="14">
        <v>44713.335011574098</v>
      </c>
      <c r="H103" s="16">
        <v>112</v>
      </c>
      <c r="I103" s="14" t="s">
        <v>187</v>
      </c>
      <c r="J103" s="17">
        <v>44713</v>
      </c>
      <c r="K103" s="14">
        <v>44713.333877314799</v>
      </c>
      <c r="L103" s="4" t="s">
        <v>12</v>
      </c>
      <c r="M103" s="52">
        <f t="shared" si="1"/>
        <v>1.6333333903457969</v>
      </c>
      <c r="N103" t="str">
        <f>VLOOKUP(M103,'Time range Bands'!$A$3:$B$13,2,TRUE)</f>
        <v>1-1.9</v>
      </c>
    </row>
    <row r="104" spans="2:14" x14ac:dyDescent="0.2">
      <c r="B104" t="s">
        <v>27</v>
      </c>
      <c r="C104">
        <v>123</v>
      </c>
      <c r="D104" s="11" t="s">
        <v>190</v>
      </c>
      <c r="E104" s="6" t="s">
        <v>29</v>
      </c>
      <c r="F104" s="5">
        <v>44713</v>
      </c>
      <c r="G104" s="14">
        <v>44713.334687499999</v>
      </c>
      <c r="H104" s="16">
        <v>113</v>
      </c>
      <c r="I104" s="14" t="s">
        <v>188</v>
      </c>
      <c r="J104" s="17">
        <v>44713</v>
      </c>
      <c r="K104" s="14">
        <v>44713.334583333301</v>
      </c>
      <c r="L104" s="4" t="s">
        <v>12</v>
      </c>
      <c r="M104" s="52">
        <f t="shared" si="1"/>
        <v>0.1500000455416739</v>
      </c>
      <c r="N104" t="str">
        <f>VLOOKUP(M104,'Time range Bands'!$A$3:$B$13,2,TRUE)</f>
        <v>0-0.9</v>
      </c>
    </row>
    <row r="105" spans="2:14" x14ac:dyDescent="0.2">
      <c r="B105" t="s">
        <v>18</v>
      </c>
      <c r="C105">
        <v>123</v>
      </c>
      <c r="D105" s="11" t="s">
        <v>190</v>
      </c>
      <c r="E105" s="6" t="s">
        <v>20</v>
      </c>
      <c r="F105" s="5">
        <v>44713</v>
      </c>
      <c r="G105" s="14">
        <v>44713.334282407399</v>
      </c>
      <c r="H105" s="16">
        <v>113</v>
      </c>
      <c r="I105" s="14" t="s">
        <v>188</v>
      </c>
      <c r="J105" s="17">
        <v>44713</v>
      </c>
      <c r="K105" s="14">
        <v>44713.334120370397</v>
      </c>
      <c r="L105" s="4" t="s">
        <v>19</v>
      </c>
      <c r="M105" s="52">
        <f t="shared" si="1"/>
        <v>0.23333328310400248</v>
      </c>
      <c r="N105" t="str">
        <f>VLOOKUP(M105,'Time range Bands'!$A$3:$B$13,2,TRUE)</f>
        <v>0-0.9</v>
      </c>
    </row>
    <row r="106" spans="2:14" x14ac:dyDescent="0.2">
      <c r="B106" t="s">
        <v>21</v>
      </c>
      <c r="C106">
        <v>123</v>
      </c>
      <c r="D106" s="11" t="s">
        <v>190</v>
      </c>
      <c r="E106" s="6" t="s">
        <v>22</v>
      </c>
      <c r="F106" s="5">
        <v>44713</v>
      </c>
      <c r="G106" s="14">
        <v>44713.332615740699</v>
      </c>
      <c r="H106" s="16">
        <v>112</v>
      </c>
      <c r="I106" s="14" t="s">
        <v>187</v>
      </c>
      <c r="J106" s="17">
        <v>44713</v>
      </c>
      <c r="K106" s="14">
        <v>44713.328206018501</v>
      </c>
      <c r="L106" s="4" t="s">
        <v>19</v>
      </c>
      <c r="M106" s="52">
        <f t="shared" si="1"/>
        <v>6.3499999651685357</v>
      </c>
      <c r="N106" t="str">
        <f>VLOOKUP(M106,'Time range Bands'!$A$3:$B$13,2,TRUE)</f>
        <v>6-6.9</v>
      </c>
    </row>
    <row r="107" spans="2:14" x14ac:dyDescent="0.2">
      <c r="B107" t="s">
        <v>58</v>
      </c>
      <c r="C107">
        <v>123</v>
      </c>
      <c r="D107" s="11" t="s">
        <v>190</v>
      </c>
      <c r="E107" s="6" t="s">
        <v>60</v>
      </c>
      <c r="F107" s="5">
        <v>44713</v>
      </c>
      <c r="G107" s="14">
        <v>44713.332592592596</v>
      </c>
      <c r="H107" s="16">
        <v>113</v>
      </c>
      <c r="I107" s="14" t="s">
        <v>188</v>
      </c>
      <c r="J107" s="17">
        <v>44713</v>
      </c>
      <c r="K107" s="14">
        <v>44713.332581018498</v>
      </c>
      <c r="L107" s="4" t="s">
        <v>19</v>
      </c>
      <c r="M107" s="52">
        <f t="shared" si="1"/>
        <v>1.666670199483633E-2</v>
      </c>
      <c r="N107" t="str">
        <f>VLOOKUP(M107,'Time range Bands'!$A$3:$B$13,2,TRUE)</f>
        <v>0-0.9</v>
      </c>
    </row>
    <row r="108" spans="2:14" x14ac:dyDescent="0.2">
      <c r="B108" t="s">
        <v>35</v>
      </c>
      <c r="C108">
        <v>123</v>
      </c>
      <c r="D108" s="11" t="s">
        <v>190</v>
      </c>
      <c r="E108" s="6" t="s">
        <v>39</v>
      </c>
      <c r="F108" s="5">
        <v>44713</v>
      </c>
      <c r="G108" s="14">
        <v>44713.331238425897</v>
      </c>
      <c r="H108" s="16">
        <v>113</v>
      </c>
      <c r="I108" s="14" t="s">
        <v>188</v>
      </c>
      <c r="J108" s="17">
        <v>44713</v>
      </c>
      <c r="K108" s="14">
        <v>44713.331215277802</v>
      </c>
      <c r="L108" s="4" t="s">
        <v>12</v>
      </c>
      <c r="M108" s="52">
        <f t="shared" si="1"/>
        <v>3.3333257306367159E-2</v>
      </c>
      <c r="N108" t="str">
        <f>VLOOKUP(M108,'Time range Bands'!$A$3:$B$13,2,TRUE)</f>
        <v>0-0.9</v>
      </c>
    </row>
    <row r="109" spans="2:14" x14ac:dyDescent="0.2">
      <c r="B109" t="s">
        <v>41</v>
      </c>
      <c r="C109">
        <v>123</v>
      </c>
      <c r="D109" s="11" t="s">
        <v>190</v>
      </c>
      <c r="E109" s="6" t="s">
        <v>42</v>
      </c>
      <c r="F109" s="5">
        <v>44713</v>
      </c>
      <c r="G109" s="14">
        <v>44713.330578703702</v>
      </c>
      <c r="H109" s="16">
        <v>113</v>
      </c>
      <c r="I109" s="14" t="s">
        <v>188</v>
      </c>
      <c r="J109" s="17">
        <v>44713</v>
      </c>
      <c r="K109" s="14">
        <v>44713.330532407403</v>
      </c>
      <c r="L109" s="4" t="s">
        <v>19</v>
      </c>
      <c r="M109" s="52">
        <f t="shared" si="1"/>
        <v>6.6666671773418784E-2</v>
      </c>
      <c r="N109" t="str">
        <f>VLOOKUP(M109,'Time range Bands'!$A$3:$B$13,2,TRUE)</f>
        <v>0-0.9</v>
      </c>
    </row>
    <row r="110" spans="2:14" x14ac:dyDescent="0.2">
      <c r="B110" t="s">
        <v>51</v>
      </c>
      <c r="C110">
        <v>123</v>
      </c>
      <c r="D110" s="11" t="s">
        <v>190</v>
      </c>
      <c r="E110" s="6" t="s">
        <v>13</v>
      </c>
      <c r="F110" s="5">
        <v>44713</v>
      </c>
      <c r="G110" s="14">
        <v>44713.3257407407</v>
      </c>
      <c r="H110" s="16">
        <v>113</v>
      </c>
      <c r="I110" s="14" t="s">
        <v>188</v>
      </c>
      <c r="J110" s="17">
        <v>44713</v>
      </c>
      <c r="K110" s="14">
        <v>44713.325578703698</v>
      </c>
      <c r="L110" s="4" t="s">
        <v>12</v>
      </c>
      <c r="M110" s="52">
        <f t="shared" si="1"/>
        <v>0.23333328310400248</v>
      </c>
      <c r="N110" t="str">
        <f>VLOOKUP(M110,'Time range Bands'!$A$3:$B$13,2,TRUE)</f>
        <v>0-0.9</v>
      </c>
    </row>
    <row r="111" spans="2:14" x14ac:dyDescent="0.2">
      <c r="B111" t="s">
        <v>44</v>
      </c>
      <c r="C111">
        <v>123</v>
      </c>
      <c r="D111" s="11" t="s">
        <v>190</v>
      </c>
      <c r="E111" s="6" t="s">
        <v>47</v>
      </c>
      <c r="F111" s="5">
        <v>44713</v>
      </c>
      <c r="G111" s="14">
        <v>44713.325636574104</v>
      </c>
      <c r="H111" s="16">
        <v>113</v>
      </c>
      <c r="I111" s="14" t="s">
        <v>188</v>
      </c>
      <c r="J111" s="17">
        <v>44713</v>
      </c>
      <c r="K111" s="14">
        <v>44713.325578703698</v>
      </c>
      <c r="L111" s="4" t="s">
        <v>19</v>
      </c>
      <c r="M111" s="52">
        <f t="shared" si="1"/>
        <v>8.3333384245634079E-2</v>
      </c>
      <c r="N111" t="str">
        <f>VLOOKUP(M111,'Time range Bands'!$A$3:$B$13,2,TRUE)</f>
        <v>0-0.9</v>
      </c>
    </row>
    <row r="112" spans="2:14" x14ac:dyDescent="0.2">
      <c r="B112" t="s">
        <v>68</v>
      </c>
      <c r="C112">
        <v>123</v>
      </c>
      <c r="D112" s="11" t="s">
        <v>190</v>
      </c>
      <c r="E112" s="6" t="s">
        <v>69</v>
      </c>
      <c r="F112" s="5">
        <v>44713</v>
      </c>
      <c r="G112" s="14">
        <v>44713.325370370403</v>
      </c>
      <c r="H112" s="16">
        <v>113</v>
      </c>
      <c r="I112" s="14" t="s">
        <v>188</v>
      </c>
      <c r="J112" s="17">
        <v>44713</v>
      </c>
      <c r="K112" s="14">
        <v>44713.325277777803</v>
      </c>
      <c r="L112" s="4" t="s">
        <v>19</v>
      </c>
      <c r="M112" s="52">
        <f t="shared" si="1"/>
        <v>0.13333334354683757</v>
      </c>
      <c r="N112" t="str">
        <f>VLOOKUP(M112,'Time range Bands'!$A$3:$B$13,2,TRUE)</f>
        <v>0-0.9</v>
      </c>
    </row>
    <row r="113" spans="2:14" x14ac:dyDescent="0.2">
      <c r="B113" t="s">
        <v>11</v>
      </c>
      <c r="C113">
        <v>123</v>
      </c>
      <c r="D113" s="11" t="s">
        <v>190</v>
      </c>
      <c r="E113" s="6" t="s">
        <v>13</v>
      </c>
      <c r="F113" s="5">
        <v>44713</v>
      </c>
      <c r="G113" s="14">
        <v>44713.3250694444</v>
      </c>
      <c r="H113" s="16">
        <v>113</v>
      </c>
      <c r="I113" s="14" t="s">
        <v>188</v>
      </c>
      <c r="J113" s="17">
        <v>44713</v>
      </c>
      <c r="K113" s="14">
        <v>44713.324953703697</v>
      </c>
      <c r="L113" s="4" t="s">
        <v>12</v>
      </c>
      <c r="M113" s="52">
        <f t="shared" si="1"/>
        <v>0.16666661133058369</v>
      </c>
      <c r="N113" t="str">
        <f>VLOOKUP(M113,'Time range Bands'!$A$3:$B$13,2,TRUE)</f>
        <v>0-0.9</v>
      </c>
    </row>
    <row r="114" spans="2:14" x14ac:dyDescent="0.2">
      <c r="B114" t="s">
        <v>61</v>
      </c>
      <c r="C114">
        <v>123</v>
      </c>
      <c r="D114" s="11" t="s">
        <v>190</v>
      </c>
      <c r="E114" s="6" t="s">
        <v>38</v>
      </c>
      <c r="F114" s="5">
        <v>44713</v>
      </c>
      <c r="G114" s="14">
        <v>44713.324710648201</v>
      </c>
      <c r="H114" s="16">
        <v>113</v>
      </c>
      <c r="I114" s="14" t="s">
        <v>188</v>
      </c>
      <c r="J114" s="17">
        <v>44713</v>
      </c>
      <c r="K114" s="14">
        <v>44713.324583333299</v>
      </c>
      <c r="L114" s="4" t="s">
        <v>19</v>
      </c>
      <c r="M114" s="52">
        <f t="shared" si="1"/>
        <v>0.18333346000872552</v>
      </c>
      <c r="N114" t="str">
        <f>VLOOKUP(M114,'Time range Bands'!$A$3:$B$13,2,TRUE)</f>
        <v>0-0.9</v>
      </c>
    </row>
    <row r="115" spans="2:14" x14ac:dyDescent="0.2">
      <c r="B115" t="s">
        <v>37</v>
      </c>
      <c r="C115">
        <v>123</v>
      </c>
      <c r="D115" s="11" t="s">
        <v>190</v>
      </c>
      <c r="E115" s="6" t="s">
        <v>38</v>
      </c>
      <c r="F115" s="5">
        <v>44713</v>
      </c>
      <c r="G115" s="14">
        <v>44713.324479166702</v>
      </c>
      <c r="H115" s="16">
        <v>113</v>
      </c>
      <c r="I115" s="14" t="s">
        <v>188</v>
      </c>
      <c r="J115" s="17">
        <v>44713</v>
      </c>
      <c r="K115" s="14">
        <v>44713.324328703697</v>
      </c>
      <c r="L115" s="4" t="s">
        <v>19</v>
      </c>
      <c r="M115" s="52">
        <f t="shared" si="1"/>
        <v>0.21666672779247165</v>
      </c>
      <c r="N115" t="str">
        <f>VLOOKUP(M115,'Time range Bands'!$A$3:$B$13,2,TRUE)</f>
        <v>0-0.9</v>
      </c>
    </row>
    <row r="116" spans="2:14" x14ac:dyDescent="0.2">
      <c r="B116" t="s">
        <v>83</v>
      </c>
      <c r="C116">
        <v>123</v>
      </c>
      <c r="D116" s="11" t="s">
        <v>190</v>
      </c>
      <c r="E116" s="6" t="s">
        <v>47</v>
      </c>
      <c r="F116" s="5">
        <v>44713</v>
      </c>
      <c r="G116" s="14">
        <v>44713.324259259301</v>
      </c>
      <c r="H116" s="16">
        <v>113</v>
      </c>
      <c r="I116" s="14" t="s">
        <v>188</v>
      </c>
      <c r="J116" s="17">
        <v>44713</v>
      </c>
      <c r="K116" s="14">
        <v>44713.324166666702</v>
      </c>
      <c r="L116" s="4" t="s">
        <v>19</v>
      </c>
      <c r="M116" s="52">
        <f t="shared" si="1"/>
        <v>0.13333334354683757</v>
      </c>
      <c r="N116" t="str">
        <f>VLOOKUP(M116,'Time range Bands'!$A$3:$B$13,2,TRUE)</f>
        <v>0-0.9</v>
      </c>
    </row>
    <row r="117" spans="2:14" x14ac:dyDescent="0.2">
      <c r="B117" t="s">
        <v>48</v>
      </c>
      <c r="C117">
        <v>123</v>
      </c>
      <c r="D117" s="11" t="s">
        <v>190</v>
      </c>
      <c r="E117" s="6" t="s">
        <v>55</v>
      </c>
      <c r="F117" s="5">
        <v>44713</v>
      </c>
      <c r="G117" s="14">
        <v>44713.323402777802</v>
      </c>
      <c r="H117" s="16">
        <v>113</v>
      </c>
      <c r="I117" s="14" t="s">
        <v>188</v>
      </c>
      <c r="J117" s="17">
        <v>44713</v>
      </c>
      <c r="K117" s="14">
        <v>44713.323298611103</v>
      </c>
      <c r="L117" s="4" t="s">
        <v>12</v>
      </c>
      <c r="M117" s="52">
        <f t="shared" si="1"/>
        <v>0.1500000455416739</v>
      </c>
      <c r="N117" t="str">
        <f>VLOOKUP(M117,'Time range Bands'!$A$3:$B$13,2,TRUE)</f>
        <v>0-0.9</v>
      </c>
    </row>
    <row r="118" spans="2:14" x14ac:dyDescent="0.2">
      <c r="B118" t="s">
        <v>153</v>
      </c>
      <c r="C118">
        <v>123</v>
      </c>
      <c r="D118" s="11" t="s">
        <v>190</v>
      </c>
      <c r="E118" s="6" t="s">
        <v>154</v>
      </c>
      <c r="F118" s="5">
        <v>44713</v>
      </c>
      <c r="G118" s="14">
        <v>44713.323333333297</v>
      </c>
      <c r="H118" s="16">
        <v>113</v>
      </c>
      <c r="I118" s="14" t="s">
        <v>188</v>
      </c>
      <c r="J118" s="17">
        <v>44713</v>
      </c>
      <c r="K118" s="14">
        <v>44713.323240740698</v>
      </c>
      <c r="L118" s="4" t="s">
        <v>12</v>
      </c>
      <c r="M118" s="52">
        <f t="shared" si="1"/>
        <v>0.13333334354683757</v>
      </c>
      <c r="N118" t="str">
        <f>VLOOKUP(M118,'Time range Bands'!$A$3:$B$13,2,TRUE)</f>
        <v>0-0.9</v>
      </c>
    </row>
    <row r="119" spans="2:14" x14ac:dyDescent="0.2">
      <c r="B119" t="s">
        <v>80</v>
      </c>
      <c r="C119">
        <v>123</v>
      </c>
      <c r="D119" s="11" t="s">
        <v>190</v>
      </c>
      <c r="E119" s="6" t="s">
        <v>82</v>
      </c>
      <c r="F119" s="5">
        <v>44713</v>
      </c>
      <c r="G119" s="14">
        <v>44713.321365740798</v>
      </c>
      <c r="H119" s="16">
        <v>113</v>
      </c>
      <c r="I119" s="14" t="s">
        <v>188</v>
      </c>
      <c r="J119" s="17">
        <v>44713</v>
      </c>
      <c r="K119" s="14">
        <v>44713.321296296301</v>
      </c>
      <c r="L119" s="4" t="s">
        <v>12</v>
      </c>
      <c r="M119" s="52">
        <f t="shared" si="1"/>
        <v>0.10000007576309144</v>
      </c>
      <c r="N119" t="str">
        <f>VLOOKUP(M119,'Time range Bands'!$A$3:$B$13,2,TRUE)</f>
        <v>0-0.9</v>
      </c>
    </row>
    <row r="120" spans="2:14" x14ac:dyDescent="0.2">
      <c r="B120" t="s">
        <v>43</v>
      </c>
      <c r="C120">
        <v>123</v>
      </c>
      <c r="D120" s="11" t="s">
        <v>190</v>
      </c>
      <c r="E120" s="6" t="s">
        <v>50</v>
      </c>
      <c r="F120" s="5">
        <v>44713</v>
      </c>
      <c r="G120" s="14">
        <v>44713.320115740702</v>
      </c>
      <c r="H120" s="16">
        <v>113</v>
      </c>
      <c r="I120" s="14" t="s">
        <v>188</v>
      </c>
      <c r="J120" s="17">
        <v>44713</v>
      </c>
      <c r="K120" s="14">
        <v>44713.319988425901</v>
      </c>
      <c r="L120" s="4" t="s">
        <v>12</v>
      </c>
      <c r="M120" s="52">
        <f t="shared" si="1"/>
        <v>0.18333331332542002</v>
      </c>
      <c r="N120" t="str">
        <f>VLOOKUP(M120,'Time range Bands'!$A$3:$B$13,2,TRUE)</f>
        <v>0-0.9</v>
      </c>
    </row>
    <row r="121" spans="2:14" x14ac:dyDescent="0.2">
      <c r="B121" t="s">
        <v>64</v>
      </c>
      <c r="C121">
        <v>123</v>
      </c>
      <c r="D121" s="11" t="s">
        <v>190</v>
      </c>
      <c r="E121" s="6" t="s">
        <v>65</v>
      </c>
      <c r="F121" s="5">
        <v>44713</v>
      </c>
      <c r="G121" s="14">
        <v>44713.319675925901</v>
      </c>
      <c r="H121" s="16">
        <v>113</v>
      </c>
      <c r="I121" s="14" t="s">
        <v>188</v>
      </c>
      <c r="J121" s="17">
        <v>44713</v>
      </c>
      <c r="K121" s="14">
        <v>44713.319513888899</v>
      </c>
      <c r="L121" s="4" t="s">
        <v>19</v>
      </c>
      <c r="M121" s="52">
        <f t="shared" si="1"/>
        <v>0.23333328310400248</v>
      </c>
      <c r="N121" t="str">
        <f>VLOOKUP(M121,'Time range Bands'!$A$3:$B$13,2,TRUE)</f>
        <v>0-0.9</v>
      </c>
    </row>
    <row r="122" spans="2:14" x14ac:dyDescent="0.2">
      <c r="B122" t="s">
        <v>87</v>
      </c>
      <c r="C122">
        <v>123</v>
      </c>
      <c r="D122" s="11" t="s">
        <v>190</v>
      </c>
      <c r="E122" s="6" t="s">
        <v>90</v>
      </c>
      <c r="F122" s="5">
        <v>44713</v>
      </c>
      <c r="G122" s="14">
        <v>44713.319583333301</v>
      </c>
      <c r="H122" s="16">
        <v>113</v>
      </c>
      <c r="I122" s="14" t="s">
        <v>188</v>
      </c>
      <c r="J122" s="17">
        <v>44713</v>
      </c>
      <c r="K122" s="14">
        <v>44713.319444444402</v>
      </c>
      <c r="L122" s="4" t="s">
        <v>19</v>
      </c>
      <c r="M122" s="52">
        <f t="shared" si="1"/>
        <v>0.20000001532025635</v>
      </c>
      <c r="N122" t="str">
        <f>VLOOKUP(M122,'Time range Bands'!$A$3:$B$13,2,TRUE)</f>
        <v>0-0.9</v>
      </c>
    </row>
    <row r="123" spans="2:14" x14ac:dyDescent="0.2">
      <c r="B123" t="s">
        <v>66</v>
      </c>
      <c r="C123">
        <v>123</v>
      </c>
      <c r="D123" s="11" t="s">
        <v>190</v>
      </c>
      <c r="E123" s="6" t="s">
        <v>50</v>
      </c>
      <c r="F123" s="5">
        <v>44713</v>
      </c>
      <c r="G123" s="14">
        <v>44713.319259259297</v>
      </c>
      <c r="H123" s="16">
        <v>113</v>
      </c>
      <c r="I123" s="14" t="s">
        <v>188</v>
      </c>
      <c r="J123" s="17">
        <v>44713</v>
      </c>
      <c r="K123" s="14">
        <v>44713.3192361111</v>
      </c>
      <c r="L123" s="4" t="s">
        <v>12</v>
      </c>
      <c r="M123" s="52">
        <f t="shared" si="1"/>
        <v>3.3333403989672661E-2</v>
      </c>
      <c r="N123" t="str">
        <f>VLOOKUP(M123,'Time range Bands'!$A$3:$B$13,2,TRUE)</f>
        <v>0-0.9</v>
      </c>
    </row>
    <row r="124" spans="2:14" x14ac:dyDescent="0.2">
      <c r="B124" t="s">
        <v>70</v>
      </c>
      <c r="C124">
        <v>123</v>
      </c>
      <c r="D124" s="11" t="s">
        <v>190</v>
      </c>
      <c r="E124" s="6" t="s">
        <v>71</v>
      </c>
      <c r="F124" s="5">
        <v>44713</v>
      </c>
      <c r="G124" s="14">
        <v>44713.318506944401</v>
      </c>
      <c r="H124" s="16">
        <v>113</v>
      </c>
      <c r="I124" s="14" t="s">
        <v>188</v>
      </c>
      <c r="J124" s="17">
        <v>44713</v>
      </c>
      <c r="K124" s="14">
        <v>44713.318414351801</v>
      </c>
      <c r="L124" s="4" t="s">
        <v>12</v>
      </c>
      <c r="M124" s="52">
        <f t="shared" si="1"/>
        <v>0.13333334354683757</v>
      </c>
      <c r="N124" t="str">
        <f>VLOOKUP(M124,'Time range Bands'!$A$3:$B$13,2,TRUE)</f>
        <v>0-0.9</v>
      </c>
    </row>
    <row r="125" spans="2:14" x14ac:dyDescent="0.2">
      <c r="B125" t="s">
        <v>85</v>
      </c>
      <c r="C125">
        <v>123</v>
      </c>
      <c r="D125" s="11" t="s">
        <v>190</v>
      </c>
      <c r="E125" s="6" t="s">
        <v>89</v>
      </c>
      <c r="F125" s="5">
        <v>44713</v>
      </c>
      <c r="G125" s="14">
        <v>44713.317071759302</v>
      </c>
      <c r="H125" s="16">
        <v>113</v>
      </c>
      <c r="I125" s="14" t="s">
        <v>188</v>
      </c>
      <c r="J125" s="17">
        <v>44713</v>
      </c>
      <c r="K125" s="14">
        <v>44713.317060185203</v>
      </c>
      <c r="L125" s="4" t="s">
        <v>19</v>
      </c>
      <c r="M125" s="52">
        <f t="shared" si="1"/>
        <v>1.666670199483633E-2</v>
      </c>
      <c r="N125" t="str">
        <f>VLOOKUP(M125,'Time range Bands'!$A$3:$B$13,2,TRUE)</f>
        <v>0-0.9</v>
      </c>
    </row>
    <row r="126" spans="2:14" x14ac:dyDescent="0.2">
      <c r="B126" t="s">
        <v>74</v>
      </c>
      <c r="C126">
        <v>123</v>
      </c>
      <c r="D126" s="11" t="s">
        <v>190</v>
      </c>
      <c r="E126" s="6" t="s">
        <v>77</v>
      </c>
      <c r="F126" s="5">
        <v>44713</v>
      </c>
      <c r="G126" s="14">
        <v>44713.317025463002</v>
      </c>
      <c r="H126" s="16">
        <v>113</v>
      </c>
      <c r="I126" s="14" t="s">
        <v>188</v>
      </c>
      <c r="J126" s="17">
        <v>44713</v>
      </c>
      <c r="K126" s="14">
        <v>44713.317002314798</v>
      </c>
      <c r="L126" s="4" t="s">
        <v>19</v>
      </c>
      <c r="M126" s="52">
        <f t="shared" si="1"/>
        <v>3.3333414467051625E-2</v>
      </c>
      <c r="N126" t="str">
        <f>VLOOKUP(M126,'Time range Bands'!$A$3:$B$13,2,TRUE)</f>
        <v>0-0.9</v>
      </c>
    </row>
    <row r="127" spans="2:14" x14ac:dyDescent="0.2">
      <c r="B127" t="s">
        <v>95</v>
      </c>
      <c r="C127">
        <v>123</v>
      </c>
      <c r="D127" s="11" t="s">
        <v>190</v>
      </c>
      <c r="E127" s="6" t="s">
        <v>97</v>
      </c>
      <c r="F127" s="5">
        <v>44713</v>
      </c>
      <c r="G127" s="14">
        <v>44713.314988425896</v>
      </c>
      <c r="H127" s="16">
        <v>113</v>
      </c>
      <c r="I127" s="14" t="s">
        <v>188</v>
      </c>
      <c r="J127" s="17">
        <v>44713</v>
      </c>
      <c r="K127" s="14">
        <v>44713.314861111103</v>
      </c>
      <c r="L127" s="4" t="s">
        <v>12</v>
      </c>
      <c r="M127" s="52">
        <f t="shared" si="1"/>
        <v>0.18333330284804106</v>
      </c>
      <c r="N127" t="str">
        <f>VLOOKUP(M127,'Time range Bands'!$A$3:$B$13,2,TRUE)</f>
        <v>0-0.9</v>
      </c>
    </row>
    <row r="128" spans="2:14" x14ac:dyDescent="0.2">
      <c r="B128" t="s">
        <v>110</v>
      </c>
      <c r="C128">
        <v>123</v>
      </c>
      <c r="D128" s="11" t="s">
        <v>190</v>
      </c>
      <c r="E128" s="6" t="s">
        <v>77</v>
      </c>
      <c r="F128" s="5">
        <v>44713</v>
      </c>
      <c r="G128" s="14">
        <v>44713.3140277778</v>
      </c>
      <c r="H128" s="16">
        <v>112</v>
      </c>
      <c r="I128" s="14" t="s">
        <v>187</v>
      </c>
      <c r="J128" s="17">
        <v>44713</v>
      </c>
      <c r="K128" s="14">
        <v>44713.308622685203</v>
      </c>
      <c r="L128" s="4" t="s">
        <v>19</v>
      </c>
      <c r="M128" s="52">
        <f t="shared" si="1"/>
        <v>7.7833333401940763</v>
      </c>
      <c r="N128" t="str">
        <f>VLOOKUP(M128,'Time range Bands'!$A$3:$B$13,2,TRUE)</f>
        <v>7-7.9</v>
      </c>
    </row>
    <row r="129" spans="2:14" x14ac:dyDescent="0.2">
      <c r="B129" t="s">
        <v>111</v>
      </c>
      <c r="C129">
        <v>123</v>
      </c>
      <c r="D129" s="11" t="s">
        <v>190</v>
      </c>
      <c r="E129" s="6" t="s">
        <v>112</v>
      </c>
      <c r="F129" s="5">
        <v>44713</v>
      </c>
      <c r="G129" s="14">
        <v>44713.313182870399</v>
      </c>
      <c r="H129" s="16">
        <v>113</v>
      </c>
      <c r="I129" s="14" t="s">
        <v>188</v>
      </c>
      <c r="J129" s="17">
        <v>44713</v>
      </c>
      <c r="K129" s="14">
        <v>44713.313101851803</v>
      </c>
      <c r="L129" s="4" t="s">
        <v>19</v>
      </c>
      <c r="M129" s="52">
        <f t="shared" si="1"/>
        <v>0.11666677775792778</v>
      </c>
      <c r="N129" t="str">
        <f>VLOOKUP(M129,'Time range Bands'!$A$3:$B$13,2,TRUE)</f>
        <v>0-0.9</v>
      </c>
    </row>
    <row r="130" spans="2:14" x14ac:dyDescent="0.2">
      <c r="B130" t="s">
        <v>72</v>
      </c>
      <c r="C130">
        <v>123</v>
      </c>
      <c r="D130" s="11" t="s">
        <v>190</v>
      </c>
      <c r="E130" s="6" t="s">
        <v>76</v>
      </c>
      <c r="F130" s="5">
        <v>44713</v>
      </c>
      <c r="G130" s="14">
        <v>44713.313078703701</v>
      </c>
      <c r="H130" s="16">
        <v>113</v>
      </c>
      <c r="I130" s="14" t="s">
        <v>188</v>
      </c>
      <c r="J130" s="17">
        <v>44713</v>
      </c>
      <c r="K130" s="14">
        <v>44713.312986111101</v>
      </c>
      <c r="L130" s="4" t="s">
        <v>12</v>
      </c>
      <c r="M130" s="52">
        <f t="shared" si="1"/>
        <v>0.13333334354683757</v>
      </c>
      <c r="N130" t="str">
        <f>VLOOKUP(M130,'Time range Bands'!$A$3:$B$13,2,TRUE)</f>
        <v>0-0.9</v>
      </c>
    </row>
    <row r="131" spans="2:14" x14ac:dyDescent="0.2">
      <c r="B131" t="s">
        <v>23</v>
      </c>
      <c r="C131">
        <v>123</v>
      </c>
      <c r="D131" s="11" t="s">
        <v>190</v>
      </c>
      <c r="E131" s="6" t="s">
        <v>25</v>
      </c>
      <c r="F131" s="5">
        <v>44713</v>
      </c>
      <c r="G131" s="14">
        <v>44713.309918981497</v>
      </c>
      <c r="H131" s="16">
        <v>113</v>
      </c>
      <c r="I131" s="14" t="s">
        <v>188</v>
      </c>
      <c r="J131" s="17">
        <v>44713</v>
      </c>
      <c r="K131" s="14">
        <v>44713.309872685197</v>
      </c>
      <c r="L131" s="4" t="s">
        <v>19</v>
      </c>
      <c r="M131" s="52">
        <f t="shared" si="1"/>
        <v>6.6666671773418784E-2</v>
      </c>
      <c r="N131" t="str">
        <f>VLOOKUP(M131,'Time range Bands'!$A$3:$B$13,2,TRUE)</f>
        <v>0-0.9</v>
      </c>
    </row>
    <row r="132" spans="2:14" x14ac:dyDescent="0.2">
      <c r="B132" t="s">
        <v>125</v>
      </c>
      <c r="C132">
        <v>123</v>
      </c>
      <c r="D132" s="11" t="s">
        <v>190</v>
      </c>
      <c r="E132" s="6" t="s">
        <v>103</v>
      </c>
      <c r="F132" s="5">
        <v>44713</v>
      </c>
      <c r="G132" s="14">
        <v>44713.308136574102</v>
      </c>
      <c r="H132" s="16">
        <v>113</v>
      </c>
      <c r="I132" s="14" t="s">
        <v>188</v>
      </c>
      <c r="J132" s="17">
        <v>44713</v>
      </c>
      <c r="K132" s="14">
        <v>44713.308055555601</v>
      </c>
      <c r="L132" s="4" t="s">
        <v>19</v>
      </c>
      <c r="M132" s="52">
        <f t="shared" si="1"/>
        <v>0.11666664155200124</v>
      </c>
      <c r="N132" t="str">
        <f>VLOOKUP(M132,'Time range Bands'!$A$3:$B$13,2,TRUE)</f>
        <v>0-0.9</v>
      </c>
    </row>
    <row r="133" spans="2:14" x14ac:dyDescent="0.2">
      <c r="B133" t="s">
        <v>96</v>
      </c>
      <c r="C133">
        <v>123</v>
      </c>
      <c r="D133" s="11" t="s">
        <v>190</v>
      </c>
      <c r="E133" s="6" t="s">
        <v>25</v>
      </c>
      <c r="F133" s="5">
        <v>44713</v>
      </c>
      <c r="G133" s="14">
        <v>44713.307662036997</v>
      </c>
      <c r="H133" s="16">
        <v>113</v>
      </c>
      <c r="I133" s="14" t="s">
        <v>188</v>
      </c>
      <c r="J133" s="17">
        <v>44713</v>
      </c>
      <c r="K133" s="14">
        <v>44713.307650463001</v>
      </c>
      <c r="L133" s="4" t="s">
        <v>19</v>
      </c>
      <c r="M133" s="52">
        <f t="shared" ref="M133:M196" si="2">(G133-K133)*24*60</f>
        <v>1.6666555311530828E-2</v>
      </c>
      <c r="N133" t="str">
        <f>VLOOKUP(M133,'Time range Bands'!$A$3:$B$13,2,TRUE)</f>
        <v>0-0.9</v>
      </c>
    </row>
    <row r="134" spans="2:14" x14ac:dyDescent="0.2">
      <c r="B134" t="s">
        <v>102</v>
      </c>
      <c r="C134">
        <v>123</v>
      </c>
      <c r="D134" s="11" t="s">
        <v>190</v>
      </c>
      <c r="E134" s="6" t="s">
        <v>103</v>
      </c>
      <c r="F134" s="5">
        <v>44713</v>
      </c>
      <c r="G134" s="14">
        <v>44713.3052314815</v>
      </c>
      <c r="H134" s="16">
        <v>113</v>
      </c>
      <c r="I134" s="14" t="s">
        <v>188</v>
      </c>
      <c r="J134" s="17">
        <v>44713</v>
      </c>
      <c r="K134" s="14">
        <v>44713.305173611101</v>
      </c>
      <c r="L134" s="4" t="s">
        <v>19</v>
      </c>
      <c r="M134" s="52">
        <f t="shared" si="2"/>
        <v>8.3333373768255115E-2</v>
      </c>
      <c r="N134" t="str">
        <f>VLOOKUP(M134,'Time range Bands'!$A$3:$B$13,2,TRUE)</f>
        <v>0-0.9</v>
      </c>
    </row>
    <row r="135" spans="2:14" x14ac:dyDescent="0.2">
      <c r="B135" t="s">
        <v>14</v>
      </c>
      <c r="C135">
        <v>123</v>
      </c>
      <c r="D135" s="11" t="s">
        <v>190</v>
      </c>
      <c r="E135" s="6" t="s">
        <v>16</v>
      </c>
      <c r="F135" s="5">
        <v>44713</v>
      </c>
      <c r="G135" s="14">
        <v>44713.304803240702</v>
      </c>
      <c r="H135" s="16">
        <v>112</v>
      </c>
      <c r="I135" s="14" t="s">
        <v>187</v>
      </c>
      <c r="J135" s="17">
        <v>44713</v>
      </c>
      <c r="K135" s="14">
        <v>44713.304756944402</v>
      </c>
      <c r="L135" s="4" t="s">
        <v>12</v>
      </c>
      <c r="M135" s="52">
        <f t="shared" si="2"/>
        <v>6.6666671773418784E-2</v>
      </c>
      <c r="N135" t="str">
        <f>VLOOKUP(M135,'Time range Bands'!$A$3:$B$13,2,TRUE)</f>
        <v>0-0.9</v>
      </c>
    </row>
    <row r="136" spans="2:14" x14ac:dyDescent="0.2">
      <c r="B136" t="s">
        <v>106</v>
      </c>
      <c r="C136">
        <v>123</v>
      </c>
      <c r="D136" s="11" t="s">
        <v>190</v>
      </c>
      <c r="E136" s="6" t="s">
        <v>107</v>
      </c>
      <c r="F136" s="5">
        <v>44713</v>
      </c>
      <c r="G136" s="14">
        <v>44713.304664351803</v>
      </c>
      <c r="H136" s="16">
        <v>113</v>
      </c>
      <c r="I136" s="14" t="s">
        <v>188</v>
      </c>
      <c r="J136" s="17">
        <v>44713</v>
      </c>
      <c r="K136" s="14">
        <v>44713.304571759298</v>
      </c>
      <c r="L136" s="4" t="s">
        <v>19</v>
      </c>
      <c r="M136" s="52">
        <f t="shared" si="2"/>
        <v>0.13333320734091103</v>
      </c>
      <c r="N136" t="str">
        <f>VLOOKUP(M136,'Time range Bands'!$A$3:$B$13,2,TRUE)</f>
        <v>0-0.9</v>
      </c>
    </row>
    <row r="137" spans="2:14" x14ac:dyDescent="0.2">
      <c r="B137" t="s">
        <v>99</v>
      </c>
      <c r="C137">
        <v>123</v>
      </c>
      <c r="D137" s="11" t="s">
        <v>190</v>
      </c>
      <c r="E137" s="6" t="s">
        <v>104</v>
      </c>
      <c r="F137" s="5">
        <v>44713</v>
      </c>
      <c r="G137" s="14">
        <v>44713.301342592596</v>
      </c>
      <c r="H137" s="16">
        <v>113</v>
      </c>
      <c r="I137" s="14" t="s">
        <v>188</v>
      </c>
      <c r="J137" s="17">
        <v>44713</v>
      </c>
      <c r="K137" s="14">
        <v>44713.301226851901</v>
      </c>
      <c r="L137" s="4" t="s">
        <v>12</v>
      </c>
      <c r="M137" s="52">
        <f t="shared" si="2"/>
        <v>0.16666660085320473</v>
      </c>
      <c r="N137" t="str">
        <f>VLOOKUP(M137,'Time range Bands'!$A$3:$B$13,2,TRUE)</f>
        <v>0-0.9</v>
      </c>
    </row>
    <row r="138" spans="2:14" x14ac:dyDescent="0.2">
      <c r="B138" t="s">
        <v>115</v>
      </c>
      <c r="C138">
        <v>123</v>
      </c>
      <c r="D138" s="11" t="s">
        <v>190</v>
      </c>
      <c r="E138" s="6" t="s">
        <v>116</v>
      </c>
      <c r="F138" s="5">
        <v>44713</v>
      </c>
      <c r="G138" s="14">
        <v>44713.299826388902</v>
      </c>
      <c r="H138" s="16">
        <v>113</v>
      </c>
      <c r="I138" s="14" t="s">
        <v>188</v>
      </c>
      <c r="J138" s="17">
        <v>44713</v>
      </c>
      <c r="K138" s="14">
        <v>44713.299710648098</v>
      </c>
      <c r="L138" s="4" t="s">
        <v>19</v>
      </c>
      <c r="M138" s="52">
        <f t="shared" si="2"/>
        <v>0.16666675801388919</v>
      </c>
      <c r="N138" t="str">
        <f>VLOOKUP(M138,'Time range Bands'!$A$3:$B$13,2,TRUE)</f>
        <v>0-0.9</v>
      </c>
    </row>
    <row r="139" spans="2:14" x14ac:dyDescent="0.2">
      <c r="B139" t="s">
        <v>108</v>
      </c>
      <c r="C139">
        <v>123</v>
      </c>
      <c r="D139" s="11" t="s">
        <v>190</v>
      </c>
      <c r="E139" s="6" t="s">
        <v>113</v>
      </c>
      <c r="F139" s="5">
        <v>44713</v>
      </c>
      <c r="G139" s="14">
        <v>44713.297002314801</v>
      </c>
      <c r="H139" s="16">
        <v>113</v>
      </c>
      <c r="I139" s="14" t="s">
        <v>188</v>
      </c>
      <c r="J139" s="17">
        <v>44713</v>
      </c>
      <c r="K139" s="14">
        <v>44713.296840277799</v>
      </c>
      <c r="L139" s="4" t="s">
        <v>19</v>
      </c>
      <c r="M139" s="52">
        <f t="shared" si="2"/>
        <v>0.23333328310400248</v>
      </c>
      <c r="N139" t="str">
        <f>VLOOKUP(M139,'Time range Bands'!$A$3:$B$13,2,TRUE)</f>
        <v>0-0.9</v>
      </c>
    </row>
    <row r="140" spans="2:14" x14ac:dyDescent="0.2">
      <c r="B140" t="s">
        <v>92</v>
      </c>
      <c r="C140">
        <v>123</v>
      </c>
      <c r="D140" s="11" t="s">
        <v>190</v>
      </c>
      <c r="E140" s="6" t="s">
        <v>98</v>
      </c>
      <c r="F140" s="5">
        <v>44713</v>
      </c>
      <c r="G140" s="14">
        <v>44713.2961574074</v>
      </c>
      <c r="H140" s="16">
        <v>113</v>
      </c>
      <c r="I140" s="14" t="s">
        <v>188</v>
      </c>
      <c r="J140" s="17">
        <v>44713</v>
      </c>
      <c r="K140" s="14">
        <v>44713.296076388899</v>
      </c>
      <c r="L140" s="4" t="s">
        <v>19</v>
      </c>
      <c r="M140" s="52">
        <f t="shared" si="2"/>
        <v>0.11666664155200124</v>
      </c>
      <c r="N140" t="str">
        <f>VLOOKUP(M140,'Time range Bands'!$A$3:$B$13,2,TRUE)</f>
        <v>0-0.9</v>
      </c>
    </row>
    <row r="141" spans="2:14" x14ac:dyDescent="0.2">
      <c r="B141" t="s">
        <v>130</v>
      </c>
      <c r="C141">
        <v>123</v>
      </c>
      <c r="D141" s="11" t="s">
        <v>190</v>
      </c>
      <c r="E141" s="6" t="s">
        <v>113</v>
      </c>
      <c r="F141" s="5">
        <v>44713</v>
      </c>
      <c r="G141" s="14">
        <v>44713.295636574097</v>
      </c>
      <c r="H141" s="16">
        <v>113</v>
      </c>
      <c r="I141" s="14" t="s">
        <v>188</v>
      </c>
      <c r="J141" s="17">
        <v>44713</v>
      </c>
      <c r="K141" s="14">
        <v>44713.295474537001</v>
      </c>
      <c r="L141" s="4" t="s">
        <v>19</v>
      </c>
      <c r="M141" s="52">
        <f t="shared" si="2"/>
        <v>0.23333341930992901</v>
      </c>
      <c r="N141" t="str">
        <f>VLOOKUP(M141,'Time range Bands'!$A$3:$B$13,2,TRUE)</f>
        <v>0-0.9</v>
      </c>
    </row>
    <row r="142" spans="2:14" x14ac:dyDescent="0.2">
      <c r="B142" t="s">
        <v>131</v>
      </c>
      <c r="C142">
        <v>123</v>
      </c>
      <c r="D142" s="11" t="s">
        <v>190</v>
      </c>
      <c r="E142" s="6" t="s">
        <v>98</v>
      </c>
      <c r="F142" s="5">
        <v>44713</v>
      </c>
      <c r="G142" s="14">
        <v>44713.293749999997</v>
      </c>
      <c r="H142" s="16">
        <v>113</v>
      </c>
      <c r="I142" s="14" t="s">
        <v>188</v>
      </c>
      <c r="J142" s="17">
        <v>44713</v>
      </c>
      <c r="K142" s="14">
        <v>44713.293599536999</v>
      </c>
      <c r="L142" s="4" t="s">
        <v>19</v>
      </c>
      <c r="M142" s="52">
        <f t="shared" si="2"/>
        <v>0.21666671731509268</v>
      </c>
      <c r="N142" t="str">
        <f>VLOOKUP(M142,'Time range Bands'!$A$3:$B$13,2,TRUE)</f>
        <v>0-0.9</v>
      </c>
    </row>
    <row r="143" spans="2:14" x14ac:dyDescent="0.2">
      <c r="B143" t="s">
        <v>123</v>
      </c>
      <c r="C143">
        <v>123</v>
      </c>
      <c r="D143" s="11" t="s">
        <v>190</v>
      </c>
      <c r="E143" s="6" t="s">
        <v>124</v>
      </c>
      <c r="F143" s="5">
        <v>44713</v>
      </c>
      <c r="G143" s="14">
        <v>44713.290659722203</v>
      </c>
      <c r="H143" s="16">
        <v>113</v>
      </c>
      <c r="I143" s="14" t="s">
        <v>188</v>
      </c>
      <c r="J143" s="17">
        <v>44713</v>
      </c>
      <c r="K143" s="14">
        <v>44713.290520833303</v>
      </c>
      <c r="L143" s="4" t="s">
        <v>12</v>
      </c>
      <c r="M143" s="52">
        <f t="shared" si="2"/>
        <v>0.20000001532025635</v>
      </c>
      <c r="N143" t="str">
        <f>VLOOKUP(M143,'Time range Bands'!$A$3:$B$13,2,TRUE)</f>
        <v>0-0.9</v>
      </c>
    </row>
    <row r="144" spans="2:14" x14ac:dyDescent="0.2">
      <c r="B144" t="s">
        <v>120</v>
      </c>
      <c r="C144">
        <v>123</v>
      </c>
      <c r="D144" s="11" t="s">
        <v>190</v>
      </c>
      <c r="E144" s="6" t="s">
        <v>127</v>
      </c>
      <c r="F144" s="5">
        <v>44713</v>
      </c>
      <c r="G144" s="14">
        <v>44713.290057870399</v>
      </c>
      <c r="H144" s="16">
        <v>113</v>
      </c>
      <c r="I144" s="14" t="s">
        <v>188</v>
      </c>
      <c r="J144" s="17">
        <v>44713</v>
      </c>
      <c r="K144" s="14">
        <v>44713.289953703701</v>
      </c>
      <c r="L144" s="4" t="s">
        <v>19</v>
      </c>
      <c r="M144" s="52">
        <f t="shared" si="2"/>
        <v>0.1500000455416739</v>
      </c>
      <c r="N144" t="str">
        <f>VLOOKUP(M144,'Time range Bands'!$A$3:$B$13,2,TRUE)</f>
        <v>0-0.9</v>
      </c>
    </row>
    <row r="145" spans="2:14" x14ac:dyDescent="0.2">
      <c r="B145" t="s">
        <v>117</v>
      </c>
      <c r="C145">
        <v>123</v>
      </c>
      <c r="D145" s="11" t="s">
        <v>190</v>
      </c>
      <c r="E145" s="6" t="s">
        <v>119</v>
      </c>
      <c r="F145" s="5">
        <v>44713</v>
      </c>
      <c r="G145" s="14">
        <v>44713.289861111101</v>
      </c>
      <c r="H145" s="16">
        <v>113</v>
      </c>
      <c r="I145" s="14" t="s">
        <v>188</v>
      </c>
      <c r="J145" s="17">
        <v>44713</v>
      </c>
      <c r="K145" s="14">
        <v>44713.2897337963</v>
      </c>
      <c r="L145" s="4" t="s">
        <v>12</v>
      </c>
      <c r="M145" s="52">
        <f t="shared" si="2"/>
        <v>0.18333331332542002</v>
      </c>
      <c r="N145" t="str">
        <f>VLOOKUP(M145,'Time range Bands'!$A$3:$B$13,2,TRUE)</f>
        <v>0-0.9</v>
      </c>
    </row>
    <row r="146" spans="2:14" x14ac:dyDescent="0.2">
      <c r="B146" t="s">
        <v>132</v>
      </c>
      <c r="C146">
        <v>123</v>
      </c>
      <c r="D146" s="11" t="s">
        <v>190</v>
      </c>
      <c r="E146" s="6" t="s">
        <v>133</v>
      </c>
      <c r="F146" s="5">
        <v>44713</v>
      </c>
      <c r="G146" s="14">
        <v>44713.2894675926</v>
      </c>
      <c r="H146" s="16">
        <v>113</v>
      </c>
      <c r="I146" s="14" t="s">
        <v>188</v>
      </c>
      <c r="J146" s="17">
        <v>44713</v>
      </c>
      <c r="K146" s="14">
        <v>44713.289386574099</v>
      </c>
      <c r="L146" s="4" t="s">
        <v>19</v>
      </c>
      <c r="M146" s="52">
        <f t="shared" si="2"/>
        <v>0.11666664155200124</v>
      </c>
      <c r="N146" t="str">
        <f>VLOOKUP(M146,'Time range Bands'!$A$3:$B$13,2,TRUE)</f>
        <v>0-0.9</v>
      </c>
    </row>
    <row r="147" spans="2:14" x14ac:dyDescent="0.2">
      <c r="B147" t="s">
        <v>138</v>
      </c>
      <c r="C147">
        <v>123</v>
      </c>
      <c r="D147" s="11" t="s">
        <v>190</v>
      </c>
      <c r="E147" s="6" t="s">
        <v>136</v>
      </c>
      <c r="F147" s="5">
        <v>44713</v>
      </c>
      <c r="G147" s="14">
        <v>44713.2825578704</v>
      </c>
      <c r="H147" s="16">
        <v>113</v>
      </c>
      <c r="I147" s="14" t="s">
        <v>188</v>
      </c>
      <c r="J147" s="17">
        <v>44713</v>
      </c>
      <c r="K147" s="14">
        <v>44713.282395833303</v>
      </c>
      <c r="L147" s="4" t="s">
        <v>19</v>
      </c>
      <c r="M147" s="52">
        <f t="shared" si="2"/>
        <v>0.23333341930992901</v>
      </c>
      <c r="N147" t="str">
        <f>VLOOKUP(M147,'Time range Bands'!$A$3:$B$13,2,TRUE)</f>
        <v>0-0.9</v>
      </c>
    </row>
    <row r="148" spans="2:14" x14ac:dyDescent="0.2">
      <c r="B148" t="s">
        <v>134</v>
      </c>
      <c r="C148">
        <v>123</v>
      </c>
      <c r="D148" s="11" t="s">
        <v>190</v>
      </c>
      <c r="E148" s="6" t="s">
        <v>136</v>
      </c>
      <c r="F148" s="5">
        <v>44713</v>
      </c>
      <c r="G148" s="14">
        <v>44713.277442129598</v>
      </c>
      <c r="H148" s="16">
        <v>113</v>
      </c>
      <c r="I148" s="14" t="s">
        <v>188</v>
      </c>
      <c r="J148" s="17">
        <v>44713</v>
      </c>
      <c r="K148" s="14">
        <v>44713.277395833298</v>
      </c>
      <c r="L148" s="4" t="s">
        <v>19</v>
      </c>
      <c r="M148" s="52">
        <f t="shared" si="2"/>
        <v>6.6666671773418784E-2</v>
      </c>
      <c r="N148" t="str">
        <f>VLOOKUP(M148,'Time range Bands'!$A$3:$B$13,2,TRUE)</f>
        <v>0-0.9</v>
      </c>
    </row>
    <row r="149" spans="2:14" x14ac:dyDescent="0.2">
      <c r="B149" t="s">
        <v>147</v>
      </c>
      <c r="C149">
        <v>123</v>
      </c>
      <c r="D149" s="11" t="s">
        <v>190</v>
      </c>
      <c r="E149" s="6" t="s">
        <v>140</v>
      </c>
      <c r="F149" s="5">
        <v>44713</v>
      </c>
      <c r="G149" s="14">
        <v>44713.273229166698</v>
      </c>
      <c r="H149" s="16">
        <v>113</v>
      </c>
      <c r="I149" s="14" t="s">
        <v>188</v>
      </c>
      <c r="J149" s="17">
        <v>44713</v>
      </c>
      <c r="K149" s="14">
        <v>44713.273101851897</v>
      </c>
      <c r="L149" s="4" t="s">
        <v>19</v>
      </c>
      <c r="M149" s="52">
        <f t="shared" si="2"/>
        <v>0.18333331332542002</v>
      </c>
      <c r="N149" t="str">
        <f>VLOOKUP(M149,'Time range Bands'!$A$3:$B$13,2,TRUE)</f>
        <v>0-0.9</v>
      </c>
    </row>
    <row r="150" spans="2:14" x14ac:dyDescent="0.2">
      <c r="B150" t="s">
        <v>139</v>
      </c>
      <c r="C150">
        <v>123</v>
      </c>
      <c r="D150" s="11" t="s">
        <v>190</v>
      </c>
      <c r="E150" s="6" t="s">
        <v>140</v>
      </c>
      <c r="F150" s="5">
        <v>44713</v>
      </c>
      <c r="G150" s="14">
        <v>44713.2714583333</v>
      </c>
      <c r="H150" s="16">
        <v>113</v>
      </c>
      <c r="I150" s="14" t="s">
        <v>188</v>
      </c>
      <c r="J150" s="17">
        <v>44713</v>
      </c>
      <c r="K150" s="14">
        <v>44713.271319444502</v>
      </c>
      <c r="L150" s="4" t="s">
        <v>19</v>
      </c>
      <c r="M150" s="52">
        <f t="shared" si="2"/>
        <v>0.19999986863695085</v>
      </c>
      <c r="N150" t="str">
        <f>VLOOKUP(M150,'Time range Bands'!$A$3:$B$13,2,TRUE)</f>
        <v>0-0.9</v>
      </c>
    </row>
    <row r="151" spans="2:14" x14ac:dyDescent="0.2">
      <c r="B151" t="s">
        <v>143</v>
      </c>
      <c r="C151">
        <v>123</v>
      </c>
      <c r="D151" s="11" t="s">
        <v>190</v>
      </c>
      <c r="E151" s="6" t="s">
        <v>145</v>
      </c>
      <c r="F151" s="5">
        <v>44713</v>
      </c>
      <c r="G151" s="14">
        <v>44713.262719907398</v>
      </c>
      <c r="H151" s="16">
        <v>113</v>
      </c>
      <c r="I151" s="14" t="s">
        <v>188</v>
      </c>
      <c r="J151" s="17">
        <v>44713</v>
      </c>
      <c r="K151" s="14">
        <v>44713.262604166703</v>
      </c>
      <c r="L151" s="4" t="s">
        <v>12</v>
      </c>
      <c r="M151" s="52">
        <f t="shared" si="2"/>
        <v>0.16666660085320473</v>
      </c>
      <c r="N151" t="str">
        <f>VLOOKUP(M151,'Time range Bands'!$A$3:$B$13,2,TRUE)</f>
        <v>0-0.9</v>
      </c>
    </row>
    <row r="152" spans="2:14" x14ac:dyDescent="0.2">
      <c r="B152" t="s">
        <v>141</v>
      </c>
      <c r="C152">
        <v>123</v>
      </c>
      <c r="D152" s="11" t="s">
        <v>190</v>
      </c>
      <c r="E152" s="6" t="s">
        <v>142</v>
      </c>
      <c r="F152" s="5">
        <v>44713</v>
      </c>
      <c r="G152" s="14">
        <v>44713.261550925898</v>
      </c>
      <c r="H152" s="16">
        <v>113</v>
      </c>
      <c r="I152" s="14" t="s">
        <v>188</v>
      </c>
      <c r="J152" s="17">
        <v>44713</v>
      </c>
      <c r="K152" s="14">
        <v>44713.261550925898</v>
      </c>
      <c r="L152" s="4" t="s">
        <v>19</v>
      </c>
      <c r="M152" s="52">
        <f t="shared" si="2"/>
        <v>0</v>
      </c>
      <c r="N152" t="str">
        <f>VLOOKUP(M152,'Time range Bands'!$A$3:$B$13,2,TRUE)</f>
        <v>0-0.9</v>
      </c>
    </row>
    <row r="153" spans="2:14" x14ac:dyDescent="0.2">
      <c r="B153" t="s">
        <v>41</v>
      </c>
      <c r="C153">
        <v>123</v>
      </c>
      <c r="D153" s="11" t="s">
        <v>190</v>
      </c>
      <c r="E153" s="6" t="s">
        <v>42</v>
      </c>
      <c r="F153" s="5">
        <v>44712</v>
      </c>
      <c r="G153" s="14">
        <v>44712.336018518501</v>
      </c>
      <c r="H153" s="16">
        <v>113</v>
      </c>
      <c r="I153" s="14" t="s">
        <v>188</v>
      </c>
      <c r="J153" s="17">
        <v>44712</v>
      </c>
      <c r="K153" s="14">
        <v>44712.335868055503</v>
      </c>
      <c r="L153" s="4" t="s">
        <v>19</v>
      </c>
      <c r="M153" s="52">
        <f t="shared" si="2"/>
        <v>0.21666671731509268</v>
      </c>
      <c r="N153" t="str">
        <f>VLOOKUP(M153,'Time range Bands'!$A$3:$B$13,2,TRUE)</f>
        <v>0-0.9</v>
      </c>
    </row>
    <row r="154" spans="2:14" x14ac:dyDescent="0.2">
      <c r="B154" t="s">
        <v>27</v>
      </c>
      <c r="C154">
        <v>123</v>
      </c>
      <c r="D154" s="11" t="s">
        <v>190</v>
      </c>
      <c r="E154" s="6" t="s">
        <v>29</v>
      </c>
      <c r="F154" s="5">
        <v>44712</v>
      </c>
      <c r="G154" s="14">
        <v>44712.335092592599</v>
      </c>
      <c r="H154" s="16">
        <v>113</v>
      </c>
      <c r="I154" s="14" t="s">
        <v>188</v>
      </c>
      <c r="J154" s="17">
        <v>44712</v>
      </c>
      <c r="K154" s="14">
        <v>44712.334953703699</v>
      </c>
      <c r="L154" s="4" t="s">
        <v>12</v>
      </c>
      <c r="M154" s="52">
        <f t="shared" si="2"/>
        <v>0.20000001532025635</v>
      </c>
      <c r="N154" t="str">
        <f>VLOOKUP(M154,'Time range Bands'!$A$3:$B$13,2,TRUE)</f>
        <v>0-0.9</v>
      </c>
    </row>
    <row r="155" spans="2:14" x14ac:dyDescent="0.2">
      <c r="B155" t="s">
        <v>31</v>
      </c>
      <c r="C155">
        <v>123</v>
      </c>
      <c r="D155" s="11" t="s">
        <v>190</v>
      </c>
      <c r="E155" s="6" t="s">
        <v>33</v>
      </c>
      <c r="F155" s="5">
        <v>44712</v>
      </c>
      <c r="G155" s="14">
        <v>44712.334305555603</v>
      </c>
      <c r="H155" s="16">
        <v>113</v>
      </c>
      <c r="I155" s="14" t="s">
        <v>188</v>
      </c>
      <c r="J155" s="17">
        <v>44712</v>
      </c>
      <c r="K155" s="14">
        <v>44712.334224537</v>
      </c>
      <c r="L155" s="4" t="s">
        <v>12</v>
      </c>
      <c r="M155" s="52">
        <f t="shared" si="2"/>
        <v>0.11666678823530674</v>
      </c>
      <c r="N155" t="str">
        <f>VLOOKUP(M155,'Time range Bands'!$A$3:$B$13,2,TRUE)</f>
        <v>0-0.9</v>
      </c>
    </row>
    <row r="156" spans="2:14" x14ac:dyDescent="0.2">
      <c r="B156" t="s">
        <v>58</v>
      </c>
      <c r="C156">
        <v>123</v>
      </c>
      <c r="D156" s="11" t="s">
        <v>190</v>
      </c>
      <c r="E156" s="6" t="s">
        <v>60</v>
      </c>
      <c r="F156" s="5">
        <v>44712</v>
      </c>
      <c r="G156" s="14">
        <v>44712.333344907398</v>
      </c>
      <c r="H156" s="16">
        <v>113</v>
      </c>
      <c r="I156" s="14" t="s">
        <v>188</v>
      </c>
      <c r="J156" s="17">
        <v>44712</v>
      </c>
      <c r="K156" s="14">
        <v>44712.333217592597</v>
      </c>
      <c r="L156" s="4" t="s">
        <v>19</v>
      </c>
      <c r="M156" s="52">
        <f t="shared" si="2"/>
        <v>0.18333331332542002</v>
      </c>
      <c r="N156" t="str">
        <f>VLOOKUP(M156,'Time range Bands'!$A$3:$B$13,2,TRUE)</f>
        <v>0-0.9</v>
      </c>
    </row>
    <row r="157" spans="2:14" x14ac:dyDescent="0.2">
      <c r="B157" t="s">
        <v>21</v>
      </c>
      <c r="C157">
        <v>123</v>
      </c>
      <c r="D157" s="11" t="s">
        <v>190</v>
      </c>
      <c r="E157" s="6" t="s">
        <v>22</v>
      </c>
      <c r="F157" s="5">
        <v>44712</v>
      </c>
      <c r="G157" s="14">
        <v>44712.333090277803</v>
      </c>
      <c r="H157" s="16">
        <v>113</v>
      </c>
      <c r="I157" s="14" t="s">
        <v>188</v>
      </c>
      <c r="J157" s="17">
        <v>44712</v>
      </c>
      <c r="K157" s="14">
        <v>44712.333090277803</v>
      </c>
      <c r="L157" s="4" t="s">
        <v>19</v>
      </c>
      <c r="M157" s="52">
        <f t="shared" si="2"/>
        <v>0</v>
      </c>
      <c r="N157" t="str">
        <f>VLOOKUP(M157,'Time range Bands'!$A$3:$B$13,2,TRUE)</f>
        <v>0-0.9</v>
      </c>
    </row>
    <row r="158" spans="2:14" x14ac:dyDescent="0.2">
      <c r="B158" t="s">
        <v>18</v>
      </c>
      <c r="C158">
        <v>123</v>
      </c>
      <c r="D158" s="11" t="s">
        <v>190</v>
      </c>
      <c r="E158" s="6" t="s">
        <v>20</v>
      </c>
      <c r="F158" s="5">
        <v>44712</v>
      </c>
      <c r="G158" s="14">
        <v>44712.333078703698</v>
      </c>
      <c r="H158" s="16">
        <v>113</v>
      </c>
      <c r="I158" s="14" t="s">
        <v>188</v>
      </c>
      <c r="J158" s="17">
        <v>44712</v>
      </c>
      <c r="K158" s="14">
        <v>44712.332962963003</v>
      </c>
      <c r="L158" s="4" t="s">
        <v>19</v>
      </c>
      <c r="M158" s="52">
        <f t="shared" si="2"/>
        <v>0.16666660085320473</v>
      </c>
      <c r="N158" t="str">
        <f>VLOOKUP(M158,'Time range Bands'!$A$3:$B$13,2,TRUE)</f>
        <v>0-0.9</v>
      </c>
    </row>
    <row r="159" spans="2:14" x14ac:dyDescent="0.2">
      <c r="B159" t="s">
        <v>37</v>
      </c>
      <c r="C159">
        <v>123</v>
      </c>
      <c r="D159" s="11" t="s">
        <v>190</v>
      </c>
      <c r="E159" s="6" t="s">
        <v>38</v>
      </c>
      <c r="F159" s="5">
        <v>44712</v>
      </c>
      <c r="G159" s="14">
        <v>44712.332615740699</v>
      </c>
      <c r="H159" s="16">
        <v>113</v>
      </c>
      <c r="I159" s="14" t="s">
        <v>188</v>
      </c>
      <c r="J159" s="17">
        <v>44712</v>
      </c>
      <c r="K159" s="14">
        <v>44712.332488425898</v>
      </c>
      <c r="L159" s="4" t="s">
        <v>19</v>
      </c>
      <c r="M159" s="52">
        <f t="shared" si="2"/>
        <v>0.18333331332542002</v>
      </c>
      <c r="N159" t="str">
        <f>VLOOKUP(M159,'Time range Bands'!$A$3:$B$13,2,TRUE)</f>
        <v>0-0.9</v>
      </c>
    </row>
    <row r="160" spans="2:14" x14ac:dyDescent="0.2">
      <c r="B160" t="s">
        <v>35</v>
      </c>
      <c r="C160">
        <v>123</v>
      </c>
      <c r="D160" s="11" t="s">
        <v>190</v>
      </c>
      <c r="E160" s="6" t="s">
        <v>39</v>
      </c>
      <c r="F160" s="5">
        <v>44712</v>
      </c>
      <c r="G160" s="14">
        <v>44712.331087963001</v>
      </c>
      <c r="H160" s="16">
        <v>113</v>
      </c>
      <c r="I160" s="14" t="s">
        <v>188</v>
      </c>
      <c r="J160" s="17">
        <v>44712</v>
      </c>
      <c r="K160" s="14">
        <v>44712.331053240698</v>
      </c>
      <c r="L160" s="4" t="s">
        <v>12</v>
      </c>
      <c r="M160" s="52">
        <f t="shared" si="2"/>
        <v>5.0000116461887956E-2</v>
      </c>
      <c r="N160" t="str">
        <f>VLOOKUP(M160,'Time range Bands'!$A$3:$B$13,2,TRUE)</f>
        <v>0-0.9</v>
      </c>
    </row>
    <row r="161" spans="2:14" x14ac:dyDescent="0.2">
      <c r="B161" t="s">
        <v>153</v>
      </c>
      <c r="C161">
        <v>123</v>
      </c>
      <c r="D161" s="11" t="s">
        <v>190</v>
      </c>
      <c r="E161" s="6" t="s">
        <v>154</v>
      </c>
      <c r="F161" s="5">
        <v>44712</v>
      </c>
      <c r="G161" s="14">
        <v>44712.326423611099</v>
      </c>
      <c r="H161" s="16">
        <v>113</v>
      </c>
      <c r="I161" s="14" t="s">
        <v>188</v>
      </c>
      <c r="J161" s="17">
        <v>44712</v>
      </c>
      <c r="K161" s="14">
        <v>44712.326319444401</v>
      </c>
      <c r="L161" s="4" t="s">
        <v>12</v>
      </c>
      <c r="M161" s="52">
        <f t="shared" si="2"/>
        <v>0.1500000455416739</v>
      </c>
      <c r="N161" t="str">
        <f>VLOOKUP(M161,'Time range Bands'!$A$3:$B$13,2,TRUE)</f>
        <v>0-0.9</v>
      </c>
    </row>
    <row r="162" spans="2:14" x14ac:dyDescent="0.2">
      <c r="B162" t="s">
        <v>11</v>
      </c>
      <c r="C162">
        <v>123</v>
      </c>
      <c r="D162" s="11" t="s">
        <v>190</v>
      </c>
      <c r="E162" s="6" t="s">
        <v>13</v>
      </c>
      <c r="F162" s="5">
        <v>44712</v>
      </c>
      <c r="G162" s="14">
        <v>44712.325810185197</v>
      </c>
      <c r="H162" s="16">
        <v>113</v>
      </c>
      <c r="I162" s="14" t="s">
        <v>188</v>
      </c>
      <c r="J162" s="17">
        <v>44712</v>
      </c>
      <c r="K162" s="14">
        <v>44712.325659722199</v>
      </c>
      <c r="L162" s="4" t="s">
        <v>12</v>
      </c>
      <c r="M162" s="52">
        <f t="shared" si="2"/>
        <v>0.21666671731509268</v>
      </c>
      <c r="N162" t="str">
        <f>VLOOKUP(M162,'Time range Bands'!$A$3:$B$13,2,TRUE)</f>
        <v>0-0.9</v>
      </c>
    </row>
    <row r="163" spans="2:14" x14ac:dyDescent="0.2">
      <c r="B163" t="s">
        <v>61</v>
      </c>
      <c r="C163">
        <v>123</v>
      </c>
      <c r="D163" s="11" t="s">
        <v>190</v>
      </c>
      <c r="E163" s="6" t="s">
        <v>38</v>
      </c>
      <c r="F163" s="5">
        <v>44712</v>
      </c>
      <c r="G163" s="14">
        <v>44712.325509259303</v>
      </c>
      <c r="H163" s="16">
        <v>113</v>
      </c>
      <c r="I163" s="14" t="s">
        <v>188</v>
      </c>
      <c r="J163" s="17">
        <v>44712</v>
      </c>
      <c r="K163" s="14">
        <v>44712.325462963003</v>
      </c>
      <c r="L163" s="4" t="s">
        <v>19</v>
      </c>
      <c r="M163" s="52">
        <f t="shared" si="2"/>
        <v>6.6666671773418784E-2</v>
      </c>
      <c r="N163" t="str">
        <f>VLOOKUP(M163,'Time range Bands'!$A$3:$B$13,2,TRUE)</f>
        <v>0-0.9</v>
      </c>
    </row>
    <row r="164" spans="2:14" x14ac:dyDescent="0.2">
      <c r="B164" t="s">
        <v>64</v>
      </c>
      <c r="C164">
        <v>123</v>
      </c>
      <c r="D164" s="11" t="s">
        <v>190</v>
      </c>
      <c r="E164" s="6" t="s">
        <v>65</v>
      </c>
      <c r="F164" s="5">
        <v>44712</v>
      </c>
      <c r="G164" s="14">
        <v>44712.325497685197</v>
      </c>
      <c r="H164" s="16">
        <v>113</v>
      </c>
      <c r="I164" s="14" t="s">
        <v>188</v>
      </c>
      <c r="J164" s="17">
        <v>44712</v>
      </c>
      <c r="K164" s="14">
        <v>44712.325439814798</v>
      </c>
      <c r="L164" s="4" t="s">
        <v>19</v>
      </c>
      <c r="M164" s="52">
        <f t="shared" si="2"/>
        <v>8.3333373768255115E-2</v>
      </c>
      <c r="N164" t="str">
        <f>VLOOKUP(M164,'Time range Bands'!$A$3:$B$13,2,TRUE)</f>
        <v>0-0.9</v>
      </c>
    </row>
    <row r="165" spans="2:14" x14ac:dyDescent="0.2">
      <c r="B165" t="s">
        <v>44</v>
      </c>
      <c r="C165">
        <v>123</v>
      </c>
      <c r="D165" s="11" t="s">
        <v>190</v>
      </c>
      <c r="E165" s="6" t="s">
        <v>47</v>
      </c>
      <c r="F165" s="5">
        <v>44712</v>
      </c>
      <c r="G165" s="14">
        <v>44712.325312499997</v>
      </c>
      <c r="H165" s="16">
        <v>113</v>
      </c>
      <c r="I165" s="14" t="s">
        <v>188</v>
      </c>
      <c r="J165" s="17">
        <v>44712</v>
      </c>
      <c r="K165" s="14">
        <v>44712.325243055602</v>
      </c>
      <c r="L165" s="4" t="s">
        <v>19</v>
      </c>
      <c r="M165" s="52">
        <f t="shared" si="2"/>
        <v>9.9999929079785943E-2</v>
      </c>
      <c r="N165" t="str">
        <f>VLOOKUP(M165,'Time range Bands'!$A$3:$B$13,2,TRUE)</f>
        <v>0-0.9</v>
      </c>
    </row>
    <row r="166" spans="2:14" x14ac:dyDescent="0.2">
      <c r="B166" t="s">
        <v>51</v>
      </c>
      <c r="C166">
        <v>123</v>
      </c>
      <c r="D166" s="11" t="s">
        <v>190</v>
      </c>
      <c r="E166" s="6" t="s">
        <v>13</v>
      </c>
      <c r="F166" s="5">
        <v>44712</v>
      </c>
      <c r="G166" s="14">
        <v>44712.325127314798</v>
      </c>
      <c r="H166" s="16">
        <v>113</v>
      </c>
      <c r="I166" s="14" t="s">
        <v>188</v>
      </c>
      <c r="J166" s="17">
        <v>44712</v>
      </c>
      <c r="K166" s="14">
        <v>44712.325057870403</v>
      </c>
      <c r="L166" s="4" t="s">
        <v>12</v>
      </c>
      <c r="M166" s="52">
        <f t="shared" si="2"/>
        <v>9.9999929079785943E-2</v>
      </c>
      <c r="N166" t="str">
        <f>VLOOKUP(M166,'Time range Bands'!$A$3:$B$13,2,TRUE)</f>
        <v>0-0.9</v>
      </c>
    </row>
    <row r="167" spans="2:14" x14ac:dyDescent="0.2">
      <c r="B167" t="s">
        <v>83</v>
      </c>
      <c r="C167">
        <v>123</v>
      </c>
      <c r="D167" s="11" t="s">
        <v>190</v>
      </c>
      <c r="E167" s="6" t="s">
        <v>47</v>
      </c>
      <c r="F167" s="5">
        <v>44712</v>
      </c>
      <c r="G167" s="14">
        <v>44712.324305555601</v>
      </c>
      <c r="H167" s="16">
        <v>113</v>
      </c>
      <c r="I167" s="14" t="s">
        <v>188</v>
      </c>
      <c r="J167" s="17">
        <v>44712</v>
      </c>
      <c r="K167" s="14">
        <v>44712.324166666702</v>
      </c>
      <c r="L167" s="4" t="s">
        <v>19</v>
      </c>
      <c r="M167" s="52">
        <f t="shared" si="2"/>
        <v>0.20000001532025635</v>
      </c>
      <c r="N167" t="str">
        <f>VLOOKUP(M167,'Time range Bands'!$A$3:$B$13,2,TRUE)</f>
        <v>0-0.9</v>
      </c>
    </row>
    <row r="168" spans="2:14" x14ac:dyDescent="0.2">
      <c r="B168" t="s">
        <v>68</v>
      </c>
      <c r="C168">
        <v>123</v>
      </c>
      <c r="D168" s="11" t="s">
        <v>190</v>
      </c>
      <c r="E168" s="6" t="s">
        <v>69</v>
      </c>
      <c r="F168" s="5">
        <v>44712</v>
      </c>
      <c r="G168" s="14">
        <v>44712.322256944397</v>
      </c>
      <c r="H168" s="16">
        <v>113</v>
      </c>
      <c r="I168" s="14" t="s">
        <v>188</v>
      </c>
      <c r="J168" s="17">
        <v>44712</v>
      </c>
      <c r="K168" s="14">
        <v>44712.322129629603</v>
      </c>
      <c r="L168" s="4" t="s">
        <v>19</v>
      </c>
      <c r="M168" s="52">
        <f t="shared" si="2"/>
        <v>0.18333330284804106</v>
      </c>
      <c r="N168" t="str">
        <f>VLOOKUP(M168,'Time range Bands'!$A$3:$B$13,2,TRUE)</f>
        <v>0-0.9</v>
      </c>
    </row>
    <row r="169" spans="2:14" x14ac:dyDescent="0.2">
      <c r="B169" t="s">
        <v>48</v>
      </c>
      <c r="C169">
        <v>123</v>
      </c>
      <c r="D169" s="11" t="s">
        <v>190</v>
      </c>
      <c r="E169" s="6" t="s">
        <v>55</v>
      </c>
      <c r="F169" s="5">
        <v>44712</v>
      </c>
      <c r="G169" s="14">
        <v>44712.322210648097</v>
      </c>
      <c r="H169" s="16">
        <v>113</v>
      </c>
      <c r="I169" s="14" t="s">
        <v>188</v>
      </c>
      <c r="J169" s="17">
        <v>44712</v>
      </c>
      <c r="K169" s="14">
        <v>44712.322141203702</v>
      </c>
      <c r="L169" s="4" t="s">
        <v>12</v>
      </c>
      <c r="M169" s="52">
        <f t="shared" si="2"/>
        <v>9.9999929079785943E-2</v>
      </c>
      <c r="N169" t="str">
        <f>VLOOKUP(M169,'Time range Bands'!$A$3:$B$13,2,TRUE)</f>
        <v>0-0.9</v>
      </c>
    </row>
    <row r="170" spans="2:14" x14ac:dyDescent="0.2">
      <c r="B170" t="s">
        <v>43</v>
      </c>
      <c r="C170">
        <v>123</v>
      </c>
      <c r="D170" s="11" t="s">
        <v>190</v>
      </c>
      <c r="E170" s="6" t="s">
        <v>50</v>
      </c>
      <c r="F170" s="5">
        <v>44712</v>
      </c>
      <c r="G170" s="14">
        <v>44712.321087962999</v>
      </c>
      <c r="H170" s="16">
        <v>113</v>
      </c>
      <c r="I170" s="14" t="s">
        <v>188</v>
      </c>
      <c r="J170" s="17">
        <v>44712</v>
      </c>
      <c r="K170" s="14">
        <v>44712.320960648198</v>
      </c>
      <c r="L170" s="4" t="s">
        <v>12</v>
      </c>
      <c r="M170" s="52">
        <f t="shared" si="2"/>
        <v>0.18333331332542002</v>
      </c>
      <c r="N170" t="str">
        <f>VLOOKUP(M170,'Time range Bands'!$A$3:$B$13,2,TRUE)</f>
        <v>0-0.9</v>
      </c>
    </row>
    <row r="171" spans="2:14" x14ac:dyDescent="0.2">
      <c r="B171" t="s">
        <v>95</v>
      </c>
      <c r="C171">
        <v>123</v>
      </c>
      <c r="D171" s="11" t="s">
        <v>190</v>
      </c>
      <c r="E171" s="6" t="s">
        <v>97</v>
      </c>
      <c r="F171" s="5">
        <v>44712</v>
      </c>
      <c r="G171" s="14">
        <v>44712.320289351897</v>
      </c>
      <c r="H171" s="16">
        <v>113</v>
      </c>
      <c r="I171" s="14" t="s">
        <v>188</v>
      </c>
      <c r="J171" s="17">
        <v>44712</v>
      </c>
      <c r="K171" s="14">
        <v>44712.3201736111</v>
      </c>
      <c r="L171" s="4" t="s">
        <v>12</v>
      </c>
      <c r="M171" s="52">
        <f t="shared" si="2"/>
        <v>0.16666674753651023</v>
      </c>
      <c r="N171" t="str">
        <f>VLOOKUP(M171,'Time range Bands'!$A$3:$B$13,2,TRUE)</f>
        <v>0-0.9</v>
      </c>
    </row>
    <row r="172" spans="2:14" x14ac:dyDescent="0.2">
      <c r="B172" t="s">
        <v>80</v>
      </c>
      <c r="C172">
        <v>123</v>
      </c>
      <c r="D172" s="11" t="s">
        <v>190</v>
      </c>
      <c r="E172" s="6" t="s">
        <v>82</v>
      </c>
      <c r="F172" s="5">
        <v>44712</v>
      </c>
      <c r="G172" s="14">
        <v>44712.320011574098</v>
      </c>
      <c r="H172" s="16">
        <v>113</v>
      </c>
      <c r="I172" s="14" t="s">
        <v>188</v>
      </c>
      <c r="J172" s="17">
        <v>44712</v>
      </c>
      <c r="K172" s="14">
        <v>44712.319930555597</v>
      </c>
      <c r="L172" s="4" t="s">
        <v>12</v>
      </c>
      <c r="M172" s="52">
        <f t="shared" si="2"/>
        <v>0.11666664155200124</v>
      </c>
      <c r="N172" t="str">
        <f>VLOOKUP(M172,'Time range Bands'!$A$3:$B$13,2,TRUE)</f>
        <v>0-0.9</v>
      </c>
    </row>
    <row r="173" spans="2:14" x14ac:dyDescent="0.2">
      <c r="B173" t="s">
        <v>66</v>
      </c>
      <c r="C173">
        <v>123</v>
      </c>
      <c r="D173" s="11" t="s">
        <v>190</v>
      </c>
      <c r="E173" s="6" t="s">
        <v>50</v>
      </c>
      <c r="F173" s="5">
        <v>44712</v>
      </c>
      <c r="G173" s="14">
        <v>44712.319571759297</v>
      </c>
      <c r="H173" s="16">
        <v>113</v>
      </c>
      <c r="I173" s="14" t="s">
        <v>188</v>
      </c>
      <c r="J173" s="17">
        <v>44712</v>
      </c>
      <c r="K173" s="14">
        <v>44712.319467592599</v>
      </c>
      <c r="L173" s="4" t="s">
        <v>12</v>
      </c>
      <c r="M173" s="52">
        <f t="shared" si="2"/>
        <v>0.1500000455416739</v>
      </c>
      <c r="N173" t="str">
        <f>VLOOKUP(M173,'Time range Bands'!$A$3:$B$13,2,TRUE)</f>
        <v>0-0.9</v>
      </c>
    </row>
    <row r="174" spans="2:14" x14ac:dyDescent="0.2">
      <c r="B174" t="s">
        <v>111</v>
      </c>
      <c r="C174">
        <v>123</v>
      </c>
      <c r="D174" s="11" t="s">
        <v>190</v>
      </c>
      <c r="E174" s="6" t="s">
        <v>112</v>
      </c>
      <c r="F174" s="5">
        <v>44712</v>
      </c>
      <c r="G174" s="14">
        <v>44712.318576388898</v>
      </c>
      <c r="H174" s="16">
        <v>113</v>
      </c>
      <c r="I174" s="14" t="s">
        <v>188</v>
      </c>
      <c r="J174" s="17">
        <v>44712</v>
      </c>
      <c r="K174" s="14">
        <v>44712.318437499998</v>
      </c>
      <c r="L174" s="4" t="s">
        <v>19</v>
      </c>
      <c r="M174" s="52">
        <f t="shared" si="2"/>
        <v>0.20000001532025635</v>
      </c>
      <c r="N174" t="str">
        <f>VLOOKUP(M174,'Time range Bands'!$A$3:$B$13,2,TRUE)</f>
        <v>0-0.9</v>
      </c>
    </row>
    <row r="175" spans="2:14" x14ac:dyDescent="0.2">
      <c r="B175" t="s">
        <v>70</v>
      </c>
      <c r="C175">
        <v>123</v>
      </c>
      <c r="D175" s="11" t="s">
        <v>190</v>
      </c>
      <c r="E175" s="6" t="s">
        <v>71</v>
      </c>
      <c r="F175" s="5">
        <v>44712</v>
      </c>
      <c r="G175" s="14">
        <v>44712.318530092598</v>
      </c>
      <c r="H175" s="16">
        <v>113</v>
      </c>
      <c r="I175" s="14" t="s">
        <v>188</v>
      </c>
      <c r="J175" s="17">
        <v>44712</v>
      </c>
      <c r="K175" s="14">
        <v>44712.3184259259</v>
      </c>
      <c r="L175" s="4" t="s">
        <v>12</v>
      </c>
      <c r="M175" s="52">
        <f t="shared" si="2"/>
        <v>0.1500000455416739</v>
      </c>
      <c r="N175" t="str">
        <f>VLOOKUP(M175,'Time range Bands'!$A$3:$B$13,2,TRUE)</f>
        <v>0-0.9</v>
      </c>
    </row>
    <row r="176" spans="2:14" x14ac:dyDescent="0.2">
      <c r="B176" t="s">
        <v>87</v>
      </c>
      <c r="C176">
        <v>123</v>
      </c>
      <c r="D176" s="11" t="s">
        <v>190</v>
      </c>
      <c r="E176" s="6" t="s">
        <v>90</v>
      </c>
      <c r="F176" s="5">
        <v>44712</v>
      </c>
      <c r="G176" s="14">
        <v>44712.318449074097</v>
      </c>
      <c r="H176" s="16">
        <v>113</v>
      </c>
      <c r="I176" s="14" t="s">
        <v>188</v>
      </c>
      <c r="J176" s="17">
        <v>44712</v>
      </c>
      <c r="K176" s="14">
        <v>44712.318402777797</v>
      </c>
      <c r="L176" s="4" t="s">
        <v>19</v>
      </c>
      <c r="M176" s="52">
        <f t="shared" si="2"/>
        <v>6.6666671773418784E-2</v>
      </c>
      <c r="N176" t="str">
        <f>VLOOKUP(M176,'Time range Bands'!$A$3:$B$13,2,TRUE)</f>
        <v>0-0.9</v>
      </c>
    </row>
    <row r="177" spans="2:14" x14ac:dyDescent="0.2">
      <c r="B177" t="s">
        <v>110</v>
      </c>
      <c r="C177">
        <v>123</v>
      </c>
      <c r="D177" s="11" t="s">
        <v>190</v>
      </c>
      <c r="E177" s="6" t="s">
        <v>77</v>
      </c>
      <c r="F177" s="5">
        <v>44712</v>
      </c>
      <c r="G177" s="14">
        <v>44712.3181944444</v>
      </c>
      <c r="H177" s="16">
        <v>113</v>
      </c>
      <c r="I177" s="14" t="s">
        <v>188</v>
      </c>
      <c r="J177" s="17">
        <v>44712</v>
      </c>
      <c r="K177" s="14">
        <v>44712.318124999998</v>
      </c>
      <c r="L177" s="4" t="s">
        <v>19</v>
      </c>
      <c r="M177" s="52">
        <f t="shared" si="2"/>
        <v>9.9999939557164907E-2</v>
      </c>
      <c r="N177" t="str">
        <f>VLOOKUP(M177,'Time range Bands'!$A$3:$B$13,2,TRUE)</f>
        <v>0-0.9</v>
      </c>
    </row>
    <row r="178" spans="2:14" x14ac:dyDescent="0.2">
      <c r="B178" t="s">
        <v>74</v>
      </c>
      <c r="C178">
        <v>123</v>
      </c>
      <c r="D178" s="11" t="s">
        <v>190</v>
      </c>
      <c r="E178" s="6" t="s">
        <v>77</v>
      </c>
      <c r="F178" s="5">
        <v>44712</v>
      </c>
      <c r="G178" s="14">
        <v>44712.317256944501</v>
      </c>
      <c r="H178" s="16">
        <v>113</v>
      </c>
      <c r="I178" s="14" t="s">
        <v>188</v>
      </c>
      <c r="J178" s="17">
        <v>44712</v>
      </c>
      <c r="K178" s="14">
        <v>44712.317094907397</v>
      </c>
      <c r="L178" s="4" t="s">
        <v>19</v>
      </c>
      <c r="M178" s="52">
        <f t="shared" si="2"/>
        <v>0.23333342978730798</v>
      </c>
      <c r="N178" t="str">
        <f>VLOOKUP(M178,'Time range Bands'!$A$3:$B$13,2,TRUE)</f>
        <v>0-0.9</v>
      </c>
    </row>
    <row r="179" spans="2:14" x14ac:dyDescent="0.2">
      <c r="B179" t="s">
        <v>85</v>
      </c>
      <c r="C179">
        <v>123</v>
      </c>
      <c r="D179" s="11" t="s">
        <v>190</v>
      </c>
      <c r="E179" s="6" t="s">
        <v>89</v>
      </c>
      <c r="F179" s="5">
        <v>44712</v>
      </c>
      <c r="G179" s="14">
        <v>44712.315520833297</v>
      </c>
      <c r="H179" s="16">
        <v>113</v>
      </c>
      <c r="I179" s="14" t="s">
        <v>188</v>
      </c>
      <c r="J179" s="17">
        <v>44712</v>
      </c>
      <c r="K179" s="14">
        <v>44712.315486111103</v>
      </c>
      <c r="L179" s="4" t="s">
        <v>19</v>
      </c>
      <c r="M179" s="52">
        <f t="shared" si="2"/>
        <v>4.9999959301203489E-2</v>
      </c>
      <c r="N179" t="str">
        <f>VLOOKUP(M179,'Time range Bands'!$A$3:$B$13,2,TRUE)</f>
        <v>0-0.9</v>
      </c>
    </row>
    <row r="180" spans="2:14" x14ac:dyDescent="0.2">
      <c r="B180" t="s">
        <v>72</v>
      </c>
      <c r="C180">
        <v>123</v>
      </c>
      <c r="D180" s="11" t="s">
        <v>190</v>
      </c>
      <c r="E180" s="6" t="s">
        <v>76</v>
      </c>
      <c r="F180" s="5">
        <v>44712</v>
      </c>
      <c r="G180" s="14">
        <v>44712.313298611101</v>
      </c>
      <c r="H180" s="16">
        <v>113</v>
      </c>
      <c r="I180" s="14" t="s">
        <v>188</v>
      </c>
      <c r="J180" s="17">
        <v>44712</v>
      </c>
      <c r="K180" s="14">
        <v>44712.313240740703</v>
      </c>
      <c r="L180" s="4" t="s">
        <v>12</v>
      </c>
      <c r="M180" s="52">
        <f t="shared" si="2"/>
        <v>8.3333373768255115E-2</v>
      </c>
      <c r="N180" t="str">
        <f>VLOOKUP(M180,'Time range Bands'!$A$3:$B$13,2,TRUE)</f>
        <v>0-0.9</v>
      </c>
    </row>
    <row r="181" spans="2:14" x14ac:dyDescent="0.2">
      <c r="B181" t="s">
        <v>23</v>
      </c>
      <c r="C181">
        <v>123</v>
      </c>
      <c r="D181" s="11" t="s">
        <v>190</v>
      </c>
      <c r="E181" s="6" t="s">
        <v>25</v>
      </c>
      <c r="F181" s="5">
        <v>44712</v>
      </c>
      <c r="G181" s="14">
        <v>44712.308946759302</v>
      </c>
      <c r="H181" s="16">
        <v>113</v>
      </c>
      <c r="I181" s="14" t="s">
        <v>188</v>
      </c>
      <c r="J181" s="17">
        <v>44712</v>
      </c>
      <c r="K181" s="14">
        <v>44712.308831018498</v>
      </c>
      <c r="L181" s="4" t="s">
        <v>19</v>
      </c>
      <c r="M181" s="52">
        <f t="shared" si="2"/>
        <v>0.16666675801388919</v>
      </c>
      <c r="N181" t="str">
        <f>VLOOKUP(M181,'Time range Bands'!$A$3:$B$13,2,TRUE)</f>
        <v>0-0.9</v>
      </c>
    </row>
    <row r="182" spans="2:14" x14ac:dyDescent="0.2">
      <c r="B182" t="s">
        <v>125</v>
      </c>
      <c r="C182">
        <v>123</v>
      </c>
      <c r="D182" s="11" t="s">
        <v>190</v>
      </c>
      <c r="E182" s="6" t="s">
        <v>103</v>
      </c>
      <c r="F182" s="5">
        <v>44712</v>
      </c>
      <c r="G182" s="14">
        <v>44712.308668981503</v>
      </c>
      <c r="H182" s="16">
        <v>113</v>
      </c>
      <c r="I182" s="14" t="s">
        <v>188</v>
      </c>
      <c r="J182" s="17">
        <v>44712</v>
      </c>
      <c r="K182" s="14">
        <v>44712.308611111097</v>
      </c>
      <c r="L182" s="4" t="s">
        <v>19</v>
      </c>
      <c r="M182" s="52">
        <f t="shared" si="2"/>
        <v>8.3333384245634079E-2</v>
      </c>
      <c r="N182" t="str">
        <f>VLOOKUP(M182,'Time range Bands'!$A$3:$B$13,2,TRUE)</f>
        <v>0-0.9</v>
      </c>
    </row>
    <row r="183" spans="2:14" x14ac:dyDescent="0.2">
      <c r="B183" t="s">
        <v>96</v>
      </c>
      <c r="C183">
        <v>123</v>
      </c>
      <c r="D183" s="11" t="s">
        <v>190</v>
      </c>
      <c r="E183" s="6" t="s">
        <v>25</v>
      </c>
      <c r="F183" s="5">
        <v>44712</v>
      </c>
      <c r="G183" s="14">
        <v>44712.307708333297</v>
      </c>
      <c r="H183" s="16">
        <v>113</v>
      </c>
      <c r="I183" s="14" t="s">
        <v>188</v>
      </c>
      <c r="J183" s="17">
        <v>44712</v>
      </c>
      <c r="K183" s="14">
        <v>44712.307592592602</v>
      </c>
      <c r="L183" s="4" t="s">
        <v>19</v>
      </c>
      <c r="M183" s="52">
        <f t="shared" si="2"/>
        <v>0.16666660085320473</v>
      </c>
      <c r="N183" t="str">
        <f>VLOOKUP(M183,'Time range Bands'!$A$3:$B$13,2,TRUE)</f>
        <v>0-0.9</v>
      </c>
    </row>
    <row r="184" spans="2:14" x14ac:dyDescent="0.2">
      <c r="B184" t="s">
        <v>102</v>
      </c>
      <c r="C184">
        <v>123</v>
      </c>
      <c r="D184" s="11" t="s">
        <v>190</v>
      </c>
      <c r="E184" s="6" t="s">
        <v>103</v>
      </c>
      <c r="F184" s="5">
        <v>44712</v>
      </c>
      <c r="G184" s="14">
        <v>44712.3058564815</v>
      </c>
      <c r="H184" s="16">
        <v>113</v>
      </c>
      <c r="I184" s="14" t="s">
        <v>188</v>
      </c>
      <c r="J184" s="17">
        <v>44712</v>
      </c>
      <c r="K184" s="14">
        <v>44712.305740740703</v>
      </c>
      <c r="L184" s="4" t="s">
        <v>19</v>
      </c>
      <c r="M184" s="52">
        <f t="shared" si="2"/>
        <v>0.16666674753651023</v>
      </c>
      <c r="N184" t="str">
        <f>VLOOKUP(M184,'Time range Bands'!$A$3:$B$13,2,TRUE)</f>
        <v>0-0.9</v>
      </c>
    </row>
    <row r="185" spans="2:14" x14ac:dyDescent="0.2">
      <c r="B185" t="s">
        <v>14</v>
      </c>
      <c r="C185">
        <v>123</v>
      </c>
      <c r="D185" s="11" t="s">
        <v>190</v>
      </c>
      <c r="E185" s="6" t="s">
        <v>16</v>
      </c>
      <c r="F185" s="5">
        <v>44712</v>
      </c>
      <c r="G185" s="14">
        <v>44712.305844907401</v>
      </c>
      <c r="H185" s="16">
        <v>113</v>
      </c>
      <c r="I185" s="14" t="s">
        <v>188</v>
      </c>
      <c r="J185" s="17">
        <v>44712</v>
      </c>
      <c r="K185" s="14">
        <v>44712.305775462999</v>
      </c>
      <c r="L185" s="4" t="s">
        <v>12</v>
      </c>
      <c r="M185" s="52">
        <f t="shared" si="2"/>
        <v>9.9999939557164907E-2</v>
      </c>
      <c r="N185" t="str">
        <f>VLOOKUP(M185,'Time range Bands'!$A$3:$B$13,2,TRUE)</f>
        <v>0-0.9</v>
      </c>
    </row>
    <row r="186" spans="2:14" x14ac:dyDescent="0.2">
      <c r="B186" t="s">
        <v>106</v>
      </c>
      <c r="C186">
        <v>123</v>
      </c>
      <c r="D186" s="11" t="s">
        <v>190</v>
      </c>
      <c r="E186" s="6" t="s">
        <v>107</v>
      </c>
      <c r="F186" s="5">
        <v>44712</v>
      </c>
      <c r="G186" s="14">
        <v>44712.305023148103</v>
      </c>
      <c r="H186" s="16">
        <v>113</v>
      </c>
      <c r="I186" s="14" t="s">
        <v>188</v>
      </c>
      <c r="J186" s="17">
        <v>44712</v>
      </c>
      <c r="K186" s="14">
        <v>44712.304976851803</v>
      </c>
      <c r="L186" s="4" t="s">
        <v>19</v>
      </c>
      <c r="M186" s="52">
        <f t="shared" si="2"/>
        <v>6.6666671773418784E-2</v>
      </c>
      <c r="N186" t="str">
        <f>VLOOKUP(M186,'Time range Bands'!$A$3:$B$13,2,TRUE)</f>
        <v>0-0.9</v>
      </c>
    </row>
    <row r="187" spans="2:14" x14ac:dyDescent="0.2">
      <c r="B187" t="s">
        <v>99</v>
      </c>
      <c r="C187">
        <v>123</v>
      </c>
      <c r="D187" s="11" t="s">
        <v>190</v>
      </c>
      <c r="E187" s="6" t="s">
        <v>104</v>
      </c>
      <c r="F187" s="5">
        <v>44712</v>
      </c>
      <c r="G187" s="14">
        <v>44712.302546296298</v>
      </c>
      <c r="H187" s="16">
        <v>113</v>
      </c>
      <c r="I187" s="14" t="s">
        <v>188</v>
      </c>
      <c r="J187" s="17">
        <v>44712</v>
      </c>
      <c r="K187" s="14">
        <v>44712.302407407398</v>
      </c>
      <c r="L187" s="4" t="s">
        <v>12</v>
      </c>
      <c r="M187" s="52">
        <f t="shared" si="2"/>
        <v>0.20000001532025635</v>
      </c>
      <c r="N187" t="str">
        <f>VLOOKUP(M187,'Time range Bands'!$A$3:$B$13,2,TRUE)</f>
        <v>0-0.9</v>
      </c>
    </row>
    <row r="188" spans="2:14" x14ac:dyDescent="0.2">
      <c r="B188" t="s">
        <v>115</v>
      </c>
      <c r="C188">
        <v>123</v>
      </c>
      <c r="D188" s="11" t="s">
        <v>190</v>
      </c>
      <c r="E188" s="6" t="s">
        <v>116</v>
      </c>
      <c r="F188" s="5">
        <v>44712</v>
      </c>
      <c r="G188" s="14">
        <v>44712.301249999997</v>
      </c>
      <c r="H188" s="16">
        <v>113</v>
      </c>
      <c r="I188" s="14" t="s">
        <v>188</v>
      </c>
      <c r="J188" s="17">
        <v>44712</v>
      </c>
      <c r="K188" s="14">
        <v>44712.301087963002</v>
      </c>
      <c r="L188" s="4" t="s">
        <v>19</v>
      </c>
      <c r="M188" s="52">
        <f t="shared" si="2"/>
        <v>0.23333327262662351</v>
      </c>
      <c r="N188" t="str">
        <f>VLOOKUP(M188,'Time range Bands'!$A$3:$B$13,2,TRUE)</f>
        <v>0-0.9</v>
      </c>
    </row>
    <row r="189" spans="2:14" x14ac:dyDescent="0.2">
      <c r="B189" t="s">
        <v>92</v>
      </c>
      <c r="C189">
        <v>123</v>
      </c>
      <c r="D189" s="11" t="s">
        <v>190</v>
      </c>
      <c r="E189" s="6" t="s">
        <v>98</v>
      </c>
      <c r="F189" s="5">
        <v>44712</v>
      </c>
      <c r="G189" s="14">
        <v>44712.2997106482</v>
      </c>
      <c r="H189" s="16">
        <v>113</v>
      </c>
      <c r="I189" s="14" t="s">
        <v>188</v>
      </c>
      <c r="J189" s="17">
        <v>44712</v>
      </c>
      <c r="K189" s="14">
        <v>44712.299699074101</v>
      </c>
      <c r="L189" s="4" t="s">
        <v>19</v>
      </c>
      <c r="M189" s="52">
        <f t="shared" si="2"/>
        <v>1.666670199483633E-2</v>
      </c>
      <c r="N189" t="str">
        <f>VLOOKUP(M189,'Time range Bands'!$A$3:$B$13,2,TRUE)</f>
        <v>0-0.9</v>
      </c>
    </row>
    <row r="190" spans="2:14" x14ac:dyDescent="0.2">
      <c r="B190" t="s">
        <v>108</v>
      </c>
      <c r="C190">
        <v>123</v>
      </c>
      <c r="D190" s="11" t="s">
        <v>190</v>
      </c>
      <c r="E190" s="6" t="s">
        <v>113</v>
      </c>
      <c r="F190" s="5">
        <v>44712</v>
      </c>
      <c r="G190" s="14">
        <v>44712.295868055597</v>
      </c>
      <c r="H190" s="16">
        <v>113</v>
      </c>
      <c r="I190" s="14" t="s">
        <v>188</v>
      </c>
      <c r="J190" s="17">
        <v>44712</v>
      </c>
      <c r="K190" s="14">
        <v>44712.295833333301</v>
      </c>
      <c r="L190" s="4" t="s">
        <v>19</v>
      </c>
      <c r="M190" s="52">
        <f t="shared" si="2"/>
        <v>5.0000105984508991E-2</v>
      </c>
      <c r="N190" t="str">
        <f>VLOOKUP(M190,'Time range Bands'!$A$3:$B$13,2,TRUE)</f>
        <v>0-0.9</v>
      </c>
    </row>
    <row r="191" spans="2:14" x14ac:dyDescent="0.2">
      <c r="B191" t="s">
        <v>130</v>
      </c>
      <c r="C191">
        <v>123</v>
      </c>
      <c r="D191" s="11" t="s">
        <v>190</v>
      </c>
      <c r="E191" s="6" t="s">
        <v>113</v>
      </c>
      <c r="F191" s="5">
        <v>44712</v>
      </c>
      <c r="G191" s="14">
        <v>44712.2956134259</v>
      </c>
      <c r="H191" s="16">
        <v>113</v>
      </c>
      <c r="I191" s="14" t="s">
        <v>188</v>
      </c>
      <c r="J191" s="17">
        <v>44712</v>
      </c>
      <c r="K191" s="14">
        <v>44712.2955671296</v>
      </c>
      <c r="L191" s="4" t="s">
        <v>19</v>
      </c>
      <c r="M191" s="52">
        <f t="shared" si="2"/>
        <v>6.6666671773418784E-2</v>
      </c>
      <c r="N191" t="str">
        <f>VLOOKUP(M191,'Time range Bands'!$A$3:$B$13,2,TRUE)</f>
        <v>0-0.9</v>
      </c>
    </row>
    <row r="192" spans="2:14" x14ac:dyDescent="0.2">
      <c r="B192" t="s">
        <v>131</v>
      </c>
      <c r="C192">
        <v>123</v>
      </c>
      <c r="D192" s="11" t="s">
        <v>190</v>
      </c>
      <c r="E192" s="6" t="s">
        <v>98</v>
      </c>
      <c r="F192" s="5">
        <v>44712</v>
      </c>
      <c r="G192" s="14">
        <v>44712.295578703699</v>
      </c>
      <c r="H192" s="16">
        <v>112</v>
      </c>
      <c r="I192" s="14" t="s">
        <v>187</v>
      </c>
      <c r="J192" s="17">
        <v>44712</v>
      </c>
      <c r="K192" s="14">
        <v>44712.290150462999</v>
      </c>
      <c r="L192" s="4" t="s">
        <v>19</v>
      </c>
      <c r="M192" s="52">
        <f t="shared" si="2"/>
        <v>7.8166666079778224</v>
      </c>
      <c r="N192" t="str">
        <f>VLOOKUP(M192,'Time range Bands'!$A$3:$B$13,2,TRUE)</f>
        <v>7-7.9</v>
      </c>
    </row>
    <row r="193" spans="2:14" x14ac:dyDescent="0.2">
      <c r="B193" t="s">
        <v>123</v>
      </c>
      <c r="C193">
        <v>123</v>
      </c>
      <c r="D193" s="11" t="s">
        <v>190</v>
      </c>
      <c r="E193" s="6" t="s">
        <v>124</v>
      </c>
      <c r="F193" s="5">
        <v>44712</v>
      </c>
      <c r="G193" s="14">
        <v>44712.291365740697</v>
      </c>
      <c r="H193" s="16">
        <v>113</v>
      </c>
      <c r="I193" s="14" t="s">
        <v>188</v>
      </c>
      <c r="J193" s="17">
        <v>44712</v>
      </c>
      <c r="K193" s="14">
        <v>44712.291250000002</v>
      </c>
      <c r="L193" s="4" t="s">
        <v>12</v>
      </c>
      <c r="M193" s="52">
        <f t="shared" si="2"/>
        <v>0.16666660085320473</v>
      </c>
      <c r="N193" t="str">
        <f>VLOOKUP(M193,'Time range Bands'!$A$3:$B$13,2,TRUE)</f>
        <v>0-0.9</v>
      </c>
    </row>
    <row r="194" spans="2:14" x14ac:dyDescent="0.2">
      <c r="B194" t="s">
        <v>117</v>
      </c>
      <c r="C194">
        <v>123</v>
      </c>
      <c r="D194" s="11" t="s">
        <v>190</v>
      </c>
      <c r="E194" s="6" t="s">
        <v>119</v>
      </c>
      <c r="F194" s="5">
        <v>44712</v>
      </c>
      <c r="G194" s="14">
        <v>44712.291215277801</v>
      </c>
      <c r="H194" s="16">
        <v>113</v>
      </c>
      <c r="I194" s="14" t="s">
        <v>188</v>
      </c>
      <c r="J194" s="17">
        <v>44712</v>
      </c>
      <c r="K194" s="14">
        <v>44712.2911805556</v>
      </c>
      <c r="L194" s="4" t="s">
        <v>12</v>
      </c>
      <c r="M194" s="52">
        <f t="shared" si="2"/>
        <v>4.9999969778582454E-2</v>
      </c>
      <c r="N194" t="str">
        <f>VLOOKUP(M194,'Time range Bands'!$A$3:$B$13,2,TRUE)</f>
        <v>0-0.9</v>
      </c>
    </row>
    <row r="195" spans="2:14" x14ac:dyDescent="0.2">
      <c r="B195" t="s">
        <v>120</v>
      </c>
      <c r="C195">
        <v>123</v>
      </c>
      <c r="D195" s="11" t="s">
        <v>190</v>
      </c>
      <c r="E195" s="6" t="s">
        <v>127</v>
      </c>
      <c r="F195" s="5">
        <v>44712</v>
      </c>
      <c r="G195" s="14">
        <v>44712.290023148104</v>
      </c>
      <c r="H195" s="16">
        <v>113</v>
      </c>
      <c r="I195" s="14" t="s">
        <v>188</v>
      </c>
      <c r="J195" s="17">
        <v>44712</v>
      </c>
      <c r="K195" s="14">
        <v>44712.289988425902</v>
      </c>
      <c r="L195" s="4" t="s">
        <v>19</v>
      </c>
      <c r="M195" s="52">
        <f t="shared" si="2"/>
        <v>4.9999969778582454E-2</v>
      </c>
      <c r="N195" t="str">
        <f>VLOOKUP(M195,'Time range Bands'!$A$3:$B$13,2,TRUE)</f>
        <v>0-0.9</v>
      </c>
    </row>
    <row r="196" spans="2:14" x14ac:dyDescent="0.2">
      <c r="B196" t="s">
        <v>132</v>
      </c>
      <c r="C196">
        <v>123</v>
      </c>
      <c r="D196" s="11" t="s">
        <v>190</v>
      </c>
      <c r="E196" s="6" t="s">
        <v>133</v>
      </c>
      <c r="F196" s="5">
        <v>44712</v>
      </c>
      <c r="G196" s="14">
        <v>44712.2885648148</v>
      </c>
      <c r="H196" s="16">
        <v>113</v>
      </c>
      <c r="I196" s="14" t="s">
        <v>188</v>
      </c>
      <c r="J196" s="17">
        <v>44712</v>
      </c>
      <c r="K196" s="14">
        <v>44712.288541666698</v>
      </c>
      <c r="L196" s="4" t="s">
        <v>19</v>
      </c>
      <c r="M196" s="52">
        <f t="shared" si="2"/>
        <v>3.3333267783746123E-2</v>
      </c>
      <c r="N196" t="str">
        <f>VLOOKUP(M196,'Time range Bands'!$A$3:$B$13,2,TRUE)</f>
        <v>0-0.9</v>
      </c>
    </row>
    <row r="197" spans="2:14" x14ac:dyDescent="0.2">
      <c r="B197" t="s">
        <v>134</v>
      </c>
      <c r="C197">
        <v>123</v>
      </c>
      <c r="D197" s="11" t="s">
        <v>190</v>
      </c>
      <c r="E197" s="6" t="s">
        <v>136</v>
      </c>
      <c r="F197" s="5">
        <v>44712</v>
      </c>
      <c r="G197" s="14">
        <v>44712.278518518498</v>
      </c>
      <c r="H197" s="16">
        <v>113</v>
      </c>
      <c r="I197" s="14" t="s">
        <v>188</v>
      </c>
      <c r="J197" s="17">
        <v>44712</v>
      </c>
      <c r="K197" s="14">
        <v>44712.278414351902</v>
      </c>
      <c r="L197" s="4" t="s">
        <v>19</v>
      </c>
      <c r="M197" s="52">
        <f t="shared" ref="M197:M251" si="3">(G197-K197)*24*60</f>
        <v>0.1499998988583684</v>
      </c>
      <c r="N197" t="str">
        <f>VLOOKUP(M197,'Time range Bands'!$A$3:$B$13,2,TRUE)</f>
        <v>0-0.9</v>
      </c>
    </row>
    <row r="198" spans="2:14" x14ac:dyDescent="0.2">
      <c r="B198" t="s">
        <v>138</v>
      </c>
      <c r="C198">
        <v>123</v>
      </c>
      <c r="D198" s="11" t="s">
        <v>190</v>
      </c>
      <c r="E198" s="6" t="s">
        <v>136</v>
      </c>
      <c r="F198" s="5">
        <v>44712</v>
      </c>
      <c r="G198" s="14">
        <v>44712.2781481481</v>
      </c>
      <c r="H198" s="16">
        <v>113</v>
      </c>
      <c r="I198" s="14" t="s">
        <v>188</v>
      </c>
      <c r="J198" s="17">
        <v>44712</v>
      </c>
      <c r="K198" s="14">
        <v>44712.278067129599</v>
      </c>
      <c r="L198" s="4" t="s">
        <v>19</v>
      </c>
      <c r="M198" s="52">
        <f t="shared" si="3"/>
        <v>0.11666664155200124</v>
      </c>
      <c r="N198" t="str">
        <f>VLOOKUP(M198,'Time range Bands'!$A$3:$B$13,2,TRUE)</f>
        <v>0-0.9</v>
      </c>
    </row>
    <row r="199" spans="2:14" x14ac:dyDescent="0.2">
      <c r="B199" t="s">
        <v>147</v>
      </c>
      <c r="C199">
        <v>123</v>
      </c>
      <c r="D199" s="11" t="s">
        <v>190</v>
      </c>
      <c r="E199" s="6" t="s">
        <v>140</v>
      </c>
      <c r="F199" s="5">
        <v>44712</v>
      </c>
      <c r="G199" s="14">
        <v>44712.2739351852</v>
      </c>
      <c r="H199" s="16">
        <v>113</v>
      </c>
      <c r="I199" s="14" t="s">
        <v>188</v>
      </c>
      <c r="J199" s="17">
        <v>44712</v>
      </c>
      <c r="K199" s="14">
        <v>44712.2738425926</v>
      </c>
      <c r="L199" s="4" t="s">
        <v>19</v>
      </c>
      <c r="M199" s="52">
        <f t="shared" si="3"/>
        <v>0.13333334354683757</v>
      </c>
      <c r="N199" t="str">
        <f>VLOOKUP(M199,'Time range Bands'!$A$3:$B$13,2,TRUE)</f>
        <v>0-0.9</v>
      </c>
    </row>
    <row r="200" spans="2:14" x14ac:dyDescent="0.2">
      <c r="B200" t="s">
        <v>139</v>
      </c>
      <c r="C200">
        <v>123</v>
      </c>
      <c r="D200" s="11" t="s">
        <v>190</v>
      </c>
      <c r="E200" s="6" t="s">
        <v>140</v>
      </c>
      <c r="F200" s="5">
        <v>44712</v>
      </c>
      <c r="G200" s="14">
        <v>44712.271377314799</v>
      </c>
      <c r="H200" s="16">
        <v>113</v>
      </c>
      <c r="I200" s="14" t="s">
        <v>188</v>
      </c>
      <c r="J200" s="17">
        <v>44712</v>
      </c>
      <c r="K200" s="14">
        <v>44712.271226851903</v>
      </c>
      <c r="L200" s="4" t="s">
        <v>19</v>
      </c>
      <c r="M200" s="52">
        <f t="shared" si="3"/>
        <v>0.21666657063178718</v>
      </c>
      <c r="N200" t="str">
        <f>VLOOKUP(M200,'Time range Bands'!$A$3:$B$13,2,TRUE)</f>
        <v>0-0.9</v>
      </c>
    </row>
    <row r="201" spans="2:14" x14ac:dyDescent="0.2">
      <c r="B201" t="s">
        <v>141</v>
      </c>
      <c r="C201">
        <v>123</v>
      </c>
      <c r="D201" s="11" t="s">
        <v>190</v>
      </c>
      <c r="E201" s="6" t="s">
        <v>142</v>
      </c>
      <c r="F201" s="5">
        <v>44712</v>
      </c>
      <c r="G201" s="14">
        <v>44712.267129629603</v>
      </c>
      <c r="H201" s="16">
        <v>113</v>
      </c>
      <c r="I201" s="14" t="s">
        <v>188</v>
      </c>
      <c r="J201" s="17">
        <v>44712</v>
      </c>
      <c r="K201" s="14">
        <v>44712.267002314802</v>
      </c>
      <c r="L201" s="4" t="s">
        <v>19</v>
      </c>
      <c r="M201" s="52">
        <f t="shared" si="3"/>
        <v>0.18333331332542002</v>
      </c>
      <c r="N201" t="str">
        <f>VLOOKUP(M201,'Time range Bands'!$A$3:$B$13,2,TRUE)</f>
        <v>0-0.9</v>
      </c>
    </row>
    <row r="202" spans="2:14" x14ac:dyDescent="0.2">
      <c r="B202" t="s">
        <v>143</v>
      </c>
      <c r="C202">
        <v>123</v>
      </c>
      <c r="D202" s="11" t="s">
        <v>190</v>
      </c>
      <c r="E202" s="6" t="s">
        <v>145</v>
      </c>
      <c r="F202" s="5">
        <v>44712</v>
      </c>
      <c r="G202" s="14">
        <v>44712.261689814797</v>
      </c>
      <c r="H202" s="16">
        <v>113</v>
      </c>
      <c r="I202" s="14" t="s">
        <v>188</v>
      </c>
      <c r="J202" s="17">
        <v>44712</v>
      </c>
      <c r="K202" s="14">
        <v>44712.261631944501</v>
      </c>
      <c r="L202" s="4" t="s">
        <v>12</v>
      </c>
      <c r="M202" s="52">
        <f t="shared" si="3"/>
        <v>8.3333227084949613E-2</v>
      </c>
      <c r="N202" t="str">
        <f>VLOOKUP(M202,'Time range Bands'!$A$3:$B$13,2,TRUE)</f>
        <v>0-0.9</v>
      </c>
    </row>
    <row r="203" spans="2:14" x14ac:dyDescent="0.2">
      <c r="B203" t="s">
        <v>18</v>
      </c>
      <c r="C203">
        <v>123</v>
      </c>
      <c r="D203" s="11" t="s">
        <v>190</v>
      </c>
      <c r="E203" s="6" t="s">
        <v>20</v>
      </c>
      <c r="F203" s="5">
        <v>44711</v>
      </c>
      <c r="G203" s="14">
        <v>44711.340092592603</v>
      </c>
      <c r="H203" s="16">
        <v>113</v>
      </c>
      <c r="I203" s="14" t="s">
        <v>188</v>
      </c>
      <c r="J203" s="17">
        <v>44711</v>
      </c>
      <c r="K203" s="14">
        <v>44711.339976851901</v>
      </c>
      <c r="L203" s="4" t="s">
        <v>19</v>
      </c>
      <c r="M203" s="52">
        <f t="shared" si="3"/>
        <v>0.16666661133058369</v>
      </c>
      <c r="N203" t="str">
        <f>VLOOKUP(M203,'Time range Bands'!$A$3:$B$13,2,TRUE)</f>
        <v>0-0.9</v>
      </c>
    </row>
    <row r="204" spans="2:14" x14ac:dyDescent="0.2">
      <c r="B204" t="s">
        <v>27</v>
      </c>
      <c r="C204">
        <v>123</v>
      </c>
      <c r="D204" s="11" t="s">
        <v>190</v>
      </c>
      <c r="E204" s="6" t="s">
        <v>29</v>
      </c>
      <c r="F204" s="5">
        <v>44711</v>
      </c>
      <c r="G204" s="14">
        <v>44711.333831018499</v>
      </c>
      <c r="H204" s="16">
        <v>113</v>
      </c>
      <c r="I204" s="14" t="s">
        <v>188</v>
      </c>
      <c r="J204" s="17">
        <v>44711</v>
      </c>
      <c r="K204" s="14">
        <v>44711.333749999998</v>
      </c>
      <c r="L204" s="4" t="s">
        <v>12</v>
      </c>
      <c r="M204" s="52">
        <f t="shared" si="3"/>
        <v>0.11666664155200124</v>
      </c>
      <c r="N204" t="str">
        <f>VLOOKUP(M204,'Time range Bands'!$A$3:$B$13,2,TRUE)</f>
        <v>0-0.9</v>
      </c>
    </row>
    <row r="205" spans="2:14" x14ac:dyDescent="0.2">
      <c r="B205" t="s">
        <v>31</v>
      </c>
      <c r="C205">
        <v>123</v>
      </c>
      <c r="D205" s="11" t="s">
        <v>190</v>
      </c>
      <c r="E205" s="6" t="s">
        <v>33</v>
      </c>
      <c r="F205" s="5">
        <v>44711</v>
      </c>
      <c r="G205" s="14">
        <v>44711.333831018499</v>
      </c>
      <c r="H205" s="16">
        <v>113</v>
      </c>
      <c r="I205" s="14" t="s">
        <v>188</v>
      </c>
      <c r="J205" s="17">
        <v>44711</v>
      </c>
      <c r="K205" s="14">
        <v>44711.333796296298</v>
      </c>
      <c r="L205" s="4" t="s">
        <v>12</v>
      </c>
      <c r="M205" s="52">
        <f t="shared" si="3"/>
        <v>4.9999969778582454E-2</v>
      </c>
      <c r="N205" t="str">
        <f>VLOOKUP(M205,'Time range Bands'!$A$3:$B$13,2,TRUE)</f>
        <v>0-0.9</v>
      </c>
    </row>
    <row r="206" spans="2:14" x14ac:dyDescent="0.2">
      <c r="B206" t="s">
        <v>21</v>
      </c>
      <c r="C206">
        <v>123</v>
      </c>
      <c r="D206" s="11" t="s">
        <v>190</v>
      </c>
      <c r="E206" s="6" t="s">
        <v>22</v>
      </c>
      <c r="F206" s="5">
        <v>44711</v>
      </c>
      <c r="G206" s="14">
        <v>44711.3336921296</v>
      </c>
      <c r="H206" s="16">
        <v>113</v>
      </c>
      <c r="I206" s="14" t="s">
        <v>188</v>
      </c>
      <c r="J206" s="17">
        <v>44711</v>
      </c>
      <c r="K206" s="14">
        <v>44711.3336458333</v>
      </c>
      <c r="L206" s="4" t="s">
        <v>19</v>
      </c>
      <c r="M206" s="52">
        <f t="shared" si="3"/>
        <v>6.6666671773418784E-2</v>
      </c>
      <c r="N206" t="str">
        <f>VLOOKUP(M206,'Time range Bands'!$A$3:$B$13,2,TRUE)</f>
        <v>0-0.9</v>
      </c>
    </row>
    <row r="207" spans="2:14" x14ac:dyDescent="0.2">
      <c r="B207" t="s">
        <v>58</v>
      </c>
      <c r="C207">
        <v>123</v>
      </c>
      <c r="D207" s="11" t="s">
        <v>190</v>
      </c>
      <c r="E207" s="6" t="s">
        <v>60</v>
      </c>
      <c r="F207" s="5">
        <v>44711</v>
      </c>
      <c r="G207" s="14">
        <v>44711.332465277803</v>
      </c>
      <c r="H207" s="16">
        <v>112</v>
      </c>
      <c r="I207" s="14" t="s">
        <v>187</v>
      </c>
      <c r="J207" s="17">
        <v>44711</v>
      </c>
      <c r="K207" s="14">
        <v>44711.331678240698</v>
      </c>
      <c r="L207" s="4" t="s">
        <v>19</v>
      </c>
      <c r="M207" s="52">
        <f t="shared" si="3"/>
        <v>1.1333334306254983</v>
      </c>
      <c r="N207" t="str">
        <f>VLOOKUP(M207,'Time range Bands'!$A$3:$B$13,2,TRUE)</f>
        <v>1-1.9</v>
      </c>
    </row>
    <row r="208" spans="2:14" x14ac:dyDescent="0.2">
      <c r="B208" t="s">
        <v>35</v>
      </c>
      <c r="C208">
        <v>123</v>
      </c>
      <c r="D208" s="11" t="s">
        <v>190</v>
      </c>
      <c r="E208" s="6" t="s">
        <v>39</v>
      </c>
      <c r="F208" s="5">
        <v>44711</v>
      </c>
      <c r="G208" s="14">
        <v>44711.331053240698</v>
      </c>
      <c r="H208" s="16">
        <v>113</v>
      </c>
      <c r="I208" s="14" t="s">
        <v>188</v>
      </c>
      <c r="J208" s="17">
        <v>44711</v>
      </c>
      <c r="K208" s="14">
        <v>44711.331018518496</v>
      </c>
      <c r="L208" s="4" t="s">
        <v>12</v>
      </c>
      <c r="M208" s="52">
        <f t="shared" si="3"/>
        <v>4.9999969778582454E-2</v>
      </c>
      <c r="N208" t="str">
        <f>VLOOKUP(M208,'Time range Bands'!$A$3:$B$13,2,TRUE)</f>
        <v>0-0.9</v>
      </c>
    </row>
    <row r="209" spans="2:14" x14ac:dyDescent="0.2">
      <c r="B209" t="s">
        <v>83</v>
      </c>
      <c r="C209">
        <v>123</v>
      </c>
      <c r="D209" s="11" t="s">
        <v>190</v>
      </c>
      <c r="E209" s="6" t="s">
        <v>47</v>
      </c>
      <c r="F209" s="5">
        <v>44711</v>
      </c>
      <c r="G209" s="14">
        <v>44711.3304166667</v>
      </c>
      <c r="H209" s="16">
        <v>113</v>
      </c>
      <c r="I209" s="14" t="s">
        <v>188</v>
      </c>
      <c r="J209" s="17">
        <v>44711</v>
      </c>
      <c r="K209" s="14">
        <v>44711.3303703704</v>
      </c>
      <c r="L209" s="4" t="s">
        <v>19</v>
      </c>
      <c r="M209" s="52">
        <f t="shared" si="3"/>
        <v>6.6666671773418784E-2</v>
      </c>
      <c r="N209" t="str">
        <f>VLOOKUP(M209,'Time range Bands'!$A$3:$B$13,2,TRUE)</f>
        <v>0-0.9</v>
      </c>
    </row>
    <row r="210" spans="2:14" x14ac:dyDescent="0.2">
      <c r="B210" t="s">
        <v>64</v>
      </c>
      <c r="C210">
        <v>123</v>
      </c>
      <c r="D210" s="11" t="s">
        <v>190</v>
      </c>
      <c r="E210" s="6" t="s">
        <v>65</v>
      </c>
      <c r="F210" s="5">
        <v>44711</v>
      </c>
      <c r="G210" s="14">
        <v>44711.3264583333</v>
      </c>
      <c r="H210" s="16">
        <v>113</v>
      </c>
      <c r="I210" s="14" t="s">
        <v>188</v>
      </c>
      <c r="J210" s="17">
        <v>44711</v>
      </c>
      <c r="K210" s="14">
        <v>44711.326342592598</v>
      </c>
      <c r="L210" s="4" t="s">
        <v>19</v>
      </c>
      <c r="M210" s="52">
        <f t="shared" si="3"/>
        <v>0.16666661133058369</v>
      </c>
      <c r="N210" t="str">
        <f>VLOOKUP(M210,'Time range Bands'!$A$3:$B$13,2,TRUE)</f>
        <v>0-0.9</v>
      </c>
    </row>
    <row r="211" spans="2:14" x14ac:dyDescent="0.2">
      <c r="B211" t="s">
        <v>44</v>
      </c>
      <c r="C211">
        <v>123</v>
      </c>
      <c r="D211" s="11" t="s">
        <v>190</v>
      </c>
      <c r="E211" s="6" t="s">
        <v>47</v>
      </c>
      <c r="F211" s="5">
        <v>44711</v>
      </c>
      <c r="G211" s="14">
        <v>44711.326226851903</v>
      </c>
      <c r="H211" s="16">
        <v>113</v>
      </c>
      <c r="I211" s="14" t="s">
        <v>188</v>
      </c>
      <c r="J211" s="17">
        <v>44711</v>
      </c>
      <c r="K211" s="14">
        <v>44711.326168981497</v>
      </c>
      <c r="L211" s="4" t="s">
        <v>19</v>
      </c>
      <c r="M211" s="52">
        <f t="shared" si="3"/>
        <v>8.3333384245634079E-2</v>
      </c>
      <c r="N211" t="str">
        <f>VLOOKUP(M211,'Time range Bands'!$A$3:$B$13,2,TRUE)</f>
        <v>0-0.9</v>
      </c>
    </row>
    <row r="212" spans="2:14" x14ac:dyDescent="0.2">
      <c r="B212" t="s">
        <v>51</v>
      </c>
      <c r="C212">
        <v>123</v>
      </c>
      <c r="D212" s="11" t="s">
        <v>190</v>
      </c>
      <c r="E212" s="6" t="s">
        <v>13</v>
      </c>
      <c r="F212" s="5">
        <v>44711</v>
      </c>
      <c r="G212" s="14">
        <v>44711.325752314799</v>
      </c>
      <c r="H212" s="16">
        <v>113</v>
      </c>
      <c r="I212" s="14" t="s">
        <v>188</v>
      </c>
      <c r="J212" s="17">
        <v>44711</v>
      </c>
      <c r="K212" s="14">
        <v>44711.325613425899</v>
      </c>
      <c r="L212" s="4" t="s">
        <v>12</v>
      </c>
      <c r="M212" s="52">
        <f t="shared" si="3"/>
        <v>0.20000001532025635</v>
      </c>
      <c r="N212" t="str">
        <f>VLOOKUP(M212,'Time range Bands'!$A$3:$B$13,2,TRUE)</f>
        <v>0-0.9</v>
      </c>
    </row>
    <row r="213" spans="2:14" x14ac:dyDescent="0.2">
      <c r="B213" t="s">
        <v>11</v>
      </c>
      <c r="C213">
        <v>123</v>
      </c>
      <c r="D213" s="11" t="s">
        <v>190</v>
      </c>
      <c r="E213" s="6" t="s">
        <v>13</v>
      </c>
      <c r="F213" s="5">
        <v>44711</v>
      </c>
      <c r="G213" s="14">
        <v>44711.325347222199</v>
      </c>
      <c r="H213" s="16">
        <v>113</v>
      </c>
      <c r="I213" s="14" t="s">
        <v>188</v>
      </c>
      <c r="J213" s="17">
        <v>44711</v>
      </c>
      <c r="K213" s="14">
        <v>44711.325266203698</v>
      </c>
      <c r="L213" s="4" t="s">
        <v>12</v>
      </c>
      <c r="M213" s="52">
        <f t="shared" si="3"/>
        <v>0.11666664155200124</v>
      </c>
      <c r="N213" t="str">
        <f>VLOOKUP(M213,'Time range Bands'!$A$3:$B$13,2,TRUE)</f>
        <v>0-0.9</v>
      </c>
    </row>
    <row r="214" spans="2:14" x14ac:dyDescent="0.2">
      <c r="B214" t="s">
        <v>61</v>
      </c>
      <c r="C214">
        <v>123</v>
      </c>
      <c r="D214" s="11" t="s">
        <v>190</v>
      </c>
      <c r="E214" s="6" t="s">
        <v>38</v>
      </c>
      <c r="F214" s="5">
        <v>44711</v>
      </c>
      <c r="G214" s="14">
        <v>44711.325069444501</v>
      </c>
      <c r="H214" s="16">
        <v>113</v>
      </c>
      <c r="I214" s="14" t="s">
        <v>188</v>
      </c>
      <c r="J214" s="17">
        <v>44711</v>
      </c>
      <c r="K214" s="14">
        <v>44711.324930555602</v>
      </c>
      <c r="L214" s="4" t="s">
        <v>19</v>
      </c>
      <c r="M214" s="52">
        <f t="shared" si="3"/>
        <v>0.20000001532025635</v>
      </c>
      <c r="N214" t="str">
        <f>VLOOKUP(M214,'Time range Bands'!$A$3:$B$13,2,TRUE)</f>
        <v>0-0.9</v>
      </c>
    </row>
    <row r="215" spans="2:14" x14ac:dyDescent="0.2">
      <c r="B215" t="s">
        <v>66</v>
      </c>
      <c r="C215">
        <v>123</v>
      </c>
      <c r="D215" s="11" t="s">
        <v>190</v>
      </c>
      <c r="E215" s="6" t="s">
        <v>50</v>
      </c>
      <c r="F215" s="5">
        <v>44711</v>
      </c>
      <c r="G215" s="14">
        <v>44711.324710648099</v>
      </c>
      <c r="H215" s="16">
        <v>113</v>
      </c>
      <c r="I215" s="14" t="s">
        <v>188</v>
      </c>
      <c r="J215" s="17">
        <v>44711</v>
      </c>
      <c r="K215" s="14">
        <v>44711.324618055602</v>
      </c>
      <c r="L215" s="4" t="s">
        <v>12</v>
      </c>
      <c r="M215" s="52">
        <f t="shared" si="3"/>
        <v>0.13333319686353207</v>
      </c>
      <c r="N215" t="str">
        <f>VLOOKUP(M215,'Time range Bands'!$A$3:$B$13,2,TRUE)</f>
        <v>0-0.9</v>
      </c>
    </row>
    <row r="216" spans="2:14" x14ac:dyDescent="0.2">
      <c r="B216" t="s">
        <v>48</v>
      </c>
      <c r="C216">
        <v>123</v>
      </c>
      <c r="D216" s="11" t="s">
        <v>190</v>
      </c>
      <c r="E216" s="6" t="s">
        <v>55</v>
      </c>
      <c r="F216" s="5">
        <v>44711</v>
      </c>
      <c r="G216" s="14">
        <v>44711.324166666702</v>
      </c>
      <c r="H216" s="16">
        <v>113</v>
      </c>
      <c r="I216" s="14" t="s">
        <v>188</v>
      </c>
      <c r="J216" s="17">
        <v>44711</v>
      </c>
      <c r="K216" s="14">
        <v>44711.324004629598</v>
      </c>
      <c r="L216" s="4" t="s">
        <v>12</v>
      </c>
      <c r="M216" s="52">
        <f t="shared" si="3"/>
        <v>0.23333342978730798</v>
      </c>
      <c r="N216" t="str">
        <f>VLOOKUP(M216,'Time range Bands'!$A$3:$B$13,2,TRUE)</f>
        <v>0-0.9</v>
      </c>
    </row>
    <row r="217" spans="2:14" x14ac:dyDescent="0.2">
      <c r="B217" t="s">
        <v>37</v>
      </c>
      <c r="C217">
        <v>123</v>
      </c>
      <c r="D217" s="11" t="s">
        <v>190</v>
      </c>
      <c r="E217" s="6" t="s">
        <v>38</v>
      </c>
      <c r="F217" s="5">
        <v>44711</v>
      </c>
      <c r="G217" s="14">
        <v>44711.323865740698</v>
      </c>
      <c r="H217" s="16">
        <v>113</v>
      </c>
      <c r="I217" s="14" t="s">
        <v>188</v>
      </c>
      <c r="J217" s="17">
        <v>44711</v>
      </c>
      <c r="K217" s="14">
        <v>44711.323796296303</v>
      </c>
      <c r="L217" s="4" t="s">
        <v>19</v>
      </c>
      <c r="M217" s="52">
        <f t="shared" si="3"/>
        <v>9.9999929079785943E-2</v>
      </c>
      <c r="N217" t="str">
        <f>VLOOKUP(M217,'Time range Bands'!$A$3:$B$13,2,TRUE)</f>
        <v>0-0.9</v>
      </c>
    </row>
    <row r="218" spans="2:14" x14ac:dyDescent="0.2">
      <c r="B218" t="s">
        <v>68</v>
      </c>
      <c r="C218">
        <v>123</v>
      </c>
      <c r="D218" s="11" t="s">
        <v>190</v>
      </c>
      <c r="E218" s="6" t="s">
        <v>69</v>
      </c>
      <c r="F218" s="5">
        <v>44711</v>
      </c>
      <c r="G218" s="14">
        <v>44711.322638888902</v>
      </c>
      <c r="H218" s="16">
        <v>113</v>
      </c>
      <c r="I218" s="14" t="s">
        <v>188</v>
      </c>
      <c r="J218" s="17">
        <v>44711</v>
      </c>
      <c r="K218" s="14">
        <v>44711.322615740697</v>
      </c>
      <c r="L218" s="4" t="s">
        <v>19</v>
      </c>
      <c r="M218" s="52">
        <f t="shared" si="3"/>
        <v>3.3333414467051625E-2</v>
      </c>
      <c r="N218" t="str">
        <f>VLOOKUP(M218,'Time range Bands'!$A$3:$B$13,2,TRUE)</f>
        <v>0-0.9</v>
      </c>
    </row>
    <row r="219" spans="2:14" x14ac:dyDescent="0.2">
      <c r="B219" t="s">
        <v>153</v>
      </c>
      <c r="C219">
        <v>123</v>
      </c>
      <c r="D219" s="11" t="s">
        <v>190</v>
      </c>
      <c r="E219" s="6" t="s">
        <v>154</v>
      </c>
      <c r="F219" s="5">
        <v>44711</v>
      </c>
      <c r="G219" s="14">
        <v>44711.322407407402</v>
      </c>
      <c r="H219" s="16">
        <v>113</v>
      </c>
      <c r="I219" s="14" t="s">
        <v>188</v>
      </c>
      <c r="J219" s="17">
        <v>44711</v>
      </c>
      <c r="K219" s="14">
        <v>44711.322268518503</v>
      </c>
      <c r="L219" s="4" t="s">
        <v>12</v>
      </c>
      <c r="M219" s="52">
        <f t="shared" si="3"/>
        <v>0.20000001532025635</v>
      </c>
      <c r="N219" t="str">
        <f>VLOOKUP(M219,'Time range Bands'!$A$3:$B$13,2,TRUE)</f>
        <v>0-0.9</v>
      </c>
    </row>
    <row r="220" spans="2:14" x14ac:dyDescent="0.2">
      <c r="B220" t="s">
        <v>43</v>
      </c>
      <c r="C220">
        <v>123</v>
      </c>
      <c r="D220" s="11" t="s">
        <v>190</v>
      </c>
      <c r="E220" s="6" t="s">
        <v>50</v>
      </c>
      <c r="F220" s="5">
        <v>44711</v>
      </c>
      <c r="G220" s="14">
        <v>44711.321504629603</v>
      </c>
      <c r="H220" s="16">
        <v>113</v>
      </c>
      <c r="I220" s="14" t="s">
        <v>188</v>
      </c>
      <c r="J220" s="17">
        <v>44711</v>
      </c>
      <c r="K220" s="14">
        <v>44711.3214814815</v>
      </c>
      <c r="L220" s="4" t="s">
        <v>12</v>
      </c>
      <c r="M220" s="52">
        <f t="shared" si="3"/>
        <v>3.3333267783746123E-2</v>
      </c>
      <c r="N220" t="str">
        <f>VLOOKUP(M220,'Time range Bands'!$A$3:$B$13,2,TRUE)</f>
        <v>0-0.9</v>
      </c>
    </row>
    <row r="221" spans="2:14" x14ac:dyDescent="0.2">
      <c r="B221" t="s">
        <v>80</v>
      </c>
      <c r="C221">
        <v>123</v>
      </c>
      <c r="D221" s="11" t="s">
        <v>190</v>
      </c>
      <c r="E221" s="6" t="s">
        <v>82</v>
      </c>
      <c r="F221" s="5">
        <v>44711</v>
      </c>
      <c r="G221" s="14">
        <v>44711.321342592601</v>
      </c>
      <c r="H221" s="16">
        <v>113</v>
      </c>
      <c r="I221" s="14" t="s">
        <v>188</v>
      </c>
      <c r="J221" s="17">
        <v>44711</v>
      </c>
      <c r="K221" s="14">
        <v>44711.321261574099</v>
      </c>
      <c r="L221" s="4" t="s">
        <v>12</v>
      </c>
      <c r="M221" s="52">
        <f t="shared" si="3"/>
        <v>0.11666664155200124</v>
      </c>
      <c r="N221" t="str">
        <f>VLOOKUP(M221,'Time range Bands'!$A$3:$B$13,2,TRUE)</f>
        <v>0-0.9</v>
      </c>
    </row>
    <row r="222" spans="2:14" x14ac:dyDescent="0.2">
      <c r="B222" t="s">
        <v>87</v>
      </c>
      <c r="C222">
        <v>123</v>
      </c>
      <c r="D222" s="11" t="s">
        <v>190</v>
      </c>
      <c r="E222" s="6" t="s">
        <v>90</v>
      </c>
      <c r="F222" s="5">
        <v>44711</v>
      </c>
      <c r="G222" s="14">
        <v>44711.3198611111</v>
      </c>
      <c r="H222" s="16">
        <v>113</v>
      </c>
      <c r="I222" s="14" t="s">
        <v>188</v>
      </c>
      <c r="J222" s="17">
        <v>44711</v>
      </c>
      <c r="K222" s="14">
        <v>44711.319826388899</v>
      </c>
      <c r="L222" s="4" t="s">
        <v>19</v>
      </c>
      <c r="M222" s="52">
        <f t="shared" si="3"/>
        <v>4.9999969778582454E-2</v>
      </c>
      <c r="N222" t="str">
        <f>VLOOKUP(M222,'Time range Bands'!$A$3:$B$13,2,TRUE)</f>
        <v>0-0.9</v>
      </c>
    </row>
    <row r="223" spans="2:14" x14ac:dyDescent="0.2">
      <c r="B223" t="s">
        <v>95</v>
      </c>
      <c r="C223">
        <v>123</v>
      </c>
      <c r="D223" s="11" t="s">
        <v>190</v>
      </c>
      <c r="E223" s="6" t="s">
        <v>97</v>
      </c>
      <c r="F223" s="5">
        <v>44711</v>
      </c>
      <c r="G223" s="14">
        <v>44711.317962963003</v>
      </c>
      <c r="H223" s="16">
        <v>113</v>
      </c>
      <c r="I223" s="14" t="s">
        <v>188</v>
      </c>
      <c r="J223" s="17">
        <v>44711</v>
      </c>
      <c r="K223" s="14">
        <v>44711.3178356481</v>
      </c>
      <c r="L223" s="4" t="s">
        <v>12</v>
      </c>
      <c r="M223" s="52">
        <f t="shared" si="3"/>
        <v>0.18333346000872552</v>
      </c>
      <c r="N223" t="str">
        <f>VLOOKUP(M223,'Time range Bands'!$A$3:$B$13,2,TRUE)</f>
        <v>0-0.9</v>
      </c>
    </row>
    <row r="224" spans="2:14" x14ac:dyDescent="0.2">
      <c r="B224" t="s">
        <v>74</v>
      </c>
      <c r="C224">
        <v>123</v>
      </c>
      <c r="D224" s="11" t="s">
        <v>190</v>
      </c>
      <c r="E224" s="6" t="s">
        <v>77</v>
      </c>
      <c r="F224" s="5">
        <v>44711</v>
      </c>
      <c r="G224" s="14">
        <v>44711.317951388897</v>
      </c>
      <c r="H224" s="16">
        <v>113</v>
      </c>
      <c r="I224" s="14" t="s">
        <v>188</v>
      </c>
      <c r="J224" s="17">
        <v>44711</v>
      </c>
      <c r="K224" s="14">
        <v>44711.317858796298</v>
      </c>
      <c r="L224" s="4" t="s">
        <v>19</v>
      </c>
      <c r="M224" s="52">
        <f t="shared" si="3"/>
        <v>0.13333334354683757</v>
      </c>
      <c r="N224" t="str">
        <f>VLOOKUP(M224,'Time range Bands'!$A$3:$B$13,2,TRUE)</f>
        <v>0-0.9</v>
      </c>
    </row>
    <row r="225" spans="2:14" x14ac:dyDescent="0.2">
      <c r="B225" t="s">
        <v>70</v>
      </c>
      <c r="C225">
        <v>123</v>
      </c>
      <c r="D225" s="11" t="s">
        <v>190</v>
      </c>
      <c r="E225" s="6" t="s">
        <v>71</v>
      </c>
      <c r="F225" s="5">
        <v>44711</v>
      </c>
      <c r="G225" s="14">
        <v>44711.317905092597</v>
      </c>
      <c r="H225" s="16">
        <v>113</v>
      </c>
      <c r="I225" s="14" t="s">
        <v>188</v>
      </c>
      <c r="J225" s="17">
        <v>44711</v>
      </c>
      <c r="K225" s="14">
        <v>44711.317870370403</v>
      </c>
      <c r="L225" s="4" t="s">
        <v>12</v>
      </c>
      <c r="M225" s="52">
        <f t="shared" si="3"/>
        <v>4.9999959301203489E-2</v>
      </c>
      <c r="N225" t="str">
        <f>VLOOKUP(M225,'Time range Bands'!$A$3:$B$13,2,TRUE)</f>
        <v>0-0.9</v>
      </c>
    </row>
    <row r="226" spans="2:14" x14ac:dyDescent="0.2">
      <c r="B226" t="s">
        <v>72</v>
      </c>
      <c r="C226">
        <v>123</v>
      </c>
      <c r="D226" s="11" t="s">
        <v>190</v>
      </c>
      <c r="E226" s="6" t="s">
        <v>76</v>
      </c>
      <c r="F226" s="5">
        <v>44711</v>
      </c>
      <c r="G226" s="14">
        <v>44711.3149768519</v>
      </c>
      <c r="H226" s="16">
        <v>113</v>
      </c>
      <c r="I226" s="14" t="s">
        <v>188</v>
      </c>
      <c r="J226" s="17">
        <v>44711</v>
      </c>
      <c r="K226" s="14">
        <v>44711.314837963</v>
      </c>
      <c r="L226" s="4" t="s">
        <v>12</v>
      </c>
      <c r="M226" s="52">
        <f t="shared" si="3"/>
        <v>0.20000001532025635</v>
      </c>
      <c r="N226" t="str">
        <f>VLOOKUP(M226,'Time range Bands'!$A$3:$B$13,2,TRUE)</f>
        <v>0-0.9</v>
      </c>
    </row>
    <row r="227" spans="2:14" x14ac:dyDescent="0.2">
      <c r="B227" t="s">
        <v>85</v>
      </c>
      <c r="C227">
        <v>123</v>
      </c>
      <c r="D227" s="11" t="s">
        <v>190</v>
      </c>
      <c r="E227" s="6" t="s">
        <v>89</v>
      </c>
      <c r="F227" s="5">
        <v>44711</v>
      </c>
      <c r="G227" s="14">
        <v>44711.314131944499</v>
      </c>
      <c r="H227" s="16">
        <v>113</v>
      </c>
      <c r="I227" s="14" t="s">
        <v>188</v>
      </c>
      <c r="J227" s="17">
        <v>44711</v>
      </c>
      <c r="K227" s="14">
        <v>44711.314004629603</v>
      </c>
      <c r="L227" s="4" t="s">
        <v>19</v>
      </c>
      <c r="M227" s="52">
        <f t="shared" si="3"/>
        <v>0.18333344953134656</v>
      </c>
      <c r="N227" t="str">
        <f>VLOOKUP(M227,'Time range Bands'!$A$3:$B$13,2,TRUE)</f>
        <v>0-0.9</v>
      </c>
    </row>
    <row r="228" spans="2:14" x14ac:dyDescent="0.2">
      <c r="B228" t="s">
        <v>111</v>
      </c>
      <c r="C228">
        <v>123</v>
      </c>
      <c r="D228" s="11" t="s">
        <v>190</v>
      </c>
      <c r="E228" s="6" t="s">
        <v>112</v>
      </c>
      <c r="F228" s="5">
        <v>44711</v>
      </c>
      <c r="G228" s="14">
        <v>44711.3138078704</v>
      </c>
      <c r="H228" s="16">
        <v>113</v>
      </c>
      <c r="I228" s="14" t="s">
        <v>188</v>
      </c>
      <c r="J228" s="17">
        <v>44711</v>
      </c>
      <c r="K228" s="14">
        <v>44711.3136689815</v>
      </c>
      <c r="L228" s="4" t="s">
        <v>19</v>
      </c>
      <c r="M228" s="52">
        <f t="shared" si="3"/>
        <v>0.20000001532025635</v>
      </c>
      <c r="N228" t="str">
        <f>VLOOKUP(M228,'Time range Bands'!$A$3:$B$13,2,TRUE)</f>
        <v>0-0.9</v>
      </c>
    </row>
    <row r="229" spans="2:14" x14ac:dyDescent="0.2">
      <c r="B229" t="s">
        <v>110</v>
      </c>
      <c r="C229">
        <v>123</v>
      </c>
      <c r="D229" s="11" t="s">
        <v>190</v>
      </c>
      <c r="E229" s="6" t="s">
        <v>77</v>
      </c>
      <c r="F229" s="5">
        <v>44711</v>
      </c>
      <c r="G229" s="14">
        <v>44711.312210648102</v>
      </c>
      <c r="H229" s="16">
        <v>113</v>
      </c>
      <c r="I229" s="14" t="s">
        <v>188</v>
      </c>
      <c r="J229" s="17">
        <v>44711</v>
      </c>
      <c r="K229" s="14">
        <v>44711.312210648102</v>
      </c>
      <c r="L229" s="4" t="s">
        <v>19</v>
      </c>
      <c r="M229" s="52">
        <f t="shared" si="3"/>
        <v>0</v>
      </c>
      <c r="N229" t="str">
        <f>VLOOKUP(M229,'Time range Bands'!$A$3:$B$13,2,TRUE)</f>
        <v>0-0.9</v>
      </c>
    </row>
    <row r="230" spans="2:14" x14ac:dyDescent="0.2">
      <c r="B230" t="s">
        <v>23</v>
      </c>
      <c r="C230">
        <v>123</v>
      </c>
      <c r="D230" s="11" t="s">
        <v>190</v>
      </c>
      <c r="E230" s="6" t="s">
        <v>25</v>
      </c>
      <c r="F230" s="5">
        <v>44711</v>
      </c>
      <c r="G230" s="14">
        <v>44711.309467592597</v>
      </c>
      <c r="H230" s="16">
        <v>113</v>
      </c>
      <c r="I230" s="14" t="s">
        <v>188</v>
      </c>
      <c r="J230" s="17">
        <v>44711</v>
      </c>
      <c r="K230" s="14">
        <v>44711.309351851902</v>
      </c>
      <c r="L230" s="4" t="s">
        <v>19</v>
      </c>
      <c r="M230" s="52">
        <f t="shared" si="3"/>
        <v>0.16666660085320473</v>
      </c>
      <c r="N230" t="str">
        <f>VLOOKUP(M230,'Time range Bands'!$A$3:$B$13,2,TRUE)</f>
        <v>0-0.9</v>
      </c>
    </row>
    <row r="231" spans="2:14" x14ac:dyDescent="0.2">
      <c r="B231" t="s">
        <v>106</v>
      </c>
      <c r="C231">
        <v>123</v>
      </c>
      <c r="D231" s="11" t="s">
        <v>190</v>
      </c>
      <c r="E231" s="6" t="s">
        <v>107</v>
      </c>
      <c r="F231" s="5">
        <v>44711</v>
      </c>
      <c r="G231" s="14">
        <v>44711.309131944399</v>
      </c>
      <c r="H231" s="16">
        <v>113</v>
      </c>
      <c r="I231" s="14" t="s">
        <v>188</v>
      </c>
      <c r="J231" s="17">
        <v>44711</v>
      </c>
      <c r="K231" s="14">
        <v>44711.309097222198</v>
      </c>
      <c r="L231" s="4" t="s">
        <v>19</v>
      </c>
      <c r="M231" s="52">
        <f t="shared" si="3"/>
        <v>4.9999969778582454E-2</v>
      </c>
      <c r="N231" t="str">
        <f>VLOOKUP(M231,'Time range Bands'!$A$3:$B$13,2,TRUE)</f>
        <v>0-0.9</v>
      </c>
    </row>
    <row r="232" spans="2:14" x14ac:dyDescent="0.2">
      <c r="B232" t="s">
        <v>96</v>
      </c>
      <c r="C232">
        <v>123</v>
      </c>
      <c r="D232" s="11" t="s">
        <v>190</v>
      </c>
      <c r="E232" s="6" t="s">
        <v>25</v>
      </c>
      <c r="F232" s="5">
        <v>44711</v>
      </c>
      <c r="G232" s="14">
        <v>44711.307731481502</v>
      </c>
      <c r="H232" s="16">
        <v>113</v>
      </c>
      <c r="I232" s="14" t="s">
        <v>188</v>
      </c>
      <c r="J232" s="17">
        <v>44711</v>
      </c>
      <c r="K232" s="14">
        <v>44711.307569444398</v>
      </c>
      <c r="L232" s="4" t="s">
        <v>19</v>
      </c>
      <c r="M232" s="52">
        <f t="shared" si="3"/>
        <v>0.23333342978730798</v>
      </c>
      <c r="N232" t="str">
        <f>VLOOKUP(M232,'Time range Bands'!$A$3:$B$13,2,TRUE)</f>
        <v>0-0.9</v>
      </c>
    </row>
    <row r="233" spans="2:14" x14ac:dyDescent="0.2">
      <c r="B233" t="s">
        <v>125</v>
      </c>
      <c r="C233">
        <v>123</v>
      </c>
      <c r="D233" s="11" t="s">
        <v>190</v>
      </c>
      <c r="E233" s="6" t="s">
        <v>103</v>
      </c>
      <c r="F233" s="5">
        <v>44711</v>
      </c>
      <c r="G233" s="14">
        <v>44711.307245370401</v>
      </c>
      <c r="H233" s="16">
        <v>113</v>
      </c>
      <c r="I233" s="14" t="s">
        <v>188</v>
      </c>
      <c r="J233" s="17">
        <v>44711</v>
      </c>
      <c r="K233" s="14">
        <v>44711.3072106482</v>
      </c>
      <c r="L233" s="4" t="s">
        <v>19</v>
      </c>
      <c r="M233" s="52">
        <f t="shared" si="3"/>
        <v>4.9999969778582454E-2</v>
      </c>
      <c r="N233" t="str">
        <f>VLOOKUP(M233,'Time range Bands'!$A$3:$B$13,2,TRUE)</f>
        <v>0-0.9</v>
      </c>
    </row>
    <row r="234" spans="2:14" x14ac:dyDescent="0.2">
      <c r="B234" t="s">
        <v>102</v>
      </c>
      <c r="C234">
        <v>123</v>
      </c>
      <c r="D234" s="11" t="s">
        <v>190</v>
      </c>
      <c r="E234" s="6" t="s">
        <v>103</v>
      </c>
      <c r="F234" s="5">
        <v>44711</v>
      </c>
      <c r="G234" s="14">
        <v>44711.306736111103</v>
      </c>
      <c r="H234" s="16">
        <v>113</v>
      </c>
      <c r="I234" s="14" t="s">
        <v>188</v>
      </c>
      <c r="J234" s="17">
        <v>44711</v>
      </c>
      <c r="K234" s="14">
        <v>44711.306643518503</v>
      </c>
      <c r="L234" s="4" t="s">
        <v>19</v>
      </c>
      <c r="M234" s="52">
        <f t="shared" si="3"/>
        <v>0.13333334354683757</v>
      </c>
      <c r="N234" t="str">
        <f>VLOOKUP(M234,'Time range Bands'!$A$3:$B$13,2,TRUE)</f>
        <v>0-0.9</v>
      </c>
    </row>
    <row r="235" spans="2:14" x14ac:dyDescent="0.2">
      <c r="B235" t="s">
        <v>14</v>
      </c>
      <c r="C235">
        <v>123</v>
      </c>
      <c r="D235" s="11" t="s">
        <v>190</v>
      </c>
      <c r="E235" s="6" t="s">
        <v>16</v>
      </c>
      <c r="F235" s="5">
        <v>44711</v>
      </c>
      <c r="G235" s="14">
        <v>44711.305601851796</v>
      </c>
      <c r="H235" s="16">
        <v>113</v>
      </c>
      <c r="I235" s="14" t="s">
        <v>188</v>
      </c>
      <c r="J235" s="17">
        <v>44711</v>
      </c>
      <c r="K235" s="14">
        <v>44711.3055902778</v>
      </c>
      <c r="L235" s="4" t="s">
        <v>12</v>
      </c>
      <c r="M235" s="52">
        <f t="shared" si="3"/>
        <v>1.6666555311530828E-2</v>
      </c>
      <c r="N235" t="str">
        <f>VLOOKUP(M235,'Time range Bands'!$A$3:$B$13,2,TRUE)</f>
        <v>0-0.9</v>
      </c>
    </row>
    <row r="236" spans="2:14" x14ac:dyDescent="0.2">
      <c r="B236" t="s">
        <v>115</v>
      </c>
      <c r="C236">
        <v>123</v>
      </c>
      <c r="D236" s="11" t="s">
        <v>190</v>
      </c>
      <c r="E236" s="6" t="s">
        <v>116</v>
      </c>
      <c r="F236" s="5">
        <v>44711</v>
      </c>
      <c r="G236" s="14">
        <v>44711.301979166703</v>
      </c>
      <c r="H236" s="16">
        <v>113</v>
      </c>
      <c r="I236" s="14" t="s">
        <v>188</v>
      </c>
      <c r="J236" s="17">
        <v>44711</v>
      </c>
      <c r="K236" s="14">
        <v>44711.3018518518</v>
      </c>
      <c r="L236" s="4" t="s">
        <v>19</v>
      </c>
      <c r="M236" s="52">
        <f t="shared" si="3"/>
        <v>0.18333346000872552</v>
      </c>
      <c r="N236" t="str">
        <f>VLOOKUP(M236,'Time range Bands'!$A$3:$B$13,2,TRUE)</f>
        <v>0-0.9</v>
      </c>
    </row>
    <row r="237" spans="2:14" x14ac:dyDescent="0.2">
      <c r="B237" t="s">
        <v>99</v>
      </c>
      <c r="C237">
        <v>123</v>
      </c>
      <c r="D237" s="11" t="s">
        <v>190</v>
      </c>
      <c r="E237" s="6" t="s">
        <v>104</v>
      </c>
      <c r="F237" s="5">
        <v>44711</v>
      </c>
      <c r="G237" s="14">
        <v>44711.301956018498</v>
      </c>
      <c r="H237" s="16">
        <v>113</v>
      </c>
      <c r="I237" s="14" t="s">
        <v>188</v>
      </c>
      <c r="J237" s="17">
        <v>44711</v>
      </c>
      <c r="K237" s="14">
        <v>44711.301840277803</v>
      </c>
      <c r="L237" s="4" t="s">
        <v>12</v>
      </c>
      <c r="M237" s="52">
        <f t="shared" si="3"/>
        <v>0.16666660085320473</v>
      </c>
      <c r="N237" t="str">
        <f>VLOOKUP(M237,'Time range Bands'!$A$3:$B$13,2,TRUE)</f>
        <v>0-0.9</v>
      </c>
    </row>
    <row r="238" spans="2:14" x14ac:dyDescent="0.2">
      <c r="B238" t="s">
        <v>92</v>
      </c>
      <c r="C238">
        <v>123</v>
      </c>
      <c r="D238" s="11" t="s">
        <v>190</v>
      </c>
      <c r="E238" s="6" t="s">
        <v>98</v>
      </c>
      <c r="F238" s="5">
        <v>44711</v>
      </c>
      <c r="G238" s="14">
        <v>44711.301284722198</v>
      </c>
      <c r="H238" s="16">
        <v>113</v>
      </c>
      <c r="I238" s="14" t="s">
        <v>188</v>
      </c>
      <c r="J238" s="17">
        <v>44711</v>
      </c>
      <c r="K238" s="14">
        <v>44711.301203703697</v>
      </c>
      <c r="L238" s="4" t="s">
        <v>19</v>
      </c>
      <c r="M238" s="52">
        <f t="shared" si="3"/>
        <v>0.11666664155200124</v>
      </c>
      <c r="N238" t="str">
        <f>VLOOKUP(M238,'Time range Bands'!$A$3:$B$13,2,TRUE)</f>
        <v>0-0.9</v>
      </c>
    </row>
    <row r="239" spans="2:14" x14ac:dyDescent="0.2">
      <c r="B239" t="s">
        <v>108</v>
      </c>
      <c r="C239">
        <v>123</v>
      </c>
      <c r="D239" s="11" t="s">
        <v>190</v>
      </c>
      <c r="E239" s="6" t="s">
        <v>113</v>
      </c>
      <c r="F239" s="5">
        <v>44711</v>
      </c>
      <c r="G239" s="14">
        <v>44711.297291666699</v>
      </c>
      <c r="H239" s="16">
        <v>113</v>
      </c>
      <c r="I239" s="14" t="s">
        <v>188</v>
      </c>
      <c r="J239" s="17">
        <v>44711</v>
      </c>
      <c r="K239" s="14">
        <v>44711.297222222202</v>
      </c>
      <c r="L239" s="4" t="s">
        <v>19</v>
      </c>
      <c r="M239" s="52">
        <f t="shared" si="3"/>
        <v>0.10000007576309144</v>
      </c>
      <c r="N239" t="str">
        <f>VLOOKUP(M239,'Time range Bands'!$A$3:$B$13,2,TRUE)</f>
        <v>0-0.9</v>
      </c>
    </row>
    <row r="240" spans="2:14" x14ac:dyDescent="0.2">
      <c r="B240" t="s">
        <v>130</v>
      </c>
      <c r="C240">
        <v>123</v>
      </c>
      <c r="D240" s="11" t="s">
        <v>190</v>
      </c>
      <c r="E240" s="6" t="s">
        <v>113</v>
      </c>
      <c r="F240" s="5">
        <v>44711</v>
      </c>
      <c r="G240" s="14">
        <v>44711.296851851803</v>
      </c>
      <c r="H240" s="16">
        <v>113</v>
      </c>
      <c r="I240" s="14" t="s">
        <v>188</v>
      </c>
      <c r="J240" s="17">
        <v>44711</v>
      </c>
      <c r="K240" s="14">
        <v>44711.296817129602</v>
      </c>
      <c r="L240" s="4" t="s">
        <v>19</v>
      </c>
      <c r="M240" s="52">
        <f t="shared" si="3"/>
        <v>4.9999969778582454E-2</v>
      </c>
      <c r="N240" t="str">
        <f>VLOOKUP(M240,'Time range Bands'!$A$3:$B$13,2,TRUE)</f>
        <v>0-0.9</v>
      </c>
    </row>
    <row r="241" spans="2:14" x14ac:dyDescent="0.2">
      <c r="B241" t="s">
        <v>131</v>
      </c>
      <c r="C241">
        <v>123</v>
      </c>
      <c r="D241" s="11" t="s">
        <v>190</v>
      </c>
      <c r="E241" s="6" t="s">
        <v>98</v>
      </c>
      <c r="F241" s="5">
        <v>44711</v>
      </c>
      <c r="G241" s="14">
        <v>44711.293587963002</v>
      </c>
      <c r="H241" s="16">
        <v>113</v>
      </c>
      <c r="I241" s="14" t="s">
        <v>188</v>
      </c>
      <c r="J241" s="17">
        <v>44711</v>
      </c>
      <c r="K241" s="14">
        <v>44711.293576388904</v>
      </c>
      <c r="L241" s="4" t="s">
        <v>19</v>
      </c>
      <c r="M241" s="52">
        <f t="shared" si="3"/>
        <v>1.666670199483633E-2</v>
      </c>
      <c r="N241" t="str">
        <f>VLOOKUP(M241,'Time range Bands'!$A$3:$B$13,2,TRUE)</f>
        <v>0-0.9</v>
      </c>
    </row>
    <row r="242" spans="2:14" x14ac:dyDescent="0.2">
      <c r="B242" t="s">
        <v>117</v>
      </c>
      <c r="C242">
        <v>123</v>
      </c>
      <c r="D242" s="11" t="s">
        <v>190</v>
      </c>
      <c r="E242" s="6" t="s">
        <v>119</v>
      </c>
      <c r="F242" s="5">
        <v>44711</v>
      </c>
      <c r="G242" s="14">
        <v>44711.291388888902</v>
      </c>
      <c r="H242" s="16">
        <v>113</v>
      </c>
      <c r="I242" s="14" t="s">
        <v>188</v>
      </c>
      <c r="J242" s="17">
        <v>44711</v>
      </c>
      <c r="K242" s="14">
        <v>44711.291250000002</v>
      </c>
      <c r="L242" s="4" t="s">
        <v>12</v>
      </c>
      <c r="M242" s="52">
        <f t="shared" si="3"/>
        <v>0.20000001532025635</v>
      </c>
      <c r="N242" t="str">
        <f>VLOOKUP(M242,'Time range Bands'!$A$3:$B$13,2,TRUE)</f>
        <v>0-0.9</v>
      </c>
    </row>
    <row r="243" spans="2:14" x14ac:dyDescent="0.2">
      <c r="B243" t="s">
        <v>120</v>
      </c>
      <c r="C243">
        <v>123</v>
      </c>
      <c r="D243" s="11" t="s">
        <v>190</v>
      </c>
      <c r="E243" s="6" t="s">
        <v>127</v>
      </c>
      <c r="F243" s="5">
        <v>44711</v>
      </c>
      <c r="G243" s="14">
        <v>44711.2906365741</v>
      </c>
      <c r="H243" s="16">
        <v>113</v>
      </c>
      <c r="I243" s="14" t="s">
        <v>188</v>
      </c>
      <c r="J243" s="17">
        <v>44711</v>
      </c>
      <c r="K243" s="14">
        <v>44711.2906365741</v>
      </c>
      <c r="L243" s="4" t="s">
        <v>19</v>
      </c>
      <c r="M243" s="52">
        <f t="shared" si="3"/>
        <v>0</v>
      </c>
      <c r="N243" t="str">
        <f>VLOOKUP(M243,'Time range Bands'!$A$3:$B$13,2,TRUE)</f>
        <v>0-0.9</v>
      </c>
    </row>
    <row r="244" spans="2:14" x14ac:dyDescent="0.2">
      <c r="B244" t="s">
        <v>123</v>
      </c>
      <c r="C244">
        <v>123</v>
      </c>
      <c r="D244" s="11" t="s">
        <v>190</v>
      </c>
      <c r="E244" s="6" t="s">
        <v>124</v>
      </c>
      <c r="F244" s="5">
        <v>44711</v>
      </c>
      <c r="G244" s="14">
        <v>44711.290173611102</v>
      </c>
      <c r="H244" s="16">
        <v>113</v>
      </c>
      <c r="I244" s="14" t="s">
        <v>188</v>
      </c>
      <c r="J244" s="17">
        <v>44711</v>
      </c>
      <c r="K244" s="14">
        <v>44711.290069444403</v>
      </c>
      <c r="L244" s="4" t="s">
        <v>12</v>
      </c>
      <c r="M244" s="52">
        <f t="shared" si="3"/>
        <v>0.1500000455416739</v>
      </c>
      <c r="N244" t="str">
        <f>VLOOKUP(M244,'Time range Bands'!$A$3:$B$13,2,TRUE)</f>
        <v>0-0.9</v>
      </c>
    </row>
    <row r="245" spans="2:14" x14ac:dyDescent="0.2">
      <c r="B245" t="s">
        <v>132</v>
      </c>
      <c r="C245">
        <v>123</v>
      </c>
      <c r="D245" s="11" t="s">
        <v>190</v>
      </c>
      <c r="E245" s="6" t="s">
        <v>133</v>
      </c>
      <c r="F245" s="5">
        <v>44711</v>
      </c>
      <c r="G245" s="14">
        <v>44711.288981481499</v>
      </c>
      <c r="H245" s="16">
        <v>113</v>
      </c>
      <c r="I245" s="14" t="s">
        <v>188</v>
      </c>
      <c r="J245" s="17">
        <v>44711</v>
      </c>
      <c r="K245" s="14">
        <v>44711.288900462998</v>
      </c>
      <c r="L245" s="4" t="s">
        <v>19</v>
      </c>
      <c r="M245" s="52">
        <f t="shared" si="3"/>
        <v>0.11666664155200124</v>
      </c>
      <c r="N245" t="str">
        <f>VLOOKUP(M245,'Time range Bands'!$A$3:$B$13,2,TRUE)</f>
        <v>0-0.9</v>
      </c>
    </row>
    <row r="246" spans="2:14" x14ac:dyDescent="0.2">
      <c r="B246" t="s">
        <v>134</v>
      </c>
      <c r="C246">
        <v>123</v>
      </c>
      <c r="D246" s="11" t="s">
        <v>190</v>
      </c>
      <c r="E246" s="6" t="s">
        <v>136</v>
      </c>
      <c r="F246" s="5">
        <v>44711</v>
      </c>
      <c r="G246" s="14">
        <v>44711.280474537001</v>
      </c>
      <c r="H246" s="16">
        <v>113</v>
      </c>
      <c r="I246" s="14" t="s">
        <v>188</v>
      </c>
      <c r="J246" s="17">
        <v>44711</v>
      </c>
      <c r="K246" s="14">
        <v>44711.280312499999</v>
      </c>
      <c r="L246" s="4" t="s">
        <v>19</v>
      </c>
      <c r="M246" s="52">
        <f t="shared" si="3"/>
        <v>0.23333328310400248</v>
      </c>
      <c r="N246" t="str">
        <f>VLOOKUP(M246,'Time range Bands'!$A$3:$B$13,2,TRUE)</f>
        <v>0-0.9</v>
      </c>
    </row>
    <row r="247" spans="2:14" x14ac:dyDescent="0.2">
      <c r="B247" t="s">
        <v>138</v>
      </c>
      <c r="C247">
        <v>123</v>
      </c>
      <c r="D247" s="11" t="s">
        <v>190</v>
      </c>
      <c r="E247" s="6" t="s">
        <v>136</v>
      </c>
      <c r="F247" s="5">
        <v>44711</v>
      </c>
      <c r="G247" s="14">
        <v>44711.277569444399</v>
      </c>
      <c r="H247" s="16">
        <v>113</v>
      </c>
      <c r="I247" s="14" t="s">
        <v>188</v>
      </c>
      <c r="J247" s="17">
        <v>44711</v>
      </c>
      <c r="K247" s="14">
        <v>44711.277511574102</v>
      </c>
      <c r="L247" s="4" t="s">
        <v>19</v>
      </c>
      <c r="M247" s="52">
        <f t="shared" si="3"/>
        <v>8.3333227084949613E-2</v>
      </c>
      <c r="N247" t="str">
        <f>VLOOKUP(M247,'Time range Bands'!$A$3:$B$13,2,TRUE)</f>
        <v>0-0.9</v>
      </c>
    </row>
    <row r="248" spans="2:14" x14ac:dyDescent="0.2">
      <c r="B248" t="s">
        <v>139</v>
      </c>
      <c r="C248">
        <v>123</v>
      </c>
      <c r="D248" s="11" t="s">
        <v>190</v>
      </c>
      <c r="E248" s="6" t="s">
        <v>140</v>
      </c>
      <c r="F248" s="5">
        <v>44711</v>
      </c>
      <c r="G248" s="14">
        <v>44711.276423611103</v>
      </c>
      <c r="H248" s="16">
        <v>113</v>
      </c>
      <c r="I248" s="14" t="s">
        <v>188</v>
      </c>
      <c r="J248" s="17">
        <v>44711</v>
      </c>
      <c r="K248" s="14">
        <v>44711.276273148098</v>
      </c>
      <c r="L248" s="4" t="s">
        <v>19</v>
      </c>
      <c r="M248" s="52">
        <f t="shared" si="3"/>
        <v>0.21666672779247165</v>
      </c>
      <c r="N248" t="str">
        <f>VLOOKUP(M248,'Time range Bands'!$A$3:$B$13,2,TRUE)</f>
        <v>0-0.9</v>
      </c>
    </row>
    <row r="249" spans="2:14" x14ac:dyDescent="0.2">
      <c r="B249" t="s">
        <v>147</v>
      </c>
      <c r="C249">
        <v>123</v>
      </c>
      <c r="D249" s="11" t="s">
        <v>190</v>
      </c>
      <c r="E249" s="6" t="s">
        <v>140</v>
      </c>
      <c r="F249" s="5">
        <v>44711</v>
      </c>
      <c r="G249" s="14">
        <v>44711.2729398148</v>
      </c>
      <c r="H249" s="16">
        <v>113</v>
      </c>
      <c r="I249" s="14" t="s">
        <v>188</v>
      </c>
      <c r="J249" s="17">
        <v>44711</v>
      </c>
      <c r="K249" s="14">
        <v>44711.272870370398</v>
      </c>
      <c r="L249" s="4" t="s">
        <v>19</v>
      </c>
      <c r="M249" s="52">
        <f t="shared" si="3"/>
        <v>9.9999939557164907E-2</v>
      </c>
      <c r="N249" t="str">
        <f>VLOOKUP(M249,'Time range Bands'!$A$3:$B$13,2,TRUE)</f>
        <v>0-0.9</v>
      </c>
    </row>
    <row r="250" spans="2:14" x14ac:dyDescent="0.2">
      <c r="B250" t="s">
        <v>141</v>
      </c>
      <c r="C250">
        <v>123</v>
      </c>
      <c r="D250" s="11" t="s">
        <v>190</v>
      </c>
      <c r="E250" s="6" t="s">
        <v>142</v>
      </c>
      <c r="F250" s="5">
        <v>44711</v>
      </c>
      <c r="G250" s="14">
        <v>44711.262523148202</v>
      </c>
      <c r="H250" s="16">
        <v>113</v>
      </c>
      <c r="I250" s="14" t="s">
        <v>188</v>
      </c>
      <c r="J250" s="17">
        <v>44711</v>
      </c>
      <c r="K250" s="14">
        <v>44711.262384259302</v>
      </c>
      <c r="L250" s="4" t="s">
        <v>19</v>
      </c>
      <c r="M250" s="52">
        <f t="shared" si="3"/>
        <v>0.20000001532025635</v>
      </c>
      <c r="N250" t="str">
        <f>VLOOKUP(M250,'Time range Bands'!$A$3:$B$13,2,TRUE)</f>
        <v>0-0.9</v>
      </c>
    </row>
    <row r="251" spans="2:14" x14ac:dyDescent="0.2">
      <c r="B251" t="s">
        <v>143</v>
      </c>
      <c r="C251">
        <v>123</v>
      </c>
      <c r="D251" s="11" t="s">
        <v>190</v>
      </c>
      <c r="E251" s="6" t="s">
        <v>145</v>
      </c>
      <c r="F251" s="5">
        <v>44711</v>
      </c>
      <c r="G251" s="14">
        <v>44711.262037037101</v>
      </c>
      <c r="H251" s="16">
        <v>113</v>
      </c>
      <c r="I251" s="14" t="s">
        <v>188</v>
      </c>
      <c r="J251" s="17">
        <v>44711</v>
      </c>
      <c r="K251" s="14">
        <v>44711.261956018498</v>
      </c>
      <c r="L251" s="4" t="s">
        <v>12</v>
      </c>
      <c r="M251" s="52">
        <f t="shared" si="3"/>
        <v>0.11666678823530674</v>
      </c>
      <c r="N251" t="str">
        <f>VLOOKUP(M251,'Time range Bands'!$A$3:$B$13,2,TRUE)</f>
        <v>0-0.9</v>
      </c>
    </row>
  </sheetData>
  <autoFilter ref="A3:N251" xr:uid="{69437052-3605-D04E-9C56-F12FA326629E}"/>
  <mergeCells count="3">
    <mergeCell ref="P3:U9"/>
    <mergeCell ref="R2:S2"/>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39D2-8392-0842-AF8C-3CCE5A0DF10F}">
  <dimension ref="A2:P44"/>
  <sheetViews>
    <sheetView workbookViewId="0">
      <selection activeCell="S7" sqref="S7"/>
    </sheetView>
  </sheetViews>
  <sheetFormatPr baseColWidth="10" defaultRowHeight="15" x14ac:dyDescent="0.2"/>
  <cols>
    <col min="1" max="1" width="15.83203125" bestFit="1" customWidth="1"/>
    <col min="2" max="2" width="19" bestFit="1" customWidth="1"/>
    <col min="3" max="3" width="19.1640625" bestFit="1" customWidth="1"/>
    <col min="4" max="4" width="22.33203125" bestFit="1" customWidth="1"/>
  </cols>
  <sheetData>
    <row r="2" spans="1:16" ht="20" x14ac:dyDescent="0.25">
      <c r="A2" s="47" t="s">
        <v>253</v>
      </c>
      <c r="B2" s="47"/>
      <c r="C2" s="47"/>
      <c r="D2" s="41" t="s">
        <v>269</v>
      </c>
      <c r="E2" s="42" t="s">
        <v>245</v>
      </c>
    </row>
    <row r="3" spans="1:16" ht="19" x14ac:dyDescent="0.25">
      <c r="A3" s="40"/>
      <c r="B3" s="40"/>
      <c r="C3" s="40"/>
      <c r="D3" s="41"/>
      <c r="E3" s="42"/>
    </row>
    <row r="4" spans="1:16" x14ac:dyDescent="0.2">
      <c r="A4" s="18" t="s">
        <v>3</v>
      </c>
      <c r="B4" t="s">
        <v>197</v>
      </c>
      <c r="C4" t="s">
        <v>198</v>
      </c>
      <c r="D4" t="s">
        <v>199</v>
      </c>
      <c r="J4" s="44" t="s">
        <v>204</v>
      </c>
      <c r="K4" s="44"/>
    </row>
    <row r="5" spans="1:16" ht="15" customHeight="1" x14ac:dyDescent="0.2">
      <c r="A5" s="19" t="s">
        <v>119</v>
      </c>
      <c r="B5" s="23">
        <v>4.9999969778582454E-2</v>
      </c>
      <c r="C5" s="23">
        <v>0.20000001532025635</v>
      </c>
      <c r="D5" s="23">
        <v>0.14333333750255406</v>
      </c>
      <c r="G5" s="43" t="s">
        <v>271</v>
      </c>
      <c r="H5" s="43"/>
      <c r="I5" s="43"/>
      <c r="J5" s="43"/>
      <c r="K5" s="43"/>
      <c r="L5" s="43"/>
      <c r="M5" s="43"/>
      <c r="N5" s="43"/>
      <c r="O5" s="43"/>
      <c r="P5" s="43"/>
    </row>
    <row r="6" spans="1:16" x14ac:dyDescent="0.2">
      <c r="A6" s="19" t="s">
        <v>16</v>
      </c>
      <c r="B6" s="23">
        <v>1.6666555311530828E-2</v>
      </c>
      <c r="C6" s="23">
        <v>0.53333323798142374</v>
      </c>
      <c r="D6" s="23">
        <v>0.18999993754550815</v>
      </c>
      <c r="G6" s="43"/>
      <c r="H6" s="43"/>
      <c r="I6" s="43"/>
      <c r="J6" s="43"/>
      <c r="K6" s="43"/>
      <c r="L6" s="43"/>
      <c r="M6" s="43"/>
      <c r="N6" s="43"/>
      <c r="O6" s="43"/>
      <c r="P6" s="43"/>
    </row>
    <row r="7" spans="1:16" x14ac:dyDescent="0.2">
      <c r="A7" s="19" t="s">
        <v>55</v>
      </c>
      <c r="B7" s="23">
        <v>1.6666712472215295E-2</v>
      </c>
      <c r="C7" s="23">
        <v>0.23333342978730798</v>
      </c>
      <c r="D7" s="23">
        <v>0.11666669812984765</v>
      </c>
      <c r="G7" s="43"/>
      <c r="H7" s="43"/>
      <c r="I7" s="43"/>
      <c r="J7" s="43"/>
      <c r="K7" s="43"/>
      <c r="L7" s="43"/>
      <c r="M7" s="43"/>
      <c r="N7" s="43"/>
      <c r="O7" s="43"/>
      <c r="P7" s="43"/>
    </row>
    <row r="8" spans="1:16" x14ac:dyDescent="0.2">
      <c r="A8" s="19" t="s">
        <v>50</v>
      </c>
      <c r="B8" s="23">
        <v>3.3333267783746123E-2</v>
      </c>
      <c r="C8" s="23">
        <v>0.20000001532025635</v>
      </c>
      <c r="D8" s="23">
        <v>0.12833333190064877</v>
      </c>
      <c r="G8" s="43"/>
      <c r="H8" s="43"/>
      <c r="I8" s="43"/>
      <c r="J8" s="43"/>
      <c r="K8" s="43"/>
      <c r="L8" s="43"/>
      <c r="M8" s="43"/>
      <c r="N8" s="43"/>
      <c r="O8" s="43"/>
      <c r="P8" s="43"/>
    </row>
    <row r="9" spans="1:16" x14ac:dyDescent="0.2">
      <c r="A9" s="19" t="s">
        <v>76</v>
      </c>
      <c r="B9" s="23">
        <v>8.3333373768255115E-2</v>
      </c>
      <c r="C9" s="23">
        <v>1.4000001072417945</v>
      </c>
      <c r="D9" s="23">
        <v>0.39000003668479621</v>
      </c>
      <c r="G9" s="43"/>
      <c r="H9" s="43"/>
      <c r="I9" s="43"/>
      <c r="J9" s="43"/>
      <c r="K9" s="43"/>
      <c r="L9" s="43"/>
      <c r="M9" s="43"/>
      <c r="N9" s="43"/>
      <c r="O9" s="43"/>
      <c r="P9" s="43"/>
    </row>
    <row r="10" spans="1:16" x14ac:dyDescent="0.2">
      <c r="A10" s="19" t="s">
        <v>145</v>
      </c>
      <c r="B10" s="23">
        <v>8.3333227084949613E-2</v>
      </c>
      <c r="C10" s="23">
        <v>0.18333331332542002</v>
      </c>
      <c r="D10" s="23">
        <v>0.14333330607041717</v>
      </c>
      <c r="G10" s="43"/>
      <c r="H10" s="43"/>
      <c r="I10" s="43"/>
      <c r="J10" s="43"/>
      <c r="K10" s="43"/>
      <c r="L10" s="43"/>
      <c r="M10" s="43"/>
      <c r="N10" s="43"/>
      <c r="O10" s="43"/>
      <c r="P10" s="43"/>
    </row>
    <row r="11" spans="1:16" x14ac:dyDescent="0.2">
      <c r="A11" s="19" t="s">
        <v>33</v>
      </c>
      <c r="B11" s="23">
        <v>4.9999969778582454E-2</v>
      </c>
      <c r="C11" s="23">
        <v>1.6333333903457969</v>
      </c>
      <c r="D11" s="23">
        <v>0.4366667247377336</v>
      </c>
      <c r="G11" s="43"/>
      <c r="H11" s="43"/>
      <c r="I11" s="43"/>
      <c r="J11" s="43"/>
      <c r="K11" s="43"/>
      <c r="L11" s="43"/>
      <c r="M11" s="43"/>
      <c r="N11" s="43"/>
      <c r="O11" s="43"/>
      <c r="P11" s="43"/>
    </row>
    <row r="12" spans="1:16" x14ac:dyDescent="0.2">
      <c r="A12" s="19" t="s">
        <v>39</v>
      </c>
      <c r="B12" s="23">
        <v>3.3333257306367159E-2</v>
      </c>
      <c r="C12" s="23">
        <v>0.1499998988583684</v>
      </c>
      <c r="D12" s="23">
        <v>7.6666634296998382E-2</v>
      </c>
    </row>
    <row r="13" spans="1:16" x14ac:dyDescent="0.2">
      <c r="A13" s="19" t="s">
        <v>13</v>
      </c>
      <c r="B13" s="23">
        <v>3.3333267783746123E-2</v>
      </c>
      <c r="C13" s="23">
        <v>0.23333328310400248</v>
      </c>
      <c r="D13" s="23">
        <v>0.12999998847953975</v>
      </c>
    </row>
    <row r="14" spans="1:16" x14ac:dyDescent="0.2">
      <c r="A14" s="19" t="s">
        <v>29</v>
      </c>
      <c r="B14" s="23">
        <v>1.666670199483633E-2</v>
      </c>
      <c r="C14" s="23">
        <v>0.20000001532025635</v>
      </c>
      <c r="D14" s="23">
        <v>0.12333332234993577</v>
      </c>
    </row>
    <row r="15" spans="1:16" x14ac:dyDescent="0.2">
      <c r="A15" s="19" t="s">
        <v>154</v>
      </c>
      <c r="B15" s="23">
        <v>0.13333334354683757</v>
      </c>
      <c r="C15" s="23">
        <v>0.20000001532025635</v>
      </c>
      <c r="D15" s="23">
        <v>0.15666666976176202</v>
      </c>
    </row>
    <row r="16" spans="1:16" x14ac:dyDescent="0.2">
      <c r="A16" s="19" t="s">
        <v>124</v>
      </c>
      <c r="B16" s="23">
        <v>0.1500000455416739</v>
      </c>
      <c r="C16" s="23">
        <v>0.20000001532025635</v>
      </c>
      <c r="D16" s="23">
        <v>0.17999999597668648</v>
      </c>
    </row>
    <row r="17" spans="1:4" x14ac:dyDescent="0.2">
      <c r="A17" s="19" t="s">
        <v>71</v>
      </c>
      <c r="B17" s="23">
        <v>4.9999959301203489E-2</v>
      </c>
      <c r="C17" s="23">
        <v>0.20000001532025635</v>
      </c>
      <c r="D17" s="23">
        <v>0.14666667580604553</v>
      </c>
    </row>
    <row r="18" spans="1:4" x14ac:dyDescent="0.2">
      <c r="A18" s="19" t="s">
        <v>104</v>
      </c>
      <c r="B18" s="23">
        <v>9.9999939557164907E-2</v>
      </c>
      <c r="C18" s="23">
        <v>0.23333341930992901</v>
      </c>
      <c r="D18" s="23">
        <v>0.17333331517875195</v>
      </c>
    </row>
    <row r="19" spans="1:4" x14ac:dyDescent="0.2">
      <c r="A19" s="19" t="s">
        <v>82</v>
      </c>
      <c r="B19" s="23">
        <v>4.9999959301203489E-2</v>
      </c>
      <c r="C19" s="23">
        <v>0.20000001532025635</v>
      </c>
      <c r="D19" s="23">
        <v>0.11666666669771075</v>
      </c>
    </row>
    <row r="20" spans="1:4" x14ac:dyDescent="0.2">
      <c r="A20" s="19" t="s">
        <v>97</v>
      </c>
      <c r="B20" s="23">
        <v>0</v>
      </c>
      <c r="C20" s="23">
        <v>0.18333346000872552</v>
      </c>
      <c r="D20" s="23">
        <v>0.1333333775983192</v>
      </c>
    </row>
    <row r="21" spans="1:4" x14ac:dyDescent="0.2">
      <c r="A21" s="19" t="s">
        <v>140</v>
      </c>
      <c r="B21" s="23">
        <v>3.3333403989672661E-2</v>
      </c>
      <c r="C21" s="23">
        <v>0.23333327262662351</v>
      </c>
      <c r="D21" s="23">
        <v>0.16499997989740223</v>
      </c>
    </row>
    <row r="22" spans="1:4" x14ac:dyDescent="0.2">
      <c r="A22" s="19" t="s">
        <v>133</v>
      </c>
      <c r="B22" s="23">
        <v>3.3333267783746123E-2</v>
      </c>
      <c r="C22" s="23">
        <v>0.11666664155200124</v>
      </c>
      <c r="D22" s="23">
        <v>9.6666653640568256E-2</v>
      </c>
    </row>
    <row r="23" spans="1:4" x14ac:dyDescent="0.2">
      <c r="A23" s="19" t="s">
        <v>107</v>
      </c>
      <c r="B23" s="23">
        <v>3.3333414467051625E-2</v>
      </c>
      <c r="C23" s="23">
        <v>0.13333320734091103</v>
      </c>
      <c r="D23" s="23">
        <v>7.3333327425643802E-2</v>
      </c>
    </row>
    <row r="24" spans="1:4" x14ac:dyDescent="0.2">
      <c r="A24" s="19" t="s">
        <v>69</v>
      </c>
      <c r="B24" s="23">
        <v>1.666670199483633E-2</v>
      </c>
      <c r="C24" s="23">
        <v>0.21666658110916615</v>
      </c>
      <c r="D24" s="23">
        <v>0.11666666879318655</v>
      </c>
    </row>
    <row r="25" spans="1:4" x14ac:dyDescent="0.2">
      <c r="A25" s="19" t="s">
        <v>136</v>
      </c>
      <c r="B25" s="23">
        <v>6.6666671773418784E-2</v>
      </c>
      <c r="C25" s="23">
        <v>0.23333341930992901</v>
      </c>
      <c r="D25" s="23">
        <v>0.14333329140208662</v>
      </c>
    </row>
    <row r="26" spans="1:4" x14ac:dyDescent="0.2">
      <c r="A26" s="19" t="s">
        <v>38</v>
      </c>
      <c r="B26" s="23">
        <v>6.6666671773418784E-2</v>
      </c>
      <c r="C26" s="23">
        <v>0.21666672779247165</v>
      </c>
      <c r="D26" s="23">
        <v>0.16666668048128486</v>
      </c>
    </row>
    <row r="27" spans="1:4" x14ac:dyDescent="0.2">
      <c r="A27" s="19" t="s">
        <v>77</v>
      </c>
      <c r="B27" s="23">
        <v>0</v>
      </c>
      <c r="C27" s="23">
        <v>7.7833333401940763</v>
      </c>
      <c r="D27" s="23">
        <v>0.88166666950564831</v>
      </c>
    </row>
    <row r="28" spans="1:4" x14ac:dyDescent="0.2">
      <c r="A28" s="19" t="s">
        <v>112</v>
      </c>
      <c r="B28" s="23">
        <v>0.11666677775792778</v>
      </c>
      <c r="C28" s="23">
        <v>0.23333328310400248</v>
      </c>
      <c r="D28" s="23">
        <v>0.1866666809655726</v>
      </c>
    </row>
    <row r="29" spans="1:4" x14ac:dyDescent="0.2">
      <c r="A29" s="19" t="s">
        <v>98</v>
      </c>
      <c r="B29" s="23">
        <v>1.666670199483633E-2</v>
      </c>
      <c r="C29" s="23">
        <v>7.8166666079778224</v>
      </c>
      <c r="D29" s="23">
        <v>0.89666668872814626</v>
      </c>
    </row>
    <row r="30" spans="1:4" x14ac:dyDescent="0.2">
      <c r="A30" s="19" t="s">
        <v>142</v>
      </c>
      <c r="B30" s="23">
        <v>0</v>
      </c>
      <c r="C30" s="23">
        <v>0.20000001532025635</v>
      </c>
      <c r="D30" s="23">
        <v>0.1300000031478703</v>
      </c>
    </row>
    <row r="31" spans="1:4" x14ac:dyDescent="0.2">
      <c r="A31" s="19" t="s">
        <v>103</v>
      </c>
      <c r="B31" s="23">
        <v>0</v>
      </c>
      <c r="C31" s="23">
        <v>0.16666674753651023</v>
      </c>
      <c r="D31" s="23">
        <v>9.8333366797305644E-2</v>
      </c>
    </row>
    <row r="32" spans="1:4" x14ac:dyDescent="0.2">
      <c r="A32" s="19" t="s">
        <v>60</v>
      </c>
      <c r="B32" s="23">
        <v>1.666670199483633E-2</v>
      </c>
      <c r="C32" s="23">
        <v>1.1333334306254983</v>
      </c>
      <c r="D32" s="23">
        <v>0.35000000847503543</v>
      </c>
    </row>
    <row r="33" spans="1:4" x14ac:dyDescent="0.2">
      <c r="A33" s="19" t="s">
        <v>22</v>
      </c>
      <c r="B33" s="23">
        <v>0</v>
      </c>
      <c r="C33" s="23">
        <v>6.3499999651685357</v>
      </c>
      <c r="D33" s="23">
        <v>1.3300000112503767</v>
      </c>
    </row>
    <row r="34" spans="1:4" x14ac:dyDescent="0.2">
      <c r="A34" s="19" t="s">
        <v>42</v>
      </c>
      <c r="B34" s="23">
        <v>5.0000116461887956E-2</v>
      </c>
      <c r="C34" s="23">
        <v>0.21666672779247165</v>
      </c>
      <c r="D34" s="23">
        <v>0.13750005833571777</v>
      </c>
    </row>
    <row r="35" spans="1:4" x14ac:dyDescent="0.2">
      <c r="A35" s="19" t="s">
        <v>47</v>
      </c>
      <c r="B35" s="23">
        <v>4.9999959301203489E-2</v>
      </c>
      <c r="C35" s="23">
        <v>0.20000001532025635</v>
      </c>
      <c r="D35" s="23">
        <v>0.10666665912140161</v>
      </c>
    </row>
    <row r="36" spans="1:4" x14ac:dyDescent="0.2">
      <c r="A36" s="19" t="s">
        <v>20</v>
      </c>
      <c r="B36" s="23">
        <v>8.3333227084949613E-2</v>
      </c>
      <c r="C36" s="23">
        <v>0.23333328310400248</v>
      </c>
      <c r="D36" s="23">
        <v>0.16666660713963211</v>
      </c>
    </row>
    <row r="37" spans="1:4" x14ac:dyDescent="0.2">
      <c r="A37" s="19" t="s">
        <v>127</v>
      </c>
      <c r="B37" s="23">
        <v>0</v>
      </c>
      <c r="C37" s="23">
        <v>0.18333331332542002</v>
      </c>
      <c r="D37" s="23">
        <v>0.10666667693294585</v>
      </c>
    </row>
    <row r="38" spans="1:4" x14ac:dyDescent="0.2">
      <c r="A38" s="19" t="s">
        <v>25</v>
      </c>
      <c r="B38" s="23">
        <v>1.6666555311530828E-2</v>
      </c>
      <c r="C38" s="23">
        <v>0.23333342978730798</v>
      </c>
      <c r="D38" s="23">
        <v>0.16499997989740223</v>
      </c>
    </row>
    <row r="39" spans="1:4" x14ac:dyDescent="0.2">
      <c r="A39" s="19" t="s">
        <v>90</v>
      </c>
      <c r="B39" s="23">
        <v>3.3333267783746123E-2</v>
      </c>
      <c r="C39" s="23">
        <v>0.20000001532025635</v>
      </c>
      <c r="D39" s="23">
        <v>0.10333333443850279</v>
      </c>
    </row>
    <row r="40" spans="1:4" x14ac:dyDescent="0.2">
      <c r="A40" s="19" t="s">
        <v>116</v>
      </c>
      <c r="B40" s="23">
        <v>0.15000005601905286</v>
      </c>
      <c r="C40" s="23">
        <v>0.23333327262662351</v>
      </c>
      <c r="D40" s="23">
        <v>0.19000005489215255</v>
      </c>
    </row>
    <row r="41" spans="1:4" x14ac:dyDescent="0.2">
      <c r="A41" s="19" t="s">
        <v>65</v>
      </c>
      <c r="B41" s="23">
        <v>8.3333373768255115E-2</v>
      </c>
      <c r="C41" s="23">
        <v>0.23333328310400248</v>
      </c>
      <c r="D41" s="23">
        <v>0.15333327697589993</v>
      </c>
    </row>
    <row r="42" spans="1:4" x14ac:dyDescent="0.2">
      <c r="A42" s="19" t="s">
        <v>113</v>
      </c>
      <c r="B42" s="23">
        <v>3.3333267783746123E-2</v>
      </c>
      <c r="C42" s="23">
        <v>0.23333341930992901</v>
      </c>
      <c r="D42" s="23">
        <v>9.3333340482786298E-2</v>
      </c>
    </row>
    <row r="43" spans="1:4" x14ac:dyDescent="0.2">
      <c r="A43" s="19" t="s">
        <v>89</v>
      </c>
      <c r="B43" s="23">
        <v>1.666670199483633E-2</v>
      </c>
      <c r="C43" s="23">
        <v>0.23333341930992901</v>
      </c>
      <c r="D43" s="23">
        <v>0.13000002619810402</v>
      </c>
    </row>
    <row r="44" spans="1:4" x14ac:dyDescent="0.2">
      <c r="A44" s="19" t="s">
        <v>179</v>
      </c>
      <c r="B44" s="23">
        <v>0</v>
      </c>
      <c r="C44" s="23">
        <v>7.8166666079778224</v>
      </c>
      <c r="D44" s="23">
        <v>0.23575268857154785</v>
      </c>
    </row>
  </sheetData>
  <mergeCells count="3">
    <mergeCell ref="J4:K4"/>
    <mergeCell ref="G5:P11"/>
    <mergeCell ref="A2:C2"/>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C6F3-2B03-0A4A-BF27-4AB7486FB183}">
  <dimension ref="A1:U46"/>
  <sheetViews>
    <sheetView workbookViewId="0">
      <selection activeCell="J10" sqref="J10"/>
    </sheetView>
  </sheetViews>
  <sheetFormatPr baseColWidth="10" defaultRowHeight="15" x14ac:dyDescent="0.2"/>
  <cols>
    <col min="1" max="1" width="12.1640625" bestFit="1" customWidth="1"/>
    <col min="2" max="2" width="16.6640625" bestFit="1" customWidth="1"/>
    <col min="4" max="4" width="22.83203125" customWidth="1"/>
    <col min="5" max="5" width="12.5" bestFit="1" customWidth="1"/>
    <col min="6" max="6" width="17" bestFit="1" customWidth="1"/>
    <col min="21" max="21" width="55.5" customWidth="1"/>
  </cols>
  <sheetData>
    <row r="1" spans="1:21" ht="49" customHeight="1" x14ac:dyDescent="0.25">
      <c r="A1" s="45" t="s">
        <v>301</v>
      </c>
      <c r="B1" s="45"/>
      <c r="C1" s="45"/>
      <c r="D1" s="41" t="s">
        <v>363</v>
      </c>
      <c r="E1" s="42" t="s">
        <v>245</v>
      </c>
    </row>
    <row r="2" spans="1:21" x14ac:dyDescent="0.2">
      <c r="M2" s="46" t="s">
        <v>204</v>
      </c>
      <c r="N2" s="46"/>
      <c r="O2" s="46"/>
      <c r="P2" s="46"/>
      <c r="Q2" s="46"/>
      <c r="R2" s="46"/>
      <c r="S2" s="46"/>
      <c r="T2" s="46"/>
      <c r="U2" s="46"/>
    </row>
    <row r="3" spans="1:21" ht="15" customHeight="1" x14ac:dyDescent="0.2">
      <c r="M3" s="43" t="s">
        <v>300</v>
      </c>
      <c r="N3" s="43"/>
      <c r="O3" s="43"/>
      <c r="P3" s="43"/>
      <c r="Q3" s="43"/>
      <c r="R3" s="43"/>
      <c r="S3" s="43"/>
      <c r="T3" s="43"/>
      <c r="U3" s="43"/>
    </row>
    <row r="4" spans="1:21" x14ac:dyDescent="0.2">
      <c r="M4" s="43"/>
      <c r="N4" s="43"/>
      <c r="O4" s="43"/>
      <c r="P4" s="43"/>
      <c r="Q4" s="43"/>
      <c r="R4" s="43"/>
      <c r="S4" s="43"/>
      <c r="T4" s="43"/>
      <c r="U4" s="43"/>
    </row>
    <row r="5" spans="1:21" x14ac:dyDescent="0.2">
      <c r="M5" s="43"/>
      <c r="N5" s="43"/>
      <c r="O5" s="43"/>
      <c r="P5" s="43"/>
      <c r="Q5" s="43"/>
      <c r="R5" s="43"/>
      <c r="S5" s="43"/>
      <c r="T5" s="43"/>
      <c r="U5" s="43"/>
    </row>
    <row r="6" spans="1:21" ht="15" customHeight="1" x14ac:dyDescent="0.2">
      <c r="M6" s="43"/>
      <c r="N6" s="43"/>
      <c r="O6" s="43"/>
      <c r="P6" s="43"/>
      <c r="Q6" s="43"/>
      <c r="R6" s="43"/>
      <c r="S6" s="43"/>
      <c r="T6" s="43"/>
      <c r="U6" s="43"/>
    </row>
    <row r="7" spans="1:21" x14ac:dyDescent="0.2">
      <c r="M7" s="43"/>
      <c r="N7" s="43"/>
      <c r="O7" s="43"/>
      <c r="P7" s="43"/>
      <c r="Q7" s="43"/>
      <c r="R7" s="43"/>
      <c r="S7" s="43"/>
      <c r="T7" s="43"/>
      <c r="U7" s="43"/>
    </row>
    <row r="8" spans="1:21" x14ac:dyDescent="0.2">
      <c r="M8" s="43"/>
      <c r="N8" s="43"/>
      <c r="O8" s="43"/>
      <c r="P8" s="43"/>
      <c r="Q8" s="43"/>
      <c r="R8" s="43"/>
      <c r="S8" s="43"/>
      <c r="T8" s="43"/>
      <c r="U8" s="43"/>
    </row>
    <row r="9" spans="1:21" x14ac:dyDescent="0.2">
      <c r="M9" s="43"/>
      <c r="N9" s="43"/>
      <c r="O9" s="43"/>
      <c r="P9" s="43"/>
      <c r="Q9" s="43"/>
      <c r="R9" s="43"/>
      <c r="S9" s="43"/>
      <c r="T9" s="43"/>
      <c r="U9" s="43"/>
    </row>
    <row r="10" spans="1:21" x14ac:dyDescent="0.2">
      <c r="M10" s="43"/>
      <c r="N10" s="43"/>
      <c r="O10" s="43"/>
      <c r="P10" s="43"/>
      <c r="Q10" s="43"/>
      <c r="R10" s="43"/>
      <c r="S10" s="43"/>
      <c r="T10" s="43"/>
      <c r="U10" s="43"/>
    </row>
    <row r="11" spans="1:21" x14ac:dyDescent="0.2">
      <c r="M11" s="43"/>
      <c r="N11" s="43"/>
      <c r="O11" s="43"/>
      <c r="P11" s="43"/>
      <c r="Q11" s="43"/>
      <c r="R11" s="43"/>
      <c r="S11" s="43"/>
      <c r="T11" s="43"/>
      <c r="U11" s="43"/>
    </row>
    <row r="12" spans="1:21" x14ac:dyDescent="0.2">
      <c r="M12" s="43"/>
      <c r="N12" s="43"/>
      <c r="O12" s="43"/>
      <c r="P12" s="43"/>
      <c r="Q12" s="43"/>
      <c r="R12" s="43"/>
      <c r="S12" s="43"/>
      <c r="T12" s="43"/>
      <c r="U12" s="43"/>
    </row>
    <row r="13" spans="1:21" x14ac:dyDescent="0.2">
      <c r="M13" s="43"/>
      <c r="N13" s="43"/>
      <c r="O13" s="43"/>
      <c r="P13" s="43"/>
      <c r="Q13" s="43"/>
      <c r="R13" s="43"/>
      <c r="S13" s="43"/>
      <c r="T13" s="43"/>
      <c r="U13" s="43"/>
    </row>
    <row r="14" spans="1:21" x14ac:dyDescent="0.2">
      <c r="R14" s="49"/>
      <c r="S14" s="49"/>
      <c r="T14" s="49"/>
      <c r="U14" s="49"/>
    </row>
    <row r="15" spans="1:21" ht="19" x14ac:dyDescent="0.25">
      <c r="A15" s="46" t="s">
        <v>250</v>
      </c>
      <c r="B15" s="46"/>
      <c r="E15" s="46" t="s">
        <v>252</v>
      </c>
      <c r="F15" s="46"/>
      <c r="K15" s="56" t="s">
        <v>286</v>
      </c>
      <c r="L15" s="56"/>
      <c r="M15" s="56"/>
      <c r="R15" s="49"/>
      <c r="S15" s="49"/>
      <c r="T15" s="49"/>
      <c r="U15" s="49"/>
    </row>
    <row r="16" spans="1:21" x14ac:dyDescent="0.2">
      <c r="A16" s="18" t="s">
        <v>280</v>
      </c>
      <c r="B16" t="s">
        <v>281</v>
      </c>
      <c r="E16" s="18" t="s">
        <v>283</v>
      </c>
      <c r="F16" t="s">
        <v>284</v>
      </c>
      <c r="H16" s="2" t="s">
        <v>0</v>
      </c>
      <c r="I16" s="2" t="s">
        <v>1</v>
      </c>
      <c r="J16" s="12" t="s">
        <v>2</v>
      </c>
      <c r="K16" s="3" t="s">
        <v>3</v>
      </c>
      <c r="L16" s="2" t="s">
        <v>4</v>
      </c>
      <c r="M16" s="13" t="s">
        <v>5</v>
      </c>
      <c r="N16" s="13" t="s">
        <v>6</v>
      </c>
      <c r="O16" s="13" t="s">
        <v>7</v>
      </c>
      <c r="P16" s="13" t="s">
        <v>8</v>
      </c>
      <c r="Q16" s="13" t="s">
        <v>9</v>
      </c>
      <c r="R16" s="1" t="s">
        <v>10</v>
      </c>
    </row>
    <row r="17" spans="1:18" x14ac:dyDescent="0.2">
      <c r="A17" s="19" t="s">
        <v>282</v>
      </c>
      <c r="B17" s="23">
        <v>45</v>
      </c>
      <c r="E17" s="19" t="s">
        <v>282</v>
      </c>
      <c r="F17" s="23">
        <v>242</v>
      </c>
      <c r="H17" t="s">
        <v>92</v>
      </c>
      <c r="I17">
        <v>107</v>
      </c>
      <c r="J17" s="11" t="s">
        <v>186</v>
      </c>
      <c r="K17" s="6" t="s">
        <v>93</v>
      </c>
      <c r="L17" s="5">
        <v>44715</v>
      </c>
      <c r="M17" s="14">
        <v>44715.297743055598</v>
      </c>
      <c r="N17" s="16">
        <v>102</v>
      </c>
      <c r="O17" s="14" t="s">
        <v>177</v>
      </c>
      <c r="P17" s="17">
        <v>44715</v>
      </c>
      <c r="Q17" s="14">
        <v>44715.297557870399</v>
      </c>
      <c r="R17" s="4" t="s">
        <v>19</v>
      </c>
    </row>
    <row r="18" spans="1:18" x14ac:dyDescent="0.2">
      <c r="A18" s="19" t="s">
        <v>275</v>
      </c>
      <c r="B18" s="23">
        <v>70</v>
      </c>
      <c r="E18" s="19" t="s">
        <v>275</v>
      </c>
      <c r="F18" s="23">
        <v>3</v>
      </c>
      <c r="H18" t="s">
        <v>92</v>
      </c>
      <c r="I18">
        <v>107</v>
      </c>
      <c r="J18" s="11" t="s">
        <v>186</v>
      </c>
      <c r="K18" s="6" t="s">
        <v>93</v>
      </c>
      <c r="L18" s="5">
        <v>44714</v>
      </c>
      <c r="M18" s="14">
        <v>44714.2973263889</v>
      </c>
      <c r="N18" s="16">
        <v>102</v>
      </c>
      <c r="O18" s="14" t="s">
        <v>177</v>
      </c>
      <c r="P18" s="17">
        <v>44714</v>
      </c>
      <c r="Q18" s="14">
        <v>44714.294305555602</v>
      </c>
      <c r="R18" s="4" t="s">
        <v>19</v>
      </c>
    </row>
    <row r="19" spans="1:18" x14ac:dyDescent="0.2">
      <c r="A19" s="19" t="s">
        <v>276</v>
      </c>
      <c r="B19" s="23">
        <v>5</v>
      </c>
      <c r="E19" s="19" t="s">
        <v>278</v>
      </c>
      <c r="F19" s="23">
        <v>1</v>
      </c>
      <c r="H19" t="s">
        <v>92</v>
      </c>
      <c r="I19">
        <v>107</v>
      </c>
      <c r="J19" s="11" t="s">
        <v>186</v>
      </c>
      <c r="K19" s="6" t="s">
        <v>93</v>
      </c>
      <c r="L19" s="5">
        <v>44712</v>
      </c>
      <c r="M19" s="14">
        <v>44712.2971412037</v>
      </c>
      <c r="N19" s="16">
        <v>102</v>
      </c>
      <c r="O19" s="14" t="s">
        <v>177</v>
      </c>
      <c r="P19" s="17">
        <v>44712</v>
      </c>
      <c r="Q19" s="14">
        <v>44712.297094907401</v>
      </c>
      <c r="R19" s="4" t="s">
        <v>19</v>
      </c>
    </row>
    <row r="20" spans="1:18" x14ac:dyDescent="0.2">
      <c r="A20" s="19" t="s">
        <v>277</v>
      </c>
      <c r="B20" s="23">
        <v>5</v>
      </c>
      <c r="E20" s="19" t="s">
        <v>279</v>
      </c>
      <c r="F20" s="23">
        <v>2</v>
      </c>
      <c r="H20" t="s">
        <v>92</v>
      </c>
      <c r="I20">
        <v>107</v>
      </c>
      <c r="J20" s="11" t="s">
        <v>186</v>
      </c>
      <c r="K20" s="6" t="s">
        <v>93</v>
      </c>
      <c r="L20" s="5">
        <v>44711</v>
      </c>
      <c r="M20" s="14">
        <v>44711.297986111102</v>
      </c>
      <c r="N20" s="16">
        <v>102</v>
      </c>
      <c r="O20" s="14" t="s">
        <v>177</v>
      </c>
      <c r="P20" s="17">
        <v>44711</v>
      </c>
      <c r="Q20" s="14">
        <v>44711.294722222199</v>
      </c>
      <c r="R20" s="4" t="s">
        <v>19</v>
      </c>
    </row>
    <row r="21" spans="1:18" x14ac:dyDescent="0.2">
      <c r="A21" s="19" t="s">
        <v>179</v>
      </c>
      <c r="B21" s="23">
        <v>125</v>
      </c>
      <c r="E21" s="19" t="s">
        <v>179</v>
      </c>
      <c r="F21" s="23">
        <v>248</v>
      </c>
    </row>
    <row r="25" spans="1:18" ht="19" x14ac:dyDescent="0.25">
      <c r="K25" s="56" t="s">
        <v>285</v>
      </c>
      <c r="L25" s="56"/>
      <c r="M25" s="56"/>
    </row>
    <row r="26" spans="1:18" ht="15" customHeight="1" x14ac:dyDescent="0.2">
      <c r="H26" s="2" t="s">
        <v>0</v>
      </c>
      <c r="I26" s="2" t="s">
        <v>1</v>
      </c>
      <c r="J26" s="12" t="s">
        <v>2</v>
      </c>
      <c r="K26" s="3" t="s">
        <v>3</v>
      </c>
      <c r="L26" s="2" t="s">
        <v>4</v>
      </c>
      <c r="M26" s="13" t="s">
        <v>5</v>
      </c>
      <c r="N26" s="13" t="s">
        <v>6</v>
      </c>
      <c r="O26" s="13" t="s">
        <v>7</v>
      </c>
      <c r="P26" s="13" t="s">
        <v>8</v>
      </c>
      <c r="Q26" s="13" t="s">
        <v>9</v>
      </c>
      <c r="R26" s="1" t="s">
        <v>10</v>
      </c>
    </row>
    <row r="27" spans="1:18" x14ac:dyDescent="0.2">
      <c r="H27" t="s">
        <v>27</v>
      </c>
      <c r="I27">
        <v>135</v>
      </c>
      <c r="J27" s="11" t="s">
        <v>191</v>
      </c>
      <c r="K27" s="6" t="s">
        <v>29</v>
      </c>
      <c r="L27" s="5">
        <v>44715</v>
      </c>
      <c r="M27" s="14">
        <v>44715.335335648197</v>
      </c>
      <c r="N27" s="16">
        <v>113</v>
      </c>
      <c r="O27" s="14" t="s">
        <v>188</v>
      </c>
      <c r="P27" s="17">
        <v>44715</v>
      </c>
      <c r="Q27" s="14">
        <v>44715.3352662037</v>
      </c>
      <c r="R27" s="4" t="s">
        <v>12</v>
      </c>
    </row>
    <row r="28" spans="1:18" x14ac:dyDescent="0.2">
      <c r="H28" t="s">
        <v>18</v>
      </c>
      <c r="I28">
        <v>135</v>
      </c>
      <c r="J28" s="11" t="s">
        <v>191</v>
      </c>
      <c r="K28" s="6" t="s">
        <v>20</v>
      </c>
      <c r="L28" s="5">
        <v>44715</v>
      </c>
      <c r="M28" s="14">
        <v>44715.333854166704</v>
      </c>
      <c r="N28" s="16">
        <v>113</v>
      </c>
      <c r="O28" s="14" t="s">
        <v>188</v>
      </c>
      <c r="P28" s="17">
        <v>44715</v>
      </c>
      <c r="Q28" s="14">
        <v>44715.333726851903</v>
      </c>
      <c r="R28" s="4" t="s">
        <v>19</v>
      </c>
    </row>
    <row r="29" spans="1:18" x14ac:dyDescent="0.2">
      <c r="H29" t="s">
        <v>58</v>
      </c>
      <c r="I29">
        <v>135</v>
      </c>
      <c r="J29" s="11" t="s">
        <v>191</v>
      </c>
      <c r="K29" s="6" t="s">
        <v>60</v>
      </c>
      <c r="L29" s="5">
        <v>44715</v>
      </c>
      <c r="M29" s="14">
        <v>44715.332222222198</v>
      </c>
      <c r="N29" s="16">
        <v>113</v>
      </c>
      <c r="O29" s="14" t="s">
        <v>188</v>
      </c>
      <c r="P29" s="17">
        <v>44715</v>
      </c>
      <c r="Q29" s="14">
        <v>44715.332187499997</v>
      </c>
      <c r="R29" s="4" t="s">
        <v>19</v>
      </c>
    </row>
    <row r="30" spans="1:18" x14ac:dyDescent="0.2">
      <c r="H30" t="s">
        <v>80</v>
      </c>
      <c r="I30">
        <v>135</v>
      </c>
      <c r="J30" s="11" t="s">
        <v>191</v>
      </c>
      <c r="K30" s="6" t="s">
        <v>82</v>
      </c>
      <c r="L30" s="5">
        <v>44715</v>
      </c>
      <c r="M30" s="14">
        <v>44715.321180555598</v>
      </c>
      <c r="N30" s="16">
        <v>113</v>
      </c>
      <c r="O30" s="14" t="s">
        <v>188</v>
      </c>
      <c r="P30" s="17">
        <v>44715</v>
      </c>
      <c r="Q30" s="14">
        <v>44715.321064814802</v>
      </c>
      <c r="R30" s="4" t="s">
        <v>12</v>
      </c>
    </row>
    <row r="31" spans="1:18" x14ac:dyDescent="0.2">
      <c r="H31" t="s">
        <v>58</v>
      </c>
      <c r="I31">
        <v>135</v>
      </c>
      <c r="J31" s="11" t="s">
        <v>191</v>
      </c>
      <c r="K31" s="6" t="s">
        <v>60</v>
      </c>
      <c r="L31" s="5">
        <v>44714</v>
      </c>
      <c r="M31" s="14">
        <v>44714.332326388903</v>
      </c>
      <c r="N31" s="16">
        <v>113</v>
      </c>
      <c r="O31" s="14" t="s">
        <v>188</v>
      </c>
      <c r="P31" s="17">
        <v>44714</v>
      </c>
      <c r="Q31" s="14">
        <v>44714.332314814797</v>
      </c>
      <c r="R31" s="4" t="s">
        <v>19</v>
      </c>
    </row>
    <row r="32" spans="1:18" x14ac:dyDescent="0.2">
      <c r="H32" t="s">
        <v>72</v>
      </c>
      <c r="I32">
        <v>135</v>
      </c>
      <c r="J32" s="11" t="s">
        <v>191</v>
      </c>
      <c r="K32" s="6" t="s">
        <v>76</v>
      </c>
      <c r="L32" s="5">
        <v>44714</v>
      </c>
      <c r="M32" s="14">
        <v>44714.313067129602</v>
      </c>
      <c r="N32" s="16">
        <v>112</v>
      </c>
      <c r="O32" s="14" t="s">
        <v>187</v>
      </c>
      <c r="P32" s="17">
        <v>44714</v>
      </c>
      <c r="Q32" s="14">
        <v>44714.312488425901</v>
      </c>
      <c r="R32" s="4" t="s">
        <v>12</v>
      </c>
    </row>
    <row r="33" spans="8:18" x14ac:dyDescent="0.2">
      <c r="H33" t="s">
        <v>147</v>
      </c>
      <c r="I33">
        <v>135</v>
      </c>
      <c r="J33" s="11" t="s">
        <v>191</v>
      </c>
      <c r="K33" s="6" t="s">
        <v>140</v>
      </c>
      <c r="L33" s="5">
        <v>44714</v>
      </c>
      <c r="M33" s="14">
        <v>44714.272442129601</v>
      </c>
      <c r="N33" s="16">
        <v>112</v>
      </c>
      <c r="O33" s="14" t="s">
        <v>187</v>
      </c>
      <c r="P33" s="17">
        <v>44714</v>
      </c>
      <c r="Q33" s="14">
        <v>44714.271805555603</v>
      </c>
      <c r="R33" s="4" t="s">
        <v>19</v>
      </c>
    </row>
    <row r="34" spans="8:18" x14ac:dyDescent="0.2">
      <c r="H34" t="s">
        <v>68</v>
      </c>
      <c r="I34">
        <v>135</v>
      </c>
      <c r="J34" s="11" t="s">
        <v>191</v>
      </c>
      <c r="K34" s="6" t="s">
        <v>69</v>
      </c>
      <c r="L34" s="5">
        <v>44713</v>
      </c>
      <c r="M34" s="14">
        <v>44713.322905092602</v>
      </c>
      <c r="N34" s="16" t="e">
        <v>#N/A</v>
      </c>
      <c r="O34" s="14" t="e">
        <v>#N/A</v>
      </c>
      <c r="P34" s="17" t="e">
        <v>#N/A</v>
      </c>
      <c r="Q34" s="14" t="e">
        <v>#N/A</v>
      </c>
      <c r="R34" s="4" t="s">
        <v>19</v>
      </c>
    </row>
    <row r="35" spans="8:18" x14ac:dyDescent="0.2">
      <c r="H35" t="s">
        <v>85</v>
      </c>
      <c r="I35">
        <v>135</v>
      </c>
      <c r="J35" s="11" t="s">
        <v>191</v>
      </c>
      <c r="K35" s="6" t="s">
        <v>89</v>
      </c>
      <c r="L35" s="5">
        <v>44713</v>
      </c>
      <c r="M35" s="14">
        <v>44713.315023148098</v>
      </c>
      <c r="N35" s="16">
        <v>113</v>
      </c>
      <c r="O35" s="14" t="s">
        <v>188</v>
      </c>
      <c r="P35" s="17">
        <v>44713</v>
      </c>
      <c r="Q35" s="14">
        <v>44713.315023148098</v>
      </c>
      <c r="R35" s="4" t="s">
        <v>19</v>
      </c>
    </row>
    <row r="36" spans="8:18" x14ac:dyDescent="0.2">
      <c r="H36" t="s">
        <v>95</v>
      </c>
      <c r="I36">
        <v>135</v>
      </c>
      <c r="J36" s="11" t="s">
        <v>191</v>
      </c>
      <c r="K36" s="6" t="s">
        <v>97</v>
      </c>
      <c r="L36" s="5">
        <v>44713</v>
      </c>
      <c r="M36" s="14">
        <v>44713.312280092599</v>
      </c>
      <c r="N36" s="16">
        <v>113</v>
      </c>
      <c r="O36" s="14" t="s">
        <v>188</v>
      </c>
      <c r="P36" s="17">
        <v>44713</v>
      </c>
      <c r="Q36" s="14">
        <v>44713.312152777798</v>
      </c>
      <c r="R36" s="4" t="s">
        <v>12</v>
      </c>
    </row>
    <row r="37" spans="8:18" x14ac:dyDescent="0.2">
      <c r="H37" t="s">
        <v>37</v>
      </c>
      <c r="I37">
        <v>135</v>
      </c>
      <c r="J37" s="11" t="s">
        <v>191</v>
      </c>
      <c r="K37" s="6" t="s">
        <v>38</v>
      </c>
      <c r="L37" s="5">
        <v>44712</v>
      </c>
      <c r="M37" s="14">
        <v>44712.330590277801</v>
      </c>
      <c r="N37" s="16">
        <v>113</v>
      </c>
      <c r="O37" s="14" t="s">
        <v>188</v>
      </c>
      <c r="P37" s="17">
        <v>44712</v>
      </c>
      <c r="Q37" s="14">
        <v>44712.330567129597</v>
      </c>
      <c r="R37" s="4" t="s">
        <v>19</v>
      </c>
    </row>
    <row r="38" spans="8:18" x14ac:dyDescent="0.2">
      <c r="H38" t="s">
        <v>153</v>
      </c>
      <c r="I38">
        <v>135</v>
      </c>
      <c r="J38" s="11" t="s">
        <v>191</v>
      </c>
      <c r="K38" s="6" t="s">
        <v>154</v>
      </c>
      <c r="L38" s="5">
        <v>44712</v>
      </c>
      <c r="M38" s="14">
        <v>44712.323657407404</v>
      </c>
      <c r="N38" s="16">
        <v>113</v>
      </c>
      <c r="O38" s="14" t="s">
        <v>188</v>
      </c>
      <c r="P38" s="17">
        <v>44712</v>
      </c>
      <c r="Q38" s="14">
        <v>44712.323576388902</v>
      </c>
      <c r="R38" s="4" t="s">
        <v>12</v>
      </c>
    </row>
    <row r="39" spans="8:18" x14ac:dyDescent="0.2">
      <c r="H39" t="s">
        <v>43</v>
      </c>
      <c r="I39">
        <v>135</v>
      </c>
      <c r="J39" s="11" t="s">
        <v>191</v>
      </c>
      <c r="K39" s="6" t="s">
        <v>50</v>
      </c>
      <c r="L39" s="5">
        <v>44712</v>
      </c>
      <c r="M39" s="14">
        <v>44712.3187847222</v>
      </c>
      <c r="N39" s="16">
        <v>113</v>
      </c>
      <c r="O39" s="14" t="s">
        <v>188</v>
      </c>
      <c r="P39" s="17">
        <v>44712</v>
      </c>
      <c r="Q39" s="14">
        <v>44712.318773148203</v>
      </c>
      <c r="R39" s="4" t="s">
        <v>12</v>
      </c>
    </row>
    <row r="40" spans="8:18" x14ac:dyDescent="0.2">
      <c r="H40" t="s">
        <v>95</v>
      </c>
      <c r="I40">
        <v>135</v>
      </c>
      <c r="J40" s="11" t="s">
        <v>191</v>
      </c>
      <c r="K40" s="6" t="s">
        <v>97</v>
      </c>
      <c r="L40" s="5">
        <v>44712</v>
      </c>
      <c r="M40" s="14">
        <v>44712.318055555603</v>
      </c>
      <c r="N40" s="16" t="e">
        <v>#N/A</v>
      </c>
      <c r="O40" s="14" t="e">
        <v>#N/A</v>
      </c>
      <c r="P40" s="17" t="e">
        <v>#N/A</v>
      </c>
      <c r="Q40" s="14" t="e">
        <v>#N/A</v>
      </c>
      <c r="R40" s="4" t="s">
        <v>12</v>
      </c>
    </row>
    <row r="41" spans="8:18" x14ac:dyDescent="0.2">
      <c r="H41" t="s">
        <v>106</v>
      </c>
      <c r="I41">
        <v>135</v>
      </c>
      <c r="J41" s="11" t="s">
        <v>191</v>
      </c>
      <c r="K41" s="6" t="s">
        <v>107</v>
      </c>
      <c r="L41" s="5">
        <v>44712</v>
      </c>
      <c r="M41" s="14">
        <v>44712.304050925901</v>
      </c>
      <c r="N41" s="16">
        <v>113</v>
      </c>
      <c r="O41" s="14" t="s">
        <v>188</v>
      </c>
      <c r="P41" s="17">
        <v>44712</v>
      </c>
      <c r="Q41" s="14">
        <v>44712.3039236111</v>
      </c>
      <c r="R41" s="4" t="s">
        <v>19</v>
      </c>
    </row>
    <row r="42" spans="8:18" x14ac:dyDescent="0.2">
      <c r="H42" t="s">
        <v>138</v>
      </c>
      <c r="I42">
        <v>135</v>
      </c>
      <c r="J42" s="11" t="s">
        <v>191</v>
      </c>
      <c r="K42" s="6" t="s">
        <v>136</v>
      </c>
      <c r="L42" s="5">
        <v>44712</v>
      </c>
      <c r="M42" s="14">
        <v>44712.276516203703</v>
      </c>
      <c r="N42" s="16">
        <v>113</v>
      </c>
      <c r="O42" s="14" t="s">
        <v>188</v>
      </c>
      <c r="P42" s="17">
        <v>44712</v>
      </c>
      <c r="Q42" s="14">
        <v>44712.276435185202</v>
      </c>
      <c r="R42" s="4" t="s">
        <v>19</v>
      </c>
    </row>
    <row r="43" spans="8:18" x14ac:dyDescent="0.2">
      <c r="H43" t="s">
        <v>147</v>
      </c>
      <c r="I43">
        <v>135</v>
      </c>
      <c r="J43" s="11" t="s">
        <v>191</v>
      </c>
      <c r="K43" s="6" t="s">
        <v>140</v>
      </c>
      <c r="L43" s="5">
        <v>44712</v>
      </c>
      <c r="M43" s="14">
        <v>44712.271886574097</v>
      </c>
      <c r="N43" s="16">
        <v>113</v>
      </c>
      <c r="O43" s="14" t="s">
        <v>188</v>
      </c>
      <c r="P43" s="17">
        <v>44712</v>
      </c>
      <c r="Q43" s="14">
        <v>44712.2718634259</v>
      </c>
      <c r="R43" s="4" t="s">
        <v>19</v>
      </c>
    </row>
    <row r="44" spans="8:18" x14ac:dyDescent="0.2">
      <c r="H44" t="s">
        <v>18</v>
      </c>
      <c r="I44">
        <v>135</v>
      </c>
      <c r="J44" s="11" t="s">
        <v>191</v>
      </c>
      <c r="K44" s="6" t="s">
        <v>20</v>
      </c>
      <c r="L44" s="5">
        <v>44711</v>
      </c>
      <c r="M44" s="14">
        <v>44711.339027777802</v>
      </c>
      <c r="N44" s="16">
        <v>113</v>
      </c>
      <c r="O44" s="14" t="s">
        <v>188</v>
      </c>
      <c r="P44" s="17">
        <v>44711</v>
      </c>
      <c r="Q44" s="14">
        <v>44711.338923611103</v>
      </c>
      <c r="R44" s="4" t="s">
        <v>19</v>
      </c>
    </row>
    <row r="45" spans="8:18" x14ac:dyDescent="0.2">
      <c r="H45" t="s">
        <v>115</v>
      </c>
      <c r="I45">
        <v>135</v>
      </c>
      <c r="J45" s="11" t="s">
        <v>191</v>
      </c>
      <c r="K45" s="6" t="s">
        <v>116</v>
      </c>
      <c r="L45" s="5">
        <v>44711</v>
      </c>
      <c r="M45" s="14">
        <v>44711.300381944398</v>
      </c>
      <c r="N45" s="16">
        <v>113</v>
      </c>
      <c r="O45" s="14" t="s">
        <v>188</v>
      </c>
      <c r="P45" s="17">
        <v>44711</v>
      </c>
      <c r="Q45" s="14">
        <v>44711.300312500003</v>
      </c>
      <c r="R45" s="4" t="s">
        <v>19</v>
      </c>
    </row>
    <row r="46" spans="8:18" x14ac:dyDescent="0.2">
      <c r="H46" t="s">
        <v>134</v>
      </c>
      <c r="I46">
        <v>135</v>
      </c>
      <c r="J46" s="11" t="s">
        <v>191</v>
      </c>
      <c r="K46" s="6" t="s">
        <v>136</v>
      </c>
      <c r="L46" s="5">
        <v>44711</v>
      </c>
      <c r="M46" s="14">
        <v>44711.277673611097</v>
      </c>
      <c r="N46" s="16">
        <v>113</v>
      </c>
      <c r="O46" s="14" t="s">
        <v>188</v>
      </c>
      <c r="P46" s="17">
        <v>44711</v>
      </c>
      <c r="Q46" s="14">
        <v>44711.277557870402</v>
      </c>
      <c r="R46" s="4" t="s">
        <v>19</v>
      </c>
    </row>
  </sheetData>
  <mergeCells count="7">
    <mergeCell ref="A1:C1"/>
    <mergeCell ref="K25:M25"/>
    <mergeCell ref="K15:M15"/>
    <mergeCell ref="A15:B15"/>
    <mergeCell ref="E15:F15"/>
    <mergeCell ref="M3:U13"/>
    <mergeCell ref="M2:U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F8B0-3475-B747-A036-C723CAE124C1}">
  <dimension ref="A1:R13"/>
  <sheetViews>
    <sheetView workbookViewId="0">
      <selection activeCell="O4" sqref="O4:R8"/>
    </sheetView>
  </sheetViews>
  <sheetFormatPr baseColWidth="10" defaultRowHeight="15" x14ac:dyDescent="0.2"/>
  <cols>
    <col min="4" max="4" width="19.1640625" customWidth="1"/>
    <col min="16" max="16" width="12.5" bestFit="1" customWidth="1"/>
    <col min="17" max="17" width="17" bestFit="1" customWidth="1"/>
    <col min="18" max="18" width="32.33203125" customWidth="1"/>
  </cols>
  <sheetData>
    <row r="1" spans="1:18" ht="40" x14ac:dyDescent="0.25">
      <c r="A1" s="47" t="s">
        <v>254</v>
      </c>
      <c r="B1" s="47"/>
      <c r="C1" s="47"/>
      <c r="D1" s="41" t="s">
        <v>260</v>
      </c>
      <c r="E1" s="42" t="s">
        <v>245</v>
      </c>
    </row>
    <row r="3" spans="1:18" x14ac:dyDescent="0.2">
      <c r="B3" s="2" t="s">
        <v>0</v>
      </c>
      <c r="C3" s="2" t="s">
        <v>1</v>
      </c>
      <c r="D3" s="12" t="s">
        <v>2</v>
      </c>
      <c r="E3" s="3" t="s">
        <v>3</v>
      </c>
      <c r="F3" s="2" t="s">
        <v>4</v>
      </c>
      <c r="G3" s="13" t="s">
        <v>5</v>
      </c>
      <c r="H3" s="13" t="s">
        <v>6</v>
      </c>
      <c r="I3" s="13" t="s">
        <v>7</v>
      </c>
      <c r="J3" s="13" t="s">
        <v>8</v>
      </c>
      <c r="K3" s="13" t="s">
        <v>9</v>
      </c>
      <c r="L3" s="1" t="s">
        <v>10</v>
      </c>
      <c r="P3" s="44" t="s">
        <v>204</v>
      </c>
      <c r="Q3" s="44"/>
    </row>
    <row r="4" spans="1:18" x14ac:dyDescent="0.2">
      <c r="B4" t="s">
        <v>92</v>
      </c>
      <c r="C4">
        <v>107</v>
      </c>
      <c r="D4" s="11" t="s">
        <v>186</v>
      </c>
      <c r="E4" s="6" t="s">
        <v>93</v>
      </c>
      <c r="F4" s="5">
        <v>44715</v>
      </c>
      <c r="G4" s="14">
        <v>44715.297743055598</v>
      </c>
      <c r="H4" s="16">
        <v>102</v>
      </c>
      <c r="I4" s="14" t="s">
        <v>177</v>
      </c>
      <c r="J4" s="17">
        <v>44715</v>
      </c>
      <c r="K4" s="14">
        <v>44715.297557870399</v>
      </c>
      <c r="L4" s="4" t="s">
        <v>19</v>
      </c>
      <c r="O4" s="43" t="s">
        <v>213</v>
      </c>
      <c r="P4" s="43"/>
      <c r="Q4" s="43"/>
      <c r="R4" s="43"/>
    </row>
    <row r="5" spans="1:18" x14ac:dyDescent="0.2">
      <c r="B5" t="s">
        <v>92</v>
      </c>
      <c r="C5">
        <v>107</v>
      </c>
      <c r="D5" s="11" t="s">
        <v>186</v>
      </c>
      <c r="E5" s="6" t="s">
        <v>93</v>
      </c>
      <c r="F5" s="5">
        <v>44714</v>
      </c>
      <c r="G5" s="14">
        <v>44714.2973263889</v>
      </c>
      <c r="H5" s="16">
        <v>102</v>
      </c>
      <c r="I5" s="14" t="s">
        <v>177</v>
      </c>
      <c r="J5" s="17">
        <v>44714</v>
      </c>
      <c r="K5" s="14">
        <v>44714.294305555602</v>
      </c>
      <c r="L5" s="4" t="s">
        <v>19</v>
      </c>
      <c r="O5" s="43"/>
      <c r="P5" s="43"/>
      <c r="Q5" s="43"/>
      <c r="R5" s="43"/>
    </row>
    <row r="6" spans="1:18" x14ac:dyDescent="0.2">
      <c r="B6" t="s">
        <v>92</v>
      </c>
      <c r="C6">
        <v>107</v>
      </c>
      <c r="D6" s="11" t="s">
        <v>186</v>
      </c>
      <c r="E6" s="6" t="s">
        <v>93</v>
      </c>
      <c r="F6" s="5">
        <v>44712</v>
      </c>
      <c r="G6" s="14">
        <v>44712.2971412037</v>
      </c>
      <c r="H6" s="16">
        <v>102</v>
      </c>
      <c r="I6" s="14" t="s">
        <v>177</v>
      </c>
      <c r="J6" s="17">
        <v>44712</v>
      </c>
      <c r="K6" s="14">
        <v>44712.297094907401</v>
      </c>
      <c r="L6" s="4" t="s">
        <v>19</v>
      </c>
      <c r="O6" s="43"/>
      <c r="P6" s="43"/>
      <c r="Q6" s="43"/>
      <c r="R6" s="43"/>
    </row>
    <row r="7" spans="1:18" x14ac:dyDescent="0.2">
      <c r="B7" t="s">
        <v>92</v>
      </c>
      <c r="C7">
        <v>107</v>
      </c>
      <c r="D7" s="11" t="s">
        <v>186</v>
      </c>
      <c r="E7" s="6" t="s">
        <v>93</v>
      </c>
      <c r="F7" s="5">
        <v>44711</v>
      </c>
      <c r="G7" s="14">
        <v>44711.297986111102</v>
      </c>
      <c r="H7" s="16">
        <v>102</v>
      </c>
      <c r="I7" s="14" t="s">
        <v>177</v>
      </c>
      <c r="J7" s="17">
        <v>44711</v>
      </c>
      <c r="K7" s="14">
        <v>44711.294722222199</v>
      </c>
      <c r="L7" s="4" t="s">
        <v>19</v>
      </c>
      <c r="O7" s="43"/>
      <c r="P7" s="43"/>
      <c r="Q7" s="43"/>
      <c r="R7" s="43"/>
    </row>
    <row r="8" spans="1:18" ht="53" customHeight="1" x14ac:dyDescent="0.2">
      <c r="O8" s="43"/>
      <c r="P8" s="43"/>
      <c r="Q8" s="43"/>
      <c r="R8" s="43"/>
    </row>
    <row r="11" spans="1:18" x14ac:dyDescent="0.2">
      <c r="P11" s="18" t="s">
        <v>3</v>
      </c>
      <c r="Q11" t="s">
        <v>196</v>
      </c>
    </row>
    <row r="12" spans="1:18" x14ac:dyDescent="0.2">
      <c r="P12" s="19" t="s">
        <v>93</v>
      </c>
      <c r="Q12" s="23">
        <v>4</v>
      </c>
    </row>
    <row r="13" spans="1:18" x14ac:dyDescent="0.2">
      <c r="P13" s="19" t="s">
        <v>179</v>
      </c>
      <c r="Q13" s="23">
        <v>4</v>
      </c>
    </row>
  </sheetData>
  <mergeCells count="3">
    <mergeCell ref="P3:Q3"/>
    <mergeCell ref="O4:R8"/>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F6D69-6575-8F43-876F-3E321CFB4391}">
  <dimension ref="A1:V128"/>
  <sheetViews>
    <sheetView workbookViewId="0">
      <selection activeCell="O25" sqref="O25"/>
    </sheetView>
  </sheetViews>
  <sheetFormatPr baseColWidth="10" defaultRowHeight="15" x14ac:dyDescent="0.2"/>
  <cols>
    <col min="3" max="4" width="19" customWidth="1"/>
  </cols>
  <sheetData>
    <row r="1" spans="1:22" ht="40" x14ac:dyDescent="0.25">
      <c r="A1" s="95" t="s">
        <v>369</v>
      </c>
      <c r="B1" s="95"/>
      <c r="C1" s="95"/>
      <c r="D1" s="41" t="s">
        <v>364</v>
      </c>
      <c r="E1" s="42" t="s">
        <v>245</v>
      </c>
    </row>
    <row r="3" spans="1:22" x14ac:dyDescent="0.2">
      <c r="A3" s="2" t="s">
        <v>0</v>
      </c>
      <c r="B3" s="2" t="s">
        <v>1</v>
      </c>
      <c r="C3" s="12" t="s">
        <v>2</v>
      </c>
      <c r="D3" s="3" t="s">
        <v>3</v>
      </c>
      <c r="E3" s="2" t="s">
        <v>4</v>
      </c>
      <c r="F3" s="13" t="s">
        <v>5</v>
      </c>
      <c r="G3" s="13" t="s">
        <v>6</v>
      </c>
      <c r="H3" s="13" t="s">
        <v>7</v>
      </c>
      <c r="I3" s="13" t="s">
        <v>8</v>
      </c>
      <c r="J3" s="13" t="s">
        <v>9</v>
      </c>
      <c r="K3" s="1" t="s">
        <v>10</v>
      </c>
      <c r="L3" s="25" t="s">
        <v>180</v>
      </c>
      <c r="R3" s="44" t="s">
        <v>204</v>
      </c>
      <c r="S3" s="44"/>
    </row>
    <row r="4" spans="1:22" x14ac:dyDescent="0.2">
      <c r="A4" t="s">
        <v>14</v>
      </c>
      <c r="B4">
        <v>151</v>
      </c>
      <c r="C4" s="11" t="s">
        <v>193</v>
      </c>
      <c r="D4" s="6" t="s">
        <v>15</v>
      </c>
      <c r="E4" s="5">
        <v>44715</v>
      </c>
      <c r="F4" s="14">
        <v>44715.745856481502</v>
      </c>
      <c r="G4" s="16">
        <v>149</v>
      </c>
      <c r="H4" s="14" t="s">
        <v>192</v>
      </c>
      <c r="I4" s="17">
        <v>44715</v>
      </c>
      <c r="J4" s="14">
        <v>44715.745162036997</v>
      </c>
      <c r="K4" s="4" t="s">
        <v>12</v>
      </c>
      <c r="L4" s="22">
        <f>(F4-J4)*24*60*60</f>
        <v>60.000005224719644</v>
      </c>
      <c r="P4" s="43" t="s">
        <v>212</v>
      </c>
      <c r="Q4" s="43"/>
      <c r="R4" s="43"/>
      <c r="S4" s="43"/>
      <c r="T4" s="43"/>
      <c r="U4" s="43"/>
      <c r="V4" s="43"/>
    </row>
    <row r="5" spans="1:22" x14ac:dyDescent="0.2">
      <c r="A5" t="s">
        <v>23</v>
      </c>
      <c r="B5">
        <v>151</v>
      </c>
      <c r="C5" s="11" t="s">
        <v>193</v>
      </c>
      <c r="D5" s="6" t="s">
        <v>24</v>
      </c>
      <c r="E5" s="5">
        <v>44715</v>
      </c>
      <c r="F5" s="14">
        <v>44715.721331018503</v>
      </c>
      <c r="G5" s="16">
        <v>149</v>
      </c>
      <c r="H5" s="14" t="s">
        <v>192</v>
      </c>
      <c r="I5" s="17">
        <v>44715</v>
      </c>
      <c r="J5" s="14">
        <v>44715.721064814803</v>
      </c>
      <c r="K5" s="4" t="s">
        <v>19</v>
      </c>
      <c r="L5" s="22">
        <f t="shared" ref="L5:L68" si="0">(F5-J5)*24*60*60</f>
        <v>22.999999718740582</v>
      </c>
      <c r="P5" s="43"/>
      <c r="Q5" s="43"/>
      <c r="R5" s="43"/>
      <c r="S5" s="43"/>
      <c r="T5" s="43"/>
      <c r="U5" s="43"/>
      <c r="V5" s="43"/>
    </row>
    <row r="6" spans="1:22" x14ac:dyDescent="0.2">
      <c r="A6" t="s">
        <v>27</v>
      </c>
      <c r="B6">
        <v>151</v>
      </c>
      <c r="C6" s="11" t="s">
        <v>193</v>
      </c>
      <c r="D6" s="6" t="s">
        <v>28</v>
      </c>
      <c r="E6" s="5">
        <v>44715</v>
      </c>
      <c r="F6" s="14">
        <v>44715.719375000001</v>
      </c>
      <c r="G6" s="16">
        <v>149</v>
      </c>
      <c r="H6" s="14" t="s">
        <v>192</v>
      </c>
      <c r="I6" s="17">
        <v>44715</v>
      </c>
      <c r="J6" s="14">
        <v>44715.718935185199</v>
      </c>
      <c r="K6" s="4" t="s">
        <v>12</v>
      </c>
      <c r="L6" s="22">
        <f t="shared" si="0"/>
        <v>37.999998824670911</v>
      </c>
      <c r="P6" s="43"/>
      <c r="Q6" s="43"/>
      <c r="R6" s="43"/>
      <c r="S6" s="43"/>
      <c r="T6" s="43"/>
      <c r="U6" s="43"/>
      <c r="V6" s="43"/>
    </row>
    <row r="7" spans="1:22" x14ac:dyDescent="0.2">
      <c r="A7" t="s">
        <v>31</v>
      </c>
      <c r="B7">
        <v>151</v>
      </c>
      <c r="C7" s="11" t="s">
        <v>193</v>
      </c>
      <c r="D7" s="6" t="s">
        <v>32</v>
      </c>
      <c r="E7" s="5">
        <v>44715</v>
      </c>
      <c r="F7" s="14">
        <v>44715.716400463003</v>
      </c>
      <c r="G7" s="16">
        <v>149</v>
      </c>
      <c r="H7" s="14" t="s">
        <v>192</v>
      </c>
      <c r="I7" s="17">
        <v>44715</v>
      </c>
      <c r="J7" s="14">
        <v>44715.716111111098</v>
      </c>
      <c r="K7" s="4" t="s">
        <v>12</v>
      </c>
      <c r="L7" s="22">
        <f t="shared" si="0"/>
        <v>25.00000458676368</v>
      </c>
      <c r="P7" s="43"/>
      <c r="Q7" s="43"/>
      <c r="R7" s="43"/>
      <c r="S7" s="43"/>
      <c r="T7" s="43"/>
      <c r="U7" s="43"/>
      <c r="V7" s="43"/>
    </row>
    <row r="8" spans="1:22" x14ac:dyDescent="0.2">
      <c r="A8" t="s">
        <v>35</v>
      </c>
      <c r="B8">
        <v>151</v>
      </c>
      <c r="C8" s="11" t="s">
        <v>193</v>
      </c>
      <c r="D8" s="6" t="s">
        <v>36</v>
      </c>
      <c r="E8" s="5">
        <v>44715</v>
      </c>
      <c r="F8" s="14">
        <v>44715.713425925896</v>
      </c>
      <c r="G8" s="16">
        <v>149</v>
      </c>
      <c r="H8" s="14" t="s">
        <v>192</v>
      </c>
      <c r="I8" s="17">
        <v>44715</v>
      </c>
      <c r="J8" s="14">
        <v>44715.7125578704</v>
      </c>
      <c r="K8" s="4" t="s">
        <v>12</v>
      </c>
      <c r="L8" s="22">
        <f t="shared" si="0"/>
        <v>74.999994901008904</v>
      </c>
      <c r="P8" s="43"/>
      <c r="Q8" s="43"/>
      <c r="R8" s="43"/>
      <c r="S8" s="43"/>
      <c r="T8" s="43"/>
      <c r="U8" s="43"/>
      <c r="V8" s="43"/>
    </row>
    <row r="9" spans="1:22" x14ac:dyDescent="0.2">
      <c r="A9" t="s">
        <v>43</v>
      </c>
      <c r="B9">
        <v>151</v>
      </c>
      <c r="C9" s="11" t="s">
        <v>193</v>
      </c>
      <c r="D9" s="6" t="s">
        <v>45</v>
      </c>
      <c r="E9" s="5">
        <v>44715</v>
      </c>
      <c r="F9" s="14">
        <v>44715.709976851896</v>
      </c>
      <c r="G9" s="16">
        <v>149</v>
      </c>
      <c r="H9" s="14" t="s">
        <v>192</v>
      </c>
      <c r="I9" s="17">
        <v>44715</v>
      </c>
      <c r="J9" s="14">
        <v>44715.709062499998</v>
      </c>
      <c r="K9" s="4" t="s">
        <v>12</v>
      </c>
      <c r="L9" s="22">
        <f t="shared" si="0"/>
        <v>79.000004008412361</v>
      </c>
      <c r="P9" s="43"/>
      <c r="Q9" s="43"/>
      <c r="R9" s="43"/>
      <c r="S9" s="43"/>
      <c r="T9" s="43"/>
      <c r="U9" s="43"/>
      <c r="V9" s="43"/>
    </row>
    <row r="10" spans="1:22" x14ac:dyDescent="0.2">
      <c r="A10" t="s">
        <v>44</v>
      </c>
      <c r="B10">
        <v>151</v>
      </c>
      <c r="C10" s="11" t="s">
        <v>193</v>
      </c>
      <c r="D10" s="6" t="s">
        <v>46</v>
      </c>
      <c r="E10" s="5">
        <v>44715</v>
      </c>
      <c r="F10" s="14">
        <v>44715.709872685198</v>
      </c>
      <c r="G10" s="16">
        <v>149</v>
      </c>
      <c r="H10" s="14" t="s">
        <v>192</v>
      </c>
      <c r="I10" s="17">
        <v>44715</v>
      </c>
      <c r="J10" s="14">
        <v>44715.709398148203</v>
      </c>
      <c r="K10" s="4" t="s">
        <v>19</v>
      </c>
      <c r="L10" s="22">
        <f t="shared" si="0"/>
        <v>40.99999638274312</v>
      </c>
      <c r="P10" s="43"/>
      <c r="Q10" s="43"/>
      <c r="R10" s="43"/>
      <c r="S10" s="43"/>
      <c r="T10" s="43"/>
      <c r="U10" s="43"/>
      <c r="V10" s="43"/>
    </row>
    <row r="11" spans="1:22" x14ac:dyDescent="0.2">
      <c r="A11" t="s">
        <v>48</v>
      </c>
      <c r="B11">
        <v>151</v>
      </c>
      <c r="C11" s="11" t="s">
        <v>193</v>
      </c>
      <c r="D11" s="6" t="s">
        <v>49</v>
      </c>
      <c r="E11" s="5">
        <v>44715</v>
      </c>
      <c r="F11" s="14">
        <v>44715.708726851903</v>
      </c>
      <c r="G11" s="16">
        <v>149</v>
      </c>
      <c r="H11" s="14" t="s">
        <v>192</v>
      </c>
      <c r="I11" s="17">
        <v>44715</v>
      </c>
      <c r="J11" s="14">
        <v>44715.708055555602</v>
      </c>
      <c r="K11" s="4" t="s">
        <v>12</v>
      </c>
      <c r="L11" s="22">
        <f t="shared" si="0"/>
        <v>58.000000356696546</v>
      </c>
    </row>
    <row r="12" spans="1:22" x14ac:dyDescent="0.2">
      <c r="A12" t="s">
        <v>51</v>
      </c>
      <c r="B12">
        <v>151</v>
      </c>
      <c r="C12" s="11" t="s">
        <v>193</v>
      </c>
      <c r="D12" s="6" t="s">
        <v>52</v>
      </c>
      <c r="E12" s="5">
        <v>44715</v>
      </c>
      <c r="F12" s="14">
        <v>44715.708171296297</v>
      </c>
      <c r="G12" s="16">
        <v>149</v>
      </c>
      <c r="H12" s="14" t="s">
        <v>192</v>
      </c>
      <c r="I12" s="17">
        <v>44715</v>
      </c>
      <c r="J12" s="14">
        <v>44715.707523148201</v>
      </c>
      <c r="K12" s="4" t="s">
        <v>12</v>
      </c>
      <c r="L12" s="22">
        <f t="shared" si="0"/>
        <v>55.999995488673449</v>
      </c>
    </row>
    <row r="13" spans="1:22" x14ac:dyDescent="0.2">
      <c r="A13" t="s">
        <v>58</v>
      </c>
      <c r="B13">
        <v>151</v>
      </c>
      <c r="C13" s="11" t="s">
        <v>193</v>
      </c>
      <c r="D13" s="6" t="s">
        <v>59</v>
      </c>
      <c r="E13" s="5">
        <v>44715</v>
      </c>
      <c r="F13" s="14">
        <v>44715.705023148097</v>
      </c>
      <c r="G13" s="16">
        <v>149</v>
      </c>
      <c r="H13" s="14" t="s">
        <v>192</v>
      </c>
      <c r="I13" s="17">
        <v>44715</v>
      </c>
      <c r="J13" s="14">
        <v>44715.704641203702</v>
      </c>
      <c r="K13" s="4" t="s">
        <v>19</v>
      </c>
      <c r="L13" s="22">
        <f t="shared" si="0"/>
        <v>32.999995769932866</v>
      </c>
    </row>
    <row r="14" spans="1:22" x14ac:dyDescent="0.2">
      <c r="A14" t="s">
        <v>61</v>
      </c>
      <c r="B14">
        <v>151</v>
      </c>
      <c r="C14" s="11" t="s">
        <v>193</v>
      </c>
      <c r="D14" s="6" t="s">
        <v>62</v>
      </c>
      <c r="E14" s="5">
        <v>44715</v>
      </c>
      <c r="F14" s="14">
        <v>44715.703912037003</v>
      </c>
      <c r="G14" s="16">
        <v>149</v>
      </c>
      <c r="H14" s="14" t="s">
        <v>192</v>
      </c>
      <c r="I14" s="17">
        <v>44715</v>
      </c>
      <c r="J14" s="14">
        <v>44715.7030324074</v>
      </c>
      <c r="K14" s="4" t="s">
        <v>19</v>
      </c>
      <c r="L14" s="22">
        <f t="shared" si="0"/>
        <v>75.999997649341822</v>
      </c>
    </row>
    <row r="15" spans="1:22" x14ac:dyDescent="0.2">
      <c r="A15" t="s">
        <v>72</v>
      </c>
      <c r="B15">
        <v>151</v>
      </c>
      <c r="C15" s="11" t="s">
        <v>193</v>
      </c>
      <c r="D15" s="6" t="s">
        <v>73</v>
      </c>
      <c r="E15" s="5">
        <v>44715</v>
      </c>
      <c r="F15" s="14">
        <v>44715.698912036998</v>
      </c>
      <c r="G15" s="16">
        <v>149</v>
      </c>
      <c r="H15" s="14" t="s">
        <v>192</v>
      </c>
      <c r="I15" s="17">
        <v>44715</v>
      </c>
      <c r="J15" s="14">
        <v>44715.698460648098</v>
      </c>
      <c r="K15" s="4" t="s">
        <v>12</v>
      </c>
      <c r="L15" s="22">
        <f t="shared" si="0"/>
        <v>39.000000944361091</v>
      </c>
    </row>
    <row r="16" spans="1:22" x14ac:dyDescent="0.2">
      <c r="A16" t="s">
        <v>74</v>
      </c>
      <c r="B16">
        <v>151</v>
      </c>
      <c r="C16" s="11" t="s">
        <v>193</v>
      </c>
      <c r="D16" s="6" t="s">
        <v>75</v>
      </c>
      <c r="E16" s="5">
        <v>44715</v>
      </c>
      <c r="F16" s="14">
        <v>44715.698425925897</v>
      </c>
      <c r="G16" s="16">
        <v>149</v>
      </c>
      <c r="H16" s="14" t="s">
        <v>192</v>
      </c>
      <c r="I16" s="17">
        <v>44715</v>
      </c>
      <c r="J16" s="14">
        <v>44715.698020833297</v>
      </c>
      <c r="K16" s="4" t="s">
        <v>19</v>
      </c>
      <c r="L16" s="22">
        <f t="shared" si="0"/>
        <v>35.000000637955964</v>
      </c>
    </row>
    <row r="17" spans="1:12" x14ac:dyDescent="0.2">
      <c r="A17" t="s">
        <v>80</v>
      </c>
      <c r="B17">
        <v>151</v>
      </c>
      <c r="C17" s="11" t="s">
        <v>193</v>
      </c>
      <c r="D17" s="6" t="s">
        <v>81</v>
      </c>
      <c r="E17" s="5">
        <v>44715</v>
      </c>
      <c r="F17" s="14">
        <v>44715.693634259304</v>
      </c>
      <c r="G17" s="16">
        <v>149</v>
      </c>
      <c r="H17" s="14" t="s">
        <v>192</v>
      </c>
      <c r="I17" s="17">
        <v>44715</v>
      </c>
      <c r="J17" s="14">
        <v>44715.6931944444</v>
      </c>
      <c r="K17" s="4" t="s">
        <v>12</v>
      </c>
      <c r="L17" s="22">
        <f t="shared" si="0"/>
        <v>38.000007625669241</v>
      </c>
    </row>
    <row r="18" spans="1:12" x14ac:dyDescent="0.2">
      <c r="A18" t="s">
        <v>85</v>
      </c>
      <c r="B18">
        <v>151</v>
      </c>
      <c r="C18" s="11" t="s">
        <v>193</v>
      </c>
      <c r="D18" s="6" t="s">
        <v>86</v>
      </c>
      <c r="E18" s="5">
        <v>44715</v>
      </c>
      <c r="F18" s="14">
        <v>44715.691851851901</v>
      </c>
      <c r="G18" s="16">
        <v>149</v>
      </c>
      <c r="H18" s="14" t="s">
        <v>192</v>
      </c>
      <c r="I18" s="17">
        <v>44715</v>
      </c>
      <c r="J18" s="14">
        <v>44715.690960648099</v>
      </c>
      <c r="K18" s="4" t="s">
        <v>19</v>
      </c>
      <c r="L18" s="22">
        <f t="shared" si="0"/>
        <v>77.000008570030332</v>
      </c>
    </row>
    <row r="19" spans="1:12" x14ac:dyDescent="0.2">
      <c r="A19" t="s">
        <v>87</v>
      </c>
      <c r="B19">
        <v>151</v>
      </c>
      <c r="C19" s="11" t="s">
        <v>193</v>
      </c>
      <c r="D19" s="6" t="s">
        <v>88</v>
      </c>
      <c r="E19" s="5">
        <v>44715</v>
      </c>
      <c r="F19" s="14">
        <v>44715.691041666701</v>
      </c>
      <c r="G19" s="16">
        <v>149</v>
      </c>
      <c r="H19" s="14" t="s">
        <v>192</v>
      </c>
      <c r="I19" s="17">
        <v>44715</v>
      </c>
      <c r="J19" s="14">
        <v>44715.690636574102</v>
      </c>
      <c r="K19" s="4" t="s">
        <v>19</v>
      </c>
      <c r="L19" s="22">
        <f t="shared" si="0"/>
        <v>35.000000637955964</v>
      </c>
    </row>
    <row r="20" spans="1:12" x14ac:dyDescent="0.2">
      <c r="A20" t="s">
        <v>92</v>
      </c>
      <c r="B20">
        <v>151</v>
      </c>
      <c r="C20" s="11" t="s">
        <v>193</v>
      </c>
      <c r="D20" s="6" t="s">
        <v>93</v>
      </c>
      <c r="E20" s="5">
        <v>44715</v>
      </c>
      <c r="F20" s="14">
        <v>44715.689583333296</v>
      </c>
      <c r="G20" s="16">
        <v>149</v>
      </c>
      <c r="H20" s="14" t="s">
        <v>192</v>
      </c>
      <c r="I20" s="17">
        <v>44715</v>
      </c>
      <c r="J20" s="14">
        <v>44715.6886689815</v>
      </c>
      <c r="K20" s="4" t="s">
        <v>19</v>
      </c>
      <c r="L20" s="22">
        <f t="shared" si="0"/>
        <v>78.999995207414031</v>
      </c>
    </row>
    <row r="21" spans="1:12" x14ac:dyDescent="0.2">
      <c r="A21" t="s">
        <v>99</v>
      </c>
      <c r="B21">
        <v>151</v>
      </c>
      <c r="C21" s="11" t="s">
        <v>193</v>
      </c>
      <c r="D21" s="6" t="s">
        <v>100</v>
      </c>
      <c r="E21" s="5">
        <v>44715</v>
      </c>
      <c r="F21" s="14">
        <v>44715.6882175926</v>
      </c>
      <c r="G21" s="16">
        <v>149</v>
      </c>
      <c r="H21" s="14" t="s">
        <v>192</v>
      </c>
      <c r="I21" s="17">
        <v>44715</v>
      </c>
      <c r="J21" s="14">
        <v>44715.687870370399</v>
      </c>
      <c r="K21" s="4" t="s">
        <v>12</v>
      </c>
      <c r="L21" s="22">
        <f t="shared" si="0"/>
        <v>29.999998211860657</v>
      </c>
    </row>
    <row r="22" spans="1:12" x14ac:dyDescent="0.2">
      <c r="A22" t="s">
        <v>108</v>
      </c>
      <c r="B22">
        <v>151</v>
      </c>
      <c r="C22" s="11" t="s">
        <v>193</v>
      </c>
      <c r="D22" s="6" t="s">
        <v>109</v>
      </c>
      <c r="E22" s="5">
        <v>44715</v>
      </c>
      <c r="F22" s="14">
        <v>44715.685243055603</v>
      </c>
      <c r="G22" s="16">
        <v>149</v>
      </c>
      <c r="H22" s="14" t="s">
        <v>192</v>
      </c>
      <c r="I22" s="17">
        <v>44715</v>
      </c>
      <c r="J22" s="14">
        <v>44715.684976851902</v>
      </c>
      <c r="K22" s="4" t="s">
        <v>19</v>
      </c>
      <c r="L22" s="22">
        <f t="shared" si="0"/>
        <v>22.999999718740582</v>
      </c>
    </row>
    <row r="23" spans="1:12" x14ac:dyDescent="0.2">
      <c r="A23" t="s">
        <v>117</v>
      </c>
      <c r="B23">
        <v>151</v>
      </c>
      <c r="C23" s="11" t="s">
        <v>193</v>
      </c>
      <c r="D23" s="6" t="s">
        <v>118</v>
      </c>
      <c r="E23" s="5">
        <v>44715</v>
      </c>
      <c r="F23" s="14">
        <v>44715.680462962999</v>
      </c>
      <c r="G23" s="16">
        <v>149</v>
      </c>
      <c r="H23" s="14" t="s">
        <v>192</v>
      </c>
      <c r="I23" s="17">
        <v>44715</v>
      </c>
      <c r="J23" s="14">
        <v>44715.679768518501</v>
      </c>
      <c r="K23" s="4" t="s">
        <v>12</v>
      </c>
      <c r="L23" s="22">
        <f t="shared" si="0"/>
        <v>60.000004596076906</v>
      </c>
    </row>
    <row r="24" spans="1:12" x14ac:dyDescent="0.2">
      <c r="A24" t="s">
        <v>120</v>
      </c>
      <c r="B24">
        <v>151</v>
      </c>
      <c r="C24" s="11" t="s">
        <v>193</v>
      </c>
      <c r="D24" s="6" t="s">
        <v>121</v>
      </c>
      <c r="E24" s="5">
        <v>44715</v>
      </c>
      <c r="F24" s="14">
        <v>44715.678796296299</v>
      </c>
      <c r="G24" s="16">
        <v>149</v>
      </c>
      <c r="H24" s="14" t="s">
        <v>192</v>
      </c>
      <c r="I24" s="17">
        <v>44715</v>
      </c>
      <c r="J24" s="14">
        <v>44715.678043981497</v>
      </c>
      <c r="K24" s="4" t="s">
        <v>19</v>
      </c>
      <c r="L24" s="22">
        <f t="shared" si="0"/>
        <v>64.99999884981662</v>
      </c>
    </row>
    <row r="25" spans="1:12" x14ac:dyDescent="0.2">
      <c r="A25" t="s">
        <v>125</v>
      </c>
      <c r="B25">
        <v>151</v>
      </c>
      <c r="C25" s="11" t="s">
        <v>193</v>
      </c>
      <c r="D25" s="6" t="s">
        <v>126</v>
      </c>
      <c r="E25" s="5">
        <v>44715</v>
      </c>
      <c r="F25" s="14">
        <v>44715.6782060185</v>
      </c>
      <c r="G25" s="16">
        <v>149</v>
      </c>
      <c r="H25" s="14" t="s">
        <v>192</v>
      </c>
      <c r="I25" s="17">
        <v>44715</v>
      </c>
      <c r="J25" s="14">
        <v>44715.677812499998</v>
      </c>
      <c r="K25" s="4" t="s">
        <v>19</v>
      </c>
      <c r="L25" s="22">
        <f t="shared" si="0"/>
        <v>33.999998518265784</v>
      </c>
    </row>
    <row r="26" spans="1:12" x14ac:dyDescent="0.2">
      <c r="A26" t="s">
        <v>134</v>
      </c>
      <c r="B26">
        <v>151</v>
      </c>
      <c r="C26" s="11" t="s">
        <v>193</v>
      </c>
      <c r="D26" s="6" t="s">
        <v>135</v>
      </c>
      <c r="E26" s="5">
        <v>44715</v>
      </c>
      <c r="F26" s="14">
        <v>44715.666261574101</v>
      </c>
      <c r="G26" s="16">
        <v>149</v>
      </c>
      <c r="H26" s="14" t="s">
        <v>192</v>
      </c>
      <c r="I26" s="17">
        <v>44715</v>
      </c>
      <c r="J26" s="14">
        <v>44715.665393518502</v>
      </c>
      <c r="K26" s="4" t="s">
        <v>19</v>
      </c>
      <c r="L26" s="22">
        <f t="shared" si="0"/>
        <v>75.000003702007234</v>
      </c>
    </row>
    <row r="27" spans="1:12" x14ac:dyDescent="0.2">
      <c r="A27" t="s">
        <v>143</v>
      </c>
      <c r="B27">
        <v>151</v>
      </c>
      <c r="C27" s="11" t="s">
        <v>193</v>
      </c>
      <c r="D27" s="6" t="s">
        <v>144</v>
      </c>
      <c r="E27" s="5">
        <v>44715</v>
      </c>
      <c r="F27" s="14">
        <v>44715.649027777799</v>
      </c>
      <c r="G27" s="16">
        <v>149</v>
      </c>
      <c r="H27" s="14" t="s">
        <v>192</v>
      </c>
      <c r="I27" s="17">
        <v>44715</v>
      </c>
      <c r="J27" s="14">
        <v>44715.648263888899</v>
      </c>
      <c r="K27" s="4" t="s">
        <v>12</v>
      </c>
      <c r="L27" s="22">
        <f t="shared" si="0"/>
        <v>66.0000009695068</v>
      </c>
    </row>
    <row r="28" spans="1:12" x14ac:dyDescent="0.2">
      <c r="A28" t="s">
        <v>147</v>
      </c>
      <c r="B28">
        <v>151</v>
      </c>
      <c r="C28" s="11" t="s">
        <v>193</v>
      </c>
      <c r="D28" s="6" t="s">
        <v>148</v>
      </c>
      <c r="E28" s="5">
        <v>44715</v>
      </c>
      <c r="F28" s="14">
        <v>44715.644097222197</v>
      </c>
      <c r="G28" s="16">
        <v>149</v>
      </c>
      <c r="H28" s="14" t="s">
        <v>192</v>
      </c>
      <c r="I28" s="17">
        <v>44715</v>
      </c>
      <c r="J28" s="14">
        <v>44715.643865740698</v>
      </c>
      <c r="K28" s="4" t="s">
        <v>19</v>
      </c>
      <c r="L28" s="22">
        <f t="shared" si="0"/>
        <v>20.000001532025635</v>
      </c>
    </row>
    <row r="29" spans="1:12" x14ac:dyDescent="0.2">
      <c r="A29" t="s">
        <v>35</v>
      </c>
      <c r="B29">
        <v>151</v>
      </c>
      <c r="C29" s="11" t="s">
        <v>193</v>
      </c>
      <c r="D29" s="6" t="s">
        <v>36</v>
      </c>
      <c r="E29" s="5">
        <v>44714</v>
      </c>
      <c r="F29" s="14">
        <v>44714.713263888902</v>
      </c>
      <c r="G29" s="16">
        <v>149</v>
      </c>
      <c r="H29" s="14" t="s">
        <v>192</v>
      </c>
      <c r="I29" s="17">
        <v>44714</v>
      </c>
      <c r="J29" s="14">
        <v>44714.712939814803</v>
      </c>
      <c r="K29" s="4" t="s">
        <v>12</v>
      </c>
      <c r="L29" s="22">
        <f t="shared" si="0"/>
        <v>28.000002144835889</v>
      </c>
    </row>
    <row r="30" spans="1:12" x14ac:dyDescent="0.2">
      <c r="A30" t="s">
        <v>61</v>
      </c>
      <c r="B30">
        <v>151</v>
      </c>
      <c r="C30" s="11" t="s">
        <v>193</v>
      </c>
      <c r="D30" s="6" t="s">
        <v>62</v>
      </c>
      <c r="E30" s="5">
        <v>44714</v>
      </c>
      <c r="F30" s="14">
        <v>44714.710057870398</v>
      </c>
      <c r="G30" s="16">
        <v>149</v>
      </c>
      <c r="H30" s="14" t="s">
        <v>192</v>
      </c>
      <c r="I30" s="17">
        <v>44714</v>
      </c>
      <c r="J30" s="14">
        <v>44714.709351851903</v>
      </c>
      <c r="K30" s="4" t="s">
        <v>19</v>
      </c>
      <c r="L30" s="22">
        <f t="shared" si="0"/>
        <v>60.999997914768755</v>
      </c>
    </row>
    <row r="31" spans="1:12" x14ac:dyDescent="0.2">
      <c r="A31" t="s">
        <v>31</v>
      </c>
      <c r="B31">
        <v>151</v>
      </c>
      <c r="C31" s="11" t="s">
        <v>193</v>
      </c>
      <c r="D31" s="6" t="s">
        <v>32</v>
      </c>
      <c r="E31" s="5">
        <v>44714</v>
      </c>
      <c r="F31" s="14">
        <v>44714.707754629599</v>
      </c>
      <c r="G31" s="16">
        <v>149</v>
      </c>
      <c r="H31" s="14" t="s">
        <v>192</v>
      </c>
      <c r="I31" s="17">
        <v>44714</v>
      </c>
      <c r="J31" s="14">
        <v>44714.706898148201</v>
      </c>
      <c r="K31" s="4" t="s">
        <v>12</v>
      </c>
      <c r="L31" s="22">
        <f t="shared" si="0"/>
        <v>73.999992781318724</v>
      </c>
    </row>
    <row r="32" spans="1:12" x14ac:dyDescent="0.2">
      <c r="A32" t="s">
        <v>51</v>
      </c>
      <c r="B32">
        <v>151</v>
      </c>
      <c r="C32" s="11" t="s">
        <v>193</v>
      </c>
      <c r="D32" s="6" t="s">
        <v>52</v>
      </c>
      <c r="E32" s="5">
        <v>44714</v>
      </c>
      <c r="F32" s="14">
        <v>44714.705810185202</v>
      </c>
      <c r="G32" s="16">
        <v>149</v>
      </c>
      <c r="H32" s="14" t="s">
        <v>192</v>
      </c>
      <c r="I32" s="17">
        <v>44714</v>
      </c>
      <c r="J32" s="14">
        <v>44714.704930555497</v>
      </c>
      <c r="K32" s="4" t="s">
        <v>12</v>
      </c>
      <c r="L32" s="22">
        <f t="shared" si="0"/>
        <v>76.000006450340152</v>
      </c>
    </row>
    <row r="33" spans="1:12" x14ac:dyDescent="0.2">
      <c r="A33" t="s">
        <v>48</v>
      </c>
      <c r="B33">
        <v>151</v>
      </c>
      <c r="C33" s="11" t="s">
        <v>193</v>
      </c>
      <c r="D33" s="6" t="s">
        <v>49</v>
      </c>
      <c r="E33" s="5">
        <v>44714</v>
      </c>
      <c r="F33" s="14">
        <v>44714.705335648097</v>
      </c>
      <c r="G33" s="16">
        <v>149</v>
      </c>
      <c r="H33" s="14" t="s">
        <v>192</v>
      </c>
      <c r="I33" s="17">
        <v>44714</v>
      </c>
      <c r="J33" s="14">
        <v>44714.704976851899</v>
      </c>
      <c r="K33" s="4" t="s">
        <v>12</v>
      </c>
      <c r="L33" s="22">
        <f t="shared" si="0"/>
        <v>30.999991530552506</v>
      </c>
    </row>
    <row r="34" spans="1:12" x14ac:dyDescent="0.2">
      <c r="A34" t="s">
        <v>58</v>
      </c>
      <c r="B34">
        <v>151</v>
      </c>
      <c r="C34" s="11" t="s">
        <v>193</v>
      </c>
      <c r="D34" s="6" t="s">
        <v>59</v>
      </c>
      <c r="E34" s="5">
        <v>44714</v>
      </c>
      <c r="F34" s="14">
        <v>44714.704479166699</v>
      </c>
      <c r="G34" s="16">
        <v>149</v>
      </c>
      <c r="H34" s="14" t="s">
        <v>192</v>
      </c>
      <c r="I34" s="17">
        <v>44714</v>
      </c>
      <c r="J34" s="14">
        <v>44714.703587962998</v>
      </c>
      <c r="K34" s="4" t="s">
        <v>19</v>
      </c>
      <c r="L34" s="22">
        <f t="shared" si="0"/>
        <v>76.999999769032001</v>
      </c>
    </row>
    <row r="35" spans="1:12" x14ac:dyDescent="0.2">
      <c r="A35" t="s">
        <v>27</v>
      </c>
      <c r="B35">
        <v>151</v>
      </c>
      <c r="C35" s="11" t="s">
        <v>193</v>
      </c>
      <c r="D35" s="6" t="s">
        <v>28</v>
      </c>
      <c r="E35" s="5">
        <v>44714</v>
      </c>
      <c r="F35" s="14">
        <v>44714.702881944497</v>
      </c>
      <c r="G35" s="16">
        <v>149</v>
      </c>
      <c r="H35" s="14" t="s">
        <v>192</v>
      </c>
      <c r="I35" s="17">
        <v>44714</v>
      </c>
      <c r="J35" s="14">
        <v>44714.702557870398</v>
      </c>
      <c r="K35" s="4" t="s">
        <v>12</v>
      </c>
      <c r="L35" s="22">
        <f t="shared" si="0"/>
        <v>28.000002144835889</v>
      </c>
    </row>
    <row r="36" spans="1:12" x14ac:dyDescent="0.2">
      <c r="A36" t="s">
        <v>85</v>
      </c>
      <c r="B36">
        <v>151</v>
      </c>
      <c r="C36" s="11" t="s">
        <v>193</v>
      </c>
      <c r="D36" s="6" t="s">
        <v>86</v>
      </c>
      <c r="E36" s="5">
        <v>44714</v>
      </c>
      <c r="F36" s="14">
        <v>44714.702013888898</v>
      </c>
      <c r="G36" s="16">
        <v>149</v>
      </c>
      <c r="H36" s="14" t="s">
        <v>192</v>
      </c>
      <c r="I36" s="17">
        <v>44714</v>
      </c>
      <c r="J36" s="14">
        <v>44714.701458333402</v>
      </c>
      <c r="K36" s="4" t="s">
        <v>19</v>
      </c>
      <c r="L36" s="22">
        <f t="shared" si="0"/>
        <v>47.999994875863194</v>
      </c>
    </row>
    <row r="37" spans="1:12" x14ac:dyDescent="0.2">
      <c r="A37" t="s">
        <v>87</v>
      </c>
      <c r="B37">
        <v>151</v>
      </c>
      <c r="C37" s="11" t="s">
        <v>193</v>
      </c>
      <c r="D37" s="6" t="s">
        <v>88</v>
      </c>
      <c r="E37" s="5">
        <v>44714</v>
      </c>
      <c r="F37" s="14">
        <v>44714.700486111098</v>
      </c>
      <c r="G37" s="16">
        <v>149</v>
      </c>
      <c r="H37" s="14" t="s">
        <v>192</v>
      </c>
      <c r="I37" s="17">
        <v>44714</v>
      </c>
      <c r="J37" s="14">
        <v>44714.700173611098</v>
      </c>
      <c r="K37" s="4" t="s">
        <v>19</v>
      </c>
      <c r="L37" s="22">
        <f t="shared" si="0"/>
        <v>27.00000002514571</v>
      </c>
    </row>
    <row r="38" spans="1:12" x14ac:dyDescent="0.2">
      <c r="A38" t="s">
        <v>44</v>
      </c>
      <c r="B38">
        <v>151</v>
      </c>
      <c r="C38" s="11" t="s">
        <v>193</v>
      </c>
      <c r="D38" s="6" t="s">
        <v>46</v>
      </c>
      <c r="E38" s="5">
        <v>44714</v>
      </c>
      <c r="F38" s="14">
        <v>44714.697708333297</v>
      </c>
      <c r="G38" s="16">
        <v>149</v>
      </c>
      <c r="H38" s="14" t="s">
        <v>192</v>
      </c>
      <c r="I38" s="17">
        <v>44714</v>
      </c>
      <c r="J38" s="14">
        <v>44714.6974305556</v>
      </c>
      <c r="K38" s="4" t="s">
        <v>19</v>
      </c>
      <c r="L38" s="22">
        <f t="shared" si="0"/>
        <v>23.999993037432432</v>
      </c>
    </row>
    <row r="39" spans="1:12" x14ac:dyDescent="0.2">
      <c r="A39" t="s">
        <v>23</v>
      </c>
      <c r="B39">
        <v>151</v>
      </c>
      <c r="C39" s="11" t="s">
        <v>193</v>
      </c>
      <c r="D39" s="6" t="s">
        <v>24</v>
      </c>
      <c r="E39" s="5">
        <v>44714</v>
      </c>
      <c r="F39" s="14">
        <v>44714.697129629603</v>
      </c>
      <c r="G39" s="16">
        <v>149</v>
      </c>
      <c r="H39" s="14" t="s">
        <v>192</v>
      </c>
      <c r="I39" s="17">
        <v>44714</v>
      </c>
      <c r="J39" s="14">
        <v>44714.6965740741</v>
      </c>
      <c r="K39" s="4" t="s">
        <v>19</v>
      </c>
      <c r="L39" s="22">
        <f t="shared" si="0"/>
        <v>47.999995504505932</v>
      </c>
    </row>
    <row r="40" spans="1:12" x14ac:dyDescent="0.2">
      <c r="A40" t="s">
        <v>14</v>
      </c>
      <c r="B40">
        <v>151</v>
      </c>
      <c r="C40" s="11" t="s">
        <v>193</v>
      </c>
      <c r="D40" s="6" t="s">
        <v>15</v>
      </c>
      <c r="E40" s="5">
        <v>44714</v>
      </c>
      <c r="F40" s="14">
        <v>44714.6951736111</v>
      </c>
      <c r="G40" s="16">
        <v>149</v>
      </c>
      <c r="H40" s="14" t="s">
        <v>192</v>
      </c>
      <c r="I40" s="17">
        <v>44714</v>
      </c>
      <c r="J40" s="14">
        <v>44714.694513888899</v>
      </c>
      <c r="K40" s="4" t="s">
        <v>12</v>
      </c>
      <c r="L40" s="22">
        <f t="shared" si="0"/>
        <v>56.999998237006366</v>
      </c>
    </row>
    <row r="41" spans="1:12" x14ac:dyDescent="0.2">
      <c r="A41" t="s">
        <v>43</v>
      </c>
      <c r="B41">
        <v>151</v>
      </c>
      <c r="C41" s="11" t="s">
        <v>193</v>
      </c>
      <c r="D41" s="6" t="s">
        <v>45</v>
      </c>
      <c r="E41" s="5">
        <v>44714</v>
      </c>
      <c r="F41" s="14">
        <v>44714.6947685185</v>
      </c>
      <c r="G41" s="16">
        <v>149</v>
      </c>
      <c r="H41" s="14" t="s">
        <v>192</v>
      </c>
      <c r="I41" s="17">
        <v>44714</v>
      </c>
      <c r="J41" s="14">
        <v>44714.693969907399</v>
      </c>
      <c r="K41" s="4" t="s">
        <v>12</v>
      </c>
      <c r="L41" s="22">
        <f t="shared" si="0"/>
        <v>68.999999156221747</v>
      </c>
    </row>
    <row r="42" spans="1:12" x14ac:dyDescent="0.2">
      <c r="A42" t="s">
        <v>125</v>
      </c>
      <c r="B42">
        <v>151</v>
      </c>
      <c r="C42" s="11" t="s">
        <v>193</v>
      </c>
      <c r="D42" s="6" t="s">
        <v>126</v>
      </c>
      <c r="E42" s="5">
        <v>44714</v>
      </c>
      <c r="F42" s="14">
        <v>44714.691701388903</v>
      </c>
      <c r="G42" s="16">
        <v>149</v>
      </c>
      <c r="H42" s="14" t="s">
        <v>192</v>
      </c>
      <c r="I42" s="17">
        <v>44714</v>
      </c>
      <c r="J42" s="14">
        <v>44714.690810185202</v>
      </c>
      <c r="K42" s="4" t="s">
        <v>19</v>
      </c>
      <c r="L42" s="22">
        <f t="shared" si="0"/>
        <v>76.999999769032001</v>
      </c>
    </row>
    <row r="43" spans="1:12" x14ac:dyDescent="0.2">
      <c r="A43" t="s">
        <v>80</v>
      </c>
      <c r="B43">
        <v>151</v>
      </c>
      <c r="C43" s="11" t="s">
        <v>193</v>
      </c>
      <c r="D43" s="6" t="s">
        <v>81</v>
      </c>
      <c r="E43" s="5">
        <v>44714</v>
      </c>
      <c r="F43" s="14">
        <v>44714.69</v>
      </c>
      <c r="G43" s="16">
        <v>149</v>
      </c>
      <c r="H43" s="14" t="s">
        <v>192</v>
      </c>
      <c r="I43" s="17">
        <v>44714</v>
      </c>
      <c r="J43" s="14">
        <v>44714.689687500002</v>
      </c>
      <c r="K43" s="4" t="s">
        <v>12</v>
      </c>
      <c r="L43" s="22">
        <f t="shared" si="0"/>
        <v>27.00000002514571</v>
      </c>
    </row>
    <row r="44" spans="1:12" x14ac:dyDescent="0.2">
      <c r="A44" t="s">
        <v>74</v>
      </c>
      <c r="B44">
        <v>151</v>
      </c>
      <c r="C44" s="11" t="s">
        <v>193</v>
      </c>
      <c r="D44" s="6" t="s">
        <v>75</v>
      </c>
      <c r="E44" s="5">
        <v>44714</v>
      </c>
      <c r="F44" s="14">
        <v>44714.688634259197</v>
      </c>
      <c r="G44" s="16">
        <v>149</v>
      </c>
      <c r="H44" s="14" t="s">
        <v>192</v>
      </c>
      <c r="I44" s="17">
        <v>44714</v>
      </c>
      <c r="J44" s="14">
        <v>44714.687777777799</v>
      </c>
      <c r="K44" s="4" t="s">
        <v>19</v>
      </c>
      <c r="L44" s="22">
        <f t="shared" si="0"/>
        <v>73.999992781318724</v>
      </c>
    </row>
    <row r="45" spans="1:12" x14ac:dyDescent="0.2">
      <c r="A45" t="s">
        <v>99</v>
      </c>
      <c r="B45">
        <v>151</v>
      </c>
      <c r="C45" s="11" t="s">
        <v>193</v>
      </c>
      <c r="D45" s="6" t="s">
        <v>100</v>
      </c>
      <c r="E45" s="5">
        <v>44714</v>
      </c>
      <c r="F45" s="14">
        <v>44714.687164351802</v>
      </c>
      <c r="G45" s="16">
        <v>149</v>
      </c>
      <c r="H45" s="14" t="s">
        <v>192</v>
      </c>
      <c r="I45" s="17">
        <v>44714</v>
      </c>
      <c r="J45" s="14">
        <v>44714.686296296299</v>
      </c>
      <c r="K45" s="4" t="s">
        <v>12</v>
      </c>
      <c r="L45" s="22">
        <f t="shared" si="0"/>
        <v>74.999995529651642</v>
      </c>
    </row>
    <row r="46" spans="1:12" x14ac:dyDescent="0.2">
      <c r="A46" t="s">
        <v>92</v>
      </c>
      <c r="B46">
        <v>151</v>
      </c>
      <c r="C46" s="11" t="s">
        <v>193</v>
      </c>
      <c r="D46" s="6" t="s">
        <v>93</v>
      </c>
      <c r="E46" s="5">
        <v>44714</v>
      </c>
      <c r="F46" s="14">
        <v>44714.682685185202</v>
      </c>
      <c r="G46" s="16">
        <v>149</v>
      </c>
      <c r="H46" s="14" t="s">
        <v>192</v>
      </c>
      <c r="I46" s="17">
        <v>44714</v>
      </c>
      <c r="J46" s="14">
        <v>44714.681944444499</v>
      </c>
      <c r="K46" s="4" t="s">
        <v>19</v>
      </c>
      <c r="L46" s="22">
        <f t="shared" si="0"/>
        <v>63.999996730126441</v>
      </c>
    </row>
    <row r="47" spans="1:12" x14ac:dyDescent="0.2">
      <c r="A47" t="s">
        <v>72</v>
      </c>
      <c r="B47">
        <v>151</v>
      </c>
      <c r="C47" s="11" t="s">
        <v>193</v>
      </c>
      <c r="D47" s="6" t="s">
        <v>73</v>
      </c>
      <c r="E47" s="5">
        <v>44714</v>
      </c>
      <c r="F47" s="14">
        <v>44714.682013888902</v>
      </c>
      <c r="G47" s="16">
        <v>149</v>
      </c>
      <c r="H47" s="14" t="s">
        <v>192</v>
      </c>
      <c r="I47" s="17">
        <v>44714</v>
      </c>
      <c r="J47" s="14">
        <v>44714.681111111102</v>
      </c>
      <c r="K47" s="4" t="s">
        <v>12</v>
      </c>
      <c r="L47" s="22">
        <f t="shared" si="0"/>
        <v>78.000001888722181</v>
      </c>
    </row>
    <row r="48" spans="1:12" x14ac:dyDescent="0.2">
      <c r="A48" t="s">
        <v>108</v>
      </c>
      <c r="B48">
        <v>151</v>
      </c>
      <c r="C48" s="11" t="s">
        <v>193</v>
      </c>
      <c r="D48" s="6" t="s">
        <v>109</v>
      </c>
      <c r="E48" s="5">
        <v>44714</v>
      </c>
      <c r="F48" s="14">
        <v>44714.675162036998</v>
      </c>
      <c r="G48" s="16">
        <v>149</v>
      </c>
      <c r="H48" s="14" t="s">
        <v>192</v>
      </c>
      <c r="I48" s="17">
        <v>44714</v>
      </c>
      <c r="J48" s="14">
        <v>44714.674305555498</v>
      </c>
      <c r="K48" s="4" t="s">
        <v>19</v>
      </c>
      <c r="L48" s="22">
        <f t="shared" si="0"/>
        <v>74.000001582317054</v>
      </c>
    </row>
    <row r="49" spans="1:12" x14ac:dyDescent="0.2">
      <c r="A49" t="s">
        <v>117</v>
      </c>
      <c r="B49">
        <v>151</v>
      </c>
      <c r="C49" s="11" t="s">
        <v>193</v>
      </c>
      <c r="D49" s="6" t="s">
        <v>118</v>
      </c>
      <c r="E49" s="5">
        <v>44714</v>
      </c>
      <c r="F49" s="14">
        <v>44714.671365740702</v>
      </c>
      <c r="G49" s="16">
        <v>149</v>
      </c>
      <c r="H49" s="14" t="s">
        <v>192</v>
      </c>
      <c r="I49" s="17">
        <v>44714</v>
      </c>
      <c r="J49" s="14">
        <v>44714.670717592599</v>
      </c>
      <c r="K49" s="4" t="s">
        <v>12</v>
      </c>
      <c r="L49" s="22">
        <f t="shared" si="0"/>
        <v>55.999996117316186</v>
      </c>
    </row>
    <row r="50" spans="1:12" x14ac:dyDescent="0.2">
      <c r="A50" t="s">
        <v>120</v>
      </c>
      <c r="B50">
        <v>151</v>
      </c>
      <c r="C50" s="11" t="s">
        <v>193</v>
      </c>
      <c r="D50" s="6" t="s">
        <v>121</v>
      </c>
      <c r="E50" s="5">
        <v>44714</v>
      </c>
      <c r="F50" s="14">
        <v>44714.667361111096</v>
      </c>
      <c r="G50" s="16">
        <v>149</v>
      </c>
      <c r="H50" s="14" t="s">
        <v>192</v>
      </c>
      <c r="I50" s="17">
        <v>44714</v>
      </c>
      <c r="J50" s="14">
        <v>44714.666782407403</v>
      </c>
      <c r="K50" s="4" t="s">
        <v>19</v>
      </c>
      <c r="L50" s="22">
        <f t="shared" si="0"/>
        <v>49.999999115243554</v>
      </c>
    </row>
    <row r="51" spans="1:12" x14ac:dyDescent="0.2">
      <c r="A51" t="s">
        <v>147</v>
      </c>
      <c r="B51">
        <v>151</v>
      </c>
      <c r="C51" s="11" t="s">
        <v>193</v>
      </c>
      <c r="D51" s="6" t="s">
        <v>148</v>
      </c>
      <c r="E51" s="5">
        <v>44714</v>
      </c>
      <c r="F51" s="14">
        <v>44714.651412036997</v>
      </c>
      <c r="G51" s="16">
        <v>149</v>
      </c>
      <c r="H51" s="14" t="s">
        <v>192</v>
      </c>
      <c r="I51" s="17">
        <v>44714</v>
      </c>
      <c r="J51" s="14">
        <v>44714.650601851899</v>
      </c>
      <c r="K51" s="4" t="s">
        <v>19</v>
      </c>
      <c r="L51" s="22">
        <f t="shared" si="0"/>
        <v>69.999992474913597</v>
      </c>
    </row>
    <row r="52" spans="1:12" x14ac:dyDescent="0.2">
      <c r="A52" t="s">
        <v>134</v>
      </c>
      <c r="B52">
        <v>151</v>
      </c>
      <c r="C52" s="11" t="s">
        <v>193</v>
      </c>
      <c r="D52" s="6" t="s">
        <v>135</v>
      </c>
      <c r="E52" s="5">
        <v>44714</v>
      </c>
      <c r="F52" s="14">
        <v>44714.646284722199</v>
      </c>
      <c r="G52" s="16">
        <v>149</v>
      </c>
      <c r="H52" s="14" t="s">
        <v>192</v>
      </c>
      <c r="I52" s="17">
        <v>44714</v>
      </c>
      <c r="J52" s="14">
        <v>44714.645370370403</v>
      </c>
      <c r="K52" s="4" t="s">
        <v>19</v>
      </c>
      <c r="L52" s="22">
        <f t="shared" si="0"/>
        <v>78.999995207414031</v>
      </c>
    </row>
    <row r="53" spans="1:12" x14ac:dyDescent="0.2">
      <c r="A53" t="s">
        <v>143</v>
      </c>
      <c r="B53">
        <v>151</v>
      </c>
      <c r="C53" s="11" t="s">
        <v>193</v>
      </c>
      <c r="D53" s="6" t="s">
        <v>144</v>
      </c>
      <c r="E53" s="5">
        <v>44714</v>
      </c>
      <c r="F53" s="14">
        <v>44714.645023148201</v>
      </c>
      <c r="G53" s="16">
        <v>149</v>
      </c>
      <c r="H53" s="14" t="s">
        <v>192</v>
      </c>
      <c r="I53" s="17">
        <v>44714</v>
      </c>
      <c r="J53" s="14">
        <v>44714.644502314797</v>
      </c>
      <c r="K53" s="4" t="s">
        <v>12</v>
      </c>
      <c r="L53" s="22">
        <f t="shared" si="0"/>
        <v>45.000006118789315</v>
      </c>
    </row>
    <row r="54" spans="1:12" x14ac:dyDescent="0.2">
      <c r="A54" t="s">
        <v>27</v>
      </c>
      <c r="B54">
        <v>151</v>
      </c>
      <c r="C54" s="11" t="s">
        <v>193</v>
      </c>
      <c r="D54" s="6" t="s">
        <v>28</v>
      </c>
      <c r="E54" s="5">
        <v>44713</v>
      </c>
      <c r="F54" s="14">
        <v>44713.769479166702</v>
      </c>
      <c r="G54" s="16">
        <v>149</v>
      </c>
      <c r="H54" s="14" t="s">
        <v>192</v>
      </c>
      <c r="I54" s="17">
        <v>44713</v>
      </c>
      <c r="J54" s="14">
        <v>44713.768750000003</v>
      </c>
      <c r="K54" s="4" t="s">
        <v>12</v>
      </c>
      <c r="L54" s="22">
        <f t="shared" si="0"/>
        <v>63.000002782791853</v>
      </c>
    </row>
    <row r="55" spans="1:12" x14ac:dyDescent="0.2">
      <c r="A55" t="s">
        <v>51</v>
      </c>
      <c r="B55">
        <v>151</v>
      </c>
      <c r="C55" s="11" t="s">
        <v>193</v>
      </c>
      <c r="D55" s="6" t="s">
        <v>52</v>
      </c>
      <c r="E55" s="5">
        <v>44713</v>
      </c>
      <c r="F55" s="14">
        <v>44713.7346412037</v>
      </c>
      <c r="G55" s="16">
        <v>149</v>
      </c>
      <c r="H55" s="14" t="s">
        <v>192</v>
      </c>
      <c r="I55" s="17">
        <v>44713</v>
      </c>
      <c r="J55" s="14">
        <v>44713.734120370398</v>
      </c>
      <c r="K55" s="4" t="s">
        <v>12</v>
      </c>
      <c r="L55" s="22">
        <f t="shared" si="0"/>
        <v>44.999997317790985</v>
      </c>
    </row>
    <row r="56" spans="1:12" x14ac:dyDescent="0.2">
      <c r="A56" t="s">
        <v>58</v>
      </c>
      <c r="B56">
        <v>151</v>
      </c>
      <c r="C56" s="11" t="s">
        <v>193</v>
      </c>
      <c r="D56" s="6" t="s">
        <v>59</v>
      </c>
      <c r="E56" s="5">
        <v>44713</v>
      </c>
      <c r="F56" s="14">
        <v>44713.716979166697</v>
      </c>
      <c r="G56" s="16">
        <v>149</v>
      </c>
      <c r="H56" s="14" t="s">
        <v>192</v>
      </c>
      <c r="I56" s="17">
        <v>44713</v>
      </c>
      <c r="J56" s="14">
        <v>44713.716712963003</v>
      </c>
      <c r="K56" s="4" t="s">
        <v>19</v>
      </c>
      <c r="L56" s="22">
        <f t="shared" si="0"/>
        <v>22.999999090097845</v>
      </c>
    </row>
    <row r="57" spans="1:12" x14ac:dyDescent="0.2">
      <c r="A57" t="s">
        <v>44</v>
      </c>
      <c r="B57">
        <v>151</v>
      </c>
      <c r="C57" s="11" t="s">
        <v>193</v>
      </c>
      <c r="D57" s="6" t="s">
        <v>46</v>
      </c>
      <c r="E57" s="5">
        <v>44713</v>
      </c>
      <c r="F57" s="14">
        <v>44713.709953703699</v>
      </c>
      <c r="G57" s="16">
        <v>149</v>
      </c>
      <c r="H57" s="14" t="s">
        <v>192</v>
      </c>
      <c r="I57" s="17">
        <v>44713</v>
      </c>
      <c r="J57" s="14">
        <v>44713.709699074097</v>
      </c>
      <c r="K57" s="4" t="s">
        <v>19</v>
      </c>
      <c r="L57" s="22">
        <f t="shared" si="0"/>
        <v>21.999997599050403</v>
      </c>
    </row>
    <row r="58" spans="1:12" x14ac:dyDescent="0.2">
      <c r="A58" t="s">
        <v>80</v>
      </c>
      <c r="B58">
        <v>151</v>
      </c>
      <c r="C58" s="11" t="s">
        <v>193</v>
      </c>
      <c r="D58" s="6" t="s">
        <v>81</v>
      </c>
      <c r="E58" s="5">
        <v>44713</v>
      </c>
      <c r="F58" s="14">
        <v>44713.708981481497</v>
      </c>
      <c r="G58" s="16">
        <v>149</v>
      </c>
      <c r="H58" s="14" t="s">
        <v>192</v>
      </c>
      <c r="I58" s="17">
        <v>44713</v>
      </c>
      <c r="J58" s="14">
        <v>44713.708414351902</v>
      </c>
      <c r="K58" s="4" t="s">
        <v>12</v>
      </c>
      <c r="L58" s="22">
        <f t="shared" si="0"/>
        <v>48.999996995553374</v>
      </c>
    </row>
    <row r="59" spans="1:12" x14ac:dyDescent="0.2">
      <c r="A59" t="s">
        <v>87</v>
      </c>
      <c r="B59">
        <v>151</v>
      </c>
      <c r="C59" s="11" t="s">
        <v>193</v>
      </c>
      <c r="D59" s="6" t="s">
        <v>88</v>
      </c>
      <c r="E59" s="5">
        <v>44713</v>
      </c>
      <c r="F59" s="14">
        <v>44713.708946759303</v>
      </c>
      <c r="G59" s="16">
        <v>149</v>
      </c>
      <c r="H59" s="14" t="s">
        <v>192</v>
      </c>
      <c r="I59" s="17">
        <v>44713</v>
      </c>
      <c r="J59" s="14">
        <v>44713.708287037</v>
      </c>
      <c r="K59" s="4" t="s">
        <v>19</v>
      </c>
      <c r="L59" s="22">
        <f t="shared" si="0"/>
        <v>57.000007038004696</v>
      </c>
    </row>
    <row r="60" spans="1:12" x14ac:dyDescent="0.2">
      <c r="A60" t="s">
        <v>43</v>
      </c>
      <c r="B60">
        <v>151</v>
      </c>
      <c r="C60" s="11" t="s">
        <v>193</v>
      </c>
      <c r="D60" s="6" t="s">
        <v>45</v>
      </c>
      <c r="E60" s="5">
        <v>44713</v>
      </c>
      <c r="F60" s="14">
        <v>44713.708564814799</v>
      </c>
      <c r="G60" s="16">
        <v>149</v>
      </c>
      <c r="H60" s="14" t="s">
        <v>192</v>
      </c>
      <c r="I60" s="17">
        <v>44713</v>
      </c>
      <c r="J60" s="14">
        <v>44713.707858796297</v>
      </c>
      <c r="K60" s="4" t="s">
        <v>12</v>
      </c>
      <c r="L60" s="22">
        <f t="shared" si="0"/>
        <v>60.999998543411493</v>
      </c>
    </row>
    <row r="61" spans="1:12" x14ac:dyDescent="0.2">
      <c r="A61" t="s">
        <v>35</v>
      </c>
      <c r="B61">
        <v>151</v>
      </c>
      <c r="C61" s="11" t="s">
        <v>193</v>
      </c>
      <c r="D61" s="6" t="s">
        <v>36</v>
      </c>
      <c r="E61" s="5">
        <v>44713</v>
      </c>
      <c r="F61" s="14">
        <v>44713.707754629599</v>
      </c>
      <c r="G61" s="16">
        <v>149</v>
      </c>
      <c r="H61" s="14" t="s">
        <v>192</v>
      </c>
      <c r="I61" s="17">
        <v>44713</v>
      </c>
      <c r="J61" s="14">
        <v>44713.706863425898</v>
      </c>
      <c r="K61" s="4" t="s">
        <v>12</v>
      </c>
      <c r="L61" s="22">
        <f t="shared" si="0"/>
        <v>76.999999769032001</v>
      </c>
    </row>
    <row r="62" spans="1:12" x14ac:dyDescent="0.2">
      <c r="A62" t="s">
        <v>85</v>
      </c>
      <c r="B62">
        <v>151</v>
      </c>
      <c r="C62" s="11" t="s">
        <v>193</v>
      </c>
      <c r="D62" s="6" t="s">
        <v>86</v>
      </c>
      <c r="E62" s="5">
        <v>44713</v>
      </c>
      <c r="F62" s="14">
        <v>44713.707071759301</v>
      </c>
      <c r="G62" s="16">
        <v>149</v>
      </c>
      <c r="H62" s="14" t="s">
        <v>192</v>
      </c>
      <c r="I62" s="17">
        <v>44713</v>
      </c>
      <c r="J62" s="14">
        <v>44713.706203703703</v>
      </c>
      <c r="K62" s="4" t="s">
        <v>19</v>
      </c>
      <c r="L62" s="22">
        <f t="shared" si="0"/>
        <v>75.000003702007234</v>
      </c>
    </row>
    <row r="63" spans="1:12" x14ac:dyDescent="0.2">
      <c r="A63" t="s">
        <v>31</v>
      </c>
      <c r="B63">
        <v>151</v>
      </c>
      <c r="C63" s="11" t="s">
        <v>193</v>
      </c>
      <c r="D63" s="6" t="s">
        <v>32</v>
      </c>
      <c r="E63" s="5">
        <v>44713</v>
      </c>
      <c r="F63" s="14">
        <v>44713.701273148203</v>
      </c>
      <c r="G63" s="16">
        <v>149</v>
      </c>
      <c r="H63" s="14" t="s">
        <v>192</v>
      </c>
      <c r="I63" s="17">
        <v>44713</v>
      </c>
      <c r="J63" s="14">
        <v>44713.700439814798</v>
      </c>
      <c r="K63" s="4" t="s">
        <v>12</v>
      </c>
      <c r="L63" s="22">
        <f t="shared" si="0"/>
        <v>72.000006143935025</v>
      </c>
    </row>
    <row r="64" spans="1:12" x14ac:dyDescent="0.2">
      <c r="A64" t="s">
        <v>23</v>
      </c>
      <c r="B64">
        <v>151</v>
      </c>
      <c r="C64" s="11" t="s">
        <v>193</v>
      </c>
      <c r="D64" s="6" t="s">
        <v>24</v>
      </c>
      <c r="E64" s="5">
        <v>44713</v>
      </c>
      <c r="F64" s="14">
        <v>44713.700104166703</v>
      </c>
      <c r="G64" s="16">
        <v>149</v>
      </c>
      <c r="H64" s="14" t="s">
        <v>192</v>
      </c>
      <c r="I64" s="17">
        <v>44713</v>
      </c>
      <c r="J64" s="14">
        <v>44713.699189814797</v>
      </c>
      <c r="K64" s="4" t="s">
        <v>19</v>
      </c>
      <c r="L64" s="22">
        <f t="shared" si="0"/>
        <v>79.000004637055099</v>
      </c>
    </row>
    <row r="65" spans="1:12" x14ac:dyDescent="0.2">
      <c r="A65" t="s">
        <v>61</v>
      </c>
      <c r="B65">
        <v>151</v>
      </c>
      <c r="C65" s="11" t="s">
        <v>193</v>
      </c>
      <c r="D65" s="6" t="s">
        <v>62</v>
      </c>
      <c r="E65" s="5">
        <v>44713</v>
      </c>
      <c r="F65" s="14">
        <v>44713.6991782408</v>
      </c>
      <c r="G65" s="16">
        <v>149</v>
      </c>
      <c r="H65" s="14" t="s">
        <v>192</v>
      </c>
      <c r="I65" s="17">
        <v>44713</v>
      </c>
      <c r="J65" s="14">
        <v>44713.698344907403</v>
      </c>
      <c r="K65" s="4" t="s">
        <v>19</v>
      </c>
      <c r="L65" s="22">
        <f t="shared" si="0"/>
        <v>72.000005515292287</v>
      </c>
    </row>
    <row r="66" spans="1:12" x14ac:dyDescent="0.2">
      <c r="A66" t="s">
        <v>120</v>
      </c>
      <c r="B66">
        <v>151</v>
      </c>
      <c r="C66" s="11" t="s">
        <v>193</v>
      </c>
      <c r="D66" s="6" t="s">
        <v>121</v>
      </c>
      <c r="E66" s="5">
        <v>44713</v>
      </c>
      <c r="F66" s="14">
        <v>44713.696550925903</v>
      </c>
      <c r="G66" s="16">
        <v>149</v>
      </c>
      <c r="H66" s="14" t="s">
        <v>192</v>
      </c>
      <c r="I66" s="17">
        <v>44713</v>
      </c>
      <c r="J66" s="14">
        <v>44713.696273148198</v>
      </c>
      <c r="K66" s="4" t="s">
        <v>19</v>
      </c>
      <c r="L66" s="22">
        <f t="shared" si="0"/>
        <v>23.99999366607517</v>
      </c>
    </row>
    <row r="67" spans="1:12" x14ac:dyDescent="0.2">
      <c r="A67" t="s">
        <v>48</v>
      </c>
      <c r="B67">
        <v>151</v>
      </c>
      <c r="C67" s="11" t="s">
        <v>193</v>
      </c>
      <c r="D67" s="6" t="s">
        <v>49</v>
      </c>
      <c r="E67" s="5">
        <v>44713</v>
      </c>
      <c r="F67" s="14">
        <v>44713.695208333302</v>
      </c>
      <c r="G67" s="16">
        <v>149</v>
      </c>
      <c r="H67" s="14" t="s">
        <v>192</v>
      </c>
      <c r="I67" s="17">
        <v>44713</v>
      </c>
      <c r="J67" s="14">
        <v>44713.694884259297</v>
      </c>
      <c r="K67" s="4" t="s">
        <v>12</v>
      </c>
      <c r="L67" s="22">
        <f t="shared" si="0"/>
        <v>27.999993972480297</v>
      </c>
    </row>
    <row r="68" spans="1:12" x14ac:dyDescent="0.2">
      <c r="A68" t="s">
        <v>125</v>
      </c>
      <c r="B68">
        <v>151</v>
      </c>
      <c r="C68" s="11" t="s">
        <v>193</v>
      </c>
      <c r="D68" s="6" t="s">
        <v>126</v>
      </c>
      <c r="E68" s="5">
        <v>44713</v>
      </c>
      <c r="F68" s="14">
        <v>44713.694131944503</v>
      </c>
      <c r="G68" s="16">
        <v>149</v>
      </c>
      <c r="H68" s="14" t="s">
        <v>192</v>
      </c>
      <c r="I68" s="17">
        <v>44713</v>
      </c>
      <c r="J68" s="14">
        <v>44713.6933333333</v>
      </c>
      <c r="K68" s="4" t="s">
        <v>19</v>
      </c>
      <c r="L68" s="22">
        <f t="shared" si="0"/>
        <v>69.000007957220078</v>
      </c>
    </row>
    <row r="69" spans="1:12" x14ac:dyDescent="0.2">
      <c r="A69" t="s">
        <v>147</v>
      </c>
      <c r="B69">
        <v>151</v>
      </c>
      <c r="C69" s="11" t="s">
        <v>193</v>
      </c>
      <c r="D69" s="6" t="s">
        <v>148</v>
      </c>
      <c r="E69" s="5">
        <v>44713</v>
      </c>
      <c r="F69" s="14">
        <v>44713.694120370397</v>
      </c>
      <c r="G69" s="16">
        <v>149</v>
      </c>
      <c r="H69" s="14" t="s">
        <v>192</v>
      </c>
      <c r="I69" s="17">
        <v>44713</v>
      </c>
      <c r="J69" s="14">
        <v>44713.693761574097</v>
      </c>
      <c r="K69" s="4" t="s">
        <v>19</v>
      </c>
      <c r="L69" s="22">
        <f t="shared" ref="L69:L128" si="1">(F69-J69)*24*60*60</f>
        <v>31.000000331550837</v>
      </c>
    </row>
    <row r="70" spans="1:12" x14ac:dyDescent="0.2">
      <c r="A70" t="s">
        <v>72</v>
      </c>
      <c r="B70">
        <v>151</v>
      </c>
      <c r="C70" s="11" t="s">
        <v>193</v>
      </c>
      <c r="D70" s="6" t="s">
        <v>73</v>
      </c>
      <c r="E70" s="5">
        <v>44713</v>
      </c>
      <c r="F70" s="14">
        <v>44713.690462963001</v>
      </c>
      <c r="G70" s="16">
        <v>149</v>
      </c>
      <c r="H70" s="14" t="s">
        <v>192</v>
      </c>
      <c r="I70" s="17">
        <v>44713</v>
      </c>
      <c r="J70" s="14">
        <v>44713.689861111103</v>
      </c>
      <c r="K70" s="4" t="s">
        <v>12</v>
      </c>
      <c r="L70" s="22">
        <f t="shared" si="1"/>
        <v>52.000003983266652</v>
      </c>
    </row>
    <row r="71" spans="1:12" x14ac:dyDescent="0.2">
      <c r="A71" t="s">
        <v>74</v>
      </c>
      <c r="B71">
        <v>151</v>
      </c>
      <c r="C71" s="11" t="s">
        <v>193</v>
      </c>
      <c r="D71" s="6" t="s">
        <v>75</v>
      </c>
      <c r="E71" s="5">
        <v>44713</v>
      </c>
      <c r="F71" s="14">
        <v>44713.684918981497</v>
      </c>
      <c r="G71" s="16">
        <v>149</v>
      </c>
      <c r="H71" s="14" t="s">
        <v>192</v>
      </c>
      <c r="I71" s="17">
        <v>44713</v>
      </c>
      <c r="J71" s="14">
        <v>44713.684212963002</v>
      </c>
      <c r="K71" s="4" t="s">
        <v>19</v>
      </c>
      <c r="L71" s="22">
        <f t="shared" si="1"/>
        <v>60.999997914768755</v>
      </c>
    </row>
    <row r="72" spans="1:12" x14ac:dyDescent="0.2">
      <c r="A72" t="s">
        <v>108</v>
      </c>
      <c r="B72">
        <v>151</v>
      </c>
      <c r="C72" s="11" t="s">
        <v>193</v>
      </c>
      <c r="D72" s="6" t="s">
        <v>109</v>
      </c>
      <c r="E72" s="5">
        <v>44713</v>
      </c>
      <c r="F72" s="14">
        <v>44713.684733796297</v>
      </c>
      <c r="G72" s="16">
        <v>149</v>
      </c>
      <c r="H72" s="14" t="s">
        <v>192</v>
      </c>
      <c r="I72" s="17">
        <v>44713</v>
      </c>
      <c r="J72" s="14">
        <v>44713.684027777803</v>
      </c>
      <c r="K72" s="4" t="s">
        <v>19</v>
      </c>
      <c r="L72" s="22">
        <f t="shared" si="1"/>
        <v>60.999997914768755</v>
      </c>
    </row>
    <row r="73" spans="1:12" x14ac:dyDescent="0.2">
      <c r="A73" t="s">
        <v>14</v>
      </c>
      <c r="B73">
        <v>151</v>
      </c>
      <c r="C73" s="11" t="s">
        <v>193</v>
      </c>
      <c r="D73" s="6" t="s">
        <v>15</v>
      </c>
      <c r="E73" s="5">
        <v>44713</v>
      </c>
      <c r="F73" s="14">
        <v>44713.677870370397</v>
      </c>
      <c r="G73" s="16">
        <v>149</v>
      </c>
      <c r="H73" s="14" t="s">
        <v>192</v>
      </c>
      <c r="I73" s="17">
        <v>44713</v>
      </c>
      <c r="J73" s="14">
        <v>44713.677361111098</v>
      </c>
      <c r="K73" s="4" t="s">
        <v>12</v>
      </c>
      <c r="L73" s="22">
        <f t="shared" si="1"/>
        <v>44.000003370456398</v>
      </c>
    </row>
    <row r="74" spans="1:12" x14ac:dyDescent="0.2">
      <c r="A74" t="s">
        <v>92</v>
      </c>
      <c r="B74">
        <v>151</v>
      </c>
      <c r="C74" s="11" t="s">
        <v>193</v>
      </c>
      <c r="D74" s="6" t="s">
        <v>93</v>
      </c>
      <c r="E74" s="5">
        <v>44713</v>
      </c>
      <c r="F74" s="14">
        <v>44713.673587963</v>
      </c>
      <c r="G74" s="16">
        <v>149</v>
      </c>
      <c r="H74" s="14" t="s">
        <v>192</v>
      </c>
      <c r="I74" s="17">
        <v>44713</v>
      </c>
      <c r="J74" s="14">
        <v>44713.672708333303</v>
      </c>
      <c r="K74" s="4" t="s">
        <v>19</v>
      </c>
      <c r="L74" s="22">
        <f t="shared" si="1"/>
        <v>76.000005821697414</v>
      </c>
    </row>
    <row r="75" spans="1:12" x14ac:dyDescent="0.2">
      <c r="A75" t="s">
        <v>99</v>
      </c>
      <c r="B75">
        <v>151</v>
      </c>
      <c r="C75" s="11" t="s">
        <v>193</v>
      </c>
      <c r="D75" s="6" t="s">
        <v>100</v>
      </c>
      <c r="E75" s="5">
        <v>44713</v>
      </c>
      <c r="F75" s="14">
        <v>44713.671550925901</v>
      </c>
      <c r="G75" s="16">
        <v>149</v>
      </c>
      <c r="H75" s="14" t="s">
        <v>192</v>
      </c>
      <c r="I75" s="17">
        <v>44713</v>
      </c>
      <c r="J75" s="14">
        <v>44713.671180555597</v>
      </c>
      <c r="K75" s="4" t="s">
        <v>12</v>
      </c>
      <c r="L75" s="22">
        <f t="shared" si="1"/>
        <v>31.999994278885424</v>
      </c>
    </row>
    <row r="76" spans="1:12" x14ac:dyDescent="0.2">
      <c r="A76" t="s">
        <v>117</v>
      </c>
      <c r="B76">
        <v>151</v>
      </c>
      <c r="C76" s="11" t="s">
        <v>193</v>
      </c>
      <c r="D76" s="6" t="s">
        <v>118</v>
      </c>
      <c r="E76" s="5">
        <v>44713</v>
      </c>
      <c r="F76" s="14">
        <v>44713.669733796298</v>
      </c>
      <c r="G76" s="16">
        <v>149</v>
      </c>
      <c r="H76" s="14" t="s">
        <v>192</v>
      </c>
      <c r="I76" s="17">
        <v>44713</v>
      </c>
      <c r="J76" s="14">
        <v>44713.669293981497</v>
      </c>
      <c r="K76" s="4" t="s">
        <v>12</v>
      </c>
      <c r="L76" s="22">
        <f t="shared" si="1"/>
        <v>37.999998824670911</v>
      </c>
    </row>
    <row r="77" spans="1:12" x14ac:dyDescent="0.2">
      <c r="A77" t="s">
        <v>134</v>
      </c>
      <c r="B77">
        <v>151</v>
      </c>
      <c r="C77" s="11" t="s">
        <v>193</v>
      </c>
      <c r="D77" s="6" t="s">
        <v>135</v>
      </c>
      <c r="E77" s="5">
        <v>44713</v>
      </c>
      <c r="F77" s="14">
        <v>44713.662118055603</v>
      </c>
      <c r="G77" s="16">
        <v>149</v>
      </c>
      <c r="H77" s="14" t="s">
        <v>192</v>
      </c>
      <c r="I77" s="17">
        <v>44713</v>
      </c>
      <c r="J77" s="14">
        <v>44713.661712963003</v>
      </c>
      <c r="K77" s="4" t="s">
        <v>19</v>
      </c>
      <c r="L77" s="22">
        <f t="shared" si="1"/>
        <v>35.000000637955964</v>
      </c>
    </row>
    <row r="78" spans="1:12" x14ac:dyDescent="0.2">
      <c r="A78" t="s">
        <v>143</v>
      </c>
      <c r="B78">
        <v>151</v>
      </c>
      <c r="C78" s="11" t="s">
        <v>193</v>
      </c>
      <c r="D78" s="6" t="s">
        <v>144</v>
      </c>
      <c r="E78" s="5">
        <v>44713</v>
      </c>
      <c r="F78" s="14">
        <v>44713.6417013889</v>
      </c>
      <c r="G78" s="16">
        <v>149</v>
      </c>
      <c r="H78" s="14" t="s">
        <v>192</v>
      </c>
      <c r="I78" s="17">
        <v>44713</v>
      </c>
      <c r="J78" s="14">
        <v>44713.641354166699</v>
      </c>
      <c r="K78" s="4" t="s">
        <v>12</v>
      </c>
      <c r="L78" s="22">
        <f t="shared" si="1"/>
        <v>29.999998211860657</v>
      </c>
    </row>
    <row r="79" spans="1:12" x14ac:dyDescent="0.2">
      <c r="A79" t="s">
        <v>48</v>
      </c>
      <c r="B79">
        <v>151</v>
      </c>
      <c r="C79" s="11" t="s">
        <v>193</v>
      </c>
      <c r="D79" s="6" t="s">
        <v>49</v>
      </c>
      <c r="E79" s="5">
        <v>44712</v>
      </c>
      <c r="F79" s="14">
        <v>44712.745474536998</v>
      </c>
      <c r="G79" s="16">
        <v>149</v>
      </c>
      <c r="H79" s="14" t="s">
        <v>192</v>
      </c>
      <c r="I79" s="17">
        <v>44712</v>
      </c>
      <c r="J79" s="14">
        <v>44712.745138888902</v>
      </c>
      <c r="K79" s="4" t="s">
        <v>12</v>
      </c>
      <c r="L79" s="22">
        <f t="shared" si="1"/>
        <v>28.999995463527739</v>
      </c>
    </row>
    <row r="80" spans="1:12" x14ac:dyDescent="0.2">
      <c r="A80" t="s">
        <v>31</v>
      </c>
      <c r="B80">
        <v>151</v>
      </c>
      <c r="C80" s="11" t="s">
        <v>193</v>
      </c>
      <c r="D80" s="6" t="s">
        <v>32</v>
      </c>
      <c r="E80" s="5">
        <v>44712</v>
      </c>
      <c r="F80" s="14">
        <v>44712.7178472222</v>
      </c>
      <c r="G80" s="16">
        <v>149</v>
      </c>
      <c r="H80" s="14" t="s">
        <v>192</v>
      </c>
      <c r="I80" s="17">
        <v>44712</v>
      </c>
      <c r="J80" s="14">
        <v>44712.717615740803</v>
      </c>
      <c r="K80" s="4" t="s">
        <v>12</v>
      </c>
      <c r="L80" s="22">
        <f t="shared" si="1"/>
        <v>19.999992731027305</v>
      </c>
    </row>
    <row r="81" spans="1:12" x14ac:dyDescent="0.2">
      <c r="A81" t="s">
        <v>27</v>
      </c>
      <c r="B81">
        <v>151</v>
      </c>
      <c r="C81" s="11" t="s">
        <v>193</v>
      </c>
      <c r="D81" s="6" t="s">
        <v>28</v>
      </c>
      <c r="E81" s="5">
        <v>44712</v>
      </c>
      <c r="F81" s="14">
        <v>44712.715729166703</v>
      </c>
      <c r="G81" s="16">
        <v>149</v>
      </c>
      <c r="H81" s="14" t="s">
        <v>192</v>
      </c>
      <c r="I81" s="17">
        <v>44712</v>
      </c>
      <c r="J81" s="14">
        <v>44712.715057870402</v>
      </c>
      <c r="K81" s="4" t="s">
        <v>12</v>
      </c>
      <c r="L81" s="22">
        <f t="shared" si="1"/>
        <v>58.000000356696546</v>
      </c>
    </row>
    <row r="82" spans="1:12" x14ac:dyDescent="0.2">
      <c r="A82" t="s">
        <v>51</v>
      </c>
      <c r="B82">
        <v>151</v>
      </c>
      <c r="C82" s="11" t="s">
        <v>193</v>
      </c>
      <c r="D82" s="6" t="s">
        <v>52</v>
      </c>
      <c r="E82" s="5">
        <v>44712</v>
      </c>
      <c r="F82" s="14">
        <v>44712.711967592601</v>
      </c>
      <c r="G82" s="16">
        <v>149</v>
      </c>
      <c r="H82" s="14" t="s">
        <v>192</v>
      </c>
      <c r="I82" s="17">
        <v>44712</v>
      </c>
      <c r="J82" s="14">
        <v>44712.711331018501</v>
      </c>
      <c r="K82" s="4" t="s">
        <v>12</v>
      </c>
      <c r="L82" s="22">
        <f t="shared" si="1"/>
        <v>55.000002169981599</v>
      </c>
    </row>
    <row r="83" spans="1:12" x14ac:dyDescent="0.2">
      <c r="A83" t="s">
        <v>35</v>
      </c>
      <c r="B83">
        <v>151</v>
      </c>
      <c r="C83" s="11" t="s">
        <v>193</v>
      </c>
      <c r="D83" s="6" t="s">
        <v>36</v>
      </c>
      <c r="E83" s="5">
        <v>44712</v>
      </c>
      <c r="F83" s="14">
        <v>44712.706724536998</v>
      </c>
      <c r="G83" s="16">
        <v>149</v>
      </c>
      <c r="H83" s="14" t="s">
        <v>192</v>
      </c>
      <c r="I83" s="17">
        <v>44712</v>
      </c>
      <c r="J83" s="14">
        <v>44712.706180555499</v>
      </c>
      <c r="K83" s="4" t="s">
        <v>12</v>
      </c>
      <c r="L83" s="22">
        <f t="shared" si="1"/>
        <v>47.000001557171345</v>
      </c>
    </row>
    <row r="84" spans="1:12" x14ac:dyDescent="0.2">
      <c r="A84" t="s">
        <v>58</v>
      </c>
      <c r="B84">
        <v>151</v>
      </c>
      <c r="C84" s="11" t="s">
        <v>193</v>
      </c>
      <c r="D84" s="6" t="s">
        <v>59</v>
      </c>
      <c r="E84" s="5">
        <v>44712</v>
      </c>
      <c r="F84" s="14">
        <v>44712.705567129597</v>
      </c>
      <c r="G84" s="16">
        <v>149</v>
      </c>
      <c r="H84" s="14" t="s">
        <v>192</v>
      </c>
      <c r="I84" s="17">
        <v>44712</v>
      </c>
      <c r="J84" s="14">
        <v>44712.705266203702</v>
      </c>
      <c r="K84" s="4" t="s">
        <v>19</v>
      </c>
      <c r="L84" s="22">
        <f t="shared" si="1"/>
        <v>25.999997276812792</v>
      </c>
    </row>
    <row r="85" spans="1:12" x14ac:dyDescent="0.2">
      <c r="A85" t="s">
        <v>43</v>
      </c>
      <c r="B85">
        <v>151</v>
      </c>
      <c r="C85" s="11" t="s">
        <v>193</v>
      </c>
      <c r="D85" s="6" t="s">
        <v>45</v>
      </c>
      <c r="E85" s="5">
        <v>44712</v>
      </c>
      <c r="F85" s="14">
        <v>44712.704548611102</v>
      </c>
      <c r="G85" s="16">
        <v>149</v>
      </c>
      <c r="H85" s="14" t="s">
        <v>192</v>
      </c>
      <c r="I85" s="17">
        <v>44712</v>
      </c>
      <c r="J85" s="14">
        <v>44712.704270833303</v>
      </c>
      <c r="K85" s="4" t="s">
        <v>12</v>
      </c>
      <c r="L85" s="22">
        <f t="shared" si="1"/>
        <v>24.000001838430762</v>
      </c>
    </row>
    <row r="86" spans="1:12" x14ac:dyDescent="0.2">
      <c r="A86" t="s">
        <v>61</v>
      </c>
      <c r="B86">
        <v>151</v>
      </c>
      <c r="C86" s="11" t="s">
        <v>193</v>
      </c>
      <c r="D86" s="6" t="s">
        <v>62</v>
      </c>
      <c r="E86" s="5">
        <v>44712</v>
      </c>
      <c r="F86" s="14">
        <v>44712.7025810185</v>
      </c>
      <c r="G86" s="16">
        <v>149</v>
      </c>
      <c r="H86" s="14" t="s">
        <v>192</v>
      </c>
      <c r="I86" s="17">
        <v>44712</v>
      </c>
      <c r="J86" s="14">
        <v>44712.7018171296</v>
      </c>
      <c r="K86" s="4" t="s">
        <v>19</v>
      </c>
      <c r="L86" s="22">
        <f t="shared" si="1"/>
        <v>66.0000009695068</v>
      </c>
    </row>
    <row r="87" spans="1:12" x14ac:dyDescent="0.2">
      <c r="A87" t="s">
        <v>80</v>
      </c>
      <c r="B87">
        <v>151</v>
      </c>
      <c r="C87" s="11" t="s">
        <v>193</v>
      </c>
      <c r="D87" s="6" t="s">
        <v>81</v>
      </c>
      <c r="E87" s="5">
        <v>44712</v>
      </c>
      <c r="F87" s="14">
        <v>44712.698692129597</v>
      </c>
      <c r="G87" s="16">
        <v>149</v>
      </c>
      <c r="H87" s="14" t="s">
        <v>192</v>
      </c>
      <c r="I87" s="17">
        <v>44712</v>
      </c>
      <c r="J87" s="14">
        <v>44712.698078703703</v>
      </c>
      <c r="K87" s="4" t="s">
        <v>12</v>
      </c>
      <c r="L87" s="22">
        <f t="shared" si="1"/>
        <v>52.999997301958501</v>
      </c>
    </row>
    <row r="88" spans="1:12" x14ac:dyDescent="0.2">
      <c r="A88" t="s">
        <v>44</v>
      </c>
      <c r="B88">
        <v>151</v>
      </c>
      <c r="C88" s="11" t="s">
        <v>193</v>
      </c>
      <c r="D88" s="6" t="s">
        <v>46</v>
      </c>
      <c r="E88" s="5">
        <v>44712</v>
      </c>
      <c r="F88" s="14">
        <v>44712.698020833297</v>
      </c>
      <c r="G88" s="16">
        <v>149</v>
      </c>
      <c r="H88" s="14" t="s">
        <v>192</v>
      </c>
      <c r="I88" s="17">
        <v>44712</v>
      </c>
      <c r="J88" s="14">
        <v>44712.697592592602</v>
      </c>
      <c r="K88" s="4" t="s">
        <v>19</v>
      </c>
      <c r="L88" s="22">
        <f t="shared" si="1"/>
        <v>36.999996076337993</v>
      </c>
    </row>
    <row r="89" spans="1:12" x14ac:dyDescent="0.2">
      <c r="A89" t="s">
        <v>85</v>
      </c>
      <c r="B89">
        <v>151</v>
      </c>
      <c r="C89" s="11" t="s">
        <v>193</v>
      </c>
      <c r="D89" s="6" t="s">
        <v>86</v>
      </c>
      <c r="E89" s="5">
        <v>44712</v>
      </c>
      <c r="F89" s="14">
        <v>44712.697812500002</v>
      </c>
      <c r="G89" s="16">
        <v>149</v>
      </c>
      <c r="H89" s="14" t="s">
        <v>192</v>
      </c>
      <c r="I89" s="17">
        <v>44712</v>
      </c>
      <c r="J89" s="14">
        <v>44712.697534722203</v>
      </c>
      <c r="K89" s="4" t="s">
        <v>19</v>
      </c>
      <c r="L89" s="22">
        <f t="shared" si="1"/>
        <v>24.000001838430762</v>
      </c>
    </row>
    <row r="90" spans="1:12" x14ac:dyDescent="0.2">
      <c r="A90" t="s">
        <v>87</v>
      </c>
      <c r="B90">
        <v>151</v>
      </c>
      <c r="C90" s="11" t="s">
        <v>193</v>
      </c>
      <c r="D90" s="6" t="s">
        <v>88</v>
      </c>
      <c r="E90" s="5">
        <v>44712</v>
      </c>
      <c r="F90" s="14">
        <v>44712.6958564815</v>
      </c>
      <c r="G90" s="16">
        <v>149</v>
      </c>
      <c r="H90" s="14" t="s">
        <v>192</v>
      </c>
      <c r="I90" s="17">
        <v>44712</v>
      </c>
      <c r="J90" s="14">
        <v>44712.6954050926</v>
      </c>
      <c r="K90" s="4" t="s">
        <v>19</v>
      </c>
      <c r="L90" s="22">
        <f t="shared" si="1"/>
        <v>39.000000944361091</v>
      </c>
    </row>
    <row r="91" spans="1:12" x14ac:dyDescent="0.2">
      <c r="A91" t="s">
        <v>74</v>
      </c>
      <c r="B91">
        <v>151</v>
      </c>
      <c r="C91" s="11" t="s">
        <v>193</v>
      </c>
      <c r="D91" s="6" t="s">
        <v>75</v>
      </c>
      <c r="E91" s="5">
        <v>44712</v>
      </c>
      <c r="F91" s="14">
        <v>44712.695694444497</v>
      </c>
      <c r="G91" s="16">
        <v>149</v>
      </c>
      <c r="H91" s="14" t="s">
        <v>192</v>
      </c>
      <c r="I91" s="17">
        <v>44712</v>
      </c>
      <c r="J91" s="14">
        <v>44712.694780092599</v>
      </c>
      <c r="K91" s="4" t="s">
        <v>19</v>
      </c>
      <c r="L91" s="22">
        <f t="shared" si="1"/>
        <v>79.000004008412361</v>
      </c>
    </row>
    <row r="92" spans="1:12" x14ac:dyDescent="0.2">
      <c r="A92" t="s">
        <v>72</v>
      </c>
      <c r="B92">
        <v>151</v>
      </c>
      <c r="C92" s="11" t="s">
        <v>193</v>
      </c>
      <c r="D92" s="6" t="s">
        <v>73</v>
      </c>
      <c r="E92" s="5">
        <v>44712</v>
      </c>
      <c r="F92" s="14">
        <v>44712.691030092603</v>
      </c>
      <c r="G92" s="16">
        <v>149</v>
      </c>
      <c r="H92" s="14" t="s">
        <v>192</v>
      </c>
      <c r="I92" s="17">
        <v>44712</v>
      </c>
      <c r="J92" s="14">
        <v>44712.690532407403</v>
      </c>
      <c r="K92" s="4" t="s">
        <v>12</v>
      </c>
      <c r="L92" s="22">
        <f t="shared" si="1"/>
        <v>43.000001250766218</v>
      </c>
    </row>
    <row r="93" spans="1:12" x14ac:dyDescent="0.2">
      <c r="A93" t="s">
        <v>14</v>
      </c>
      <c r="B93">
        <v>151</v>
      </c>
      <c r="C93" s="11" t="s">
        <v>193</v>
      </c>
      <c r="D93" s="6" t="s">
        <v>15</v>
      </c>
      <c r="E93" s="5">
        <v>44712</v>
      </c>
      <c r="F93" s="14">
        <v>44712.688738425903</v>
      </c>
      <c r="G93" s="16">
        <v>149</v>
      </c>
      <c r="H93" s="14" t="s">
        <v>192</v>
      </c>
      <c r="I93" s="17">
        <v>44712</v>
      </c>
      <c r="J93" s="14">
        <v>44712.688206018502</v>
      </c>
      <c r="K93" s="4" t="s">
        <v>12</v>
      </c>
      <c r="L93" s="22">
        <f t="shared" si="1"/>
        <v>45.999999437481165</v>
      </c>
    </row>
    <row r="94" spans="1:12" x14ac:dyDescent="0.2">
      <c r="A94" t="s">
        <v>99</v>
      </c>
      <c r="B94">
        <v>151</v>
      </c>
      <c r="C94" s="11" t="s">
        <v>193</v>
      </c>
      <c r="D94" s="6" t="s">
        <v>100</v>
      </c>
      <c r="E94" s="5">
        <v>44712</v>
      </c>
      <c r="F94" s="14">
        <v>44712.684293981503</v>
      </c>
      <c r="G94" s="16">
        <v>149</v>
      </c>
      <c r="H94" s="14" t="s">
        <v>192</v>
      </c>
      <c r="I94" s="17">
        <v>44712</v>
      </c>
      <c r="J94" s="14">
        <v>44712.684027777803</v>
      </c>
      <c r="K94" s="4" t="s">
        <v>12</v>
      </c>
      <c r="L94" s="22">
        <f t="shared" si="1"/>
        <v>22.999999718740582</v>
      </c>
    </row>
    <row r="95" spans="1:12" x14ac:dyDescent="0.2">
      <c r="A95" t="s">
        <v>125</v>
      </c>
      <c r="B95">
        <v>151</v>
      </c>
      <c r="C95" s="11" t="s">
        <v>193</v>
      </c>
      <c r="D95" s="6" t="s">
        <v>126</v>
      </c>
      <c r="E95" s="5">
        <v>44712</v>
      </c>
      <c r="F95" s="14">
        <v>44712.6812615741</v>
      </c>
      <c r="G95" s="16">
        <v>149</v>
      </c>
      <c r="H95" s="14" t="s">
        <v>192</v>
      </c>
      <c r="I95" s="17">
        <v>44712</v>
      </c>
      <c r="J95" s="14">
        <v>44712.680520833303</v>
      </c>
      <c r="K95" s="4" t="s">
        <v>19</v>
      </c>
      <c r="L95" s="22">
        <f t="shared" si="1"/>
        <v>64.000004902482033</v>
      </c>
    </row>
    <row r="96" spans="1:12" x14ac:dyDescent="0.2">
      <c r="A96" t="s">
        <v>108</v>
      </c>
      <c r="B96">
        <v>151</v>
      </c>
      <c r="C96" s="11" t="s">
        <v>193</v>
      </c>
      <c r="D96" s="6" t="s">
        <v>109</v>
      </c>
      <c r="E96" s="5">
        <v>44712</v>
      </c>
      <c r="F96" s="14">
        <v>44712.678622685198</v>
      </c>
      <c r="G96" s="16">
        <v>149</v>
      </c>
      <c r="H96" s="14" t="s">
        <v>192</v>
      </c>
      <c r="I96" s="17">
        <v>44712</v>
      </c>
      <c r="J96" s="14">
        <v>44712.678344907399</v>
      </c>
      <c r="K96" s="4" t="s">
        <v>19</v>
      </c>
      <c r="L96" s="22">
        <f t="shared" si="1"/>
        <v>24.000001838430762</v>
      </c>
    </row>
    <row r="97" spans="1:12" x14ac:dyDescent="0.2">
      <c r="A97" t="s">
        <v>120</v>
      </c>
      <c r="B97">
        <v>151</v>
      </c>
      <c r="C97" s="11" t="s">
        <v>193</v>
      </c>
      <c r="D97" s="6" t="s">
        <v>121</v>
      </c>
      <c r="E97" s="5">
        <v>44712</v>
      </c>
      <c r="F97" s="14">
        <v>44712.678483796299</v>
      </c>
      <c r="G97" s="16">
        <v>149</v>
      </c>
      <c r="H97" s="14" t="s">
        <v>192</v>
      </c>
      <c r="I97" s="17">
        <v>44712</v>
      </c>
      <c r="J97" s="14">
        <v>44712.678055555603</v>
      </c>
      <c r="K97" s="4" t="s">
        <v>19</v>
      </c>
      <c r="L97" s="22">
        <f t="shared" si="1"/>
        <v>36.999996076337993</v>
      </c>
    </row>
    <row r="98" spans="1:12" x14ac:dyDescent="0.2">
      <c r="A98" t="s">
        <v>23</v>
      </c>
      <c r="B98">
        <v>151</v>
      </c>
      <c r="C98" s="11" t="s">
        <v>193</v>
      </c>
      <c r="D98" s="6" t="s">
        <v>24</v>
      </c>
      <c r="E98" s="5">
        <v>44712</v>
      </c>
      <c r="F98" s="14">
        <v>44712.675451388903</v>
      </c>
      <c r="G98" s="16">
        <v>149</v>
      </c>
      <c r="H98" s="14" t="s">
        <v>192</v>
      </c>
      <c r="I98" s="17">
        <v>44712</v>
      </c>
      <c r="J98" s="14">
        <v>44712.674849536997</v>
      </c>
      <c r="K98" s="4" t="s">
        <v>19</v>
      </c>
      <c r="L98" s="22">
        <f t="shared" si="1"/>
        <v>52.000004611909389</v>
      </c>
    </row>
    <row r="99" spans="1:12" x14ac:dyDescent="0.2">
      <c r="A99" t="s">
        <v>92</v>
      </c>
      <c r="B99">
        <v>151</v>
      </c>
      <c r="C99" s="11" t="s">
        <v>193</v>
      </c>
      <c r="D99" s="6" t="s">
        <v>93</v>
      </c>
      <c r="E99" s="5">
        <v>44712</v>
      </c>
      <c r="F99" s="14">
        <v>44712.671122685198</v>
      </c>
      <c r="G99" s="16">
        <v>149</v>
      </c>
      <c r="H99" s="14" t="s">
        <v>192</v>
      </c>
      <c r="I99" s="17">
        <v>44712</v>
      </c>
      <c r="J99" s="14">
        <v>44712.670219907399</v>
      </c>
      <c r="K99" s="4" t="s">
        <v>19</v>
      </c>
      <c r="L99" s="22">
        <f t="shared" si="1"/>
        <v>78.000001888722181</v>
      </c>
    </row>
    <row r="100" spans="1:12" x14ac:dyDescent="0.2">
      <c r="A100" t="s">
        <v>117</v>
      </c>
      <c r="B100">
        <v>151</v>
      </c>
      <c r="C100" s="11" t="s">
        <v>193</v>
      </c>
      <c r="D100" s="6" t="s">
        <v>118</v>
      </c>
      <c r="E100" s="5">
        <v>44712</v>
      </c>
      <c r="F100" s="14">
        <v>44712.661562499998</v>
      </c>
      <c r="G100" s="16">
        <v>149</v>
      </c>
      <c r="H100" s="14" t="s">
        <v>192</v>
      </c>
      <c r="I100" s="17">
        <v>44712</v>
      </c>
      <c r="J100" s="14">
        <v>44712.661087963003</v>
      </c>
      <c r="K100" s="4" t="s">
        <v>12</v>
      </c>
      <c r="L100" s="22">
        <f t="shared" si="1"/>
        <v>40.99999638274312</v>
      </c>
    </row>
    <row r="101" spans="1:12" x14ac:dyDescent="0.2">
      <c r="A101" t="s">
        <v>134</v>
      </c>
      <c r="B101">
        <v>151</v>
      </c>
      <c r="C101" s="11" t="s">
        <v>193</v>
      </c>
      <c r="D101" s="6" t="s">
        <v>135</v>
      </c>
      <c r="E101" s="5">
        <v>44712</v>
      </c>
      <c r="F101" s="14">
        <v>44712.661134259302</v>
      </c>
      <c r="G101" s="16">
        <v>149</v>
      </c>
      <c r="H101" s="14" t="s">
        <v>192</v>
      </c>
      <c r="I101" s="17">
        <v>44712</v>
      </c>
      <c r="J101" s="14">
        <v>44712.660486111097</v>
      </c>
      <c r="K101" s="4" t="s">
        <v>19</v>
      </c>
      <c r="L101" s="22">
        <f t="shared" si="1"/>
        <v>56.000004918314517</v>
      </c>
    </row>
    <row r="102" spans="1:12" x14ac:dyDescent="0.2">
      <c r="A102" t="s">
        <v>147</v>
      </c>
      <c r="B102">
        <v>151</v>
      </c>
      <c r="C102" s="11" t="s">
        <v>193</v>
      </c>
      <c r="D102" s="6" t="s">
        <v>148</v>
      </c>
      <c r="E102" s="5">
        <v>44712</v>
      </c>
      <c r="F102" s="14">
        <v>44712.660023148201</v>
      </c>
      <c r="G102" s="16">
        <v>149</v>
      </c>
      <c r="H102" s="14" t="s">
        <v>192</v>
      </c>
      <c r="I102" s="17">
        <v>44712</v>
      </c>
      <c r="J102" s="14">
        <v>44712.659641203703</v>
      </c>
      <c r="K102" s="4" t="s">
        <v>19</v>
      </c>
      <c r="L102" s="22">
        <f t="shared" si="1"/>
        <v>33.000004570931196</v>
      </c>
    </row>
    <row r="103" spans="1:12" x14ac:dyDescent="0.2">
      <c r="A103" t="s">
        <v>143</v>
      </c>
      <c r="B103">
        <v>151</v>
      </c>
      <c r="C103" s="11" t="s">
        <v>193</v>
      </c>
      <c r="D103" s="6" t="s">
        <v>144</v>
      </c>
      <c r="E103" s="5">
        <v>44712</v>
      </c>
      <c r="F103" s="14">
        <v>44712.6511342593</v>
      </c>
      <c r="G103" s="16">
        <v>149</v>
      </c>
      <c r="H103" s="14" t="s">
        <v>192</v>
      </c>
      <c r="I103" s="17">
        <v>44712</v>
      </c>
      <c r="J103" s="14">
        <v>44712.650891203702</v>
      </c>
      <c r="K103" s="4" t="s">
        <v>12</v>
      </c>
      <c r="L103" s="22">
        <f t="shared" si="1"/>
        <v>21.000003651715815</v>
      </c>
    </row>
    <row r="104" spans="1:12" x14ac:dyDescent="0.2">
      <c r="A104" t="s">
        <v>108</v>
      </c>
      <c r="B104">
        <v>151</v>
      </c>
      <c r="C104" s="11" t="s">
        <v>193</v>
      </c>
      <c r="D104" s="6" t="s">
        <v>109</v>
      </c>
      <c r="E104" s="5">
        <v>44711</v>
      </c>
      <c r="F104" s="14">
        <v>44711.747696759303</v>
      </c>
      <c r="G104" s="16">
        <v>149</v>
      </c>
      <c r="H104" s="14" t="s">
        <v>192</v>
      </c>
      <c r="I104" s="17">
        <v>44711</v>
      </c>
      <c r="J104" s="14">
        <v>44711.747002314798</v>
      </c>
      <c r="K104" s="4" t="s">
        <v>19</v>
      </c>
      <c r="L104" s="22">
        <f t="shared" si="1"/>
        <v>60.000005224719644</v>
      </c>
    </row>
    <row r="105" spans="1:12" x14ac:dyDescent="0.2">
      <c r="A105" t="s">
        <v>99</v>
      </c>
      <c r="B105">
        <v>151</v>
      </c>
      <c r="C105" s="11" t="s">
        <v>193</v>
      </c>
      <c r="D105" s="6" t="s">
        <v>100</v>
      </c>
      <c r="E105" s="5">
        <v>44711</v>
      </c>
      <c r="F105" s="14">
        <v>44711.737581018497</v>
      </c>
      <c r="G105" s="16">
        <v>149</v>
      </c>
      <c r="H105" s="14" t="s">
        <v>192</v>
      </c>
      <c r="I105" s="17">
        <v>44711</v>
      </c>
      <c r="J105" s="14">
        <v>44711.736932870401</v>
      </c>
      <c r="K105" s="4" t="s">
        <v>12</v>
      </c>
      <c r="L105" s="22">
        <f t="shared" si="1"/>
        <v>55.999995488673449</v>
      </c>
    </row>
    <row r="106" spans="1:12" x14ac:dyDescent="0.2">
      <c r="A106" t="s">
        <v>43</v>
      </c>
      <c r="B106">
        <v>151</v>
      </c>
      <c r="C106" s="11" t="s">
        <v>193</v>
      </c>
      <c r="D106" s="6" t="s">
        <v>45</v>
      </c>
      <c r="E106" s="5">
        <v>44711</v>
      </c>
      <c r="F106" s="14">
        <v>44711.737511574102</v>
      </c>
      <c r="G106" s="16">
        <v>149</v>
      </c>
      <c r="H106" s="14" t="s">
        <v>192</v>
      </c>
      <c r="I106" s="17">
        <v>44711</v>
      </c>
      <c r="J106" s="14">
        <v>44711.737187500003</v>
      </c>
      <c r="K106" s="4" t="s">
        <v>12</v>
      </c>
      <c r="L106" s="22">
        <f t="shared" si="1"/>
        <v>28.000002144835889</v>
      </c>
    </row>
    <row r="107" spans="1:12" x14ac:dyDescent="0.2">
      <c r="A107" t="s">
        <v>74</v>
      </c>
      <c r="B107">
        <v>151</v>
      </c>
      <c r="C107" s="11" t="s">
        <v>193</v>
      </c>
      <c r="D107" s="6" t="s">
        <v>75</v>
      </c>
      <c r="E107" s="5">
        <v>44711</v>
      </c>
      <c r="F107" s="14">
        <v>44711.722233796303</v>
      </c>
      <c r="G107" s="16">
        <v>149</v>
      </c>
      <c r="H107" s="14" t="s">
        <v>192</v>
      </c>
      <c r="I107" s="17">
        <v>44711</v>
      </c>
      <c r="J107" s="14">
        <v>44711.721770833399</v>
      </c>
      <c r="K107" s="4" t="s">
        <v>19</v>
      </c>
      <c r="L107" s="22">
        <f t="shared" si="1"/>
        <v>39.999994891695678</v>
      </c>
    </row>
    <row r="108" spans="1:12" x14ac:dyDescent="0.2">
      <c r="A108" t="s">
        <v>27</v>
      </c>
      <c r="B108">
        <v>151</v>
      </c>
      <c r="C108" s="11" t="s">
        <v>193</v>
      </c>
      <c r="D108" s="6" t="s">
        <v>28</v>
      </c>
      <c r="E108" s="5">
        <v>44711</v>
      </c>
      <c r="F108" s="14">
        <v>44711.720115740703</v>
      </c>
      <c r="G108" s="16">
        <v>149</v>
      </c>
      <c r="H108" s="14" t="s">
        <v>192</v>
      </c>
      <c r="I108" s="17">
        <v>44711</v>
      </c>
      <c r="J108" s="14">
        <v>44711.719525462999</v>
      </c>
      <c r="K108" s="4" t="s">
        <v>12</v>
      </c>
      <c r="L108" s="22">
        <f t="shared" si="1"/>
        <v>50.99999369122088</v>
      </c>
    </row>
    <row r="109" spans="1:12" x14ac:dyDescent="0.2">
      <c r="A109" t="s">
        <v>31</v>
      </c>
      <c r="B109">
        <v>151</v>
      </c>
      <c r="C109" s="11" t="s">
        <v>193</v>
      </c>
      <c r="D109" s="6" t="s">
        <v>32</v>
      </c>
      <c r="E109" s="5">
        <v>44711</v>
      </c>
      <c r="F109" s="14">
        <v>44711.719039351898</v>
      </c>
      <c r="G109" s="16">
        <v>149</v>
      </c>
      <c r="H109" s="14" t="s">
        <v>192</v>
      </c>
      <c r="I109" s="17">
        <v>44711</v>
      </c>
      <c r="J109" s="14">
        <v>44711.7186574074</v>
      </c>
      <c r="K109" s="4" t="s">
        <v>12</v>
      </c>
      <c r="L109" s="22">
        <f t="shared" si="1"/>
        <v>33.000004570931196</v>
      </c>
    </row>
    <row r="110" spans="1:12" x14ac:dyDescent="0.2">
      <c r="A110" t="s">
        <v>61</v>
      </c>
      <c r="B110">
        <v>151</v>
      </c>
      <c r="C110" s="11" t="s">
        <v>193</v>
      </c>
      <c r="D110" s="6" t="s">
        <v>62</v>
      </c>
      <c r="E110" s="5">
        <v>44711</v>
      </c>
      <c r="F110" s="14">
        <v>44711.714479166701</v>
      </c>
      <c r="G110" s="16">
        <v>149</v>
      </c>
      <c r="H110" s="14" t="s">
        <v>192</v>
      </c>
      <c r="I110" s="17">
        <v>44711</v>
      </c>
      <c r="J110" s="14">
        <v>44711.714143518497</v>
      </c>
      <c r="K110" s="4" t="s">
        <v>19</v>
      </c>
      <c r="L110" s="22">
        <f t="shared" si="1"/>
        <v>29.000004893168807</v>
      </c>
    </row>
    <row r="111" spans="1:12" x14ac:dyDescent="0.2">
      <c r="A111" t="s">
        <v>35</v>
      </c>
      <c r="B111">
        <v>151</v>
      </c>
      <c r="C111" s="11" t="s">
        <v>193</v>
      </c>
      <c r="D111" s="6" t="s">
        <v>36</v>
      </c>
      <c r="E111" s="5">
        <v>44711</v>
      </c>
      <c r="F111" s="14">
        <v>44711.708298611098</v>
      </c>
      <c r="G111" s="16">
        <v>149</v>
      </c>
      <c r="H111" s="14" t="s">
        <v>192</v>
      </c>
      <c r="I111" s="17">
        <v>44711</v>
      </c>
      <c r="J111" s="14">
        <v>44711.707997685196</v>
      </c>
      <c r="K111" s="4" t="s">
        <v>12</v>
      </c>
      <c r="L111" s="22">
        <f t="shared" si="1"/>
        <v>25.99999790545553</v>
      </c>
    </row>
    <row r="112" spans="1:12" x14ac:dyDescent="0.2">
      <c r="A112" t="s">
        <v>48</v>
      </c>
      <c r="B112">
        <v>151</v>
      </c>
      <c r="C112" s="11" t="s">
        <v>193</v>
      </c>
      <c r="D112" s="6" t="s">
        <v>49</v>
      </c>
      <c r="E112" s="5">
        <v>44711</v>
      </c>
      <c r="F112" s="14">
        <v>44711.706469907404</v>
      </c>
      <c r="G112" s="16">
        <v>149</v>
      </c>
      <c r="H112" s="14" t="s">
        <v>192</v>
      </c>
      <c r="I112" s="17">
        <v>44711</v>
      </c>
      <c r="J112" s="14">
        <v>44711.705949074101</v>
      </c>
      <c r="K112" s="4" t="s">
        <v>12</v>
      </c>
      <c r="L112" s="22">
        <f t="shared" si="1"/>
        <v>44.999997317790985</v>
      </c>
    </row>
    <row r="113" spans="1:12" x14ac:dyDescent="0.2">
      <c r="A113" t="s">
        <v>58</v>
      </c>
      <c r="B113">
        <v>151</v>
      </c>
      <c r="C113" s="11" t="s">
        <v>193</v>
      </c>
      <c r="D113" s="6" t="s">
        <v>59</v>
      </c>
      <c r="E113" s="5">
        <v>44711</v>
      </c>
      <c r="F113" s="14">
        <v>44711.705474536997</v>
      </c>
      <c r="G113" s="16">
        <v>149</v>
      </c>
      <c r="H113" s="14" t="s">
        <v>192</v>
      </c>
      <c r="I113" s="17">
        <v>44711</v>
      </c>
      <c r="J113" s="14">
        <v>44711.705231481501</v>
      </c>
      <c r="K113" s="4" t="s">
        <v>19</v>
      </c>
      <c r="L113" s="22">
        <f t="shared" si="1"/>
        <v>20.999994850717485</v>
      </c>
    </row>
    <row r="114" spans="1:12" x14ac:dyDescent="0.2">
      <c r="A114" t="s">
        <v>85</v>
      </c>
      <c r="B114">
        <v>151</v>
      </c>
      <c r="C114" s="11" t="s">
        <v>193</v>
      </c>
      <c r="D114" s="6" t="s">
        <v>86</v>
      </c>
      <c r="E114" s="5">
        <v>44711</v>
      </c>
      <c r="F114" s="14">
        <v>44711.703425925902</v>
      </c>
      <c r="G114" s="16">
        <v>149</v>
      </c>
      <c r="H114" s="14" t="s">
        <v>192</v>
      </c>
      <c r="I114" s="17">
        <v>44711</v>
      </c>
      <c r="J114" s="14">
        <v>44711.7030787037</v>
      </c>
      <c r="K114" s="4" t="s">
        <v>19</v>
      </c>
      <c r="L114" s="22">
        <f t="shared" si="1"/>
        <v>29.999998211860657</v>
      </c>
    </row>
    <row r="115" spans="1:12" x14ac:dyDescent="0.2">
      <c r="A115" t="s">
        <v>44</v>
      </c>
      <c r="B115">
        <v>151</v>
      </c>
      <c r="C115" s="11" t="s">
        <v>193</v>
      </c>
      <c r="D115" s="6" t="s">
        <v>46</v>
      </c>
      <c r="E115" s="5">
        <v>44711</v>
      </c>
      <c r="F115" s="14">
        <v>44711.697442129604</v>
      </c>
      <c r="G115" s="16">
        <v>149</v>
      </c>
      <c r="H115" s="14" t="s">
        <v>192</v>
      </c>
      <c r="I115" s="17">
        <v>44711</v>
      </c>
      <c r="J115" s="14">
        <v>44711.696539351899</v>
      </c>
      <c r="K115" s="4" t="s">
        <v>19</v>
      </c>
      <c r="L115" s="22">
        <f t="shared" si="1"/>
        <v>77.999993716366589</v>
      </c>
    </row>
    <row r="116" spans="1:12" x14ac:dyDescent="0.2">
      <c r="A116" t="s">
        <v>125</v>
      </c>
      <c r="B116">
        <v>151</v>
      </c>
      <c r="C116" s="11" t="s">
        <v>193</v>
      </c>
      <c r="D116" s="6" t="s">
        <v>126</v>
      </c>
      <c r="E116" s="5">
        <v>44711</v>
      </c>
      <c r="F116" s="14">
        <v>44711.6974305556</v>
      </c>
      <c r="G116" s="16">
        <v>149</v>
      </c>
      <c r="H116" s="14" t="s">
        <v>192</v>
      </c>
      <c r="I116" s="17">
        <v>44711</v>
      </c>
      <c r="J116" s="14">
        <v>44711.697048611102</v>
      </c>
      <c r="K116" s="4" t="s">
        <v>19</v>
      </c>
      <c r="L116" s="22">
        <f t="shared" si="1"/>
        <v>33.000004570931196</v>
      </c>
    </row>
    <row r="117" spans="1:12" x14ac:dyDescent="0.2">
      <c r="A117" t="s">
        <v>87</v>
      </c>
      <c r="B117">
        <v>151</v>
      </c>
      <c r="C117" s="11" t="s">
        <v>193</v>
      </c>
      <c r="D117" s="6" t="s">
        <v>88</v>
      </c>
      <c r="E117" s="5">
        <v>44711</v>
      </c>
      <c r="F117" s="14">
        <v>44711.694849537002</v>
      </c>
      <c r="G117" s="16">
        <v>149</v>
      </c>
      <c r="H117" s="14" t="s">
        <v>192</v>
      </c>
      <c r="I117" s="17">
        <v>44711</v>
      </c>
      <c r="J117" s="14">
        <v>44711.694328703699</v>
      </c>
      <c r="K117" s="4" t="s">
        <v>19</v>
      </c>
      <c r="L117" s="22">
        <f t="shared" si="1"/>
        <v>44.999997317790985</v>
      </c>
    </row>
    <row r="118" spans="1:12" x14ac:dyDescent="0.2">
      <c r="A118" t="s">
        <v>80</v>
      </c>
      <c r="B118">
        <v>151</v>
      </c>
      <c r="C118" s="11" t="s">
        <v>193</v>
      </c>
      <c r="D118" s="6" t="s">
        <v>81</v>
      </c>
      <c r="E118" s="5">
        <v>44711</v>
      </c>
      <c r="F118" s="14">
        <v>44711.694270833301</v>
      </c>
      <c r="G118" s="16">
        <v>149</v>
      </c>
      <c r="H118" s="14" t="s">
        <v>192</v>
      </c>
      <c r="I118" s="17">
        <v>44711</v>
      </c>
      <c r="J118" s="14">
        <v>44711.6936921296</v>
      </c>
      <c r="K118" s="4" t="s">
        <v>12</v>
      </c>
      <c r="L118" s="22">
        <f t="shared" si="1"/>
        <v>49.999999743886292</v>
      </c>
    </row>
    <row r="119" spans="1:12" x14ac:dyDescent="0.2">
      <c r="A119" t="s">
        <v>51</v>
      </c>
      <c r="B119">
        <v>151</v>
      </c>
      <c r="C119" s="11" t="s">
        <v>193</v>
      </c>
      <c r="D119" s="6" t="s">
        <v>52</v>
      </c>
      <c r="E119" s="5">
        <v>44711</v>
      </c>
      <c r="F119" s="14">
        <v>44711.6932407407</v>
      </c>
      <c r="G119" s="16">
        <v>149</v>
      </c>
      <c r="H119" s="14" t="s">
        <v>192</v>
      </c>
      <c r="I119" s="17">
        <v>44711</v>
      </c>
      <c r="J119" s="14">
        <v>44711.692824074104</v>
      </c>
      <c r="K119" s="4" t="s">
        <v>12</v>
      </c>
      <c r="L119" s="22">
        <f t="shared" si="1"/>
        <v>35.999993956647813</v>
      </c>
    </row>
    <row r="120" spans="1:12" x14ac:dyDescent="0.2">
      <c r="A120" t="s">
        <v>92</v>
      </c>
      <c r="B120">
        <v>151</v>
      </c>
      <c r="C120" s="11" t="s">
        <v>193</v>
      </c>
      <c r="D120" s="6" t="s">
        <v>93</v>
      </c>
      <c r="E120" s="5">
        <v>44711</v>
      </c>
      <c r="F120" s="14">
        <v>44711.689872685201</v>
      </c>
      <c r="G120" s="16">
        <v>149</v>
      </c>
      <c r="H120" s="14" t="s">
        <v>192</v>
      </c>
      <c r="I120" s="17">
        <v>44711</v>
      </c>
      <c r="J120" s="14">
        <v>44711.689039351899</v>
      </c>
      <c r="K120" s="4" t="s">
        <v>19</v>
      </c>
      <c r="L120" s="22">
        <f t="shared" si="1"/>
        <v>71.999997342936695</v>
      </c>
    </row>
    <row r="121" spans="1:12" x14ac:dyDescent="0.2">
      <c r="A121" t="s">
        <v>72</v>
      </c>
      <c r="B121">
        <v>151</v>
      </c>
      <c r="C121" s="11" t="s">
        <v>193</v>
      </c>
      <c r="D121" s="6" t="s">
        <v>73</v>
      </c>
      <c r="E121" s="5">
        <v>44711</v>
      </c>
      <c r="F121" s="14">
        <v>44711.6852083333</v>
      </c>
      <c r="G121" s="16">
        <v>149</v>
      </c>
      <c r="H121" s="14" t="s">
        <v>192</v>
      </c>
      <c r="I121" s="17">
        <v>44711</v>
      </c>
      <c r="J121" s="14">
        <v>44711.684722222199</v>
      </c>
      <c r="K121" s="4" t="s">
        <v>12</v>
      </c>
      <c r="L121" s="22">
        <f t="shared" si="1"/>
        <v>41.999999131076038</v>
      </c>
    </row>
    <row r="122" spans="1:12" x14ac:dyDescent="0.2">
      <c r="A122" t="s">
        <v>14</v>
      </c>
      <c r="B122">
        <v>151</v>
      </c>
      <c r="C122" s="11" t="s">
        <v>193</v>
      </c>
      <c r="D122" s="6" t="s">
        <v>15</v>
      </c>
      <c r="E122" s="5">
        <v>44711</v>
      </c>
      <c r="F122" s="14">
        <v>44711.681990740697</v>
      </c>
      <c r="G122" s="16">
        <v>149</v>
      </c>
      <c r="H122" s="14" t="s">
        <v>192</v>
      </c>
      <c r="I122" s="17">
        <v>44711</v>
      </c>
      <c r="J122" s="14">
        <v>44711.681678240697</v>
      </c>
      <c r="K122" s="4" t="s">
        <v>12</v>
      </c>
      <c r="L122" s="22">
        <f t="shared" si="1"/>
        <v>27.00000002514571</v>
      </c>
    </row>
    <row r="123" spans="1:12" x14ac:dyDescent="0.2">
      <c r="A123" t="s">
        <v>117</v>
      </c>
      <c r="B123">
        <v>151</v>
      </c>
      <c r="C123" s="11" t="s">
        <v>193</v>
      </c>
      <c r="D123" s="6" t="s">
        <v>118</v>
      </c>
      <c r="E123" s="5">
        <v>44711</v>
      </c>
      <c r="F123" s="14">
        <v>44711.680393518502</v>
      </c>
      <c r="G123" s="16">
        <v>149</v>
      </c>
      <c r="H123" s="14" t="s">
        <v>192</v>
      </c>
      <c r="I123" s="17">
        <v>44711</v>
      </c>
      <c r="J123" s="14">
        <v>44711.679745370398</v>
      </c>
      <c r="K123" s="4" t="s">
        <v>12</v>
      </c>
      <c r="L123" s="22">
        <f t="shared" si="1"/>
        <v>55.999996117316186</v>
      </c>
    </row>
    <row r="124" spans="1:12" x14ac:dyDescent="0.2">
      <c r="A124" t="s">
        <v>23</v>
      </c>
      <c r="B124">
        <v>151</v>
      </c>
      <c r="C124" s="11" t="s">
        <v>193</v>
      </c>
      <c r="D124" s="6" t="s">
        <v>24</v>
      </c>
      <c r="E124" s="5">
        <v>44711</v>
      </c>
      <c r="F124" s="14">
        <v>44711.677777777797</v>
      </c>
      <c r="G124" s="16">
        <v>149</v>
      </c>
      <c r="H124" s="14" t="s">
        <v>192</v>
      </c>
      <c r="I124" s="17">
        <v>44711</v>
      </c>
      <c r="J124" s="14">
        <v>44711.677534722199</v>
      </c>
      <c r="K124" s="4" t="s">
        <v>19</v>
      </c>
      <c r="L124" s="22">
        <f t="shared" si="1"/>
        <v>21.000003651715815</v>
      </c>
    </row>
    <row r="125" spans="1:12" x14ac:dyDescent="0.2">
      <c r="A125" t="s">
        <v>147</v>
      </c>
      <c r="B125">
        <v>151</v>
      </c>
      <c r="C125" s="11" t="s">
        <v>193</v>
      </c>
      <c r="D125" s="6" t="s">
        <v>148</v>
      </c>
      <c r="E125" s="5">
        <v>44711</v>
      </c>
      <c r="F125" s="14">
        <v>44711.661249999997</v>
      </c>
      <c r="G125" s="16">
        <v>149</v>
      </c>
      <c r="H125" s="14" t="s">
        <v>192</v>
      </c>
      <c r="I125" s="17">
        <v>44711</v>
      </c>
      <c r="J125" s="14">
        <v>44711.661006944501</v>
      </c>
      <c r="K125" s="4" t="s">
        <v>19</v>
      </c>
      <c r="L125" s="22">
        <f t="shared" si="1"/>
        <v>20.999994850717485</v>
      </c>
    </row>
    <row r="126" spans="1:12" x14ac:dyDescent="0.2">
      <c r="A126" t="s">
        <v>120</v>
      </c>
      <c r="B126">
        <v>151</v>
      </c>
      <c r="C126" s="11" t="s">
        <v>193</v>
      </c>
      <c r="D126" s="6" t="s">
        <v>121</v>
      </c>
      <c r="E126" s="5">
        <v>44711</v>
      </c>
      <c r="F126" s="14">
        <v>44711.660879629599</v>
      </c>
      <c r="G126" s="16">
        <v>149</v>
      </c>
      <c r="H126" s="14" t="s">
        <v>192</v>
      </c>
      <c r="I126" s="17">
        <v>44711</v>
      </c>
      <c r="J126" s="14">
        <v>44711.660439814797</v>
      </c>
      <c r="K126" s="4" t="s">
        <v>19</v>
      </c>
      <c r="L126" s="22">
        <f t="shared" si="1"/>
        <v>37.999998824670911</v>
      </c>
    </row>
    <row r="127" spans="1:12" x14ac:dyDescent="0.2">
      <c r="A127" t="s">
        <v>134</v>
      </c>
      <c r="B127">
        <v>151</v>
      </c>
      <c r="C127" s="11" t="s">
        <v>193</v>
      </c>
      <c r="D127" s="6" t="s">
        <v>135</v>
      </c>
      <c r="E127" s="5">
        <v>44711</v>
      </c>
      <c r="F127" s="14">
        <v>44711.654027777797</v>
      </c>
      <c r="G127" s="16">
        <v>149</v>
      </c>
      <c r="H127" s="14" t="s">
        <v>192</v>
      </c>
      <c r="I127" s="17">
        <v>44711</v>
      </c>
      <c r="J127" s="14">
        <v>44711.653252314798</v>
      </c>
      <c r="K127" s="4" t="s">
        <v>19</v>
      </c>
      <c r="L127" s="22">
        <f t="shared" si="1"/>
        <v>67.00000308919698</v>
      </c>
    </row>
    <row r="128" spans="1:12" x14ac:dyDescent="0.2">
      <c r="A128" t="s">
        <v>143</v>
      </c>
      <c r="B128">
        <v>151</v>
      </c>
      <c r="C128" s="11" t="s">
        <v>193</v>
      </c>
      <c r="D128" s="6" t="s">
        <v>144</v>
      </c>
      <c r="E128" s="5">
        <v>44711</v>
      </c>
      <c r="F128" s="14">
        <v>44711.633784722202</v>
      </c>
      <c r="G128" s="16">
        <v>149</v>
      </c>
      <c r="H128" s="14" t="s">
        <v>192</v>
      </c>
      <c r="I128" s="17">
        <v>44711</v>
      </c>
      <c r="J128" s="14">
        <v>44711.632893518501</v>
      </c>
      <c r="K128" s="4" t="s">
        <v>12</v>
      </c>
      <c r="L128" s="22">
        <f t="shared" si="1"/>
        <v>76.999999769032001</v>
      </c>
    </row>
  </sheetData>
  <autoFilter ref="A3:L3" xr:uid="{C71F6D69-6575-8F43-876F-3E321CFB4391}"/>
  <mergeCells count="3">
    <mergeCell ref="P4:V10"/>
    <mergeCell ref="R3:S3"/>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BDB9D-DEFA-A545-851D-8B2E5FBE509C}">
  <dimension ref="A1:Q41"/>
  <sheetViews>
    <sheetView workbookViewId="0">
      <selection activeCell="K12" sqref="K12"/>
    </sheetView>
  </sheetViews>
  <sheetFormatPr baseColWidth="10" defaultRowHeight="15" x14ac:dyDescent="0.2"/>
  <cols>
    <col min="1" max="1" width="12.5" bestFit="1" customWidth="1"/>
    <col min="2" max="2" width="19" bestFit="1" customWidth="1"/>
    <col min="3" max="3" width="19.1640625" bestFit="1" customWidth="1"/>
    <col min="4" max="4" width="22.33203125" bestFit="1" customWidth="1"/>
    <col min="8" max="8" width="12.1640625" bestFit="1" customWidth="1"/>
    <col min="9" max="9" width="18.5" bestFit="1" customWidth="1"/>
    <col min="13" max="13" width="12.1640625" bestFit="1" customWidth="1"/>
    <col min="14" max="14" width="18.5" bestFit="1" customWidth="1"/>
  </cols>
  <sheetData>
    <row r="1" spans="1:17" ht="60" x14ac:dyDescent="0.25">
      <c r="A1" s="47" t="s">
        <v>255</v>
      </c>
      <c r="B1" s="47"/>
      <c r="C1" s="47"/>
      <c r="D1" s="41" t="s">
        <v>256</v>
      </c>
      <c r="E1" s="42" t="s">
        <v>245</v>
      </c>
    </row>
    <row r="2" spans="1:17" x14ac:dyDescent="0.2">
      <c r="J2" s="46" t="s">
        <v>204</v>
      </c>
      <c r="K2" s="46"/>
      <c r="L2" s="46"/>
    </row>
    <row r="3" spans="1:17" ht="15" customHeight="1" x14ac:dyDescent="0.2">
      <c r="C3" s="43" t="s">
        <v>307</v>
      </c>
      <c r="D3" s="43"/>
      <c r="E3" s="43"/>
      <c r="F3" s="43"/>
      <c r="G3" s="43"/>
      <c r="H3" s="43"/>
      <c r="I3" s="43"/>
      <c r="J3" s="43"/>
      <c r="K3" s="43"/>
      <c r="L3" s="43"/>
      <c r="M3" s="43"/>
      <c r="N3" s="43"/>
      <c r="O3" s="43"/>
      <c r="P3" s="43"/>
      <c r="Q3" s="43"/>
    </row>
    <row r="4" spans="1:17" x14ac:dyDescent="0.2">
      <c r="C4" s="43"/>
      <c r="D4" s="43"/>
      <c r="E4" s="43"/>
      <c r="F4" s="43"/>
      <c r="G4" s="43"/>
      <c r="H4" s="43"/>
      <c r="I4" s="43"/>
      <c r="J4" s="43"/>
      <c r="K4" s="43"/>
      <c r="L4" s="43"/>
      <c r="M4" s="43"/>
      <c r="N4" s="43"/>
      <c r="O4" s="43"/>
      <c r="P4" s="43"/>
      <c r="Q4" s="43"/>
    </row>
    <row r="5" spans="1:17" x14ac:dyDescent="0.2">
      <c r="C5" s="43"/>
      <c r="D5" s="43"/>
      <c r="E5" s="43"/>
      <c r="F5" s="43"/>
      <c r="G5" s="43"/>
      <c r="H5" s="43"/>
      <c r="I5" s="43"/>
      <c r="J5" s="43"/>
      <c r="K5" s="43"/>
      <c r="L5" s="43"/>
      <c r="M5" s="43"/>
      <c r="N5" s="43"/>
      <c r="O5" s="43"/>
      <c r="P5" s="43"/>
      <c r="Q5" s="43"/>
    </row>
    <row r="6" spans="1:17" x14ac:dyDescent="0.2">
      <c r="C6" s="43"/>
      <c r="D6" s="43"/>
      <c r="E6" s="43"/>
      <c r="F6" s="43"/>
      <c r="G6" s="43"/>
      <c r="H6" s="43"/>
      <c r="I6" s="43"/>
      <c r="J6" s="43"/>
      <c r="K6" s="43"/>
      <c r="L6" s="43"/>
      <c r="M6" s="43"/>
      <c r="N6" s="43"/>
      <c r="O6" s="43"/>
      <c r="P6" s="43"/>
      <c r="Q6" s="43"/>
    </row>
    <row r="7" spans="1:17" x14ac:dyDescent="0.2">
      <c r="C7" s="43"/>
      <c r="D7" s="43"/>
      <c r="E7" s="43"/>
      <c r="F7" s="43"/>
      <c r="G7" s="43"/>
      <c r="H7" s="43"/>
      <c r="I7" s="43"/>
      <c r="J7" s="43"/>
      <c r="K7" s="43"/>
      <c r="L7" s="43"/>
      <c r="M7" s="43"/>
      <c r="N7" s="43"/>
      <c r="O7" s="43"/>
      <c r="P7" s="43"/>
      <c r="Q7" s="43"/>
    </row>
    <row r="9" spans="1:17" x14ac:dyDescent="0.2">
      <c r="A9" s="18" t="s">
        <v>3</v>
      </c>
      <c r="B9" t="s">
        <v>197</v>
      </c>
      <c r="C9" t="s">
        <v>198</v>
      </c>
      <c r="D9" t="s">
        <v>199</v>
      </c>
      <c r="H9" s="24" t="s">
        <v>3</v>
      </c>
      <c r="I9" s="24" t="s">
        <v>199</v>
      </c>
      <c r="J9" t="s">
        <v>208</v>
      </c>
    </row>
    <row r="10" spans="1:17" x14ac:dyDescent="0.2">
      <c r="A10" s="19" t="s">
        <v>148</v>
      </c>
      <c r="B10" s="23">
        <v>20.000001532025635</v>
      </c>
      <c r="C10" s="23">
        <v>69.999992474913597</v>
      </c>
      <c r="D10" s="23">
        <v>34.99999875202775</v>
      </c>
      <c r="H10" s="19" t="s">
        <v>148</v>
      </c>
      <c r="I10" s="23">
        <v>34.99999875202775</v>
      </c>
      <c r="J10" t="b">
        <f t="shared" ref="J10:J34" si="0">IF(I10&gt;$I$35,TRUE,FALSE)</f>
        <v>0</v>
      </c>
    </row>
    <row r="11" spans="1:17" x14ac:dyDescent="0.2">
      <c r="A11" s="19" t="s">
        <v>59</v>
      </c>
      <c r="B11" s="23">
        <v>20.999994850717485</v>
      </c>
      <c r="C11" s="23">
        <v>76.999999769032001</v>
      </c>
      <c r="D11" s="23">
        <v>35.999997351318598</v>
      </c>
      <c r="H11" s="19" t="s">
        <v>59</v>
      </c>
      <c r="I11" s="23">
        <v>35.999997351318598</v>
      </c>
      <c r="J11" t="b">
        <f t="shared" si="0"/>
        <v>0</v>
      </c>
    </row>
    <row r="12" spans="1:17" x14ac:dyDescent="0.2">
      <c r="A12" s="19" t="s">
        <v>49</v>
      </c>
      <c r="B12" s="23">
        <v>27.999993972480297</v>
      </c>
      <c r="C12" s="23">
        <v>58.000000356696546</v>
      </c>
      <c r="D12" s="23">
        <v>38.199995728209615</v>
      </c>
      <c r="H12" s="19" t="s">
        <v>49</v>
      </c>
      <c r="I12" s="23">
        <v>38.199995728209615</v>
      </c>
      <c r="J12" t="b">
        <f t="shared" si="0"/>
        <v>0</v>
      </c>
    </row>
    <row r="13" spans="1:17" x14ac:dyDescent="0.2">
      <c r="A13" s="19" t="s">
        <v>46</v>
      </c>
      <c r="B13" s="23">
        <v>21.999997599050403</v>
      </c>
      <c r="C13" s="23">
        <v>77.999993716366589</v>
      </c>
      <c r="D13" s="23">
        <v>40.399995362386107</v>
      </c>
      <c r="H13" s="19" t="s">
        <v>46</v>
      </c>
      <c r="I13" s="23">
        <v>40.399995362386107</v>
      </c>
      <c r="J13" t="b">
        <f t="shared" si="0"/>
        <v>0</v>
      </c>
    </row>
    <row r="14" spans="1:17" x14ac:dyDescent="0.2">
      <c r="A14" s="19" t="s">
        <v>88</v>
      </c>
      <c r="B14" s="23">
        <v>27.00000002514571</v>
      </c>
      <c r="C14" s="23">
        <v>57.000007038004696</v>
      </c>
      <c r="D14" s="23">
        <v>40.600001192651689</v>
      </c>
      <c r="H14" s="19" t="s">
        <v>88</v>
      </c>
      <c r="I14" s="23">
        <v>40.600001192651689</v>
      </c>
      <c r="J14" t="b">
        <f t="shared" si="0"/>
        <v>0</v>
      </c>
    </row>
    <row r="15" spans="1:17" x14ac:dyDescent="0.2">
      <c r="A15" s="19" t="s">
        <v>121</v>
      </c>
      <c r="B15" s="23">
        <v>23.99999366607517</v>
      </c>
      <c r="C15" s="23">
        <v>64.99999884981662</v>
      </c>
      <c r="D15" s="23">
        <v>42.79999730642885</v>
      </c>
      <c r="H15" s="19" t="s">
        <v>121</v>
      </c>
      <c r="I15" s="23">
        <v>42.79999730642885</v>
      </c>
      <c r="J15" t="b">
        <f t="shared" si="0"/>
        <v>0</v>
      </c>
    </row>
    <row r="16" spans="1:17" x14ac:dyDescent="0.2">
      <c r="A16" s="19" t="s">
        <v>100</v>
      </c>
      <c r="B16" s="23">
        <v>22.999999718740582</v>
      </c>
      <c r="C16" s="23">
        <v>74.999995529651642</v>
      </c>
      <c r="D16" s="23">
        <v>43.199996645562351</v>
      </c>
      <c r="H16" s="19" t="s">
        <v>100</v>
      </c>
      <c r="I16" s="23">
        <v>43.199996645562351</v>
      </c>
      <c r="J16" t="b">
        <f t="shared" si="0"/>
        <v>0</v>
      </c>
    </row>
    <row r="17" spans="1:10" x14ac:dyDescent="0.2">
      <c r="A17" s="19" t="s">
        <v>81</v>
      </c>
      <c r="B17" s="23">
        <v>27.00000002514571</v>
      </c>
      <c r="C17" s="23">
        <v>52.999997301958501</v>
      </c>
      <c r="D17" s="23">
        <v>43.400000338442624</v>
      </c>
      <c r="H17" s="19" t="s">
        <v>81</v>
      </c>
      <c r="I17" s="23">
        <v>43.400000338442624</v>
      </c>
      <c r="J17" t="b">
        <f t="shared" si="0"/>
        <v>0</v>
      </c>
    </row>
    <row r="18" spans="1:10" x14ac:dyDescent="0.2">
      <c r="A18" s="19" t="s">
        <v>24</v>
      </c>
      <c r="B18" s="23">
        <v>21.000003651715815</v>
      </c>
      <c r="C18" s="23">
        <v>79.000004637055099</v>
      </c>
      <c r="D18" s="23">
        <v>44.600001624785364</v>
      </c>
      <c r="H18" s="19" t="s">
        <v>24</v>
      </c>
      <c r="I18" s="23">
        <v>44.600001624785364</v>
      </c>
      <c r="J18" t="b">
        <f t="shared" si="0"/>
        <v>0</v>
      </c>
    </row>
    <row r="19" spans="1:10" x14ac:dyDescent="0.2">
      <c r="A19" s="19" t="s">
        <v>32</v>
      </c>
      <c r="B19" s="23">
        <v>19.999992731027305</v>
      </c>
      <c r="C19" s="23">
        <v>73.999992781318724</v>
      </c>
      <c r="D19" s="23">
        <v>44.800000162795186</v>
      </c>
      <c r="H19" s="19" t="s">
        <v>32</v>
      </c>
      <c r="I19" s="23">
        <v>44.800000162795186</v>
      </c>
      <c r="J19" t="b">
        <f t="shared" si="0"/>
        <v>0</v>
      </c>
    </row>
    <row r="20" spans="1:10" x14ac:dyDescent="0.2">
      <c r="A20" s="19" t="s">
        <v>15</v>
      </c>
      <c r="B20" s="23">
        <v>27.00000002514571</v>
      </c>
      <c r="C20" s="23">
        <v>60.000005224719644</v>
      </c>
      <c r="D20" s="23">
        <v>46.800001258961856</v>
      </c>
      <c r="H20" s="19" t="s">
        <v>15</v>
      </c>
      <c r="I20" s="23">
        <v>46.800001258961856</v>
      </c>
      <c r="J20" t="b">
        <f t="shared" si="0"/>
        <v>0</v>
      </c>
    </row>
    <row r="21" spans="1:10" x14ac:dyDescent="0.2">
      <c r="A21" s="19" t="s">
        <v>28</v>
      </c>
      <c r="B21" s="23">
        <v>28.000002144835889</v>
      </c>
      <c r="C21" s="23">
        <v>63.000002782791853</v>
      </c>
      <c r="D21" s="23">
        <v>47.599999560043216</v>
      </c>
      <c r="H21" s="19" t="s">
        <v>28</v>
      </c>
      <c r="I21" s="23">
        <v>47.599999560043216</v>
      </c>
      <c r="J21" t="b">
        <f t="shared" si="0"/>
        <v>0</v>
      </c>
    </row>
    <row r="22" spans="1:10" x14ac:dyDescent="0.2">
      <c r="A22" s="19" t="s">
        <v>144</v>
      </c>
      <c r="B22" s="23">
        <v>21.000003651715815</v>
      </c>
      <c r="C22" s="23">
        <v>76.999999769032001</v>
      </c>
      <c r="D22" s="23">
        <v>47.800001744180918</v>
      </c>
      <c r="H22" s="19" t="s">
        <v>144</v>
      </c>
      <c r="I22" s="23">
        <v>47.800001744180918</v>
      </c>
      <c r="J22" t="b">
        <f t="shared" si="0"/>
        <v>0</v>
      </c>
    </row>
    <row r="23" spans="1:10" x14ac:dyDescent="0.2">
      <c r="A23" s="19" t="s">
        <v>109</v>
      </c>
      <c r="B23" s="23">
        <v>22.999999718740582</v>
      </c>
      <c r="C23" s="23">
        <v>74.000001582317054</v>
      </c>
      <c r="D23" s="23">
        <v>48.40000125579536</v>
      </c>
      <c r="H23" s="19" t="s">
        <v>109</v>
      </c>
      <c r="I23" s="23">
        <v>48.40000125579536</v>
      </c>
      <c r="J23" t="b">
        <f t="shared" si="0"/>
        <v>0</v>
      </c>
    </row>
    <row r="24" spans="1:10" x14ac:dyDescent="0.2">
      <c r="A24" s="19" t="s">
        <v>118</v>
      </c>
      <c r="B24" s="23">
        <v>37.999998824670911</v>
      </c>
      <c r="C24" s="23">
        <v>60.000004596076906</v>
      </c>
      <c r="D24" s="23">
        <v>50.199998407624662</v>
      </c>
      <c r="H24" s="19" t="s">
        <v>118</v>
      </c>
      <c r="I24" s="23">
        <v>50.199998407624662</v>
      </c>
      <c r="J24" t="b">
        <f t="shared" si="0"/>
        <v>1</v>
      </c>
    </row>
    <row r="25" spans="1:10" x14ac:dyDescent="0.2">
      <c r="A25" s="19" t="s">
        <v>36</v>
      </c>
      <c r="B25" s="23">
        <v>25.99999790545553</v>
      </c>
      <c r="C25" s="23">
        <v>76.999999769032001</v>
      </c>
      <c r="D25" s="23">
        <v>50.599999255500734</v>
      </c>
      <c r="H25" s="19" t="s">
        <v>36</v>
      </c>
      <c r="I25" s="23">
        <v>50.599999255500734</v>
      </c>
      <c r="J25" t="b">
        <f t="shared" si="0"/>
        <v>1</v>
      </c>
    </row>
    <row r="26" spans="1:10" x14ac:dyDescent="0.2">
      <c r="A26" s="19" t="s">
        <v>86</v>
      </c>
      <c r="B26" s="23">
        <v>24.000001838430762</v>
      </c>
      <c r="C26" s="23">
        <v>77.000008570030332</v>
      </c>
      <c r="D26" s="23">
        <v>50.800001439638436</v>
      </c>
      <c r="H26" s="19" t="s">
        <v>86</v>
      </c>
      <c r="I26" s="23">
        <v>50.800001439638436</v>
      </c>
      <c r="J26" t="b">
        <f t="shared" si="0"/>
        <v>1</v>
      </c>
    </row>
    <row r="27" spans="1:10" x14ac:dyDescent="0.2">
      <c r="A27" s="19" t="s">
        <v>73</v>
      </c>
      <c r="B27" s="23">
        <v>39.000000944361091</v>
      </c>
      <c r="C27" s="23">
        <v>78.000001888722181</v>
      </c>
      <c r="D27" s="23">
        <v>50.800001439638436</v>
      </c>
      <c r="H27" s="19" t="s">
        <v>73</v>
      </c>
      <c r="I27" s="23">
        <v>50.800001439638436</v>
      </c>
      <c r="J27" t="b">
        <f t="shared" si="0"/>
        <v>1</v>
      </c>
    </row>
    <row r="28" spans="1:10" x14ac:dyDescent="0.2">
      <c r="A28" s="19" t="s">
        <v>45</v>
      </c>
      <c r="B28" s="23">
        <v>24.000001838430762</v>
      </c>
      <c r="C28" s="23">
        <v>79.000004008412361</v>
      </c>
      <c r="D28" s="23">
        <v>52.200001138262451</v>
      </c>
      <c r="H28" s="19" t="s">
        <v>45</v>
      </c>
      <c r="I28" s="23">
        <v>52.200001138262451</v>
      </c>
      <c r="J28" t="b">
        <f t="shared" si="0"/>
        <v>1</v>
      </c>
    </row>
    <row r="29" spans="1:10" x14ac:dyDescent="0.2">
      <c r="A29" s="19" t="s">
        <v>52</v>
      </c>
      <c r="B29" s="23">
        <v>35.999993956647813</v>
      </c>
      <c r="C29" s="23">
        <v>76.000006450340152</v>
      </c>
      <c r="D29" s="23">
        <v>53.5999990766868</v>
      </c>
      <c r="H29" s="19" t="s">
        <v>52</v>
      </c>
      <c r="I29" s="23">
        <v>53.5999990766868</v>
      </c>
      <c r="J29" t="b">
        <f t="shared" si="0"/>
        <v>1</v>
      </c>
    </row>
    <row r="30" spans="1:10" x14ac:dyDescent="0.2">
      <c r="A30" s="19" t="s">
        <v>126</v>
      </c>
      <c r="B30" s="23">
        <v>33.000004570931196</v>
      </c>
      <c r="C30" s="23">
        <v>76.999999769032001</v>
      </c>
      <c r="D30" s="23">
        <v>55.400003143586218</v>
      </c>
      <c r="H30" s="19" t="s">
        <v>126</v>
      </c>
      <c r="I30" s="23">
        <v>55.400003143586218</v>
      </c>
      <c r="J30" t="b">
        <f t="shared" si="0"/>
        <v>1</v>
      </c>
    </row>
    <row r="31" spans="1:10" x14ac:dyDescent="0.2">
      <c r="A31" s="19" t="s">
        <v>75</v>
      </c>
      <c r="B31" s="23">
        <v>35.000000637955964</v>
      </c>
      <c r="C31" s="23">
        <v>79.000004008412361</v>
      </c>
      <c r="D31" s="23">
        <v>57.799998046830297</v>
      </c>
      <c r="H31" s="19" t="s">
        <v>75</v>
      </c>
      <c r="I31" s="23">
        <v>57.799998046830297</v>
      </c>
      <c r="J31" t="b">
        <f t="shared" si="0"/>
        <v>1</v>
      </c>
    </row>
    <row r="32" spans="1:10" x14ac:dyDescent="0.2">
      <c r="A32" s="19" t="s">
        <v>62</v>
      </c>
      <c r="B32" s="23">
        <v>29.000004893168807</v>
      </c>
      <c r="C32" s="23">
        <v>75.999997649341822</v>
      </c>
      <c r="D32" s="23">
        <v>60.800001388415694</v>
      </c>
      <c r="H32" s="19" t="s">
        <v>62</v>
      </c>
      <c r="I32" s="23">
        <v>60.800001388415694</v>
      </c>
      <c r="J32" t="b">
        <f t="shared" si="0"/>
        <v>1</v>
      </c>
    </row>
    <row r="33" spans="1:10" x14ac:dyDescent="0.2">
      <c r="A33" s="19" t="s">
        <v>135</v>
      </c>
      <c r="B33" s="23">
        <v>35.000000637955964</v>
      </c>
      <c r="C33" s="23">
        <v>78.999995207414031</v>
      </c>
      <c r="D33" s="23">
        <v>62.400001510977745</v>
      </c>
      <c r="H33" s="19" t="s">
        <v>135</v>
      </c>
      <c r="I33" s="23">
        <v>62.400001510977745</v>
      </c>
      <c r="J33" t="b">
        <f t="shared" si="0"/>
        <v>1</v>
      </c>
    </row>
    <row r="34" spans="1:10" x14ac:dyDescent="0.2">
      <c r="A34" s="19" t="s">
        <v>93</v>
      </c>
      <c r="B34" s="23">
        <v>63.999996730126441</v>
      </c>
      <c r="C34" s="23">
        <v>78.999995207414031</v>
      </c>
      <c r="D34" s="23">
        <v>73.799999398179352</v>
      </c>
      <c r="H34" s="19" t="s">
        <v>93</v>
      </c>
      <c r="I34" s="23">
        <v>73.799999398179352</v>
      </c>
      <c r="J34" t="b">
        <f t="shared" si="0"/>
        <v>1</v>
      </c>
    </row>
    <row r="35" spans="1:10" x14ac:dyDescent="0.2">
      <c r="A35" s="19" t="s">
        <v>179</v>
      </c>
      <c r="B35" s="23">
        <v>19.999992731027305</v>
      </c>
      <c r="C35" s="23">
        <v>79.000004637055099</v>
      </c>
      <c r="D35" s="23">
        <v>48.719999701157214</v>
      </c>
      <c r="H35" s="27" t="s">
        <v>179</v>
      </c>
      <c r="I35" s="28">
        <v>48.719999701157214</v>
      </c>
    </row>
    <row r="38" spans="1:10" x14ac:dyDescent="0.2">
      <c r="H38" s="18" t="s">
        <v>178</v>
      </c>
      <c r="I38" t="s">
        <v>209</v>
      </c>
    </row>
    <row r="39" spans="1:10" x14ac:dyDescent="0.2">
      <c r="H39" s="19" t="s">
        <v>210</v>
      </c>
      <c r="I39" s="23">
        <v>14</v>
      </c>
    </row>
    <row r="40" spans="1:10" x14ac:dyDescent="0.2">
      <c r="H40" s="19" t="s">
        <v>211</v>
      </c>
      <c r="I40" s="23">
        <v>11</v>
      </c>
    </row>
    <row r="41" spans="1:10" x14ac:dyDescent="0.2">
      <c r="H41" s="19" t="s">
        <v>179</v>
      </c>
      <c r="I41" s="23">
        <v>25</v>
      </c>
    </row>
  </sheetData>
  <mergeCells count="3">
    <mergeCell ref="J2:L2"/>
    <mergeCell ref="C3:Q7"/>
    <mergeCell ref="A1:C1"/>
  </mergeCells>
  <pageMargins left="0.7" right="0.7" top="0.75" bottom="0.75" header="0.3" footer="0.3"/>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3078A-AF5F-4A3D-A542-043048F15359}">
  <dimension ref="A1:F2039"/>
  <sheetViews>
    <sheetView workbookViewId="0">
      <selection activeCell="F3" sqref="F3"/>
    </sheetView>
  </sheetViews>
  <sheetFormatPr baseColWidth="10" defaultColWidth="8.83203125" defaultRowHeight="15" x14ac:dyDescent="0.2"/>
  <cols>
    <col min="1" max="1" width="11" bestFit="1" customWidth="1"/>
    <col min="2" max="2" width="11.83203125" bestFit="1" customWidth="1"/>
    <col min="3" max="3" width="11.6640625" customWidth="1"/>
    <col min="4" max="4" width="13.83203125" customWidth="1"/>
    <col min="5" max="5" width="14.5" bestFit="1" customWidth="1"/>
    <col min="6" max="6" width="26.33203125" bestFit="1" customWidth="1"/>
  </cols>
  <sheetData>
    <row r="1" spans="1:6" x14ac:dyDescent="0.2">
      <c r="A1" s="1" t="s">
        <v>10</v>
      </c>
      <c r="B1" s="2" t="s">
        <v>0</v>
      </c>
      <c r="C1" s="2" t="s">
        <v>4</v>
      </c>
      <c r="D1" s="2" t="s">
        <v>5</v>
      </c>
      <c r="E1" s="2" t="s">
        <v>1</v>
      </c>
      <c r="F1" s="3" t="s">
        <v>3</v>
      </c>
    </row>
    <row r="2" spans="1:6" x14ac:dyDescent="0.2">
      <c r="A2" s="4" t="s">
        <v>19</v>
      </c>
      <c r="B2" t="s">
        <v>141</v>
      </c>
      <c r="C2" s="5">
        <v>44711</v>
      </c>
      <c r="D2" s="5">
        <v>44711.2576736111</v>
      </c>
      <c r="E2">
        <v>112</v>
      </c>
      <c r="F2" s="6" t="s">
        <v>176</v>
      </c>
    </row>
    <row r="3" spans="1:6" x14ac:dyDescent="0.2">
      <c r="A3" s="4" t="s">
        <v>12</v>
      </c>
      <c r="B3" t="s">
        <v>143</v>
      </c>
      <c r="C3" s="5">
        <v>44711</v>
      </c>
      <c r="D3" s="5">
        <v>44711.260393518503</v>
      </c>
      <c r="E3">
        <v>102</v>
      </c>
      <c r="F3" s="6" t="s">
        <v>144</v>
      </c>
    </row>
    <row r="4" spans="1:6" x14ac:dyDescent="0.2">
      <c r="A4" s="4" t="s">
        <v>12</v>
      </c>
      <c r="B4" t="s">
        <v>143</v>
      </c>
      <c r="C4" s="5">
        <v>44711</v>
      </c>
      <c r="D4" s="5">
        <v>44711.261087963001</v>
      </c>
      <c r="E4">
        <v>106</v>
      </c>
      <c r="F4" s="6" t="s">
        <v>144</v>
      </c>
    </row>
    <row r="5" spans="1:6" x14ac:dyDescent="0.2">
      <c r="A5" s="4" t="s">
        <v>12</v>
      </c>
      <c r="B5" t="s">
        <v>143</v>
      </c>
      <c r="C5" s="5">
        <v>44711</v>
      </c>
      <c r="D5" s="5">
        <v>44711.261192129597</v>
      </c>
      <c r="E5">
        <v>112</v>
      </c>
      <c r="F5" s="6" t="s">
        <v>144</v>
      </c>
    </row>
    <row r="6" spans="1:6" x14ac:dyDescent="0.2">
      <c r="A6" s="4" t="s">
        <v>12</v>
      </c>
      <c r="B6" t="s">
        <v>143</v>
      </c>
      <c r="C6" s="5">
        <v>44711</v>
      </c>
      <c r="D6" s="5">
        <v>44711.261956018498</v>
      </c>
      <c r="E6">
        <v>113</v>
      </c>
      <c r="F6" s="6" t="s">
        <v>146</v>
      </c>
    </row>
    <row r="7" spans="1:6" x14ac:dyDescent="0.2">
      <c r="A7" s="4" t="s">
        <v>12</v>
      </c>
      <c r="B7" t="s">
        <v>143</v>
      </c>
      <c r="C7" s="5">
        <v>44711</v>
      </c>
      <c r="D7" s="5">
        <v>44711.262037037101</v>
      </c>
      <c r="E7">
        <v>123</v>
      </c>
      <c r="F7" s="6" t="s">
        <v>145</v>
      </c>
    </row>
    <row r="8" spans="1:6" x14ac:dyDescent="0.2">
      <c r="A8" s="4" t="s">
        <v>19</v>
      </c>
      <c r="B8" t="s">
        <v>141</v>
      </c>
      <c r="C8" s="5">
        <v>44711</v>
      </c>
      <c r="D8" s="5">
        <v>44711.262384259302</v>
      </c>
      <c r="E8">
        <v>113</v>
      </c>
      <c r="F8" s="6" t="s">
        <v>142</v>
      </c>
    </row>
    <row r="9" spans="1:6" x14ac:dyDescent="0.2">
      <c r="A9" s="4" t="s">
        <v>19</v>
      </c>
      <c r="B9" t="s">
        <v>141</v>
      </c>
      <c r="C9" s="5">
        <v>44711</v>
      </c>
      <c r="D9" s="5">
        <v>44711.262523148202</v>
      </c>
      <c r="E9">
        <v>123</v>
      </c>
      <c r="F9" s="6" t="s">
        <v>142</v>
      </c>
    </row>
    <row r="10" spans="1:6" x14ac:dyDescent="0.2">
      <c r="A10" s="4" t="s">
        <v>19</v>
      </c>
      <c r="B10" t="s">
        <v>139</v>
      </c>
      <c r="C10" s="5">
        <v>44711</v>
      </c>
      <c r="D10" s="5">
        <v>44711.266307870399</v>
      </c>
      <c r="E10">
        <v>112</v>
      </c>
      <c r="F10" s="6" t="s">
        <v>175</v>
      </c>
    </row>
    <row r="11" spans="1:6" x14ac:dyDescent="0.2">
      <c r="A11" s="4" t="s">
        <v>19</v>
      </c>
      <c r="B11" t="s">
        <v>147</v>
      </c>
      <c r="C11" s="5">
        <v>44711</v>
      </c>
      <c r="D11" s="5">
        <v>44711.270925925899</v>
      </c>
      <c r="E11">
        <v>102</v>
      </c>
      <c r="F11" s="6" t="s">
        <v>148</v>
      </c>
    </row>
    <row r="12" spans="1:6" x14ac:dyDescent="0.2">
      <c r="A12" s="4" t="s">
        <v>19</v>
      </c>
      <c r="B12" t="s">
        <v>147</v>
      </c>
      <c r="C12" s="5">
        <v>44711</v>
      </c>
      <c r="D12" s="5">
        <v>44711.271597222199</v>
      </c>
      <c r="E12">
        <v>106</v>
      </c>
      <c r="F12" s="6" t="s">
        <v>148</v>
      </c>
    </row>
    <row r="13" spans="1:6" x14ac:dyDescent="0.2">
      <c r="A13" s="4" t="s">
        <v>19</v>
      </c>
      <c r="B13" t="s">
        <v>147</v>
      </c>
      <c r="C13" s="5">
        <v>44711</v>
      </c>
      <c r="D13" s="5">
        <v>44711.271701388898</v>
      </c>
      <c r="E13">
        <v>112</v>
      </c>
      <c r="F13" s="6" t="s">
        <v>148</v>
      </c>
    </row>
    <row r="14" spans="1:6" x14ac:dyDescent="0.2">
      <c r="A14" s="4" t="s">
        <v>19</v>
      </c>
      <c r="B14" t="s">
        <v>138</v>
      </c>
      <c r="C14" s="5">
        <v>44711</v>
      </c>
      <c r="D14" s="5">
        <v>44711.272037037001</v>
      </c>
      <c r="E14">
        <v>112</v>
      </c>
      <c r="F14" s="6" t="s">
        <v>174</v>
      </c>
    </row>
    <row r="15" spans="1:6" x14ac:dyDescent="0.2">
      <c r="A15" s="4" t="s">
        <v>19</v>
      </c>
      <c r="B15" t="s">
        <v>147</v>
      </c>
      <c r="C15" s="5">
        <v>44711</v>
      </c>
      <c r="D15" s="5">
        <v>44711.272870370398</v>
      </c>
      <c r="E15">
        <v>113</v>
      </c>
      <c r="F15" s="6" t="s">
        <v>149</v>
      </c>
    </row>
    <row r="16" spans="1:6" x14ac:dyDescent="0.2">
      <c r="A16" s="4" t="s">
        <v>19</v>
      </c>
      <c r="B16" t="s">
        <v>147</v>
      </c>
      <c r="C16" s="5">
        <v>44711</v>
      </c>
      <c r="D16" s="5">
        <v>44711.2729398148</v>
      </c>
      <c r="E16">
        <v>123</v>
      </c>
      <c r="F16" s="6" t="s">
        <v>140</v>
      </c>
    </row>
    <row r="17" spans="1:6" x14ac:dyDescent="0.2">
      <c r="A17" s="4" t="s">
        <v>19</v>
      </c>
      <c r="B17" t="s">
        <v>134</v>
      </c>
      <c r="C17" s="5">
        <v>44711</v>
      </c>
      <c r="D17" s="5">
        <v>44711.2761805556</v>
      </c>
      <c r="E17">
        <v>102</v>
      </c>
      <c r="F17" s="6" t="s">
        <v>135</v>
      </c>
    </row>
    <row r="18" spans="1:6" x14ac:dyDescent="0.2">
      <c r="A18" s="4" t="s">
        <v>19</v>
      </c>
      <c r="B18" t="s">
        <v>139</v>
      </c>
      <c r="C18" s="5">
        <v>44711</v>
      </c>
      <c r="D18" s="5">
        <v>44711.276273148098</v>
      </c>
      <c r="E18">
        <v>113</v>
      </c>
      <c r="F18" s="6" t="s">
        <v>140</v>
      </c>
    </row>
    <row r="19" spans="1:6" x14ac:dyDescent="0.2">
      <c r="A19" s="4" t="s">
        <v>19</v>
      </c>
      <c r="B19" t="s">
        <v>139</v>
      </c>
      <c r="C19" s="5">
        <v>44711</v>
      </c>
      <c r="D19" s="5">
        <v>44711.276423611103</v>
      </c>
      <c r="E19">
        <v>123</v>
      </c>
      <c r="F19" s="6" t="s">
        <v>140</v>
      </c>
    </row>
    <row r="20" spans="1:6" x14ac:dyDescent="0.2">
      <c r="A20" s="4" t="s">
        <v>19</v>
      </c>
      <c r="B20" t="s">
        <v>134</v>
      </c>
      <c r="C20" s="5">
        <v>44711</v>
      </c>
      <c r="D20" s="5">
        <v>44711.276712963001</v>
      </c>
      <c r="E20">
        <v>106</v>
      </c>
      <c r="F20" s="6" t="s">
        <v>135</v>
      </c>
    </row>
    <row r="21" spans="1:6" x14ac:dyDescent="0.2">
      <c r="A21" s="4" t="s">
        <v>19</v>
      </c>
      <c r="B21" t="s">
        <v>134</v>
      </c>
      <c r="C21" s="5">
        <v>44711</v>
      </c>
      <c r="D21" s="5">
        <v>44711.276817129597</v>
      </c>
      <c r="E21">
        <v>112</v>
      </c>
      <c r="F21" s="6" t="s">
        <v>135</v>
      </c>
    </row>
    <row r="22" spans="1:6" x14ac:dyDescent="0.2">
      <c r="A22" s="4" t="s">
        <v>19</v>
      </c>
      <c r="B22" t="s">
        <v>138</v>
      </c>
      <c r="C22" s="5">
        <v>44711</v>
      </c>
      <c r="D22" s="5">
        <v>44711.277511574102</v>
      </c>
      <c r="E22">
        <v>113</v>
      </c>
      <c r="F22" s="6" t="s">
        <v>136</v>
      </c>
    </row>
    <row r="23" spans="1:6" x14ac:dyDescent="0.2">
      <c r="A23" s="4" t="s">
        <v>19</v>
      </c>
      <c r="B23" t="s">
        <v>134</v>
      </c>
      <c r="C23" s="5">
        <v>44711</v>
      </c>
      <c r="D23" s="5">
        <v>44711.277557870402</v>
      </c>
      <c r="E23">
        <v>113</v>
      </c>
      <c r="F23" s="6" t="s">
        <v>137</v>
      </c>
    </row>
    <row r="24" spans="1:6" x14ac:dyDescent="0.2">
      <c r="A24" s="4" t="s">
        <v>19</v>
      </c>
      <c r="B24" t="s">
        <v>138</v>
      </c>
      <c r="C24" s="5">
        <v>44711</v>
      </c>
      <c r="D24" s="5">
        <v>44711.277569444399</v>
      </c>
      <c r="E24">
        <v>123</v>
      </c>
      <c r="F24" s="6" t="s">
        <v>136</v>
      </c>
    </row>
    <row r="25" spans="1:6" x14ac:dyDescent="0.2">
      <c r="A25" s="4" t="s">
        <v>19</v>
      </c>
      <c r="B25" t="s">
        <v>134</v>
      </c>
      <c r="C25" s="5">
        <v>44711</v>
      </c>
      <c r="D25" s="5">
        <v>44711.277673611097</v>
      </c>
      <c r="E25">
        <v>135</v>
      </c>
      <c r="F25" s="6" t="s">
        <v>136</v>
      </c>
    </row>
    <row r="26" spans="1:6" x14ac:dyDescent="0.2">
      <c r="A26" s="4" t="s">
        <v>19</v>
      </c>
      <c r="B26" t="s">
        <v>134</v>
      </c>
      <c r="C26" s="5">
        <v>44711</v>
      </c>
      <c r="D26" s="5">
        <v>44711.280312499999</v>
      </c>
      <c r="E26">
        <v>113</v>
      </c>
      <c r="F26" s="6" t="s">
        <v>137</v>
      </c>
    </row>
    <row r="27" spans="1:6" x14ac:dyDescent="0.2">
      <c r="A27" s="4" t="s">
        <v>19</v>
      </c>
      <c r="B27" t="s">
        <v>134</v>
      </c>
      <c r="C27" s="5">
        <v>44711</v>
      </c>
      <c r="D27" s="5">
        <v>44711.280474537001</v>
      </c>
      <c r="E27">
        <v>123</v>
      </c>
      <c r="F27" s="6" t="s">
        <v>136</v>
      </c>
    </row>
    <row r="28" spans="1:6" x14ac:dyDescent="0.2">
      <c r="A28" s="4" t="s">
        <v>19</v>
      </c>
      <c r="B28" t="s">
        <v>132</v>
      </c>
      <c r="C28" s="5">
        <v>44711</v>
      </c>
      <c r="D28" s="5">
        <v>44711.283703703702</v>
      </c>
      <c r="E28">
        <v>112</v>
      </c>
      <c r="F28" s="6" t="s">
        <v>173</v>
      </c>
    </row>
    <row r="29" spans="1:6" x14ac:dyDescent="0.2">
      <c r="A29" s="4" t="s">
        <v>12</v>
      </c>
      <c r="B29" t="s">
        <v>123</v>
      </c>
      <c r="C29" s="5">
        <v>44711</v>
      </c>
      <c r="D29" s="5">
        <v>44711.285462963002</v>
      </c>
      <c r="E29">
        <v>112</v>
      </c>
      <c r="F29" s="6" t="s">
        <v>172</v>
      </c>
    </row>
    <row r="30" spans="1:6" x14ac:dyDescent="0.2">
      <c r="A30" s="4" t="s">
        <v>19</v>
      </c>
      <c r="B30" t="s">
        <v>120</v>
      </c>
      <c r="C30" s="5">
        <v>44711</v>
      </c>
      <c r="D30" s="5">
        <v>44711.288888888899</v>
      </c>
      <c r="E30">
        <v>102</v>
      </c>
      <c r="F30" s="6" t="s">
        <v>121</v>
      </c>
    </row>
    <row r="31" spans="1:6" x14ac:dyDescent="0.2">
      <c r="A31" s="4" t="s">
        <v>19</v>
      </c>
      <c r="B31" t="s">
        <v>132</v>
      </c>
      <c r="C31" s="5">
        <v>44711</v>
      </c>
      <c r="D31" s="5">
        <v>44711.288900462998</v>
      </c>
      <c r="E31">
        <v>113</v>
      </c>
      <c r="F31" s="6" t="s">
        <v>133</v>
      </c>
    </row>
    <row r="32" spans="1:6" x14ac:dyDescent="0.2">
      <c r="A32" s="4" t="s">
        <v>19</v>
      </c>
      <c r="B32" t="s">
        <v>132</v>
      </c>
      <c r="C32" s="5">
        <v>44711</v>
      </c>
      <c r="D32" s="5">
        <v>44711.288981481499</v>
      </c>
      <c r="E32">
        <v>123</v>
      </c>
      <c r="F32" s="6" t="s">
        <v>133</v>
      </c>
    </row>
    <row r="33" spans="1:6" x14ac:dyDescent="0.2">
      <c r="A33" s="4" t="s">
        <v>19</v>
      </c>
      <c r="B33" t="s">
        <v>131</v>
      </c>
      <c r="C33" s="5">
        <v>44711</v>
      </c>
      <c r="D33" s="5">
        <v>44711.288981481499</v>
      </c>
      <c r="E33">
        <v>112</v>
      </c>
      <c r="F33" s="6" t="s">
        <v>171</v>
      </c>
    </row>
    <row r="34" spans="1:6" x14ac:dyDescent="0.2">
      <c r="A34" s="4" t="s">
        <v>12</v>
      </c>
      <c r="B34" t="s">
        <v>117</v>
      </c>
      <c r="C34" s="5">
        <v>44711</v>
      </c>
      <c r="D34" s="5">
        <v>44711.2895601852</v>
      </c>
      <c r="E34">
        <v>102</v>
      </c>
      <c r="F34" s="6" t="s">
        <v>118</v>
      </c>
    </row>
    <row r="35" spans="1:6" x14ac:dyDescent="0.2">
      <c r="A35" s="4" t="s">
        <v>19</v>
      </c>
      <c r="B35" t="s">
        <v>120</v>
      </c>
      <c r="C35" s="5">
        <v>44711</v>
      </c>
      <c r="D35" s="5">
        <v>44711.289641203701</v>
      </c>
      <c r="E35">
        <v>106</v>
      </c>
      <c r="F35" s="6" t="s">
        <v>121</v>
      </c>
    </row>
    <row r="36" spans="1:6" x14ac:dyDescent="0.2">
      <c r="A36" s="4" t="s">
        <v>19</v>
      </c>
      <c r="B36" t="s">
        <v>120</v>
      </c>
      <c r="C36" s="5">
        <v>44711</v>
      </c>
      <c r="D36" s="5">
        <v>44711.289745370399</v>
      </c>
      <c r="E36">
        <v>112</v>
      </c>
      <c r="F36" s="6" t="s">
        <v>121</v>
      </c>
    </row>
    <row r="37" spans="1:6" x14ac:dyDescent="0.2">
      <c r="A37" s="4" t="s">
        <v>12</v>
      </c>
      <c r="B37" t="s">
        <v>123</v>
      </c>
      <c r="C37" s="5">
        <v>44711</v>
      </c>
      <c r="D37" s="5">
        <v>44711.290069444403</v>
      </c>
      <c r="E37">
        <v>113</v>
      </c>
      <c r="F37" s="6" t="s">
        <v>124</v>
      </c>
    </row>
    <row r="38" spans="1:6" x14ac:dyDescent="0.2">
      <c r="A38" s="4" t="s">
        <v>12</v>
      </c>
      <c r="B38" t="s">
        <v>123</v>
      </c>
      <c r="C38" s="5">
        <v>44711</v>
      </c>
      <c r="D38" s="5">
        <v>44711.290173611102</v>
      </c>
      <c r="E38">
        <v>123</v>
      </c>
      <c r="F38" s="6" t="s">
        <v>124</v>
      </c>
    </row>
    <row r="39" spans="1:6" x14ac:dyDescent="0.2">
      <c r="A39" s="4" t="s">
        <v>12</v>
      </c>
      <c r="B39" t="s">
        <v>117</v>
      </c>
      <c r="C39" s="5">
        <v>44711</v>
      </c>
      <c r="D39" s="5">
        <v>44711.290520833303</v>
      </c>
      <c r="E39">
        <v>106</v>
      </c>
      <c r="F39" s="6" t="s">
        <v>118</v>
      </c>
    </row>
    <row r="40" spans="1:6" x14ac:dyDescent="0.2">
      <c r="A40" s="4" t="s">
        <v>12</v>
      </c>
      <c r="B40" t="s">
        <v>117</v>
      </c>
      <c r="C40" s="5">
        <v>44711</v>
      </c>
      <c r="D40" s="5">
        <v>44711.290625000001</v>
      </c>
      <c r="E40">
        <v>112</v>
      </c>
      <c r="F40" s="6" t="s">
        <v>118</v>
      </c>
    </row>
    <row r="41" spans="1:6" x14ac:dyDescent="0.2">
      <c r="A41" s="4" t="s">
        <v>19</v>
      </c>
      <c r="B41" t="s">
        <v>120</v>
      </c>
      <c r="C41" s="5">
        <v>44711</v>
      </c>
      <c r="D41" s="5">
        <v>44711.2906365741</v>
      </c>
      <c r="E41">
        <v>123</v>
      </c>
      <c r="F41" s="6" t="s">
        <v>127</v>
      </c>
    </row>
    <row r="42" spans="1:6" x14ac:dyDescent="0.2">
      <c r="A42" s="4" t="s">
        <v>19</v>
      </c>
      <c r="B42" t="s">
        <v>120</v>
      </c>
      <c r="C42" s="5">
        <v>44711</v>
      </c>
      <c r="D42" s="5">
        <v>44711.2906365741</v>
      </c>
      <c r="E42">
        <v>113</v>
      </c>
      <c r="F42" s="6" t="s">
        <v>129</v>
      </c>
    </row>
    <row r="43" spans="1:6" x14ac:dyDescent="0.2">
      <c r="A43" s="4" t="s">
        <v>12</v>
      </c>
      <c r="B43" t="s">
        <v>117</v>
      </c>
      <c r="C43" s="5">
        <v>44711</v>
      </c>
      <c r="D43" s="5">
        <v>44711.291250000002</v>
      </c>
      <c r="E43">
        <v>113</v>
      </c>
      <c r="F43" s="6" t="s">
        <v>122</v>
      </c>
    </row>
    <row r="44" spans="1:6" x14ac:dyDescent="0.2">
      <c r="A44" s="4" t="s">
        <v>12</v>
      </c>
      <c r="B44" t="s">
        <v>117</v>
      </c>
      <c r="C44" s="5">
        <v>44711</v>
      </c>
      <c r="D44" s="5">
        <v>44711.291388888902</v>
      </c>
      <c r="E44">
        <v>123</v>
      </c>
      <c r="F44" s="6" t="s">
        <v>119</v>
      </c>
    </row>
    <row r="45" spans="1:6" x14ac:dyDescent="0.2">
      <c r="A45" s="4" t="s">
        <v>19</v>
      </c>
      <c r="B45" t="s">
        <v>130</v>
      </c>
      <c r="C45" s="5">
        <v>44711</v>
      </c>
      <c r="D45" s="5">
        <v>44711.291516203702</v>
      </c>
      <c r="E45">
        <v>112</v>
      </c>
      <c r="F45" s="6" t="s">
        <v>170</v>
      </c>
    </row>
    <row r="46" spans="1:6" x14ac:dyDescent="0.2">
      <c r="A46" s="4" t="s">
        <v>19</v>
      </c>
      <c r="B46" t="s">
        <v>131</v>
      </c>
      <c r="C46" s="5">
        <v>44711</v>
      </c>
      <c r="D46" s="5">
        <v>44711.293576388904</v>
      </c>
      <c r="E46">
        <v>113</v>
      </c>
      <c r="F46" s="6" t="s">
        <v>98</v>
      </c>
    </row>
    <row r="47" spans="1:6" x14ac:dyDescent="0.2">
      <c r="A47" s="4" t="s">
        <v>19</v>
      </c>
      <c r="B47" t="s">
        <v>131</v>
      </c>
      <c r="C47" s="5">
        <v>44711</v>
      </c>
      <c r="D47" s="5">
        <v>44711.293587963002</v>
      </c>
      <c r="E47">
        <v>123</v>
      </c>
      <c r="F47" s="6" t="s">
        <v>98</v>
      </c>
    </row>
    <row r="48" spans="1:6" x14ac:dyDescent="0.2">
      <c r="A48" s="4" t="s">
        <v>19</v>
      </c>
      <c r="B48" t="s">
        <v>92</v>
      </c>
      <c r="C48" s="5">
        <v>44711</v>
      </c>
      <c r="D48" s="5">
        <v>44711.294722222199</v>
      </c>
      <c r="E48">
        <v>102</v>
      </c>
      <c r="F48" s="6" t="s">
        <v>93</v>
      </c>
    </row>
    <row r="49" spans="1:6" x14ac:dyDescent="0.2">
      <c r="A49" s="4" t="s">
        <v>19</v>
      </c>
      <c r="B49" t="s">
        <v>115</v>
      </c>
      <c r="C49" s="5">
        <v>44711</v>
      </c>
      <c r="D49" s="5">
        <v>44711.295428240701</v>
      </c>
      <c r="E49">
        <v>112</v>
      </c>
      <c r="F49" s="6" t="s">
        <v>169</v>
      </c>
    </row>
    <row r="50" spans="1:6" x14ac:dyDescent="0.2">
      <c r="A50" s="4" t="s">
        <v>19</v>
      </c>
      <c r="B50" t="s">
        <v>108</v>
      </c>
      <c r="C50" s="5">
        <v>44711</v>
      </c>
      <c r="D50" s="5">
        <v>44711.295555555502</v>
      </c>
      <c r="E50">
        <v>102</v>
      </c>
      <c r="F50" s="6" t="s">
        <v>109</v>
      </c>
    </row>
    <row r="51" spans="1:6" x14ac:dyDescent="0.2">
      <c r="A51" s="4" t="s">
        <v>19</v>
      </c>
      <c r="B51" t="s">
        <v>108</v>
      </c>
      <c r="C51" s="5">
        <v>44711</v>
      </c>
      <c r="D51" s="5">
        <v>44711.2963310185</v>
      </c>
      <c r="E51">
        <v>106</v>
      </c>
      <c r="F51" s="6" t="s">
        <v>109</v>
      </c>
    </row>
    <row r="52" spans="1:6" x14ac:dyDescent="0.2">
      <c r="A52" s="4" t="s">
        <v>19</v>
      </c>
      <c r="B52" t="s">
        <v>108</v>
      </c>
      <c r="C52" s="5">
        <v>44711</v>
      </c>
      <c r="D52" s="5">
        <v>44711.296435185199</v>
      </c>
      <c r="E52">
        <v>112</v>
      </c>
      <c r="F52" s="6" t="s">
        <v>109</v>
      </c>
    </row>
    <row r="53" spans="1:6" x14ac:dyDescent="0.2">
      <c r="A53" s="4" t="s">
        <v>19</v>
      </c>
      <c r="B53" t="s">
        <v>130</v>
      </c>
      <c r="C53" s="5">
        <v>44711</v>
      </c>
      <c r="D53" s="5">
        <v>44711.296817129602</v>
      </c>
      <c r="E53">
        <v>113</v>
      </c>
      <c r="F53" s="6" t="s">
        <v>113</v>
      </c>
    </row>
    <row r="54" spans="1:6" x14ac:dyDescent="0.2">
      <c r="A54" s="4" t="s">
        <v>19</v>
      </c>
      <c r="B54" t="s">
        <v>130</v>
      </c>
      <c r="C54" s="5">
        <v>44711</v>
      </c>
      <c r="D54" s="5">
        <v>44711.296851851803</v>
      </c>
      <c r="E54">
        <v>123</v>
      </c>
      <c r="F54" s="6" t="s">
        <v>113</v>
      </c>
    </row>
    <row r="55" spans="1:6" x14ac:dyDescent="0.2">
      <c r="A55" s="4" t="s">
        <v>19</v>
      </c>
      <c r="B55" t="s">
        <v>108</v>
      </c>
      <c r="C55" s="5">
        <v>44711</v>
      </c>
      <c r="D55" s="5">
        <v>44711.297222222202</v>
      </c>
      <c r="E55">
        <v>113</v>
      </c>
      <c r="F55" s="6" t="s">
        <v>114</v>
      </c>
    </row>
    <row r="56" spans="1:6" x14ac:dyDescent="0.2">
      <c r="A56" s="4" t="s">
        <v>19</v>
      </c>
      <c r="B56" t="s">
        <v>108</v>
      </c>
      <c r="C56" s="5">
        <v>44711</v>
      </c>
      <c r="D56" s="5">
        <v>44711.297291666699</v>
      </c>
      <c r="E56">
        <v>123</v>
      </c>
      <c r="F56" s="6" t="s">
        <v>113</v>
      </c>
    </row>
    <row r="57" spans="1:6" x14ac:dyDescent="0.2">
      <c r="A57" s="4" t="s">
        <v>19</v>
      </c>
      <c r="B57" t="s">
        <v>92</v>
      </c>
      <c r="C57" s="5">
        <v>44711</v>
      </c>
      <c r="D57" s="5">
        <v>44711.297986111102</v>
      </c>
      <c r="E57">
        <v>107</v>
      </c>
      <c r="F57" s="6" t="s">
        <v>93</v>
      </c>
    </row>
    <row r="58" spans="1:6" x14ac:dyDescent="0.2">
      <c r="A58" s="4" t="s">
        <v>19</v>
      </c>
      <c r="B58" t="s">
        <v>92</v>
      </c>
      <c r="C58" s="5">
        <v>44711</v>
      </c>
      <c r="D58" s="5">
        <v>44711.298518518503</v>
      </c>
      <c r="E58">
        <v>102</v>
      </c>
      <c r="F58" s="6" t="s">
        <v>93</v>
      </c>
    </row>
    <row r="59" spans="1:6" x14ac:dyDescent="0.2">
      <c r="A59" s="4" t="s">
        <v>19</v>
      </c>
      <c r="B59" t="s">
        <v>106</v>
      </c>
      <c r="C59" s="5">
        <v>44711</v>
      </c>
      <c r="D59" s="5">
        <v>44711.298912036997</v>
      </c>
      <c r="E59">
        <v>112</v>
      </c>
      <c r="F59" s="6" t="s">
        <v>168</v>
      </c>
    </row>
    <row r="60" spans="1:6" x14ac:dyDescent="0.2">
      <c r="A60" s="4" t="s">
        <v>19</v>
      </c>
      <c r="B60" t="s">
        <v>115</v>
      </c>
      <c r="C60" s="5">
        <v>44711</v>
      </c>
      <c r="D60" s="5">
        <v>44711.300312500003</v>
      </c>
      <c r="E60">
        <v>113</v>
      </c>
      <c r="F60" s="6" t="s">
        <v>116</v>
      </c>
    </row>
    <row r="61" spans="1:6" x14ac:dyDescent="0.2">
      <c r="A61" s="4" t="s">
        <v>19</v>
      </c>
      <c r="B61" t="s">
        <v>115</v>
      </c>
      <c r="C61" s="5">
        <v>44711</v>
      </c>
      <c r="D61" s="5">
        <v>44711.300381944398</v>
      </c>
      <c r="E61">
        <v>135</v>
      </c>
      <c r="F61" s="6" t="s">
        <v>116</v>
      </c>
    </row>
    <row r="62" spans="1:6" x14ac:dyDescent="0.2">
      <c r="A62" s="4" t="s">
        <v>19</v>
      </c>
      <c r="B62" t="s">
        <v>92</v>
      </c>
      <c r="C62" s="5">
        <v>44711</v>
      </c>
      <c r="D62" s="5">
        <v>44711.300497685203</v>
      </c>
      <c r="E62">
        <v>106</v>
      </c>
      <c r="F62" s="6" t="s">
        <v>93</v>
      </c>
    </row>
    <row r="63" spans="1:6" x14ac:dyDescent="0.2">
      <c r="A63" s="4" t="s">
        <v>12</v>
      </c>
      <c r="B63" t="s">
        <v>99</v>
      </c>
      <c r="C63" s="5">
        <v>44711</v>
      </c>
      <c r="D63" s="5">
        <v>44711.300578703696</v>
      </c>
      <c r="E63">
        <v>102</v>
      </c>
      <c r="F63" s="6" t="s">
        <v>100</v>
      </c>
    </row>
    <row r="64" spans="1:6" x14ac:dyDescent="0.2">
      <c r="A64" s="4" t="s">
        <v>19</v>
      </c>
      <c r="B64" t="s">
        <v>92</v>
      </c>
      <c r="C64" s="5">
        <v>44711</v>
      </c>
      <c r="D64" s="5">
        <v>44711.300601851901</v>
      </c>
      <c r="E64">
        <v>112</v>
      </c>
      <c r="F64" s="6" t="s">
        <v>93</v>
      </c>
    </row>
    <row r="65" spans="1:6" x14ac:dyDescent="0.2">
      <c r="A65" s="4" t="s">
        <v>12</v>
      </c>
      <c r="B65" t="s">
        <v>99</v>
      </c>
      <c r="C65" s="5">
        <v>44711</v>
      </c>
      <c r="D65" s="5">
        <v>44711.301134259302</v>
      </c>
      <c r="E65">
        <v>106</v>
      </c>
      <c r="F65" s="6" t="s">
        <v>100</v>
      </c>
    </row>
    <row r="66" spans="1:6" x14ac:dyDescent="0.2">
      <c r="A66" s="4" t="s">
        <v>19</v>
      </c>
      <c r="B66" t="s">
        <v>92</v>
      </c>
      <c r="C66" s="5">
        <v>44711</v>
      </c>
      <c r="D66" s="5">
        <v>44711.301203703697</v>
      </c>
      <c r="E66">
        <v>113</v>
      </c>
      <c r="F66" s="6" t="s">
        <v>101</v>
      </c>
    </row>
    <row r="67" spans="1:6" x14ac:dyDescent="0.2">
      <c r="A67" s="4" t="s">
        <v>12</v>
      </c>
      <c r="B67" t="s">
        <v>99</v>
      </c>
      <c r="C67" s="5">
        <v>44711</v>
      </c>
      <c r="D67" s="5">
        <v>44711.301238425898</v>
      </c>
      <c r="E67">
        <v>112</v>
      </c>
      <c r="F67" s="6" t="s">
        <v>100</v>
      </c>
    </row>
    <row r="68" spans="1:6" x14ac:dyDescent="0.2">
      <c r="A68" s="4" t="s">
        <v>19</v>
      </c>
      <c r="B68" t="s">
        <v>92</v>
      </c>
      <c r="C68" s="5">
        <v>44711</v>
      </c>
      <c r="D68" s="5">
        <v>44711.301284722198</v>
      </c>
      <c r="E68">
        <v>123</v>
      </c>
      <c r="F68" s="6" t="s">
        <v>98</v>
      </c>
    </row>
    <row r="69" spans="1:6" x14ac:dyDescent="0.2">
      <c r="A69" s="4" t="s">
        <v>19</v>
      </c>
      <c r="B69" t="s">
        <v>102</v>
      </c>
      <c r="C69" s="5">
        <v>44711</v>
      </c>
      <c r="D69" s="5">
        <v>44711.301458333299</v>
      </c>
      <c r="E69">
        <v>112</v>
      </c>
      <c r="F69" s="6" t="s">
        <v>167</v>
      </c>
    </row>
    <row r="70" spans="1:6" x14ac:dyDescent="0.2">
      <c r="A70" s="4" t="s">
        <v>12</v>
      </c>
      <c r="B70" t="s">
        <v>99</v>
      </c>
      <c r="C70" s="5">
        <v>44711</v>
      </c>
      <c r="D70" s="5">
        <v>44711.301840277803</v>
      </c>
      <c r="E70">
        <v>113</v>
      </c>
      <c r="F70" s="6" t="s">
        <v>105</v>
      </c>
    </row>
    <row r="71" spans="1:6" x14ac:dyDescent="0.2">
      <c r="A71" s="4" t="s">
        <v>19</v>
      </c>
      <c r="B71" t="s">
        <v>115</v>
      </c>
      <c r="C71" s="5">
        <v>44711</v>
      </c>
      <c r="D71" s="5">
        <v>44711.3018518518</v>
      </c>
      <c r="E71">
        <v>113</v>
      </c>
      <c r="F71" s="6" t="s">
        <v>116</v>
      </c>
    </row>
    <row r="72" spans="1:6" x14ac:dyDescent="0.2">
      <c r="A72" s="4" t="s">
        <v>12</v>
      </c>
      <c r="B72" t="s">
        <v>99</v>
      </c>
      <c r="C72" s="5">
        <v>44711</v>
      </c>
      <c r="D72" s="5">
        <v>44711.301956018498</v>
      </c>
      <c r="E72">
        <v>123</v>
      </c>
      <c r="F72" s="6" t="s">
        <v>104</v>
      </c>
    </row>
    <row r="73" spans="1:6" x14ac:dyDescent="0.2">
      <c r="A73" s="4" t="s">
        <v>19</v>
      </c>
      <c r="B73" t="s">
        <v>115</v>
      </c>
      <c r="C73" s="5">
        <v>44711</v>
      </c>
      <c r="D73" s="5">
        <v>44711.301979166703</v>
      </c>
      <c r="E73">
        <v>123</v>
      </c>
      <c r="F73" s="6" t="s">
        <v>116</v>
      </c>
    </row>
    <row r="74" spans="1:6" x14ac:dyDescent="0.2">
      <c r="A74" s="4" t="s">
        <v>19</v>
      </c>
      <c r="B74" t="s">
        <v>96</v>
      </c>
      <c r="C74" s="5">
        <v>44711</v>
      </c>
      <c r="D74" s="5">
        <v>44711.303414351903</v>
      </c>
      <c r="E74">
        <v>112</v>
      </c>
      <c r="F74" s="6" t="s">
        <v>166</v>
      </c>
    </row>
    <row r="75" spans="1:6" x14ac:dyDescent="0.2">
      <c r="A75" s="4" t="s">
        <v>12</v>
      </c>
      <c r="B75" t="s">
        <v>14</v>
      </c>
      <c r="C75" s="5">
        <v>44711</v>
      </c>
      <c r="D75" s="5">
        <v>44711.3037847222</v>
      </c>
      <c r="E75">
        <v>102</v>
      </c>
      <c r="F75" s="6" t="s">
        <v>15</v>
      </c>
    </row>
    <row r="76" spans="1:6" x14ac:dyDescent="0.2">
      <c r="A76" s="4" t="s">
        <v>12</v>
      </c>
      <c r="B76" t="s">
        <v>14</v>
      </c>
      <c r="C76" s="5">
        <v>44711</v>
      </c>
      <c r="D76" s="5">
        <v>44711.304537037002</v>
      </c>
      <c r="E76">
        <v>106</v>
      </c>
      <c r="F76" s="6" t="s">
        <v>15</v>
      </c>
    </row>
    <row r="77" spans="1:6" x14ac:dyDescent="0.2">
      <c r="A77" s="4" t="s">
        <v>12</v>
      </c>
      <c r="B77" t="s">
        <v>14</v>
      </c>
      <c r="C77" s="5">
        <v>44711</v>
      </c>
      <c r="D77" s="5">
        <v>44711.3046412037</v>
      </c>
      <c r="E77">
        <v>112</v>
      </c>
      <c r="F77" s="6" t="s">
        <v>15</v>
      </c>
    </row>
    <row r="78" spans="1:6" x14ac:dyDescent="0.2">
      <c r="A78" s="4" t="s">
        <v>12</v>
      </c>
      <c r="B78" t="s">
        <v>14</v>
      </c>
      <c r="C78" s="5">
        <v>44711</v>
      </c>
      <c r="D78" s="5">
        <v>44711.3055902778</v>
      </c>
      <c r="E78">
        <v>113</v>
      </c>
      <c r="F78" s="6" t="s">
        <v>17</v>
      </c>
    </row>
    <row r="79" spans="1:6" x14ac:dyDescent="0.2">
      <c r="A79" s="4" t="s">
        <v>12</v>
      </c>
      <c r="B79" t="s">
        <v>14</v>
      </c>
      <c r="C79" s="5">
        <v>44711</v>
      </c>
      <c r="D79" s="5">
        <v>44711.305601851796</v>
      </c>
      <c r="E79">
        <v>123</v>
      </c>
      <c r="F79" s="6" t="s">
        <v>16</v>
      </c>
    </row>
    <row r="80" spans="1:6" x14ac:dyDescent="0.2">
      <c r="A80" s="4" t="s">
        <v>19</v>
      </c>
      <c r="B80" t="s">
        <v>125</v>
      </c>
      <c r="C80" s="5">
        <v>44711</v>
      </c>
      <c r="D80" s="5">
        <v>44711.306076388901</v>
      </c>
      <c r="E80">
        <v>102</v>
      </c>
      <c r="F80" s="6" t="s">
        <v>126</v>
      </c>
    </row>
    <row r="81" spans="1:6" x14ac:dyDescent="0.2">
      <c r="A81" s="4" t="s">
        <v>19</v>
      </c>
      <c r="B81" t="s">
        <v>125</v>
      </c>
      <c r="C81" s="5">
        <v>44711</v>
      </c>
      <c r="D81" s="5">
        <v>44711.306608796302</v>
      </c>
      <c r="E81">
        <v>106</v>
      </c>
      <c r="F81" s="6" t="s">
        <v>126</v>
      </c>
    </row>
    <row r="82" spans="1:6" x14ac:dyDescent="0.2">
      <c r="A82" s="4" t="s">
        <v>19</v>
      </c>
      <c r="B82" t="s">
        <v>102</v>
      </c>
      <c r="C82" s="5">
        <v>44711</v>
      </c>
      <c r="D82" s="5">
        <v>44711.306643518503</v>
      </c>
      <c r="E82">
        <v>113</v>
      </c>
      <c r="F82" s="6" t="s">
        <v>103</v>
      </c>
    </row>
    <row r="83" spans="1:6" x14ac:dyDescent="0.2">
      <c r="A83" s="4" t="s">
        <v>19</v>
      </c>
      <c r="B83" t="s">
        <v>125</v>
      </c>
      <c r="C83" s="5">
        <v>44711</v>
      </c>
      <c r="D83" s="5">
        <v>44711.306712963</v>
      </c>
      <c r="E83">
        <v>112</v>
      </c>
      <c r="F83" s="6" t="s">
        <v>126</v>
      </c>
    </row>
    <row r="84" spans="1:6" x14ac:dyDescent="0.2">
      <c r="A84" s="4" t="s">
        <v>19</v>
      </c>
      <c r="B84" t="s">
        <v>102</v>
      </c>
      <c r="C84" s="5">
        <v>44711</v>
      </c>
      <c r="D84" s="5">
        <v>44711.306736111103</v>
      </c>
      <c r="E84">
        <v>123</v>
      </c>
      <c r="F84" s="6" t="s">
        <v>103</v>
      </c>
    </row>
    <row r="85" spans="1:6" x14ac:dyDescent="0.2">
      <c r="A85" s="4" t="s">
        <v>19</v>
      </c>
      <c r="B85" t="s">
        <v>125</v>
      </c>
      <c r="C85" s="5">
        <v>44711</v>
      </c>
      <c r="D85" s="5">
        <v>44711.3072106482</v>
      </c>
      <c r="E85">
        <v>113</v>
      </c>
      <c r="F85" s="6" t="s">
        <v>128</v>
      </c>
    </row>
    <row r="86" spans="1:6" x14ac:dyDescent="0.2">
      <c r="A86" s="4" t="s">
        <v>19</v>
      </c>
      <c r="B86" t="s">
        <v>125</v>
      </c>
      <c r="C86" s="5">
        <v>44711</v>
      </c>
      <c r="D86" s="5">
        <v>44711.307245370401</v>
      </c>
      <c r="E86">
        <v>123</v>
      </c>
      <c r="F86" s="6" t="s">
        <v>103</v>
      </c>
    </row>
    <row r="87" spans="1:6" x14ac:dyDescent="0.2">
      <c r="A87" s="4" t="s">
        <v>19</v>
      </c>
      <c r="B87" t="s">
        <v>23</v>
      </c>
      <c r="C87" s="5">
        <v>44711</v>
      </c>
      <c r="D87" s="5">
        <v>44711.307523148098</v>
      </c>
      <c r="E87">
        <v>102</v>
      </c>
      <c r="F87" s="6" t="s">
        <v>24</v>
      </c>
    </row>
    <row r="88" spans="1:6" x14ac:dyDescent="0.2">
      <c r="A88" s="4" t="s">
        <v>19</v>
      </c>
      <c r="B88" t="s">
        <v>96</v>
      </c>
      <c r="C88" s="5">
        <v>44711</v>
      </c>
      <c r="D88" s="5">
        <v>44711.307569444398</v>
      </c>
      <c r="E88">
        <v>113</v>
      </c>
      <c r="F88" s="6" t="s">
        <v>25</v>
      </c>
    </row>
    <row r="89" spans="1:6" x14ac:dyDescent="0.2">
      <c r="A89" s="4" t="s">
        <v>12</v>
      </c>
      <c r="B89" t="s">
        <v>95</v>
      </c>
      <c r="C89" s="5">
        <v>44711</v>
      </c>
      <c r="D89" s="5">
        <v>44711.307696759301</v>
      </c>
      <c r="E89">
        <v>112</v>
      </c>
      <c r="F89" s="6" t="s">
        <v>165</v>
      </c>
    </row>
    <row r="90" spans="1:6" x14ac:dyDescent="0.2">
      <c r="A90" s="4" t="s">
        <v>19</v>
      </c>
      <c r="B90" t="s">
        <v>96</v>
      </c>
      <c r="C90" s="5">
        <v>44711</v>
      </c>
      <c r="D90" s="5">
        <v>44711.307731481502</v>
      </c>
      <c r="E90">
        <v>123</v>
      </c>
      <c r="F90" s="6" t="s">
        <v>25</v>
      </c>
    </row>
    <row r="91" spans="1:6" x14ac:dyDescent="0.2">
      <c r="A91" s="4" t="s">
        <v>19</v>
      </c>
      <c r="B91" t="s">
        <v>110</v>
      </c>
      <c r="C91" s="5">
        <v>44711</v>
      </c>
      <c r="D91" s="5">
        <v>44711.308113425897</v>
      </c>
      <c r="E91">
        <v>112</v>
      </c>
      <c r="F91" s="6" t="s">
        <v>164</v>
      </c>
    </row>
    <row r="92" spans="1:6" x14ac:dyDescent="0.2">
      <c r="A92" s="4" t="s">
        <v>19</v>
      </c>
      <c r="B92" t="s">
        <v>23</v>
      </c>
      <c r="C92" s="5">
        <v>44711</v>
      </c>
      <c r="D92" s="5">
        <v>44711.308171296303</v>
      </c>
      <c r="E92">
        <v>106</v>
      </c>
      <c r="F92" s="6" t="s">
        <v>24</v>
      </c>
    </row>
    <row r="93" spans="1:6" x14ac:dyDescent="0.2">
      <c r="A93" s="4" t="s">
        <v>19</v>
      </c>
      <c r="B93" t="s">
        <v>23</v>
      </c>
      <c r="C93" s="5">
        <v>44711</v>
      </c>
      <c r="D93" s="5">
        <v>44711.308275463001</v>
      </c>
      <c r="E93">
        <v>112</v>
      </c>
      <c r="F93" s="6" t="s">
        <v>24</v>
      </c>
    </row>
    <row r="94" spans="1:6" x14ac:dyDescent="0.2">
      <c r="A94" s="4" t="s">
        <v>19</v>
      </c>
      <c r="B94" t="s">
        <v>111</v>
      </c>
      <c r="C94" s="5">
        <v>44711</v>
      </c>
      <c r="D94" s="5">
        <v>44711.308865740699</v>
      </c>
      <c r="E94">
        <v>112</v>
      </c>
      <c r="F94" s="6" t="s">
        <v>163</v>
      </c>
    </row>
    <row r="95" spans="1:6" x14ac:dyDescent="0.2">
      <c r="A95" s="4" t="s">
        <v>19</v>
      </c>
      <c r="B95" t="s">
        <v>106</v>
      </c>
      <c r="C95" s="5">
        <v>44711</v>
      </c>
      <c r="D95" s="5">
        <v>44711.309097222198</v>
      </c>
      <c r="E95">
        <v>113</v>
      </c>
      <c r="F95" s="6" t="s">
        <v>107</v>
      </c>
    </row>
    <row r="96" spans="1:6" x14ac:dyDescent="0.2">
      <c r="A96" s="4" t="s">
        <v>19</v>
      </c>
      <c r="B96" t="s">
        <v>106</v>
      </c>
      <c r="C96" s="5">
        <v>44711</v>
      </c>
      <c r="D96" s="5">
        <v>44711.309131944399</v>
      </c>
      <c r="E96">
        <v>123</v>
      </c>
      <c r="F96" s="6" t="s">
        <v>107</v>
      </c>
    </row>
    <row r="97" spans="1:6" x14ac:dyDescent="0.2">
      <c r="A97" s="4" t="s">
        <v>19</v>
      </c>
      <c r="B97" t="s">
        <v>23</v>
      </c>
      <c r="C97" s="5">
        <v>44711</v>
      </c>
      <c r="D97" s="5">
        <v>44711.309351851902</v>
      </c>
      <c r="E97">
        <v>113</v>
      </c>
      <c r="F97" s="6" t="s">
        <v>26</v>
      </c>
    </row>
    <row r="98" spans="1:6" x14ac:dyDescent="0.2">
      <c r="A98" s="4" t="s">
        <v>19</v>
      </c>
      <c r="B98" t="s">
        <v>23</v>
      </c>
      <c r="C98" s="5">
        <v>44711</v>
      </c>
      <c r="D98" s="5">
        <v>44711.309467592597</v>
      </c>
      <c r="E98">
        <v>123</v>
      </c>
      <c r="F98" s="6" t="s">
        <v>25</v>
      </c>
    </row>
    <row r="99" spans="1:6" x14ac:dyDescent="0.2">
      <c r="A99" s="4" t="s">
        <v>19</v>
      </c>
      <c r="B99" t="s">
        <v>110</v>
      </c>
      <c r="C99" s="5">
        <v>44711</v>
      </c>
      <c r="D99" s="5">
        <v>44711.312210648102</v>
      </c>
      <c r="E99">
        <v>123</v>
      </c>
      <c r="F99" s="6" t="s">
        <v>77</v>
      </c>
    </row>
    <row r="100" spans="1:6" x14ac:dyDescent="0.2">
      <c r="A100" s="4" t="s">
        <v>19</v>
      </c>
      <c r="B100" t="s">
        <v>110</v>
      </c>
      <c r="C100" s="5">
        <v>44711</v>
      </c>
      <c r="D100" s="5">
        <v>44711.312210648102</v>
      </c>
      <c r="E100">
        <v>113</v>
      </c>
      <c r="F100" s="6" t="s">
        <v>77</v>
      </c>
    </row>
    <row r="101" spans="1:6" x14ac:dyDescent="0.2">
      <c r="A101" s="4" t="s">
        <v>12</v>
      </c>
      <c r="B101" t="s">
        <v>72</v>
      </c>
      <c r="C101" s="5">
        <v>44711</v>
      </c>
      <c r="D101" s="5">
        <v>44711.312581018501</v>
      </c>
      <c r="E101">
        <v>102</v>
      </c>
      <c r="F101" s="6" t="s">
        <v>73</v>
      </c>
    </row>
    <row r="102" spans="1:6" x14ac:dyDescent="0.2">
      <c r="A102" s="4" t="s">
        <v>19</v>
      </c>
      <c r="B102" t="s">
        <v>85</v>
      </c>
      <c r="C102" s="5">
        <v>44711</v>
      </c>
      <c r="D102" s="5">
        <v>44711.312708333302</v>
      </c>
      <c r="E102">
        <v>102</v>
      </c>
      <c r="F102" s="6" t="s">
        <v>86</v>
      </c>
    </row>
    <row r="103" spans="1:6" x14ac:dyDescent="0.2">
      <c r="A103" s="4" t="s">
        <v>12</v>
      </c>
      <c r="B103" t="s">
        <v>70</v>
      </c>
      <c r="C103" s="5">
        <v>44711</v>
      </c>
      <c r="D103" s="5">
        <v>44711.313090277799</v>
      </c>
      <c r="E103">
        <v>112</v>
      </c>
      <c r="F103" s="6" t="s">
        <v>162</v>
      </c>
    </row>
    <row r="104" spans="1:6" x14ac:dyDescent="0.2">
      <c r="A104" s="4" t="s">
        <v>12</v>
      </c>
      <c r="B104" t="s">
        <v>72</v>
      </c>
      <c r="C104" s="5">
        <v>44711</v>
      </c>
      <c r="D104" s="5">
        <v>44711.313460648104</v>
      </c>
      <c r="E104">
        <v>106</v>
      </c>
      <c r="F104" s="6" t="s">
        <v>73</v>
      </c>
    </row>
    <row r="105" spans="1:6" x14ac:dyDescent="0.2">
      <c r="A105" s="4" t="s">
        <v>19</v>
      </c>
      <c r="B105" t="s">
        <v>85</v>
      </c>
      <c r="C105" s="5">
        <v>44711</v>
      </c>
      <c r="D105" s="5">
        <v>44711.313472222202</v>
      </c>
      <c r="E105">
        <v>106</v>
      </c>
      <c r="F105" s="6" t="s">
        <v>86</v>
      </c>
    </row>
    <row r="106" spans="1:6" x14ac:dyDescent="0.2">
      <c r="A106" s="4" t="s">
        <v>12</v>
      </c>
      <c r="B106" t="s">
        <v>72</v>
      </c>
      <c r="C106" s="5">
        <v>44711</v>
      </c>
      <c r="D106" s="5">
        <v>44711.313564814802</v>
      </c>
      <c r="E106">
        <v>112</v>
      </c>
      <c r="F106" s="6" t="s">
        <v>73</v>
      </c>
    </row>
    <row r="107" spans="1:6" x14ac:dyDescent="0.2">
      <c r="A107" s="4" t="s">
        <v>19</v>
      </c>
      <c r="B107" t="s">
        <v>85</v>
      </c>
      <c r="C107" s="5">
        <v>44711</v>
      </c>
      <c r="D107" s="5">
        <v>44711.3135763889</v>
      </c>
      <c r="E107">
        <v>112</v>
      </c>
      <c r="F107" s="6" t="s">
        <v>86</v>
      </c>
    </row>
    <row r="108" spans="1:6" x14ac:dyDescent="0.2">
      <c r="A108" s="4" t="s">
        <v>19</v>
      </c>
      <c r="B108" t="s">
        <v>111</v>
      </c>
      <c r="C108" s="5">
        <v>44711</v>
      </c>
      <c r="D108" s="5">
        <v>44711.3136689815</v>
      </c>
      <c r="E108">
        <v>113</v>
      </c>
      <c r="F108" s="6" t="s">
        <v>112</v>
      </c>
    </row>
    <row r="109" spans="1:6" x14ac:dyDescent="0.2">
      <c r="A109" s="4" t="s">
        <v>19</v>
      </c>
      <c r="B109" t="s">
        <v>111</v>
      </c>
      <c r="C109" s="5">
        <v>44711</v>
      </c>
      <c r="D109" s="5">
        <v>44711.3138078704</v>
      </c>
      <c r="E109">
        <v>123</v>
      </c>
      <c r="F109" s="6" t="s">
        <v>112</v>
      </c>
    </row>
    <row r="110" spans="1:6" x14ac:dyDescent="0.2">
      <c r="A110" s="4" t="s">
        <v>19</v>
      </c>
      <c r="B110" t="s">
        <v>85</v>
      </c>
      <c r="C110" s="5">
        <v>44711</v>
      </c>
      <c r="D110" s="5">
        <v>44711.314004629603</v>
      </c>
      <c r="E110">
        <v>113</v>
      </c>
      <c r="F110" s="6" t="s">
        <v>91</v>
      </c>
    </row>
    <row r="111" spans="1:6" x14ac:dyDescent="0.2">
      <c r="A111" s="4" t="s">
        <v>12</v>
      </c>
      <c r="B111" t="s">
        <v>66</v>
      </c>
      <c r="C111" s="5">
        <v>44711</v>
      </c>
      <c r="D111" s="5">
        <v>44711.314097222203</v>
      </c>
      <c r="E111">
        <v>112</v>
      </c>
      <c r="F111" s="6" t="s">
        <v>161</v>
      </c>
    </row>
    <row r="112" spans="1:6" x14ac:dyDescent="0.2">
      <c r="A112" s="4" t="s">
        <v>19</v>
      </c>
      <c r="B112" t="s">
        <v>85</v>
      </c>
      <c r="C112" s="5">
        <v>44711</v>
      </c>
      <c r="D112" s="5">
        <v>44711.314131944499</v>
      </c>
      <c r="E112">
        <v>123</v>
      </c>
      <c r="F112" s="6" t="s">
        <v>89</v>
      </c>
    </row>
    <row r="113" spans="1:6" x14ac:dyDescent="0.2">
      <c r="A113" s="4" t="s">
        <v>12</v>
      </c>
      <c r="B113" t="s">
        <v>72</v>
      </c>
      <c r="C113" s="5">
        <v>44711</v>
      </c>
      <c r="D113" s="5">
        <v>44711.314837963</v>
      </c>
      <c r="E113">
        <v>113</v>
      </c>
      <c r="F113" s="6" t="s">
        <v>79</v>
      </c>
    </row>
    <row r="114" spans="1:6" x14ac:dyDescent="0.2">
      <c r="A114" s="4" t="s">
        <v>19</v>
      </c>
      <c r="B114" t="s">
        <v>74</v>
      </c>
      <c r="C114" s="5">
        <v>44711</v>
      </c>
      <c r="D114" s="5">
        <v>44711.314976851798</v>
      </c>
      <c r="E114">
        <v>102</v>
      </c>
      <c r="F114" s="6" t="s">
        <v>75</v>
      </c>
    </row>
    <row r="115" spans="1:6" x14ac:dyDescent="0.2">
      <c r="A115" s="4" t="s">
        <v>12</v>
      </c>
      <c r="B115" t="s">
        <v>72</v>
      </c>
      <c r="C115" s="5">
        <v>44711</v>
      </c>
      <c r="D115" s="5">
        <v>44711.3149768519</v>
      </c>
      <c r="E115">
        <v>123</v>
      </c>
      <c r="F115" s="6" t="s">
        <v>76</v>
      </c>
    </row>
    <row r="116" spans="1:6" x14ac:dyDescent="0.2">
      <c r="A116" s="4" t="s">
        <v>19</v>
      </c>
      <c r="B116" t="s">
        <v>64</v>
      </c>
      <c r="C116" s="5">
        <v>44711</v>
      </c>
      <c r="D116" s="5">
        <v>44711.3159606482</v>
      </c>
      <c r="E116">
        <v>112</v>
      </c>
      <c r="F116" s="6" t="s">
        <v>160</v>
      </c>
    </row>
    <row r="117" spans="1:6" x14ac:dyDescent="0.2">
      <c r="A117" s="4" t="s">
        <v>19</v>
      </c>
      <c r="B117" t="s">
        <v>74</v>
      </c>
      <c r="C117" s="5">
        <v>44711</v>
      </c>
      <c r="D117" s="5">
        <v>44711.317175925898</v>
      </c>
      <c r="E117">
        <v>106</v>
      </c>
      <c r="F117" s="6" t="s">
        <v>75</v>
      </c>
    </row>
    <row r="118" spans="1:6" x14ac:dyDescent="0.2">
      <c r="A118" s="4" t="s">
        <v>19</v>
      </c>
      <c r="B118" t="s">
        <v>74</v>
      </c>
      <c r="C118" s="5">
        <v>44711</v>
      </c>
      <c r="D118" s="5">
        <v>44711.317280092597</v>
      </c>
      <c r="E118">
        <v>112</v>
      </c>
      <c r="F118" s="6" t="s">
        <v>75</v>
      </c>
    </row>
    <row r="119" spans="1:6" x14ac:dyDescent="0.2">
      <c r="A119" s="4" t="s">
        <v>19</v>
      </c>
      <c r="B119" t="s">
        <v>68</v>
      </c>
      <c r="C119" s="5">
        <v>44711</v>
      </c>
      <c r="D119" s="5">
        <v>44711.317465277803</v>
      </c>
      <c r="E119">
        <v>112</v>
      </c>
      <c r="F119" s="6" t="s">
        <v>159</v>
      </c>
    </row>
    <row r="120" spans="1:6" x14ac:dyDescent="0.2">
      <c r="A120" s="4" t="s">
        <v>12</v>
      </c>
      <c r="B120" t="s">
        <v>95</v>
      </c>
      <c r="C120" s="5">
        <v>44711</v>
      </c>
      <c r="D120" s="5">
        <v>44711.3178356481</v>
      </c>
      <c r="E120">
        <v>113</v>
      </c>
      <c r="F120" s="6" t="s">
        <v>97</v>
      </c>
    </row>
    <row r="121" spans="1:6" x14ac:dyDescent="0.2">
      <c r="A121" s="4" t="s">
        <v>19</v>
      </c>
      <c r="B121" t="s">
        <v>74</v>
      </c>
      <c r="C121" s="5">
        <v>44711</v>
      </c>
      <c r="D121" s="5">
        <v>44711.317858796298</v>
      </c>
      <c r="E121">
        <v>113</v>
      </c>
      <c r="F121" s="6" t="s">
        <v>78</v>
      </c>
    </row>
    <row r="122" spans="1:6" x14ac:dyDescent="0.2">
      <c r="A122" s="4" t="s">
        <v>12</v>
      </c>
      <c r="B122" t="s">
        <v>70</v>
      </c>
      <c r="C122" s="5">
        <v>44711</v>
      </c>
      <c r="D122" s="5">
        <v>44711.317870370403</v>
      </c>
      <c r="E122">
        <v>113</v>
      </c>
      <c r="F122" s="6" t="s">
        <v>71</v>
      </c>
    </row>
    <row r="123" spans="1:6" x14ac:dyDescent="0.2">
      <c r="A123" s="4" t="s">
        <v>12</v>
      </c>
      <c r="B123" t="s">
        <v>70</v>
      </c>
      <c r="C123" s="5">
        <v>44711</v>
      </c>
      <c r="D123" s="5">
        <v>44711.317905092597</v>
      </c>
      <c r="E123">
        <v>123</v>
      </c>
      <c r="F123" s="6" t="s">
        <v>71</v>
      </c>
    </row>
    <row r="124" spans="1:6" x14ac:dyDescent="0.2">
      <c r="A124" s="4" t="s">
        <v>19</v>
      </c>
      <c r="B124" t="s">
        <v>74</v>
      </c>
      <c r="C124" s="5">
        <v>44711</v>
      </c>
      <c r="D124" s="5">
        <v>44711.317951388897</v>
      </c>
      <c r="E124">
        <v>123</v>
      </c>
      <c r="F124" s="6" t="s">
        <v>77</v>
      </c>
    </row>
    <row r="125" spans="1:6" x14ac:dyDescent="0.2">
      <c r="A125" s="4" t="s">
        <v>12</v>
      </c>
      <c r="B125" t="s">
        <v>95</v>
      </c>
      <c r="C125" s="5">
        <v>44711</v>
      </c>
      <c r="D125" s="5">
        <v>44711.317962963003</v>
      </c>
      <c r="E125">
        <v>123</v>
      </c>
      <c r="F125" s="6" t="s">
        <v>97</v>
      </c>
    </row>
    <row r="126" spans="1:6" x14ac:dyDescent="0.2">
      <c r="A126" s="4" t="s">
        <v>12</v>
      </c>
      <c r="B126" t="s">
        <v>153</v>
      </c>
      <c r="C126" s="5">
        <v>44711</v>
      </c>
      <c r="D126" s="5">
        <v>44711.318009259303</v>
      </c>
      <c r="E126">
        <v>112</v>
      </c>
      <c r="F126" s="6" t="s">
        <v>158</v>
      </c>
    </row>
    <row r="127" spans="1:6" x14ac:dyDescent="0.2">
      <c r="A127" s="4" t="s">
        <v>19</v>
      </c>
      <c r="B127" t="s">
        <v>87</v>
      </c>
      <c r="C127" s="5">
        <v>44711</v>
      </c>
      <c r="D127" s="5">
        <v>44711.318159722199</v>
      </c>
      <c r="E127">
        <v>102</v>
      </c>
      <c r="F127" s="6" t="s">
        <v>88</v>
      </c>
    </row>
    <row r="128" spans="1:6" x14ac:dyDescent="0.2">
      <c r="A128" s="4" t="s">
        <v>19</v>
      </c>
      <c r="B128" t="s">
        <v>87</v>
      </c>
      <c r="C128" s="5">
        <v>44711</v>
      </c>
      <c r="D128" s="5">
        <v>44711.318877314799</v>
      </c>
      <c r="E128">
        <v>106</v>
      </c>
      <c r="F128" s="6" t="s">
        <v>88</v>
      </c>
    </row>
    <row r="129" spans="1:6" x14ac:dyDescent="0.2">
      <c r="A129" s="4" t="s">
        <v>19</v>
      </c>
      <c r="B129" t="s">
        <v>37</v>
      </c>
      <c r="C129" s="5">
        <v>44711</v>
      </c>
      <c r="D129" s="5">
        <v>44711.318946759297</v>
      </c>
      <c r="E129">
        <v>112</v>
      </c>
      <c r="F129" s="6" t="s">
        <v>156</v>
      </c>
    </row>
    <row r="130" spans="1:6" x14ac:dyDescent="0.2">
      <c r="A130" s="4" t="s">
        <v>19</v>
      </c>
      <c r="B130" t="s">
        <v>87</v>
      </c>
      <c r="C130" s="5">
        <v>44711</v>
      </c>
      <c r="D130" s="5">
        <v>44711.318981481498</v>
      </c>
      <c r="E130">
        <v>112</v>
      </c>
      <c r="F130" s="6" t="s">
        <v>88</v>
      </c>
    </row>
    <row r="131" spans="1:6" x14ac:dyDescent="0.2">
      <c r="A131" s="4" t="s">
        <v>12</v>
      </c>
      <c r="B131" t="s">
        <v>43</v>
      </c>
      <c r="C131" s="5">
        <v>44711</v>
      </c>
      <c r="D131" s="5">
        <v>44711.319386574098</v>
      </c>
      <c r="E131">
        <v>102</v>
      </c>
      <c r="F131" s="6" t="s">
        <v>45</v>
      </c>
    </row>
    <row r="132" spans="1:6" x14ac:dyDescent="0.2">
      <c r="A132" s="4" t="s">
        <v>12</v>
      </c>
      <c r="B132" t="s">
        <v>80</v>
      </c>
      <c r="C132" s="5">
        <v>44711</v>
      </c>
      <c r="D132" s="5">
        <v>44711.319398148204</v>
      </c>
      <c r="E132">
        <v>102</v>
      </c>
      <c r="F132" s="6" t="s">
        <v>81</v>
      </c>
    </row>
    <row r="133" spans="1:6" x14ac:dyDescent="0.2">
      <c r="A133" s="4" t="s">
        <v>19</v>
      </c>
      <c r="B133" t="s">
        <v>87</v>
      </c>
      <c r="C133" s="5">
        <v>44711</v>
      </c>
      <c r="D133" s="5">
        <v>44711.319826388899</v>
      </c>
      <c r="E133">
        <v>113</v>
      </c>
      <c r="F133" s="6" t="s">
        <v>94</v>
      </c>
    </row>
    <row r="134" spans="1:6" x14ac:dyDescent="0.2">
      <c r="A134" s="4" t="s">
        <v>19</v>
      </c>
      <c r="B134" t="s">
        <v>87</v>
      </c>
      <c r="C134" s="5">
        <v>44711</v>
      </c>
      <c r="D134" s="5">
        <v>44711.3198611111</v>
      </c>
      <c r="E134">
        <v>123</v>
      </c>
      <c r="F134" s="6" t="s">
        <v>90</v>
      </c>
    </row>
    <row r="135" spans="1:6" x14ac:dyDescent="0.2">
      <c r="A135" s="4" t="s">
        <v>19</v>
      </c>
      <c r="B135" t="s">
        <v>83</v>
      </c>
      <c r="C135" s="5">
        <v>44711</v>
      </c>
      <c r="D135" s="5">
        <v>44711.319918981499</v>
      </c>
      <c r="E135">
        <v>112</v>
      </c>
      <c r="F135" s="6" t="s">
        <v>157</v>
      </c>
    </row>
    <row r="136" spans="1:6" x14ac:dyDescent="0.2">
      <c r="A136" s="4" t="s">
        <v>12</v>
      </c>
      <c r="B136" t="s">
        <v>43</v>
      </c>
      <c r="C136" s="5">
        <v>44711</v>
      </c>
      <c r="D136" s="5">
        <v>44711.3202199074</v>
      </c>
      <c r="E136">
        <v>106</v>
      </c>
      <c r="F136" s="6" t="s">
        <v>45</v>
      </c>
    </row>
    <row r="137" spans="1:6" x14ac:dyDescent="0.2">
      <c r="A137" s="4" t="s">
        <v>12</v>
      </c>
      <c r="B137" t="s">
        <v>43</v>
      </c>
      <c r="C137" s="5">
        <v>44711</v>
      </c>
      <c r="D137" s="5">
        <v>44711.320324074099</v>
      </c>
      <c r="E137">
        <v>112</v>
      </c>
      <c r="F137" s="6" t="s">
        <v>45</v>
      </c>
    </row>
    <row r="138" spans="1:6" x14ac:dyDescent="0.2">
      <c r="A138" s="4" t="s">
        <v>12</v>
      </c>
      <c r="B138" t="s">
        <v>80</v>
      </c>
      <c r="C138" s="5">
        <v>44711</v>
      </c>
      <c r="D138" s="5">
        <v>44711.3203587963</v>
      </c>
      <c r="E138">
        <v>106</v>
      </c>
      <c r="F138" s="6" t="s">
        <v>81</v>
      </c>
    </row>
    <row r="139" spans="1:6" x14ac:dyDescent="0.2">
      <c r="A139" s="4" t="s">
        <v>12</v>
      </c>
      <c r="B139" t="s">
        <v>11</v>
      </c>
      <c r="C139" s="5">
        <v>44711</v>
      </c>
      <c r="D139" s="5">
        <v>44711.320370370398</v>
      </c>
      <c r="E139">
        <v>112</v>
      </c>
      <c r="F139" s="6" t="s">
        <v>155</v>
      </c>
    </row>
    <row r="140" spans="1:6" x14ac:dyDescent="0.2">
      <c r="A140" s="4" t="s">
        <v>12</v>
      </c>
      <c r="B140" t="s">
        <v>80</v>
      </c>
      <c r="C140" s="5">
        <v>44711</v>
      </c>
      <c r="D140" s="5">
        <v>44711.320462962998</v>
      </c>
      <c r="E140">
        <v>112</v>
      </c>
      <c r="F140" s="6" t="s">
        <v>81</v>
      </c>
    </row>
    <row r="141" spans="1:6" x14ac:dyDescent="0.2">
      <c r="A141" s="4" t="s">
        <v>12</v>
      </c>
      <c r="B141" t="s">
        <v>80</v>
      </c>
      <c r="C141" s="5">
        <v>44711</v>
      </c>
      <c r="D141" s="5">
        <v>44711.321261574099</v>
      </c>
      <c r="E141">
        <v>113</v>
      </c>
      <c r="F141" s="6" t="s">
        <v>84</v>
      </c>
    </row>
    <row r="142" spans="1:6" x14ac:dyDescent="0.2">
      <c r="A142" s="4" t="s">
        <v>12</v>
      </c>
      <c r="B142" t="s">
        <v>80</v>
      </c>
      <c r="C142" s="5">
        <v>44711</v>
      </c>
      <c r="D142" s="5">
        <v>44711.321342592601</v>
      </c>
      <c r="E142">
        <v>123</v>
      </c>
      <c r="F142" s="6" t="s">
        <v>82</v>
      </c>
    </row>
    <row r="143" spans="1:6" x14ac:dyDescent="0.2">
      <c r="A143" s="4" t="s">
        <v>12</v>
      </c>
      <c r="B143" t="s">
        <v>43</v>
      </c>
      <c r="C143" s="5">
        <v>44711</v>
      </c>
      <c r="D143" s="5">
        <v>44711.3214814815</v>
      </c>
      <c r="E143">
        <v>113</v>
      </c>
      <c r="F143" s="6" t="s">
        <v>53</v>
      </c>
    </row>
    <row r="144" spans="1:6" x14ac:dyDescent="0.2">
      <c r="A144" s="4" t="s">
        <v>12</v>
      </c>
      <c r="B144" t="s">
        <v>43</v>
      </c>
      <c r="C144" s="5">
        <v>44711</v>
      </c>
      <c r="D144" s="5">
        <v>44711.321504629603</v>
      </c>
      <c r="E144">
        <v>123</v>
      </c>
      <c r="F144" s="6" t="s">
        <v>50</v>
      </c>
    </row>
    <row r="145" spans="1:6" x14ac:dyDescent="0.2">
      <c r="A145" s="4" t="s">
        <v>12</v>
      </c>
      <c r="B145" t="s">
        <v>48</v>
      </c>
      <c r="C145" s="5">
        <v>44711</v>
      </c>
      <c r="D145" s="5">
        <v>44711.322094907402</v>
      </c>
      <c r="E145">
        <v>102</v>
      </c>
      <c r="F145" s="6" t="s">
        <v>49</v>
      </c>
    </row>
    <row r="146" spans="1:6" x14ac:dyDescent="0.2">
      <c r="A146" s="4" t="s">
        <v>12</v>
      </c>
      <c r="B146" t="s">
        <v>153</v>
      </c>
      <c r="C146" s="5">
        <v>44711</v>
      </c>
      <c r="D146" s="5">
        <v>44711.322268518503</v>
      </c>
      <c r="E146">
        <v>113</v>
      </c>
      <c r="F146" s="6" t="s">
        <v>154</v>
      </c>
    </row>
    <row r="147" spans="1:6" x14ac:dyDescent="0.2">
      <c r="A147" s="4" t="s">
        <v>12</v>
      </c>
      <c r="B147" t="s">
        <v>153</v>
      </c>
      <c r="C147" s="5">
        <v>44711</v>
      </c>
      <c r="D147" s="5">
        <v>44711.322407407402</v>
      </c>
      <c r="E147">
        <v>123</v>
      </c>
      <c r="F147" s="6" t="s">
        <v>154</v>
      </c>
    </row>
    <row r="148" spans="1:6" x14ac:dyDescent="0.2">
      <c r="A148" s="4" t="s">
        <v>12</v>
      </c>
      <c r="B148" t="s">
        <v>153</v>
      </c>
      <c r="C148" s="5">
        <v>44711</v>
      </c>
      <c r="D148" s="5">
        <v>44711.322546296302</v>
      </c>
      <c r="E148">
        <v>156</v>
      </c>
      <c r="F148" s="6"/>
    </row>
    <row r="149" spans="1:6" x14ac:dyDescent="0.2">
      <c r="A149" s="4" t="s">
        <v>19</v>
      </c>
      <c r="B149" t="s">
        <v>68</v>
      </c>
      <c r="C149" s="5">
        <v>44711</v>
      </c>
      <c r="D149" s="5">
        <v>44711.322615740697</v>
      </c>
      <c r="E149">
        <v>113</v>
      </c>
      <c r="F149" s="6" t="s">
        <v>69</v>
      </c>
    </row>
    <row r="150" spans="1:6" x14ac:dyDescent="0.2">
      <c r="A150" s="4" t="s">
        <v>19</v>
      </c>
      <c r="B150" t="s">
        <v>68</v>
      </c>
      <c r="C150" s="5">
        <v>44711</v>
      </c>
      <c r="D150" s="5">
        <v>44711.322638888902</v>
      </c>
      <c r="E150">
        <v>123</v>
      </c>
      <c r="F150" s="6" t="s">
        <v>69</v>
      </c>
    </row>
    <row r="151" spans="1:6" x14ac:dyDescent="0.2">
      <c r="A151" s="4" t="s">
        <v>12</v>
      </c>
      <c r="B151" t="s">
        <v>48</v>
      </c>
      <c r="C151" s="5">
        <v>44711</v>
      </c>
      <c r="D151" s="5">
        <v>44711.3230092593</v>
      </c>
      <c r="E151">
        <v>106</v>
      </c>
      <c r="F151" s="6" t="s">
        <v>49</v>
      </c>
    </row>
    <row r="152" spans="1:6" x14ac:dyDescent="0.2">
      <c r="A152" s="4" t="s">
        <v>12</v>
      </c>
      <c r="B152" t="s">
        <v>48</v>
      </c>
      <c r="C152" s="5">
        <v>44711</v>
      </c>
      <c r="D152" s="5">
        <v>44711.323113425897</v>
      </c>
      <c r="E152">
        <v>112</v>
      </c>
      <c r="F152" s="6" t="s">
        <v>49</v>
      </c>
    </row>
    <row r="153" spans="1:6" x14ac:dyDescent="0.2">
      <c r="A153" s="4" t="s">
        <v>19</v>
      </c>
      <c r="B153" t="s">
        <v>61</v>
      </c>
      <c r="C153" s="5">
        <v>44711</v>
      </c>
      <c r="D153" s="5">
        <v>44711.323645833298</v>
      </c>
      <c r="E153">
        <v>102</v>
      </c>
      <c r="F153" s="6" t="s">
        <v>62</v>
      </c>
    </row>
    <row r="154" spans="1:6" x14ac:dyDescent="0.2">
      <c r="A154" s="4" t="s">
        <v>19</v>
      </c>
      <c r="B154" t="s">
        <v>37</v>
      </c>
      <c r="C154" s="5">
        <v>44711</v>
      </c>
      <c r="D154" s="5">
        <v>44711.323796296303</v>
      </c>
      <c r="E154">
        <v>113</v>
      </c>
      <c r="F154" s="6" t="s">
        <v>38</v>
      </c>
    </row>
    <row r="155" spans="1:6" x14ac:dyDescent="0.2">
      <c r="A155" s="4" t="s">
        <v>12</v>
      </c>
      <c r="B155" t="s">
        <v>51</v>
      </c>
      <c r="C155" s="5">
        <v>44711</v>
      </c>
      <c r="D155" s="5">
        <v>44711.323831018497</v>
      </c>
      <c r="E155">
        <v>102</v>
      </c>
      <c r="F155" s="6" t="s">
        <v>52</v>
      </c>
    </row>
    <row r="156" spans="1:6" x14ac:dyDescent="0.2">
      <c r="A156" s="4" t="s">
        <v>19</v>
      </c>
      <c r="B156" t="s">
        <v>37</v>
      </c>
      <c r="C156" s="5">
        <v>44711</v>
      </c>
      <c r="D156" s="5">
        <v>44711.323865740698</v>
      </c>
      <c r="E156">
        <v>123</v>
      </c>
      <c r="F156" s="6" t="s">
        <v>38</v>
      </c>
    </row>
    <row r="157" spans="1:6" x14ac:dyDescent="0.2">
      <c r="A157" s="4" t="s">
        <v>12</v>
      </c>
      <c r="B157" t="s">
        <v>48</v>
      </c>
      <c r="C157" s="5">
        <v>44711</v>
      </c>
      <c r="D157" s="5">
        <v>44711.324004629598</v>
      </c>
      <c r="E157">
        <v>113</v>
      </c>
      <c r="F157" s="6" t="s">
        <v>57</v>
      </c>
    </row>
    <row r="158" spans="1:6" x14ac:dyDescent="0.2">
      <c r="A158" s="4" t="s">
        <v>12</v>
      </c>
      <c r="B158" t="s">
        <v>48</v>
      </c>
      <c r="C158" s="5">
        <v>44711</v>
      </c>
      <c r="D158" s="5">
        <v>44711.324166666702</v>
      </c>
      <c r="E158">
        <v>123</v>
      </c>
      <c r="F158" s="6" t="s">
        <v>55</v>
      </c>
    </row>
    <row r="159" spans="1:6" x14ac:dyDescent="0.2">
      <c r="A159" s="4" t="s">
        <v>19</v>
      </c>
      <c r="B159" t="s">
        <v>61</v>
      </c>
      <c r="C159" s="5">
        <v>44711</v>
      </c>
      <c r="D159" s="5">
        <v>44711.324247685203</v>
      </c>
      <c r="E159">
        <v>106</v>
      </c>
      <c r="F159" s="6" t="s">
        <v>62</v>
      </c>
    </row>
    <row r="160" spans="1:6" x14ac:dyDescent="0.2">
      <c r="A160" s="4" t="s">
        <v>19</v>
      </c>
      <c r="B160" t="s">
        <v>61</v>
      </c>
      <c r="C160" s="5">
        <v>44711</v>
      </c>
      <c r="D160" s="5">
        <v>44711.324351851901</v>
      </c>
      <c r="E160">
        <v>112</v>
      </c>
      <c r="F160" s="6" t="s">
        <v>62</v>
      </c>
    </row>
    <row r="161" spans="1:6" x14ac:dyDescent="0.2">
      <c r="A161" s="4" t="s">
        <v>19</v>
      </c>
      <c r="B161" t="s">
        <v>44</v>
      </c>
      <c r="C161" s="5">
        <v>44711</v>
      </c>
      <c r="D161" s="5">
        <v>44711.324444444399</v>
      </c>
      <c r="E161">
        <v>102</v>
      </c>
      <c r="F161" s="6" t="s">
        <v>46</v>
      </c>
    </row>
    <row r="162" spans="1:6" x14ac:dyDescent="0.2">
      <c r="A162" s="4" t="s">
        <v>12</v>
      </c>
      <c r="B162" t="s">
        <v>51</v>
      </c>
      <c r="C162" s="5">
        <v>44711</v>
      </c>
      <c r="D162" s="5">
        <v>44711.324490740699</v>
      </c>
      <c r="E162">
        <v>106</v>
      </c>
      <c r="F162" s="6" t="s">
        <v>52</v>
      </c>
    </row>
    <row r="163" spans="1:6" x14ac:dyDescent="0.2">
      <c r="A163" s="4" t="s">
        <v>12</v>
      </c>
      <c r="B163" t="s">
        <v>51</v>
      </c>
      <c r="C163" s="5">
        <v>44711</v>
      </c>
      <c r="D163" s="5">
        <v>44711.324594907397</v>
      </c>
      <c r="E163">
        <v>112</v>
      </c>
      <c r="F163" s="6" t="s">
        <v>52</v>
      </c>
    </row>
    <row r="164" spans="1:6" x14ac:dyDescent="0.2">
      <c r="A164" s="4" t="s">
        <v>12</v>
      </c>
      <c r="B164" t="s">
        <v>66</v>
      </c>
      <c r="C164" s="5">
        <v>44711</v>
      </c>
      <c r="D164" s="5">
        <v>44711.324618055602</v>
      </c>
      <c r="E164">
        <v>113</v>
      </c>
      <c r="F164" s="6" t="s">
        <v>50</v>
      </c>
    </row>
    <row r="165" spans="1:6" x14ac:dyDescent="0.2">
      <c r="A165" s="4" t="s">
        <v>12</v>
      </c>
      <c r="B165" t="s">
        <v>66</v>
      </c>
      <c r="C165" s="5">
        <v>44711</v>
      </c>
      <c r="D165" s="5">
        <v>44711.324710648099</v>
      </c>
      <c r="E165">
        <v>123</v>
      </c>
      <c r="F165" s="6" t="s">
        <v>50</v>
      </c>
    </row>
    <row r="166" spans="1:6" x14ac:dyDescent="0.2">
      <c r="A166" s="4" t="s">
        <v>19</v>
      </c>
      <c r="B166" t="s">
        <v>61</v>
      </c>
      <c r="C166" s="5">
        <v>44711</v>
      </c>
      <c r="D166" s="5">
        <v>44711.324930555602</v>
      </c>
      <c r="E166">
        <v>113</v>
      </c>
      <c r="F166" s="6" t="s">
        <v>67</v>
      </c>
    </row>
    <row r="167" spans="1:6" x14ac:dyDescent="0.2">
      <c r="A167" s="4" t="s">
        <v>19</v>
      </c>
      <c r="B167" t="s">
        <v>61</v>
      </c>
      <c r="C167" s="5">
        <v>44711</v>
      </c>
      <c r="D167" s="5">
        <v>44711.325069444501</v>
      </c>
      <c r="E167">
        <v>123</v>
      </c>
      <c r="F167" s="6" t="s">
        <v>38</v>
      </c>
    </row>
    <row r="168" spans="1:6" x14ac:dyDescent="0.2">
      <c r="A168" s="4" t="s">
        <v>19</v>
      </c>
      <c r="B168" t="s">
        <v>44</v>
      </c>
      <c r="C168" s="5">
        <v>44711</v>
      </c>
      <c r="D168" s="5">
        <v>44711.325104166703</v>
      </c>
      <c r="E168">
        <v>106</v>
      </c>
      <c r="F168" s="6" t="s">
        <v>46</v>
      </c>
    </row>
    <row r="169" spans="1:6" x14ac:dyDescent="0.2">
      <c r="A169" s="4" t="s">
        <v>19</v>
      </c>
      <c r="B169" t="s">
        <v>44</v>
      </c>
      <c r="C169" s="5">
        <v>44711</v>
      </c>
      <c r="D169" s="5">
        <v>44711.325208333299</v>
      </c>
      <c r="E169">
        <v>112</v>
      </c>
      <c r="F169" s="6" t="s">
        <v>46</v>
      </c>
    </row>
    <row r="170" spans="1:6" x14ac:dyDescent="0.2">
      <c r="A170" s="4" t="s">
        <v>12</v>
      </c>
      <c r="B170" t="s">
        <v>11</v>
      </c>
      <c r="C170" s="5">
        <v>44711</v>
      </c>
      <c r="D170" s="5">
        <v>44711.325266203698</v>
      </c>
      <c r="E170">
        <v>113</v>
      </c>
      <c r="F170" s="6" t="s">
        <v>13</v>
      </c>
    </row>
    <row r="171" spans="1:6" x14ac:dyDescent="0.2">
      <c r="A171" s="4" t="s">
        <v>12</v>
      </c>
      <c r="B171" t="s">
        <v>11</v>
      </c>
      <c r="C171" s="5">
        <v>44711</v>
      </c>
      <c r="D171" s="5">
        <v>44711.325347222199</v>
      </c>
      <c r="E171">
        <v>123</v>
      </c>
      <c r="F171" s="6" t="s">
        <v>13</v>
      </c>
    </row>
    <row r="172" spans="1:6" x14ac:dyDescent="0.2">
      <c r="A172" s="4" t="s">
        <v>19</v>
      </c>
      <c r="B172" t="s">
        <v>41</v>
      </c>
      <c r="C172" s="5">
        <v>44711</v>
      </c>
      <c r="D172" s="5">
        <v>44711.325393518498</v>
      </c>
      <c r="E172">
        <v>112</v>
      </c>
      <c r="F172" s="6" t="s">
        <v>152</v>
      </c>
    </row>
    <row r="173" spans="1:6" x14ac:dyDescent="0.2">
      <c r="A173" s="4" t="s">
        <v>12</v>
      </c>
      <c r="B173" t="s">
        <v>51</v>
      </c>
      <c r="C173" s="5">
        <v>44711</v>
      </c>
      <c r="D173" s="5">
        <v>44711.325613425899</v>
      </c>
      <c r="E173">
        <v>113</v>
      </c>
      <c r="F173" s="6" t="s">
        <v>56</v>
      </c>
    </row>
    <row r="174" spans="1:6" x14ac:dyDescent="0.2">
      <c r="A174" s="4" t="s">
        <v>12</v>
      </c>
      <c r="B174" t="s">
        <v>51</v>
      </c>
      <c r="C174" s="5">
        <v>44711</v>
      </c>
      <c r="D174" s="5">
        <v>44711.325752314799</v>
      </c>
      <c r="E174">
        <v>123</v>
      </c>
      <c r="F174" s="6" t="s">
        <v>13</v>
      </c>
    </row>
    <row r="175" spans="1:6" x14ac:dyDescent="0.2">
      <c r="A175" s="4" t="s">
        <v>19</v>
      </c>
      <c r="B175" t="s">
        <v>44</v>
      </c>
      <c r="C175" s="5">
        <v>44711</v>
      </c>
      <c r="D175" s="5">
        <v>44711.326168981497</v>
      </c>
      <c r="E175">
        <v>113</v>
      </c>
      <c r="F175" s="6" t="s">
        <v>54</v>
      </c>
    </row>
    <row r="176" spans="1:6" x14ac:dyDescent="0.2">
      <c r="A176" s="4" t="s">
        <v>19</v>
      </c>
      <c r="B176" t="s">
        <v>44</v>
      </c>
      <c r="C176" s="5">
        <v>44711</v>
      </c>
      <c r="D176" s="5">
        <v>44711.326226851903</v>
      </c>
      <c r="E176">
        <v>123</v>
      </c>
      <c r="F176" s="6" t="s">
        <v>47</v>
      </c>
    </row>
    <row r="177" spans="1:6" x14ac:dyDescent="0.2">
      <c r="A177" s="4" t="s">
        <v>19</v>
      </c>
      <c r="B177" t="s">
        <v>64</v>
      </c>
      <c r="C177" s="5">
        <v>44711</v>
      </c>
      <c r="D177" s="5">
        <v>44711.326342592598</v>
      </c>
      <c r="E177">
        <v>113</v>
      </c>
      <c r="F177" s="6" t="s">
        <v>65</v>
      </c>
    </row>
    <row r="178" spans="1:6" x14ac:dyDescent="0.2">
      <c r="A178" s="4" t="s">
        <v>19</v>
      </c>
      <c r="B178" t="s">
        <v>64</v>
      </c>
      <c r="C178" s="5">
        <v>44711</v>
      </c>
      <c r="D178" s="5">
        <v>44711.3264583333</v>
      </c>
      <c r="E178">
        <v>123</v>
      </c>
      <c r="F178" s="6" t="s">
        <v>65</v>
      </c>
    </row>
    <row r="179" spans="1:6" x14ac:dyDescent="0.2">
      <c r="A179" s="4" t="s">
        <v>19</v>
      </c>
      <c r="B179" t="s">
        <v>18</v>
      </c>
      <c r="C179" s="5">
        <v>44711</v>
      </c>
      <c r="D179" s="5">
        <v>44711.3287962963</v>
      </c>
      <c r="E179">
        <v>112</v>
      </c>
      <c r="F179" s="6" t="s">
        <v>151</v>
      </c>
    </row>
    <row r="180" spans="1:6" x14ac:dyDescent="0.2">
      <c r="A180" s="4" t="s">
        <v>19</v>
      </c>
      <c r="B180" t="s">
        <v>21</v>
      </c>
      <c r="C180" s="5">
        <v>44711</v>
      </c>
      <c r="D180" s="5">
        <v>44711.328923611101</v>
      </c>
      <c r="E180">
        <v>112</v>
      </c>
      <c r="F180" s="6" t="s">
        <v>150</v>
      </c>
    </row>
    <row r="181" spans="1:6" x14ac:dyDescent="0.2">
      <c r="A181" s="4" t="s">
        <v>12</v>
      </c>
      <c r="B181" t="s">
        <v>35</v>
      </c>
      <c r="C181" s="5">
        <v>44711</v>
      </c>
      <c r="D181" s="5">
        <v>44711.329560185201</v>
      </c>
      <c r="E181">
        <v>102</v>
      </c>
      <c r="F181" s="6" t="s">
        <v>36</v>
      </c>
    </row>
    <row r="182" spans="1:6" x14ac:dyDescent="0.2">
      <c r="A182" s="4" t="s">
        <v>12</v>
      </c>
      <c r="B182" t="s">
        <v>35</v>
      </c>
      <c r="C182" s="5">
        <v>44711</v>
      </c>
      <c r="D182" s="5">
        <v>44711.330324074101</v>
      </c>
      <c r="E182">
        <v>106</v>
      </c>
      <c r="F182" s="6" t="s">
        <v>36</v>
      </c>
    </row>
    <row r="183" spans="1:6" x14ac:dyDescent="0.2">
      <c r="A183" s="4" t="s">
        <v>19</v>
      </c>
      <c r="B183" t="s">
        <v>83</v>
      </c>
      <c r="C183" s="5">
        <v>44711</v>
      </c>
      <c r="D183" s="5">
        <v>44711.3303703704</v>
      </c>
      <c r="E183">
        <v>113</v>
      </c>
      <c r="F183" s="6" t="s">
        <v>47</v>
      </c>
    </row>
    <row r="184" spans="1:6" x14ac:dyDescent="0.2">
      <c r="A184" s="4" t="s">
        <v>19</v>
      </c>
      <c r="B184" t="s">
        <v>83</v>
      </c>
      <c r="C184" s="5">
        <v>44711</v>
      </c>
      <c r="D184" s="5">
        <v>44711.3304166667</v>
      </c>
      <c r="E184">
        <v>123</v>
      </c>
      <c r="F184" s="6" t="s">
        <v>47</v>
      </c>
    </row>
    <row r="185" spans="1:6" x14ac:dyDescent="0.2">
      <c r="A185" s="4" t="s">
        <v>12</v>
      </c>
      <c r="B185" t="s">
        <v>35</v>
      </c>
      <c r="C185" s="5">
        <v>44711</v>
      </c>
      <c r="D185" s="5">
        <v>44711.330428240697</v>
      </c>
      <c r="E185">
        <v>112</v>
      </c>
      <c r="F185" s="6" t="s">
        <v>36</v>
      </c>
    </row>
    <row r="186" spans="1:6" x14ac:dyDescent="0.2">
      <c r="A186" s="4" t="s">
        <v>19</v>
      </c>
      <c r="B186" t="s">
        <v>58</v>
      </c>
      <c r="C186" s="5">
        <v>44711</v>
      </c>
      <c r="D186" s="5">
        <v>44711.330787036997</v>
      </c>
      <c r="E186">
        <v>102</v>
      </c>
      <c r="F186" s="6" t="s">
        <v>59</v>
      </c>
    </row>
    <row r="187" spans="1:6" x14ac:dyDescent="0.2">
      <c r="A187" s="4" t="s">
        <v>12</v>
      </c>
      <c r="B187" t="s">
        <v>35</v>
      </c>
      <c r="C187" s="5">
        <v>44711</v>
      </c>
      <c r="D187" s="5">
        <v>44711.331018518496</v>
      </c>
      <c r="E187">
        <v>113</v>
      </c>
      <c r="F187" s="6" t="s">
        <v>40</v>
      </c>
    </row>
    <row r="188" spans="1:6" x14ac:dyDescent="0.2">
      <c r="A188" s="4" t="s">
        <v>12</v>
      </c>
      <c r="B188" t="s">
        <v>35</v>
      </c>
      <c r="C188" s="5">
        <v>44711</v>
      </c>
      <c r="D188" s="5">
        <v>44711.331053240698</v>
      </c>
      <c r="E188">
        <v>123</v>
      </c>
      <c r="F188" s="6" t="s">
        <v>39</v>
      </c>
    </row>
    <row r="189" spans="1:6" x14ac:dyDescent="0.2">
      <c r="A189" s="4" t="s">
        <v>19</v>
      </c>
      <c r="B189" t="s">
        <v>58</v>
      </c>
      <c r="C189" s="5">
        <v>44711</v>
      </c>
      <c r="D189" s="5">
        <v>44711.331574074102</v>
      </c>
      <c r="E189">
        <v>106</v>
      </c>
      <c r="F189" s="6" t="s">
        <v>59</v>
      </c>
    </row>
    <row r="190" spans="1:6" x14ac:dyDescent="0.2">
      <c r="A190" s="4" t="s">
        <v>19</v>
      </c>
      <c r="B190" t="s">
        <v>58</v>
      </c>
      <c r="C190" s="5">
        <v>44711</v>
      </c>
      <c r="D190" s="5">
        <v>44711.331678240698</v>
      </c>
      <c r="E190">
        <v>112</v>
      </c>
      <c r="F190" s="6" t="s">
        <v>59</v>
      </c>
    </row>
    <row r="191" spans="1:6" x14ac:dyDescent="0.2">
      <c r="A191" s="4" t="s">
        <v>19</v>
      </c>
      <c r="B191" t="s">
        <v>58</v>
      </c>
      <c r="C191" s="5">
        <v>44711</v>
      </c>
      <c r="D191" s="5">
        <v>44711.332465277803</v>
      </c>
      <c r="E191">
        <v>113</v>
      </c>
      <c r="F191" s="6" t="s">
        <v>63</v>
      </c>
    </row>
    <row r="192" spans="1:6" x14ac:dyDescent="0.2">
      <c r="A192" s="4" t="s">
        <v>19</v>
      </c>
      <c r="B192" t="s">
        <v>58</v>
      </c>
      <c r="C192" s="5">
        <v>44711</v>
      </c>
      <c r="D192" s="5">
        <v>44711.332465277803</v>
      </c>
      <c r="E192">
        <v>123</v>
      </c>
      <c r="F192" s="6" t="s">
        <v>60</v>
      </c>
    </row>
    <row r="193" spans="1:6" x14ac:dyDescent="0.2">
      <c r="A193" s="4" t="s">
        <v>12</v>
      </c>
      <c r="B193" t="s">
        <v>31</v>
      </c>
      <c r="C193" s="5">
        <v>44711</v>
      </c>
      <c r="D193" s="5">
        <v>44711.332557870403</v>
      </c>
      <c r="E193">
        <v>102</v>
      </c>
      <c r="F193" s="6" t="s">
        <v>32</v>
      </c>
    </row>
    <row r="194" spans="1:6" x14ac:dyDescent="0.2">
      <c r="A194" s="4" t="s">
        <v>12</v>
      </c>
      <c r="B194" t="s">
        <v>27</v>
      </c>
      <c r="C194" s="5">
        <v>44711</v>
      </c>
      <c r="D194" s="5">
        <v>44711.332812499997</v>
      </c>
      <c r="E194">
        <v>102</v>
      </c>
      <c r="F194" s="6" t="s">
        <v>28</v>
      </c>
    </row>
    <row r="195" spans="1:6" x14ac:dyDescent="0.2">
      <c r="A195" s="4" t="s">
        <v>12</v>
      </c>
      <c r="B195" t="s">
        <v>27</v>
      </c>
      <c r="C195" s="5">
        <v>44711</v>
      </c>
      <c r="D195" s="5">
        <v>44711.333437499998</v>
      </c>
      <c r="E195">
        <v>106</v>
      </c>
      <c r="F195" s="6" t="s">
        <v>28</v>
      </c>
    </row>
    <row r="196" spans="1:6" x14ac:dyDescent="0.2">
      <c r="A196" s="4" t="s">
        <v>12</v>
      </c>
      <c r="B196" t="s">
        <v>31</v>
      </c>
      <c r="C196" s="5">
        <v>44711</v>
      </c>
      <c r="D196" s="5">
        <v>44711.333506944502</v>
      </c>
      <c r="E196">
        <v>106</v>
      </c>
      <c r="F196" s="6" t="s">
        <v>32</v>
      </c>
    </row>
    <row r="197" spans="1:6" x14ac:dyDescent="0.2">
      <c r="A197" s="4" t="s">
        <v>12</v>
      </c>
      <c r="B197" t="s">
        <v>27</v>
      </c>
      <c r="C197" s="5">
        <v>44711</v>
      </c>
      <c r="D197" s="5">
        <v>44711.333541666703</v>
      </c>
      <c r="E197">
        <v>112</v>
      </c>
      <c r="F197" s="6" t="s">
        <v>28</v>
      </c>
    </row>
    <row r="198" spans="1:6" x14ac:dyDescent="0.2">
      <c r="A198" s="4" t="s">
        <v>12</v>
      </c>
      <c r="B198" t="s">
        <v>31</v>
      </c>
      <c r="C198" s="5">
        <v>44711</v>
      </c>
      <c r="D198" s="5">
        <v>44711.333611111098</v>
      </c>
      <c r="E198">
        <v>112</v>
      </c>
      <c r="F198" s="6" t="s">
        <v>32</v>
      </c>
    </row>
    <row r="199" spans="1:6" x14ac:dyDescent="0.2">
      <c r="A199" s="4" t="s">
        <v>19</v>
      </c>
      <c r="B199" t="s">
        <v>21</v>
      </c>
      <c r="C199" s="5">
        <v>44711</v>
      </c>
      <c r="D199" s="5">
        <v>44711.3336458333</v>
      </c>
      <c r="E199">
        <v>113</v>
      </c>
      <c r="F199" s="6" t="s">
        <v>22</v>
      </c>
    </row>
    <row r="200" spans="1:6" x14ac:dyDescent="0.2">
      <c r="A200" s="4" t="s">
        <v>19</v>
      </c>
      <c r="B200" t="s">
        <v>21</v>
      </c>
      <c r="C200" s="5">
        <v>44711</v>
      </c>
      <c r="D200" s="5">
        <v>44711.3336921296</v>
      </c>
      <c r="E200">
        <v>123</v>
      </c>
      <c r="F200" s="6" t="s">
        <v>22</v>
      </c>
    </row>
    <row r="201" spans="1:6" x14ac:dyDescent="0.2">
      <c r="A201" s="4" t="s">
        <v>12</v>
      </c>
      <c r="B201" t="s">
        <v>27</v>
      </c>
      <c r="C201" s="5">
        <v>44711</v>
      </c>
      <c r="D201" s="5">
        <v>44711.333749999998</v>
      </c>
      <c r="E201">
        <v>113</v>
      </c>
      <c r="F201" s="6" t="s">
        <v>30</v>
      </c>
    </row>
    <row r="202" spans="1:6" x14ac:dyDescent="0.2">
      <c r="A202" s="4" t="s">
        <v>12</v>
      </c>
      <c r="B202" t="s">
        <v>31</v>
      </c>
      <c r="C202" s="5">
        <v>44711</v>
      </c>
      <c r="D202" s="5">
        <v>44711.333796296298</v>
      </c>
      <c r="E202">
        <v>113</v>
      </c>
      <c r="F202" s="6" t="s">
        <v>34</v>
      </c>
    </row>
    <row r="203" spans="1:6" x14ac:dyDescent="0.2">
      <c r="A203" s="4" t="s">
        <v>12</v>
      </c>
      <c r="B203" t="s">
        <v>27</v>
      </c>
      <c r="C203" s="5">
        <v>44711</v>
      </c>
      <c r="D203" s="5">
        <v>44711.333831018499</v>
      </c>
      <c r="E203">
        <v>123</v>
      </c>
      <c r="F203" s="6" t="s">
        <v>29</v>
      </c>
    </row>
    <row r="204" spans="1:6" x14ac:dyDescent="0.2">
      <c r="A204" s="4" t="s">
        <v>12</v>
      </c>
      <c r="B204" t="s">
        <v>31</v>
      </c>
      <c r="C204" s="5">
        <v>44711</v>
      </c>
      <c r="D204" s="5">
        <v>44711.333831018499</v>
      </c>
      <c r="E204">
        <v>123</v>
      </c>
      <c r="F204" s="6" t="s">
        <v>33</v>
      </c>
    </row>
    <row r="205" spans="1:6" x14ac:dyDescent="0.2">
      <c r="A205" s="4" t="s">
        <v>19</v>
      </c>
      <c r="B205" t="s">
        <v>41</v>
      </c>
      <c r="C205" s="5">
        <v>44711</v>
      </c>
      <c r="D205" s="5">
        <v>44711.336458333302</v>
      </c>
      <c r="E205">
        <v>113</v>
      </c>
      <c r="F205" s="6" t="s">
        <v>42</v>
      </c>
    </row>
    <row r="206" spans="1:6" x14ac:dyDescent="0.2">
      <c r="A206" s="4" t="s">
        <v>19</v>
      </c>
      <c r="B206" t="s">
        <v>41</v>
      </c>
      <c r="C206" s="5">
        <v>44711</v>
      </c>
      <c r="D206" s="5">
        <v>44711.336458333302</v>
      </c>
      <c r="E206">
        <v>123</v>
      </c>
      <c r="F206" s="6" t="s">
        <v>42</v>
      </c>
    </row>
    <row r="207" spans="1:6" x14ac:dyDescent="0.2">
      <c r="A207" s="4" t="s">
        <v>19</v>
      </c>
      <c r="B207" t="s">
        <v>18</v>
      </c>
      <c r="C207" s="5">
        <v>44711</v>
      </c>
      <c r="D207" s="5">
        <v>44711.338923611103</v>
      </c>
      <c r="E207">
        <v>113</v>
      </c>
      <c r="F207" s="6" t="s">
        <v>20</v>
      </c>
    </row>
    <row r="208" spans="1:6" x14ac:dyDescent="0.2">
      <c r="A208" s="4" t="s">
        <v>19</v>
      </c>
      <c r="B208" t="s">
        <v>18</v>
      </c>
      <c r="C208" s="5">
        <v>44711</v>
      </c>
      <c r="D208" s="5">
        <v>44711.339027777802</v>
      </c>
      <c r="E208">
        <v>135</v>
      </c>
      <c r="F208" s="6" t="s">
        <v>20</v>
      </c>
    </row>
    <row r="209" spans="1:6" x14ac:dyDescent="0.2">
      <c r="A209" s="4" t="s">
        <v>19</v>
      </c>
      <c r="B209" t="s">
        <v>18</v>
      </c>
      <c r="C209" s="5">
        <v>44711</v>
      </c>
      <c r="D209" s="5">
        <v>44711.339976851901</v>
      </c>
      <c r="E209">
        <v>113</v>
      </c>
      <c r="F209" s="6" t="s">
        <v>20</v>
      </c>
    </row>
    <row r="210" spans="1:6" x14ac:dyDescent="0.2">
      <c r="A210" s="4" t="s">
        <v>19</v>
      </c>
      <c r="B210" t="s">
        <v>18</v>
      </c>
      <c r="C210" s="5">
        <v>44711</v>
      </c>
      <c r="D210" s="5">
        <v>44711.340092592603</v>
      </c>
      <c r="E210">
        <v>123</v>
      </c>
      <c r="F210" s="6" t="s">
        <v>20</v>
      </c>
    </row>
    <row r="211" spans="1:6" x14ac:dyDescent="0.2">
      <c r="A211" s="4" t="s">
        <v>12</v>
      </c>
      <c r="B211" t="s">
        <v>143</v>
      </c>
      <c r="C211" s="5">
        <v>44711</v>
      </c>
      <c r="D211" s="5">
        <v>44711.630729166704</v>
      </c>
      <c r="E211">
        <v>139</v>
      </c>
      <c r="F211" s="6" t="s">
        <v>146</v>
      </c>
    </row>
    <row r="212" spans="1:6" x14ac:dyDescent="0.2">
      <c r="A212" s="4" t="s">
        <v>12</v>
      </c>
      <c r="B212" t="s">
        <v>143</v>
      </c>
      <c r="C212" s="5">
        <v>44711</v>
      </c>
      <c r="D212" s="5">
        <v>44711.6320023148</v>
      </c>
      <c r="E212">
        <v>144</v>
      </c>
      <c r="F212" s="6" t="s">
        <v>145</v>
      </c>
    </row>
    <row r="213" spans="1:6" x14ac:dyDescent="0.2">
      <c r="A213" s="4" t="s">
        <v>12</v>
      </c>
      <c r="B213" t="s">
        <v>143</v>
      </c>
      <c r="C213" s="5">
        <v>44711</v>
      </c>
      <c r="D213" s="5">
        <v>44711.632893518501</v>
      </c>
      <c r="E213">
        <v>149</v>
      </c>
      <c r="F213" s="6" t="s">
        <v>144</v>
      </c>
    </row>
    <row r="214" spans="1:6" x14ac:dyDescent="0.2">
      <c r="A214" s="4" t="s">
        <v>12</v>
      </c>
      <c r="B214" t="s">
        <v>143</v>
      </c>
      <c r="C214" s="5">
        <v>44711</v>
      </c>
      <c r="D214" s="5">
        <v>44711.633784722202</v>
      </c>
      <c r="E214">
        <v>151</v>
      </c>
      <c r="F214" s="6" t="s">
        <v>144</v>
      </c>
    </row>
    <row r="215" spans="1:6" x14ac:dyDescent="0.2">
      <c r="A215" s="4" t="s">
        <v>12</v>
      </c>
      <c r="B215" t="s">
        <v>143</v>
      </c>
      <c r="C215" s="5">
        <v>44711</v>
      </c>
      <c r="D215" s="5">
        <v>44711.6339351852</v>
      </c>
      <c r="E215">
        <v>156</v>
      </c>
      <c r="F215" s="6"/>
    </row>
    <row r="216" spans="1:6" x14ac:dyDescent="0.2">
      <c r="A216" s="4" t="s">
        <v>19</v>
      </c>
      <c r="B216" t="s">
        <v>138</v>
      </c>
      <c r="C216" s="5">
        <v>44711</v>
      </c>
      <c r="D216" s="5">
        <v>44711.644328703696</v>
      </c>
      <c r="E216">
        <v>139</v>
      </c>
      <c r="F216" s="6" t="s">
        <v>136</v>
      </c>
    </row>
    <row r="217" spans="1:6" x14ac:dyDescent="0.2">
      <c r="A217" s="4" t="s">
        <v>19</v>
      </c>
      <c r="B217" t="s">
        <v>138</v>
      </c>
      <c r="C217" s="5">
        <v>44711</v>
      </c>
      <c r="D217" s="5">
        <v>44711.645624999997</v>
      </c>
      <c r="E217">
        <v>144</v>
      </c>
      <c r="F217" s="6" t="s">
        <v>136</v>
      </c>
    </row>
    <row r="218" spans="1:6" x14ac:dyDescent="0.2">
      <c r="A218" s="4" t="s">
        <v>19</v>
      </c>
      <c r="B218" t="s">
        <v>138</v>
      </c>
      <c r="C218" s="5">
        <v>44711</v>
      </c>
      <c r="D218" s="5">
        <v>44711.645775463003</v>
      </c>
      <c r="E218">
        <v>156</v>
      </c>
      <c r="F218" s="6"/>
    </row>
    <row r="219" spans="1:6" x14ac:dyDescent="0.2">
      <c r="A219" s="4" t="s">
        <v>19</v>
      </c>
      <c r="B219" t="s">
        <v>141</v>
      </c>
      <c r="C219" s="5">
        <v>44711</v>
      </c>
      <c r="D219" s="5">
        <v>44711.647557870398</v>
      </c>
      <c r="E219">
        <v>139</v>
      </c>
      <c r="F219" s="6" t="s">
        <v>142</v>
      </c>
    </row>
    <row r="220" spans="1:6" x14ac:dyDescent="0.2">
      <c r="A220" s="4" t="s">
        <v>19</v>
      </c>
      <c r="B220" t="s">
        <v>141</v>
      </c>
      <c r="C220" s="5">
        <v>44711</v>
      </c>
      <c r="D220" s="5">
        <v>44711.648009259297</v>
      </c>
      <c r="E220">
        <v>144</v>
      </c>
      <c r="F220" s="6" t="s">
        <v>142</v>
      </c>
    </row>
    <row r="221" spans="1:6" x14ac:dyDescent="0.2">
      <c r="A221" s="4" t="s">
        <v>19</v>
      </c>
      <c r="B221" t="s">
        <v>141</v>
      </c>
      <c r="C221" s="5">
        <v>44711</v>
      </c>
      <c r="D221" s="5">
        <v>44711.648148148102</v>
      </c>
      <c r="E221">
        <v>156</v>
      </c>
      <c r="F221" s="6"/>
    </row>
    <row r="222" spans="1:6" x14ac:dyDescent="0.2">
      <c r="A222" s="4" t="s">
        <v>19</v>
      </c>
      <c r="B222" t="s">
        <v>134</v>
      </c>
      <c r="C222" s="5">
        <v>44711</v>
      </c>
      <c r="D222" s="5">
        <v>44711.652256944501</v>
      </c>
      <c r="E222">
        <v>139</v>
      </c>
      <c r="F222" s="6" t="s">
        <v>137</v>
      </c>
    </row>
    <row r="223" spans="1:6" x14ac:dyDescent="0.2">
      <c r="A223" s="4" t="s">
        <v>19</v>
      </c>
      <c r="B223" t="s">
        <v>134</v>
      </c>
      <c r="C223" s="5">
        <v>44711</v>
      </c>
      <c r="D223" s="5">
        <v>44711.652615740699</v>
      </c>
      <c r="E223">
        <v>144</v>
      </c>
      <c r="F223" s="6" t="s">
        <v>136</v>
      </c>
    </row>
    <row r="224" spans="1:6" x14ac:dyDescent="0.2">
      <c r="A224" s="4" t="s">
        <v>19</v>
      </c>
      <c r="B224" t="s">
        <v>134</v>
      </c>
      <c r="C224" s="5">
        <v>44711</v>
      </c>
      <c r="D224" s="5">
        <v>44711.653252314798</v>
      </c>
      <c r="E224">
        <v>149</v>
      </c>
      <c r="F224" s="6" t="s">
        <v>135</v>
      </c>
    </row>
    <row r="225" spans="1:6" x14ac:dyDescent="0.2">
      <c r="A225" s="4" t="s">
        <v>19</v>
      </c>
      <c r="B225" t="s">
        <v>134</v>
      </c>
      <c r="C225" s="5">
        <v>44711</v>
      </c>
      <c r="D225" s="5">
        <v>44711.654027777797</v>
      </c>
      <c r="E225">
        <v>151</v>
      </c>
      <c r="F225" s="6" t="s">
        <v>135</v>
      </c>
    </row>
    <row r="226" spans="1:6" x14ac:dyDescent="0.2">
      <c r="A226" s="4" t="s">
        <v>19</v>
      </c>
      <c r="B226" t="s">
        <v>134</v>
      </c>
      <c r="C226" s="5">
        <v>44711</v>
      </c>
      <c r="D226" s="5">
        <v>44711.654189814799</v>
      </c>
      <c r="E226">
        <v>156</v>
      </c>
      <c r="F226" s="6"/>
    </row>
    <row r="227" spans="1:6" x14ac:dyDescent="0.2">
      <c r="A227" s="4" t="s">
        <v>19</v>
      </c>
      <c r="B227" t="s">
        <v>139</v>
      </c>
      <c r="C227" s="5">
        <v>44711</v>
      </c>
      <c r="D227" s="5">
        <v>44711.656736111101</v>
      </c>
      <c r="E227">
        <v>139</v>
      </c>
      <c r="F227" s="6" t="s">
        <v>140</v>
      </c>
    </row>
    <row r="228" spans="1:6" x14ac:dyDescent="0.2">
      <c r="A228" s="4" t="s">
        <v>19</v>
      </c>
      <c r="B228" t="s">
        <v>139</v>
      </c>
      <c r="C228" s="5">
        <v>44711</v>
      </c>
      <c r="D228" s="5">
        <v>44711.657118055598</v>
      </c>
      <c r="E228">
        <v>144</v>
      </c>
      <c r="F228" s="6" t="s">
        <v>140</v>
      </c>
    </row>
    <row r="229" spans="1:6" x14ac:dyDescent="0.2">
      <c r="A229" s="4" t="s">
        <v>19</v>
      </c>
      <c r="B229" t="s">
        <v>139</v>
      </c>
      <c r="C229" s="5">
        <v>44711</v>
      </c>
      <c r="D229" s="5">
        <v>44711.657256944498</v>
      </c>
      <c r="E229">
        <v>156</v>
      </c>
      <c r="F229" s="6"/>
    </row>
    <row r="230" spans="1:6" x14ac:dyDescent="0.2">
      <c r="A230" s="4" t="s">
        <v>12</v>
      </c>
      <c r="B230" t="s">
        <v>123</v>
      </c>
      <c r="C230" s="5">
        <v>44711</v>
      </c>
      <c r="D230" s="5">
        <v>44711.658449074101</v>
      </c>
      <c r="E230">
        <v>139</v>
      </c>
      <c r="F230" s="6" t="s">
        <v>124</v>
      </c>
    </row>
    <row r="231" spans="1:6" x14ac:dyDescent="0.2">
      <c r="A231" s="4" t="s">
        <v>19</v>
      </c>
      <c r="B231" t="s">
        <v>120</v>
      </c>
      <c r="C231" s="5">
        <v>44711</v>
      </c>
      <c r="D231" s="5">
        <v>44711.659629629597</v>
      </c>
      <c r="E231">
        <v>139</v>
      </c>
      <c r="F231" s="6" t="s">
        <v>129</v>
      </c>
    </row>
    <row r="232" spans="1:6" x14ac:dyDescent="0.2">
      <c r="A232" s="4" t="s">
        <v>12</v>
      </c>
      <c r="B232" t="s">
        <v>123</v>
      </c>
      <c r="C232" s="5">
        <v>44711</v>
      </c>
      <c r="D232" s="5">
        <v>44711.659837963001</v>
      </c>
      <c r="E232">
        <v>144</v>
      </c>
      <c r="F232" s="6" t="s">
        <v>124</v>
      </c>
    </row>
    <row r="233" spans="1:6" x14ac:dyDescent="0.2">
      <c r="A233" s="4" t="s">
        <v>12</v>
      </c>
      <c r="B233" t="s">
        <v>123</v>
      </c>
      <c r="C233" s="5">
        <v>44711</v>
      </c>
      <c r="D233" s="5">
        <v>44711.659976851901</v>
      </c>
      <c r="E233">
        <v>156</v>
      </c>
      <c r="F233" s="6"/>
    </row>
    <row r="234" spans="1:6" x14ac:dyDescent="0.2">
      <c r="A234" s="4" t="s">
        <v>19</v>
      </c>
      <c r="B234" t="s">
        <v>147</v>
      </c>
      <c r="C234" s="5">
        <v>44711</v>
      </c>
      <c r="D234" s="5">
        <v>44711.660127314797</v>
      </c>
      <c r="E234">
        <v>139</v>
      </c>
      <c r="F234" s="6" t="s">
        <v>149</v>
      </c>
    </row>
    <row r="235" spans="1:6" x14ac:dyDescent="0.2">
      <c r="A235" s="4" t="s">
        <v>19</v>
      </c>
      <c r="B235" t="s">
        <v>120</v>
      </c>
      <c r="C235" s="5">
        <v>44711</v>
      </c>
      <c r="D235" s="5">
        <v>44711.660138888903</v>
      </c>
      <c r="E235">
        <v>144</v>
      </c>
      <c r="F235" s="6" t="s">
        <v>127</v>
      </c>
    </row>
    <row r="236" spans="1:6" x14ac:dyDescent="0.2">
      <c r="A236" s="4" t="s">
        <v>19</v>
      </c>
      <c r="B236" t="s">
        <v>120</v>
      </c>
      <c r="C236" s="5">
        <v>44711</v>
      </c>
      <c r="D236" s="5">
        <v>44711.660439814797</v>
      </c>
      <c r="E236">
        <v>149</v>
      </c>
      <c r="F236" s="6" t="s">
        <v>121</v>
      </c>
    </row>
    <row r="237" spans="1:6" x14ac:dyDescent="0.2">
      <c r="A237" s="4" t="s">
        <v>19</v>
      </c>
      <c r="B237" t="s">
        <v>147</v>
      </c>
      <c r="C237" s="5">
        <v>44711</v>
      </c>
      <c r="D237" s="5">
        <v>44711.660636574103</v>
      </c>
      <c r="E237">
        <v>144</v>
      </c>
      <c r="F237" s="6" t="s">
        <v>140</v>
      </c>
    </row>
    <row r="238" spans="1:6" x14ac:dyDescent="0.2">
      <c r="A238" s="4" t="s">
        <v>19</v>
      </c>
      <c r="B238" t="s">
        <v>120</v>
      </c>
      <c r="C238" s="5">
        <v>44711</v>
      </c>
      <c r="D238" s="5">
        <v>44711.660879629599</v>
      </c>
      <c r="E238">
        <v>151</v>
      </c>
      <c r="F238" s="6" t="s">
        <v>121</v>
      </c>
    </row>
    <row r="239" spans="1:6" x14ac:dyDescent="0.2">
      <c r="A239" s="4" t="s">
        <v>19</v>
      </c>
      <c r="B239" t="s">
        <v>120</v>
      </c>
      <c r="C239" s="5">
        <v>44711</v>
      </c>
      <c r="D239" s="5">
        <v>44711.661006944501</v>
      </c>
      <c r="E239">
        <v>156</v>
      </c>
      <c r="F239" s="6"/>
    </row>
    <row r="240" spans="1:6" x14ac:dyDescent="0.2">
      <c r="A240" s="4" t="s">
        <v>19</v>
      </c>
      <c r="B240" t="s">
        <v>147</v>
      </c>
      <c r="C240" s="5">
        <v>44711</v>
      </c>
      <c r="D240" s="5">
        <v>44711.661006944501</v>
      </c>
      <c r="E240">
        <v>149</v>
      </c>
      <c r="F240" s="6" t="s">
        <v>148</v>
      </c>
    </row>
    <row r="241" spans="1:6" x14ac:dyDescent="0.2">
      <c r="A241" s="4" t="s">
        <v>19</v>
      </c>
      <c r="B241" t="s">
        <v>147</v>
      </c>
      <c r="C241" s="5">
        <v>44711</v>
      </c>
      <c r="D241" s="5">
        <v>44711.661249999997</v>
      </c>
      <c r="E241">
        <v>151</v>
      </c>
      <c r="F241" s="6" t="s">
        <v>148</v>
      </c>
    </row>
    <row r="242" spans="1:6" x14ac:dyDescent="0.2">
      <c r="A242" s="4" t="s">
        <v>19</v>
      </c>
      <c r="B242" t="s">
        <v>147</v>
      </c>
      <c r="C242" s="5">
        <v>44711</v>
      </c>
      <c r="D242" s="5">
        <v>44711.661365740802</v>
      </c>
      <c r="E242">
        <v>156</v>
      </c>
      <c r="F242" s="6"/>
    </row>
    <row r="243" spans="1:6" x14ac:dyDescent="0.2">
      <c r="A243" s="4" t="s">
        <v>19</v>
      </c>
      <c r="B243" t="s">
        <v>132</v>
      </c>
      <c r="C243" s="5">
        <v>44711</v>
      </c>
      <c r="D243" s="5">
        <v>44711.661956018499</v>
      </c>
      <c r="E243">
        <v>139</v>
      </c>
      <c r="F243" s="6" t="s">
        <v>133</v>
      </c>
    </row>
    <row r="244" spans="1:6" x14ac:dyDescent="0.2">
      <c r="A244" s="4" t="s">
        <v>19</v>
      </c>
      <c r="B244" t="s">
        <v>132</v>
      </c>
      <c r="C244" s="5">
        <v>44711</v>
      </c>
      <c r="D244" s="5">
        <v>44711.662453703699</v>
      </c>
      <c r="E244">
        <v>144</v>
      </c>
      <c r="F244" s="6" t="s">
        <v>133</v>
      </c>
    </row>
    <row r="245" spans="1:6" x14ac:dyDescent="0.2">
      <c r="A245" s="4" t="s">
        <v>19</v>
      </c>
      <c r="B245" t="s">
        <v>132</v>
      </c>
      <c r="C245" s="5">
        <v>44711</v>
      </c>
      <c r="D245" s="5">
        <v>44711.662569444401</v>
      </c>
      <c r="E245">
        <v>156</v>
      </c>
      <c r="F245" s="6"/>
    </row>
    <row r="246" spans="1:6" x14ac:dyDescent="0.2">
      <c r="A246" s="4" t="s">
        <v>19</v>
      </c>
      <c r="B246" t="s">
        <v>131</v>
      </c>
      <c r="C246" s="5">
        <v>44711</v>
      </c>
      <c r="D246" s="5">
        <v>44711.671875</v>
      </c>
      <c r="E246">
        <v>139</v>
      </c>
      <c r="F246" s="6" t="s">
        <v>98</v>
      </c>
    </row>
    <row r="247" spans="1:6" x14ac:dyDescent="0.2">
      <c r="A247" s="4" t="s">
        <v>19</v>
      </c>
      <c r="B247" t="s">
        <v>131</v>
      </c>
      <c r="C247" s="5">
        <v>44711</v>
      </c>
      <c r="D247" s="5">
        <v>44711.6723263889</v>
      </c>
      <c r="E247">
        <v>144</v>
      </c>
      <c r="F247" s="6" t="s">
        <v>98</v>
      </c>
    </row>
    <row r="248" spans="1:6" x14ac:dyDescent="0.2">
      <c r="A248" s="4" t="s">
        <v>19</v>
      </c>
      <c r="B248" t="s">
        <v>131</v>
      </c>
      <c r="C248" s="5">
        <v>44711</v>
      </c>
      <c r="D248" s="5">
        <v>44711.672488425902</v>
      </c>
      <c r="E248">
        <v>156</v>
      </c>
      <c r="F248" s="6"/>
    </row>
    <row r="249" spans="1:6" x14ac:dyDescent="0.2">
      <c r="A249" s="4" t="s">
        <v>19</v>
      </c>
      <c r="B249" t="s">
        <v>106</v>
      </c>
      <c r="C249" s="5">
        <v>44711</v>
      </c>
      <c r="D249" s="5">
        <v>44711.674895833297</v>
      </c>
      <c r="E249">
        <v>139</v>
      </c>
      <c r="F249" s="6" t="s">
        <v>107</v>
      </c>
    </row>
    <row r="250" spans="1:6" x14ac:dyDescent="0.2">
      <c r="A250" s="4" t="s">
        <v>19</v>
      </c>
      <c r="B250" t="s">
        <v>106</v>
      </c>
      <c r="C250" s="5">
        <v>44711</v>
      </c>
      <c r="D250" s="5">
        <v>44711.675254629597</v>
      </c>
      <c r="E250">
        <v>144</v>
      </c>
      <c r="F250" s="6" t="s">
        <v>107</v>
      </c>
    </row>
    <row r="251" spans="1:6" x14ac:dyDescent="0.2">
      <c r="A251" s="4" t="s">
        <v>19</v>
      </c>
      <c r="B251" t="s">
        <v>106</v>
      </c>
      <c r="C251" s="5">
        <v>44711</v>
      </c>
      <c r="D251" s="5">
        <v>44711.675370370402</v>
      </c>
      <c r="E251">
        <v>156</v>
      </c>
      <c r="F251" s="6"/>
    </row>
    <row r="252" spans="1:6" x14ac:dyDescent="0.2">
      <c r="A252" s="4" t="s">
        <v>19</v>
      </c>
      <c r="B252" t="s">
        <v>130</v>
      </c>
      <c r="C252" s="5">
        <v>44711</v>
      </c>
      <c r="D252" s="5">
        <v>44711.675497685203</v>
      </c>
      <c r="E252">
        <v>139</v>
      </c>
      <c r="F252" s="6" t="s">
        <v>113</v>
      </c>
    </row>
    <row r="253" spans="1:6" x14ac:dyDescent="0.2">
      <c r="A253" s="4" t="s">
        <v>19</v>
      </c>
      <c r="B253" t="s">
        <v>130</v>
      </c>
      <c r="C253" s="5">
        <v>44711</v>
      </c>
      <c r="D253" s="5">
        <v>44711.675925925898</v>
      </c>
      <c r="E253">
        <v>144</v>
      </c>
      <c r="F253" s="6" t="s">
        <v>113</v>
      </c>
    </row>
    <row r="254" spans="1:6" x14ac:dyDescent="0.2">
      <c r="A254" s="4" t="s">
        <v>19</v>
      </c>
      <c r="B254" t="s">
        <v>130</v>
      </c>
      <c r="C254" s="5">
        <v>44711</v>
      </c>
      <c r="D254" s="5">
        <v>44711.676053240699</v>
      </c>
      <c r="E254">
        <v>156</v>
      </c>
      <c r="F254" s="6"/>
    </row>
    <row r="255" spans="1:6" x14ac:dyDescent="0.2">
      <c r="A255" s="4" t="s">
        <v>19</v>
      </c>
      <c r="B255" t="s">
        <v>23</v>
      </c>
      <c r="C255" s="5">
        <v>44711</v>
      </c>
      <c r="D255" s="5">
        <v>44711.676099536999</v>
      </c>
      <c r="E255">
        <v>139</v>
      </c>
      <c r="F255" s="6" t="s">
        <v>26</v>
      </c>
    </row>
    <row r="256" spans="1:6" x14ac:dyDescent="0.2">
      <c r="A256" s="4" t="s">
        <v>19</v>
      </c>
      <c r="B256" t="s">
        <v>23</v>
      </c>
      <c r="C256" s="5">
        <v>44711</v>
      </c>
      <c r="D256" s="5">
        <v>44711.677280092597</v>
      </c>
      <c r="E256">
        <v>144</v>
      </c>
      <c r="F256" s="6" t="s">
        <v>25</v>
      </c>
    </row>
    <row r="257" spans="1:6" x14ac:dyDescent="0.2">
      <c r="A257" s="4" t="s">
        <v>19</v>
      </c>
      <c r="B257" t="s">
        <v>23</v>
      </c>
      <c r="C257" s="5">
        <v>44711</v>
      </c>
      <c r="D257" s="5">
        <v>44711.677534722199</v>
      </c>
      <c r="E257">
        <v>149</v>
      </c>
      <c r="F257" s="6" t="s">
        <v>24</v>
      </c>
    </row>
    <row r="258" spans="1:6" x14ac:dyDescent="0.2">
      <c r="A258" s="4" t="s">
        <v>19</v>
      </c>
      <c r="B258" t="s">
        <v>23</v>
      </c>
      <c r="C258" s="5">
        <v>44711</v>
      </c>
      <c r="D258" s="5">
        <v>44711.677777777797</v>
      </c>
      <c r="E258">
        <v>151</v>
      </c>
      <c r="F258" s="6" t="s">
        <v>24</v>
      </c>
    </row>
    <row r="259" spans="1:6" x14ac:dyDescent="0.2">
      <c r="A259" s="4" t="s">
        <v>12</v>
      </c>
      <c r="B259" t="s">
        <v>117</v>
      </c>
      <c r="C259" s="5">
        <v>44711</v>
      </c>
      <c r="D259" s="5">
        <v>44711.6778009259</v>
      </c>
      <c r="E259">
        <v>139</v>
      </c>
      <c r="F259" s="6" t="s">
        <v>122</v>
      </c>
    </row>
    <row r="260" spans="1:6" x14ac:dyDescent="0.2">
      <c r="A260" s="4" t="s">
        <v>19</v>
      </c>
      <c r="B260" t="s">
        <v>23</v>
      </c>
      <c r="C260" s="5">
        <v>44711</v>
      </c>
      <c r="D260" s="5">
        <v>44711.677939814799</v>
      </c>
      <c r="E260">
        <v>156</v>
      </c>
      <c r="F260" s="6"/>
    </row>
    <row r="261" spans="1:6" x14ac:dyDescent="0.2">
      <c r="A261" s="4" t="s">
        <v>19</v>
      </c>
      <c r="B261" t="s">
        <v>110</v>
      </c>
      <c r="C261" s="5">
        <v>44711</v>
      </c>
      <c r="D261" s="5">
        <v>44711.6783796296</v>
      </c>
      <c r="E261">
        <v>139</v>
      </c>
      <c r="F261" s="6" t="s">
        <v>77</v>
      </c>
    </row>
    <row r="262" spans="1:6" x14ac:dyDescent="0.2">
      <c r="A262" s="4" t="s">
        <v>12</v>
      </c>
      <c r="B262" t="s">
        <v>117</v>
      </c>
      <c r="C262" s="5">
        <v>44711</v>
      </c>
      <c r="D262" s="5">
        <v>44711.678958333301</v>
      </c>
      <c r="E262">
        <v>144</v>
      </c>
      <c r="F262" s="6" t="s">
        <v>119</v>
      </c>
    </row>
    <row r="263" spans="1:6" x14ac:dyDescent="0.2">
      <c r="A263" s="4" t="s">
        <v>19</v>
      </c>
      <c r="B263" t="s">
        <v>110</v>
      </c>
      <c r="C263" s="5">
        <v>44711</v>
      </c>
      <c r="D263" s="5">
        <v>44711.679618055598</v>
      </c>
      <c r="E263">
        <v>144</v>
      </c>
      <c r="F263" s="6" t="s">
        <v>77</v>
      </c>
    </row>
    <row r="264" spans="1:6" x14ac:dyDescent="0.2">
      <c r="A264" s="4" t="s">
        <v>12</v>
      </c>
      <c r="B264" t="s">
        <v>117</v>
      </c>
      <c r="C264" s="5">
        <v>44711</v>
      </c>
      <c r="D264" s="5">
        <v>44711.679745370398</v>
      </c>
      <c r="E264">
        <v>149</v>
      </c>
      <c r="F264" s="6" t="s">
        <v>118</v>
      </c>
    </row>
    <row r="265" spans="1:6" x14ac:dyDescent="0.2">
      <c r="A265" s="4" t="s">
        <v>19</v>
      </c>
      <c r="B265" t="s">
        <v>110</v>
      </c>
      <c r="C265" s="5">
        <v>44711</v>
      </c>
      <c r="D265" s="5">
        <v>44711.6797800926</v>
      </c>
      <c r="E265">
        <v>156</v>
      </c>
      <c r="F265" s="6"/>
    </row>
    <row r="266" spans="1:6" x14ac:dyDescent="0.2">
      <c r="A266" s="4" t="s">
        <v>12</v>
      </c>
      <c r="B266" t="s">
        <v>14</v>
      </c>
      <c r="C266" s="5">
        <v>44711</v>
      </c>
      <c r="D266" s="5">
        <v>44711.679791666698</v>
      </c>
      <c r="E266">
        <v>139</v>
      </c>
      <c r="F266" s="6" t="s">
        <v>17</v>
      </c>
    </row>
    <row r="267" spans="1:6" x14ac:dyDescent="0.2">
      <c r="A267" s="4" t="s">
        <v>12</v>
      </c>
      <c r="B267" t="s">
        <v>117</v>
      </c>
      <c r="C267" s="5">
        <v>44711</v>
      </c>
      <c r="D267" s="5">
        <v>44711.680393518502</v>
      </c>
      <c r="E267">
        <v>151</v>
      </c>
      <c r="F267" s="6" t="s">
        <v>118</v>
      </c>
    </row>
    <row r="268" spans="1:6" x14ac:dyDescent="0.2">
      <c r="A268" s="4" t="s">
        <v>12</v>
      </c>
      <c r="B268" t="s">
        <v>117</v>
      </c>
      <c r="C268" s="5">
        <v>44711</v>
      </c>
      <c r="D268" s="5">
        <v>44711.6805439815</v>
      </c>
      <c r="E268">
        <v>156</v>
      </c>
      <c r="F268" s="6"/>
    </row>
    <row r="269" spans="1:6" x14ac:dyDescent="0.2">
      <c r="A269" s="4" t="s">
        <v>12</v>
      </c>
      <c r="B269" t="s">
        <v>14</v>
      </c>
      <c r="C269" s="5">
        <v>44711</v>
      </c>
      <c r="D269" s="5">
        <v>44711.681053240703</v>
      </c>
      <c r="E269">
        <v>144</v>
      </c>
      <c r="F269" s="6" t="s">
        <v>16</v>
      </c>
    </row>
    <row r="270" spans="1:6" x14ac:dyDescent="0.2">
      <c r="A270" s="4" t="s">
        <v>12</v>
      </c>
      <c r="B270" t="s">
        <v>14</v>
      </c>
      <c r="C270" s="5">
        <v>44711</v>
      </c>
      <c r="D270" s="5">
        <v>44711.681678240697</v>
      </c>
      <c r="E270">
        <v>149</v>
      </c>
      <c r="F270" s="6" t="s">
        <v>15</v>
      </c>
    </row>
    <row r="271" spans="1:6" x14ac:dyDescent="0.2">
      <c r="A271" s="4" t="s">
        <v>12</v>
      </c>
      <c r="B271" t="s">
        <v>14</v>
      </c>
      <c r="C271" s="5">
        <v>44711</v>
      </c>
      <c r="D271" s="5">
        <v>44711.681990740697</v>
      </c>
      <c r="E271">
        <v>151</v>
      </c>
      <c r="F271" s="6" t="s">
        <v>15</v>
      </c>
    </row>
    <row r="272" spans="1:6" x14ac:dyDescent="0.2">
      <c r="A272" s="4" t="s">
        <v>12</v>
      </c>
      <c r="B272" t="s">
        <v>14</v>
      </c>
      <c r="C272" s="5">
        <v>44711</v>
      </c>
      <c r="D272" s="5">
        <v>44711.682129629597</v>
      </c>
      <c r="E272">
        <v>156</v>
      </c>
      <c r="F272" s="6"/>
    </row>
    <row r="273" spans="1:6" x14ac:dyDescent="0.2">
      <c r="A273" s="4" t="s">
        <v>12</v>
      </c>
      <c r="B273" t="s">
        <v>72</v>
      </c>
      <c r="C273" s="5">
        <v>44711</v>
      </c>
      <c r="D273" s="5">
        <v>44711.683807870402</v>
      </c>
      <c r="E273">
        <v>139</v>
      </c>
      <c r="F273" s="6" t="s">
        <v>79</v>
      </c>
    </row>
    <row r="274" spans="1:6" x14ac:dyDescent="0.2">
      <c r="A274" s="4" t="s">
        <v>19</v>
      </c>
      <c r="B274" t="s">
        <v>115</v>
      </c>
      <c r="C274" s="5">
        <v>44711</v>
      </c>
      <c r="D274" s="5">
        <v>44711.684259259302</v>
      </c>
      <c r="E274">
        <v>139</v>
      </c>
      <c r="F274" s="6" t="s">
        <v>116</v>
      </c>
    </row>
    <row r="275" spans="1:6" x14ac:dyDescent="0.2">
      <c r="A275" s="4" t="s">
        <v>12</v>
      </c>
      <c r="B275" t="s">
        <v>72</v>
      </c>
      <c r="C275" s="5">
        <v>44711</v>
      </c>
      <c r="D275" s="5">
        <v>44711.684270833299</v>
      </c>
      <c r="E275">
        <v>144</v>
      </c>
      <c r="F275" s="6" t="s">
        <v>76</v>
      </c>
    </row>
    <row r="276" spans="1:6" x14ac:dyDescent="0.2">
      <c r="A276" s="4" t="s">
        <v>19</v>
      </c>
      <c r="B276" t="s">
        <v>115</v>
      </c>
      <c r="C276" s="5">
        <v>44711</v>
      </c>
      <c r="D276" s="5">
        <v>44711.684641203698</v>
      </c>
      <c r="E276">
        <v>144</v>
      </c>
      <c r="F276" s="6" t="s">
        <v>116</v>
      </c>
    </row>
    <row r="277" spans="1:6" x14ac:dyDescent="0.2">
      <c r="A277" s="4" t="s">
        <v>12</v>
      </c>
      <c r="B277" t="s">
        <v>72</v>
      </c>
      <c r="C277" s="5">
        <v>44711</v>
      </c>
      <c r="D277" s="5">
        <v>44711.684722222199</v>
      </c>
      <c r="E277">
        <v>149</v>
      </c>
      <c r="F277" s="6" t="s">
        <v>73</v>
      </c>
    </row>
    <row r="278" spans="1:6" x14ac:dyDescent="0.2">
      <c r="A278" s="4" t="s">
        <v>19</v>
      </c>
      <c r="B278" t="s">
        <v>115</v>
      </c>
      <c r="C278" s="5">
        <v>44711</v>
      </c>
      <c r="D278" s="5">
        <v>44711.684780092597</v>
      </c>
      <c r="E278">
        <v>156</v>
      </c>
      <c r="F278" s="6"/>
    </row>
    <row r="279" spans="1:6" x14ac:dyDescent="0.2">
      <c r="A279" s="4" t="s">
        <v>12</v>
      </c>
      <c r="B279" t="s">
        <v>72</v>
      </c>
      <c r="C279" s="5">
        <v>44711</v>
      </c>
      <c r="D279" s="5">
        <v>44711.6852083333</v>
      </c>
      <c r="E279">
        <v>151</v>
      </c>
      <c r="F279" s="6" t="s">
        <v>73</v>
      </c>
    </row>
    <row r="280" spans="1:6" x14ac:dyDescent="0.2">
      <c r="A280" s="4" t="s">
        <v>12</v>
      </c>
      <c r="B280" t="s">
        <v>72</v>
      </c>
      <c r="C280" s="5">
        <v>44711</v>
      </c>
      <c r="D280" s="5">
        <v>44711.685324074097</v>
      </c>
      <c r="E280">
        <v>156</v>
      </c>
      <c r="F280" s="6"/>
    </row>
    <row r="281" spans="1:6" x14ac:dyDescent="0.2">
      <c r="A281" s="4" t="s">
        <v>19</v>
      </c>
      <c r="B281" t="s">
        <v>92</v>
      </c>
      <c r="C281" s="5">
        <v>44711</v>
      </c>
      <c r="D281" s="5">
        <v>44711.688333333303</v>
      </c>
      <c r="E281">
        <v>139</v>
      </c>
      <c r="F281" s="6" t="s">
        <v>101</v>
      </c>
    </row>
    <row r="282" spans="1:6" x14ac:dyDescent="0.2">
      <c r="A282" s="4" t="s">
        <v>19</v>
      </c>
      <c r="B282" t="s">
        <v>92</v>
      </c>
      <c r="C282" s="5">
        <v>44711</v>
      </c>
      <c r="D282" s="5">
        <v>44711.688692129603</v>
      </c>
      <c r="E282">
        <v>144</v>
      </c>
      <c r="F282" s="6" t="s">
        <v>98</v>
      </c>
    </row>
    <row r="283" spans="1:6" x14ac:dyDescent="0.2">
      <c r="A283" s="4" t="s">
        <v>19</v>
      </c>
      <c r="B283" t="s">
        <v>92</v>
      </c>
      <c r="C283" s="5">
        <v>44711</v>
      </c>
      <c r="D283" s="5">
        <v>44711.689039351899</v>
      </c>
      <c r="E283">
        <v>149</v>
      </c>
      <c r="F283" s="6" t="s">
        <v>93</v>
      </c>
    </row>
    <row r="284" spans="1:6" x14ac:dyDescent="0.2">
      <c r="A284" s="4" t="s">
        <v>19</v>
      </c>
      <c r="B284" t="s">
        <v>92</v>
      </c>
      <c r="C284" s="5">
        <v>44711</v>
      </c>
      <c r="D284" s="5">
        <v>44711.689872685201</v>
      </c>
      <c r="E284">
        <v>151</v>
      </c>
      <c r="F284" s="6" t="s">
        <v>93</v>
      </c>
    </row>
    <row r="285" spans="1:6" x14ac:dyDescent="0.2">
      <c r="A285" s="4" t="s">
        <v>19</v>
      </c>
      <c r="B285" t="s">
        <v>92</v>
      </c>
      <c r="C285" s="5">
        <v>44711</v>
      </c>
      <c r="D285" s="5">
        <v>44711.690011574101</v>
      </c>
      <c r="E285">
        <v>156</v>
      </c>
      <c r="F285" s="6"/>
    </row>
    <row r="286" spans="1:6" x14ac:dyDescent="0.2">
      <c r="A286" s="4" t="s">
        <v>12</v>
      </c>
      <c r="B286" t="s">
        <v>51</v>
      </c>
      <c r="C286" s="5">
        <v>44711</v>
      </c>
      <c r="D286" s="5">
        <v>44711.691944444399</v>
      </c>
      <c r="E286">
        <v>139</v>
      </c>
      <c r="F286" s="6" t="s">
        <v>56</v>
      </c>
    </row>
    <row r="287" spans="1:6" x14ac:dyDescent="0.2">
      <c r="A287" s="4" t="s">
        <v>12</v>
      </c>
      <c r="B287" t="s">
        <v>51</v>
      </c>
      <c r="C287" s="5">
        <v>44711</v>
      </c>
      <c r="D287" s="5">
        <v>44711.692361111098</v>
      </c>
      <c r="E287">
        <v>144</v>
      </c>
      <c r="F287" s="6" t="s">
        <v>13</v>
      </c>
    </row>
    <row r="288" spans="1:6" x14ac:dyDescent="0.2">
      <c r="A288" s="4" t="s">
        <v>12</v>
      </c>
      <c r="B288" t="s">
        <v>80</v>
      </c>
      <c r="C288" s="5">
        <v>44711</v>
      </c>
      <c r="D288" s="5">
        <v>44711.692430555602</v>
      </c>
      <c r="E288">
        <v>139</v>
      </c>
      <c r="F288" s="6" t="s">
        <v>84</v>
      </c>
    </row>
    <row r="289" spans="1:6" x14ac:dyDescent="0.2">
      <c r="A289" s="4" t="s">
        <v>19</v>
      </c>
      <c r="B289" t="s">
        <v>96</v>
      </c>
      <c r="C289" s="5">
        <v>44711</v>
      </c>
      <c r="D289" s="5">
        <v>44711.692488425899</v>
      </c>
      <c r="E289">
        <v>139</v>
      </c>
      <c r="F289" s="6" t="s">
        <v>25</v>
      </c>
    </row>
    <row r="290" spans="1:6" x14ac:dyDescent="0.2">
      <c r="A290" s="4" t="s">
        <v>12</v>
      </c>
      <c r="B290" t="s">
        <v>51</v>
      </c>
      <c r="C290" s="5">
        <v>44711</v>
      </c>
      <c r="D290" s="5">
        <v>44711.692824074104</v>
      </c>
      <c r="E290">
        <v>149</v>
      </c>
      <c r="F290" s="6" t="s">
        <v>52</v>
      </c>
    </row>
    <row r="291" spans="1:6" x14ac:dyDescent="0.2">
      <c r="A291" s="4" t="s">
        <v>12</v>
      </c>
      <c r="B291" t="s">
        <v>80</v>
      </c>
      <c r="C291" s="5">
        <v>44711</v>
      </c>
      <c r="D291" s="5">
        <v>44711.692835648202</v>
      </c>
      <c r="E291">
        <v>144</v>
      </c>
      <c r="F291" s="6" t="s">
        <v>82</v>
      </c>
    </row>
    <row r="292" spans="1:6" x14ac:dyDescent="0.2">
      <c r="A292" s="4" t="s">
        <v>19</v>
      </c>
      <c r="B292" t="s">
        <v>96</v>
      </c>
      <c r="C292" s="5">
        <v>44711</v>
      </c>
      <c r="D292" s="5">
        <v>44711.692881944502</v>
      </c>
      <c r="E292">
        <v>144</v>
      </c>
      <c r="F292" s="6" t="s">
        <v>25</v>
      </c>
    </row>
    <row r="293" spans="1:6" x14ac:dyDescent="0.2">
      <c r="A293" s="4" t="s">
        <v>19</v>
      </c>
      <c r="B293" t="s">
        <v>96</v>
      </c>
      <c r="C293" s="5">
        <v>44711</v>
      </c>
      <c r="D293" s="5">
        <v>44711.6930208333</v>
      </c>
      <c r="E293">
        <v>156</v>
      </c>
      <c r="F293" s="6"/>
    </row>
    <row r="294" spans="1:6" x14ac:dyDescent="0.2">
      <c r="A294" s="4" t="s">
        <v>19</v>
      </c>
      <c r="B294" t="s">
        <v>87</v>
      </c>
      <c r="C294" s="5">
        <v>44711</v>
      </c>
      <c r="D294" s="5">
        <v>44711.693229166704</v>
      </c>
      <c r="E294">
        <v>139</v>
      </c>
      <c r="F294" s="6" t="s">
        <v>94</v>
      </c>
    </row>
    <row r="295" spans="1:6" x14ac:dyDescent="0.2">
      <c r="A295" s="4" t="s">
        <v>12</v>
      </c>
      <c r="B295" t="s">
        <v>51</v>
      </c>
      <c r="C295" s="5">
        <v>44711</v>
      </c>
      <c r="D295" s="5">
        <v>44711.6932407407</v>
      </c>
      <c r="E295">
        <v>151</v>
      </c>
      <c r="F295" s="6" t="s">
        <v>52</v>
      </c>
    </row>
    <row r="296" spans="1:6" x14ac:dyDescent="0.2">
      <c r="A296" s="4" t="s">
        <v>12</v>
      </c>
      <c r="B296" t="s">
        <v>51</v>
      </c>
      <c r="C296" s="5">
        <v>44711</v>
      </c>
      <c r="D296" s="5">
        <v>44711.693368055603</v>
      </c>
      <c r="E296">
        <v>156</v>
      </c>
      <c r="F296" s="6"/>
    </row>
    <row r="297" spans="1:6" x14ac:dyDescent="0.2">
      <c r="A297" s="4" t="s">
        <v>12</v>
      </c>
      <c r="B297" t="s">
        <v>80</v>
      </c>
      <c r="C297" s="5">
        <v>44711</v>
      </c>
      <c r="D297" s="5">
        <v>44711.6936921296</v>
      </c>
      <c r="E297">
        <v>149</v>
      </c>
      <c r="F297" s="6" t="s">
        <v>81</v>
      </c>
    </row>
    <row r="298" spans="1:6" x14ac:dyDescent="0.2">
      <c r="A298" s="4" t="s">
        <v>19</v>
      </c>
      <c r="B298" t="s">
        <v>87</v>
      </c>
      <c r="C298" s="5">
        <v>44711</v>
      </c>
      <c r="D298" s="5">
        <v>44711.693726851903</v>
      </c>
      <c r="E298">
        <v>144</v>
      </c>
      <c r="F298" s="6" t="s">
        <v>90</v>
      </c>
    </row>
    <row r="299" spans="1:6" x14ac:dyDescent="0.2">
      <c r="A299" s="4" t="s">
        <v>12</v>
      </c>
      <c r="B299" t="s">
        <v>80</v>
      </c>
      <c r="C299" s="5">
        <v>44711</v>
      </c>
      <c r="D299" s="5">
        <v>44711.694270833301</v>
      </c>
      <c r="E299">
        <v>151</v>
      </c>
      <c r="F299" s="6" t="s">
        <v>81</v>
      </c>
    </row>
    <row r="300" spans="1:6" x14ac:dyDescent="0.2">
      <c r="A300" s="4" t="s">
        <v>19</v>
      </c>
      <c r="B300" t="s">
        <v>87</v>
      </c>
      <c r="C300" s="5">
        <v>44711</v>
      </c>
      <c r="D300" s="5">
        <v>44711.694328703699</v>
      </c>
      <c r="E300">
        <v>149</v>
      </c>
      <c r="F300" s="6" t="s">
        <v>88</v>
      </c>
    </row>
    <row r="301" spans="1:6" x14ac:dyDescent="0.2">
      <c r="A301" s="4" t="s">
        <v>12</v>
      </c>
      <c r="B301" t="s">
        <v>80</v>
      </c>
      <c r="C301" s="5">
        <v>44711</v>
      </c>
      <c r="D301" s="5">
        <v>44711.694386574098</v>
      </c>
      <c r="E301">
        <v>156</v>
      </c>
      <c r="F301" s="6"/>
    </row>
    <row r="302" spans="1:6" x14ac:dyDescent="0.2">
      <c r="A302" s="4" t="s">
        <v>19</v>
      </c>
      <c r="B302" t="s">
        <v>102</v>
      </c>
      <c r="C302" s="5">
        <v>44711</v>
      </c>
      <c r="D302" s="5">
        <v>44711.694537037001</v>
      </c>
      <c r="E302">
        <v>139</v>
      </c>
      <c r="F302" s="6" t="s">
        <v>103</v>
      </c>
    </row>
    <row r="303" spans="1:6" x14ac:dyDescent="0.2">
      <c r="A303" s="4" t="s">
        <v>19</v>
      </c>
      <c r="B303" t="s">
        <v>87</v>
      </c>
      <c r="C303" s="5">
        <v>44711</v>
      </c>
      <c r="D303" s="5">
        <v>44711.694849537002</v>
      </c>
      <c r="E303">
        <v>151</v>
      </c>
      <c r="F303" s="6" t="s">
        <v>88</v>
      </c>
    </row>
    <row r="304" spans="1:6" x14ac:dyDescent="0.2">
      <c r="A304" s="4" t="s">
        <v>19</v>
      </c>
      <c r="B304" t="s">
        <v>87</v>
      </c>
      <c r="C304" s="5">
        <v>44711</v>
      </c>
      <c r="D304" s="5">
        <v>44711.695</v>
      </c>
      <c r="E304">
        <v>156</v>
      </c>
      <c r="F304" s="6"/>
    </row>
    <row r="305" spans="1:6" x14ac:dyDescent="0.2">
      <c r="A305" s="4" t="s">
        <v>19</v>
      </c>
      <c r="B305" t="s">
        <v>44</v>
      </c>
      <c r="C305" s="5">
        <v>44711</v>
      </c>
      <c r="D305" s="5">
        <v>44711.695231481499</v>
      </c>
      <c r="E305">
        <v>139</v>
      </c>
      <c r="F305" s="6" t="s">
        <v>54</v>
      </c>
    </row>
    <row r="306" spans="1:6" x14ac:dyDescent="0.2">
      <c r="A306" s="4" t="s">
        <v>19</v>
      </c>
      <c r="B306" t="s">
        <v>44</v>
      </c>
      <c r="C306" s="5">
        <v>44711</v>
      </c>
      <c r="D306" s="5">
        <v>44711.695729166699</v>
      </c>
      <c r="E306">
        <v>144</v>
      </c>
      <c r="F306" s="6" t="s">
        <v>47</v>
      </c>
    </row>
    <row r="307" spans="1:6" x14ac:dyDescent="0.2">
      <c r="A307" s="4" t="s">
        <v>19</v>
      </c>
      <c r="B307" t="s">
        <v>102</v>
      </c>
      <c r="C307" s="5">
        <v>44711</v>
      </c>
      <c r="D307" s="5">
        <v>44711.695821759196</v>
      </c>
      <c r="E307">
        <v>144</v>
      </c>
      <c r="F307" s="6" t="s">
        <v>103</v>
      </c>
    </row>
    <row r="308" spans="1:6" x14ac:dyDescent="0.2">
      <c r="A308" s="4" t="s">
        <v>19</v>
      </c>
      <c r="B308" t="s">
        <v>125</v>
      </c>
      <c r="C308" s="5">
        <v>44711</v>
      </c>
      <c r="D308" s="5">
        <v>44711.695914351898</v>
      </c>
      <c r="E308">
        <v>139</v>
      </c>
      <c r="F308" s="6" t="s">
        <v>128</v>
      </c>
    </row>
    <row r="309" spans="1:6" x14ac:dyDescent="0.2">
      <c r="A309" s="4" t="s">
        <v>19</v>
      </c>
      <c r="B309" t="s">
        <v>102</v>
      </c>
      <c r="C309" s="5">
        <v>44711</v>
      </c>
      <c r="D309" s="5">
        <v>44711.695949074099</v>
      </c>
      <c r="E309">
        <v>156</v>
      </c>
      <c r="F309" s="6"/>
    </row>
    <row r="310" spans="1:6" x14ac:dyDescent="0.2">
      <c r="A310" s="4" t="s">
        <v>19</v>
      </c>
      <c r="B310" t="s">
        <v>125</v>
      </c>
      <c r="C310" s="5">
        <v>44711</v>
      </c>
      <c r="D310" s="5">
        <v>44711.696319444498</v>
      </c>
      <c r="E310">
        <v>144</v>
      </c>
      <c r="F310" s="6" t="s">
        <v>103</v>
      </c>
    </row>
    <row r="311" spans="1:6" x14ac:dyDescent="0.2">
      <c r="A311" s="4" t="s">
        <v>19</v>
      </c>
      <c r="B311" t="s">
        <v>44</v>
      </c>
      <c r="C311" s="5">
        <v>44711</v>
      </c>
      <c r="D311" s="5">
        <v>44711.696539351899</v>
      </c>
      <c r="E311">
        <v>149</v>
      </c>
      <c r="F311" s="6" t="s">
        <v>46</v>
      </c>
    </row>
    <row r="312" spans="1:6" x14ac:dyDescent="0.2">
      <c r="A312" s="4" t="s">
        <v>19</v>
      </c>
      <c r="B312" t="s">
        <v>64</v>
      </c>
      <c r="C312" s="5">
        <v>44711</v>
      </c>
      <c r="D312" s="5">
        <v>44711.696828703702</v>
      </c>
      <c r="E312">
        <v>139</v>
      </c>
      <c r="F312" s="6" t="s">
        <v>65</v>
      </c>
    </row>
    <row r="313" spans="1:6" x14ac:dyDescent="0.2">
      <c r="A313" s="4" t="s">
        <v>19</v>
      </c>
      <c r="B313" t="s">
        <v>125</v>
      </c>
      <c r="C313" s="5">
        <v>44711</v>
      </c>
      <c r="D313" s="5">
        <v>44711.697048611102</v>
      </c>
      <c r="E313">
        <v>149</v>
      </c>
      <c r="F313" s="6" t="s">
        <v>126</v>
      </c>
    </row>
    <row r="314" spans="1:6" x14ac:dyDescent="0.2">
      <c r="A314" s="4" t="s">
        <v>19</v>
      </c>
      <c r="B314" t="s">
        <v>64</v>
      </c>
      <c r="C314" s="5">
        <v>44711</v>
      </c>
      <c r="D314" s="5">
        <v>44711.6971990741</v>
      </c>
      <c r="E314">
        <v>144</v>
      </c>
      <c r="F314" s="6" t="s">
        <v>65</v>
      </c>
    </row>
    <row r="315" spans="1:6" x14ac:dyDescent="0.2">
      <c r="A315" s="4" t="s">
        <v>19</v>
      </c>
      <c r="B315" t="s">
        <v>64</v>
      </c>
      <c r="C315" s="5">
        <v>44711</v>
      </c>
      <c r="D315" s="5">
        <v>44711.697326388901</v>
      </c>
      <c r="E315">
        <v>156</v>
      </c>
      <c r="F315" s="6"/>
    </row>
    <row r="316" spans="1:6" x14ac:dyDescent="0.2">
      <c r="A316" s="4" t="s">
        <v>19</v>
      </c>
      <c r="B316" t="s">
        <v>125</v>
      </c>
      <c r="C316" s="5">
        <v>44711</v>
      </c>
      <c r="D316" s="5">
        <v>44711.6974305556</v>
      </c>
      <c r="E316">
        <v>151</v>
      </c>
      <c r="F316" s="6" t="s">
        <v>126</v>
      </c>
    </row>
    <row r="317" spans="1:6" x14ac:dyDescent="0.2">
      <c r="A317" s="4" t="s">
        <v>19</v>
      </c>
      <c r="B317" t="s">
        <v>44</v>
      </c>
      <c r="C317" s="5">
        <v>44711</v>
      </c>
      <c r="D317" s="5">
        <v>44711.697442129604</v>
      </c>
      <c r="E317">
        <v>151</v>
      </c>
      <c r="F317" s="6" t="s">
        <v>46</v>
      </c>
    </row>
    <row r="318" spans="1:6" x14ac:dyDescent="0.2">
      <c r="A318" s="4" t="s">
        <v>19</v>
      </c>
      <c r="B318" t="s">
        <v>125</v>
      </c>
      <c r="C318" s="5">
        <v>44711</v>
      </c>
      <c r="D318" s="5">
        <v>44711.6975578704</v>
      </c>
      <c r="E318">
        <v>156</v>
      </c>
      <c r="F318" s="6"/>
    </row>
    <row r="319" spans="1:6" x14ac:dyDescent="0.2">
      <c r="A319" s="4" t="s">
        <v>19</v>
      </c>
      <c r="B319" t="s">
        <v>44</v>
      </c>
      <c r="C319" s="5">
        <v>44711</v>
      </c>
      <c r="D319" s="5">
        <v>44711.697581018503</v>
      </c>
      <c r="E319">
        <v>156</v>
      </c>
      <c r="F319" s="6"/>
    </row>
    <row r="320" spans="1:6" x14ac:dyDescent="0.2">
      <c r="A320" s="4" t="s">
        <v>12</v>
      </c>
      <c r="B320" t="s">
        <v>70</v>
      </c>
      <c r="C320" s="5">
        <v>44711</v>
      </c>
      <c r="D320" s="5">
        <v>44711.698344907403</v>
      </c>
      <c r="E320">
        <v>139</v>
      </c>
      <c r="F320" s="6" t="s">
        <v>71</v>
      </c>
    </row>
    <row r="321" spans="1:6" x14ac:dyDescent="0.2">
      <c r="A321" s="4" t="s">
        <v>12</v>
      </c>
      <c r="B321" t="s">
        <v>70</v>
      </c>
      <c r="C321" s="5">
        <v>44711</v>
      </c>
      <c r="D321" s="5">
        <v>44711.698692129597</v>
      </c>
      <c r="E321">
        <v>144</v>
      </c>
      <c r="F321" s="6" t="s">
        <v>71</v>
      </c>
    </row>
    <row r="322" spans="1:6" x14ac:dyDescent="0.2">
      <c r="A322" s="4" t="s">
        <v>12</v>
      </c>
      <c r="B322" t="s">
        <v>70</v>
      </c>
      <c r="C322" s="5">
        <v>44711</v>
      </c>
      <c r="D322" s="5">
        <v>44711.698854166701</v>
      </c>
      <c r="E322">
        <v>156</v>
      </c>
      <c r="F322" s="6"/>
    </row>
    <row r="323" spans="1:6" x14ac:dyDescent="0.2">
      <c r="A323" s="4" t="s">
        <v>19</v>
      </c>
      <c r="B323" t="s">
        <v>37</v>
      </c>
      <c r="C323" s="5">
        <v>44711</v>
      </c>
      <c r="D323" s="5">
        <v>44711.699270833298</v>
      </c>
      <c r="E323">
        <v>139</v>
      </c>
      <c r="F323" s="6" t="s">
        <v>38</v>
      </c>
    </row>
    <row r="324" spans="1:6" x14ac:dyDescent="0.2">
      <c r="A324" s="4" t="s">
        <v>19</v>
      </c>
      <c r="B324" t="s">
        <v>37</v>
      </c>
      <c r="C324" s="5">
        <v>44711</v>
      </c>
      <c r="D324" s="5">
        <v>44711.699699074103</v>
      </c>
      <c r="E324">
        <v>144</v>
      </c>
      <c r="F324" s="6" t="s">
        <v>38</v>
      </c>
    </row>
    <row r="325" spans="1:6" x14ac:dyDescent="0.2">
      <c r="A325" s="4" t="s">
        <v>19</v>
      </c>
      <c r="B325" t="s">
        <v>37</v>
      </c>
      <c r="C325" s="5">
        <v>44711</v>
      </c>
      <c r="D325" s="5">
        <v>44711.699826388904</v>
      </c>
      <c r="E325">
        <v>156</v>
      </c>
      <c r="F325" s="6"/>
    </row>
    <row r="326" spans="1:6" x14ac:dyDescent="0.2">
      <c r="A326" s="4" t="s">
        <v>19</v>
      </c>
      <c r="B326" t="s">
        <v>111</v>
      </c>
      <c r="C326" s="5">
        <v>44711</v>
      </c>
      <c r="D326" s="5">
        <v>44711.700763888897</v>
      </c>
      <c r="E326">
        <v>139</v>
      </c>
      <c r="F326" s="6" t="s">
        <v>112</v>
      </c>
    </row>
    <row r="327" spans="1:6" x14ac:dyDescent="0.2">
      <c r="A327" s="4" t="s">
        <v>12</v>
      </c>
      <c r="B327" t="s">
        <v>95</v>
      </c>
      <c r="C327" s="5">
        <v>44711</v>
      </c>
      <c r="D327" s="5">
        <v>44711.700798611098</v>
      </c>
      <c r="E327">
        <v>139</v>
      </c>
      <c r="F327" s="6" t="s">
        <v>97</v>
      </c>
    </row>
    <row r="328" spans="1:6" x14ac:dyDescent="0.2">
      <c r="A328" s="4" t="s">
        <v>12</v>
      </c>
      <c r="B328" t="s">
        <v>95</v>
      </c>
      <c r="C328" s="5">
        <v>44711</v>
      </c>
      <c r="D328" s="5">
        <v>44711.701157407399</v>
      </c>
      <c r="E328">
        <v>144</v>
      </c>
      <c r="F328" s="6" t="s">
        <v>97</v>
      </c>
    </row>
    <row r="329" spans="1:6" x14ac:dyDescent="0.2">
      <c r="A329" s="4" t="s">
        <v>12</v>
      </c>
      <c r="B329" t="s">
        <v>95</v>
      </c>
      <c r="C329" s="5">
        <v>44711</v>
      </c>
      <c r="D329" s="5">
        <v>44711.701273148101</v>
      </c>
      <c r="E329">
        <v>156</v>
      </c>
      <c r="F329" s="6"/>
    </row>
    <row r="330" spans="1:6" x14ac:dyDescent="0.2">
      <c r="A330" s="4" t="s">
        <v>19</v>
      </c>
      <c r="B330" t="s">
        <v>111</v>
      </c>
      <c r="C330" s="5">
        <v>44711</v>
      </c>
      <c r="D330" s="5">
        <v>44711.701273148203</v>
      </c>
      <c r="E330">
        <v>144</v>
      </c>
      <c r="F330" s="6" t="s">
        <v>112</v>
      </c>
    </row>
    <row r="331" spans="1:6" x14ac:dyDescent="0.2">
      <c r="A331" s="4" t="s">
        <v>19</v>
      </c>
      <c r="B331" t="s">
        <v>111</v>
      </c>
      <c r="C331" s="5">
        <v>44711</v>
      </c>
      <c r="D331" s="5">
        <v>44711.701423611099</v>
      </c>
      <c r="E331">
        <v>156</v>
      </c>
      <c r="F331" s="6"/>
    </row>
    <row r="332" spans="1:6" x14ac:dyDescent="0.2">
      <c r="A332" s="4" t="s">
        <v>19</v>
      </c>
      <c r="B332" t="s">
        <v>85</v>
      </c>
      <c r="C332" s="5">
        <v>44711</v>
      </c>
      <c r="D332" s="5">
        <v>44711.7020486111</v>
      </c>
      <c r="E332">
        <v>139</v>
      </c>
      <c r="F332" s="6" t="s">
        <v>91</v>
      </c>
    </row>
    <row r="333" spans="1:6" x14ac:dyDescent="0.2">
      <c r="A333" s="4" t="s">
        <v>19</v>
      </c>
      <c r="B333" t="s">
        <v>85</v>
      </c>
      <c r="C333" s="5">
        <v>44711</v>
      </c>
      <c r="D333" s="5">
        <v>44711.702395833301</v>
      </c>
      <c r="E333">
        <v>144</v>
      </c>
      <c r="F333" s="6" t="s">
        <v>89</v>
      </c>
    </row>
    <row r="334" spans="1:6" x14ac:dyDescent="0.2">
      <c r="A334" s="4" t="s">
        <v>19</v>
      </c>
      <c r="B334" t="s">
        <v>85</v>
      </c>
      <c r="C334" s="5">
        <v>44711</v>
      </c>
      <c r="D334" s="5">
        <v>44711.7030787037</v>
      </c>
      <c r="E334">
        <v>149</v>
      </c>
      <c r="F334" s="6" t="s">
        <v>86</v>
      </c>
    </row>
    <row r="335" spans="1:6" x14ac:dyDescent="0.2">
      <c r="A335" s="4" t="s">
        <v>19</v>
      </c>
      <c r="B335" t="s">
        <v>85</v>
      </c>
      <c r="C335" s="5">
        <v>44711</v>
      </c>
      <c r="D335" s="5">
        <v>44711.703425925902</v>
      </c>
      <c r="E335">
        <v>151</v>
      </c>
      <c r="F335" s="6" t="s">
        <v>86</v>
      </c>
    </row>
    <row r="336" spans="1:6" x14ac:dyDescent="0.2">
      <c r="A336" s="4" t="s">
        <v>12</v>
      </c>
      <c r="B336" t="s">
        <v>11</v>
      </c>
      <c r="C336" s="5">
        <v>44711</v>
      </c>
      <c r="D336" s="5">
        <v>44711.703506944403</v>
      </c>
      <c r="E336">
        <v>139</v>
      </c>
      <c r="F336" s="6" t="s">
        <v>13</v>
      </c>
    </row>
    <row r="337" spans="1:6" x14ac:dyDescent="0.2">
      <c r="A337" s="4" t="s">
        <v>19</v>
      </c>
      <c r="B337" t="s">
        <v>85</v>
      </c>
      <c r="C337" s="5">
        <v>44711</v>
      </c>
      <c r="D337" s="5">
        <v>44711.7035763889</v>
      </c>
      <c r="E337">
        <v>156</v>
      </c>
      <c r="F337" s="6"/>
    </row>
    <row r="338" spans="1:6" x14ac:dyDescent="0.2">
      <c r="A338" s="4" t="s">
        <v>12</v>
      </c>
      <c r="B338" t="s">
        <v>11</v>
      </c>
      <c r="C338" s="5">
        <v>44711</v>
      </c>
      <c r="D338" s="5">
        <v>44711.703865740703</v>
      </c>
      <c r="E338">
        <v>144</v>
      </c>
      <c r="F338" s="6" t="s">
        <v>13</v>
      </c>
    </row>
    <row r="339" spans="1:6" x14ac:dyDescent="0.2">
      <c r="A339" s="4" t="s">
        <v>12</v>
      </c>
      <c r="B339" t="s">
        <v>11</v>
      </c>
      <c r="C339" s="5">
        <v>44711</v>
      </c>
      <c r="D339" s="5">
        <v>44711.704016203701</v>
      </c>
      <c r="E339">
        <v>156</v>
      </c>
      <c r="F339" s="6"/>
    </row>
    <row r="340" spans="1:6" x14ac:dyDescent="0.2">
      <c r="A340" s="4" t="s">
        <v>19</v>
      </c>
      <c r="B340" t="s">
        <v>83</v>
      </c>
      <c r="C340" s="5">
        <v>44711</v>
      </c>
      <c r="D340" s="5">
        <v>44711.704305555599</v>
      </c>
      <c r="E340">
        <v>139</v>
      </c>
      <c r="F340" s="6" t="s">
        <v>47</v>
      </c>
    </row>
    <row r="341" spans="1:6" x14ac:dyDescent="0.2">
      <c r="A341" s="4" t="s">
        <v>19</v>
      </c>
      <c r="B341" t="s">
        <v>58</v>
      </c>
      <c r="C341" s="5">
        <v>44711</v>
      </c>
      <c r="D341" s="5">
        <v>44711.7043402778</v>
      </c>
      <c r="E341">
        <v>139</v>
      </c>
      <c r="F341" s="6" t="s">
        <v>63</v>
      </c>
    </row>
    <row r="342" spans="1:6" x14ac:dyDescent="0.2">
      <c r="A342" s="4" t="s">
        <v>19</v>
      </c>
      <c r="B342" t="s">
        <v>58</v>
      </c>
      <c r="C342" s="5">
        <v>44711</v>
      </c>
      <c r="D342" s="5">
        <v>44711.704687500001</v>
      </c>
      <c r="E342">
        <v>144</v>
      </c>
      <c r="F342" s="6" t="s">
        <v>60</v>
      </c>
    </row>
    <row r="343" spans="1:6" x14ac:dyDescent="0.2">
      <c r="A343" s="4" t="s">
        <v>19</v>
      </c>
      <c r="B343" t="s">
        <v>83</v>
      </c>
      <c r="C343" s="5">
        <v>44711</v>
      </c>
      <c r="D343" s="5">
        <v>44711.704722222203</v>
      </c>
      <c r="E343">
        <v>144</v>
      </c>
      <c r="F343" s="6" t="s">
        <v>47</v>
      </c>
    </row>
    <row r="344" spans="1:6" x14ac:dyDescent="0.2">
      <c r="A344" s="4" t="s">
        <v>19</v>
      </c>
      <c r="B344" t="s">
        <v>83</v>
      </c>
      <c r="C344" s="5">
        <v>44711</v>
      </c>
      <c r="D344" s="5">
        <v>44711.704837963</v>
      </c>
      <c r="E344">
        <v>156</v>
      </c>
      <c r="F344" s="6"/>
    </row>
    <row r="345" spans="1:6" x14ac:dyDescent="0.2">
      <c r="A345" s="4" t="s">
        <v>12</v>
      </c>
      <c r="B345" t="s">
        <v>48</v>
      </c>
      <c r="C345" s="5">
        <v>44711</v>
      </c>
      <c r="D345" s="5">
        <v>44711.704895833303</v>
      </c>
      <c r="E345">
        <v>139</v>
      </c>
      <c r="F345" s="6" t="s">
        <v>57</v>
      </c>
    </row>
    <row r="346" spans="1:6" x14ac:dyDescent="0.2">
      <c r="A346" s="4" t="s">
        <v>19</v>
      </c>
      <c r="B346" t="s">
        <v>58</v>
      </c>
      <c r="C346" s="5">
        <v>44711</v>
      </c>
      <c r="D346" s="5">
        <v>44711.705231481501</v>
      </c>
      <c r="E346">
        <v>149</v>
      </c>
      <c r="F346" s="6" t="s">
        <v>59</v>
      </c>
    </row>
    <row r="347" spans="1:6" x14ac:dyDescent="0.2">
      <c r="A347" s="4" t="s">
        <v>12</v>
      </c>
      <c r="B347" t="s">
        <v>48</v>
      </c>
      <c r="C347" s="5">
        <v>44711</v>
      </c>
      <c r="D347" s="5">
        <v>44711.7053703704</v>
      </c>
      <c r="E347">
        <v>144</v>
      </c>
      <c r="F347" s="6" t="s">
        <v>55</v>
      </c>
    </row>
    <row r="348" spans="1:6" x14ac:dyDescent="0.2">
      <c r="A348" s="4" t="s">
        <v>19</v>
      </c>
      <c r="B348" t="s">
        <v>58</v>
      </c>
      <c r="C348" s="5">
        <v>44711</v>
      </c>
      <c r="D348" s="5">
        <v>44711.705474536997</v>
      </c>
      <c r="E348">
        <v>151</v>
      </c>
      <c r="F348" s="6" t="s">
        <v>59</v>
      </c>
    </row>
    <row r="349" spans="1:6" x14ac:dyDescent="0.2">
      <c r="A349" s="4" t="s">
        <v>19</v>
      </c>
      <c r="B349" t="s">
        <v>58</v>
      </c>
      <c r="C349" s="5">
        <v>44711</v>
      </c>
      <c r="D349" s="5">
        <v>44711.7056018519</v>
      </c>
      <c r="E349">
        <v>156</v>
      </c>
      <c r="F349" s="6"/>
    </row>
    <row r="350" spans="1:6" x14ac:dyDescent="0.2">
      <c r="A350" s="4" t="s">
        <v>12</v>
      </c>
      <c r="B350" t="s">
        <v>48</v>
      </c>
      <c r="C350" s="5">
        <v>44711</v>
      </c>
      <c r="D350" s="5">
        <v>44711.705949074101</v>
      </c>
      <c r="E350">
        <v>149</v>
      </c>
      <c r="F350" s="6" t="s">
        <v>49</v>
      </c>
    </row>
    <row r="351" spans="1:6" x14ac:dyDescent="0.2">
      <c r="A351" s="4" t="s">
        <v>19</v>
      </c>
      <c r="B351" t="s">
        <v>21</v>
      </c>
      <c r="C351" s="5">
        <v>44711</v>
      </c>
      <c r="D351" s="5">
        <v>44711.706307870401</v>
      </c>
      <c r="E351">
        <v>139</v>
      </c>
      <c r="F351" s="6" t="s">
        <v>22</v>
      </c>
    </row>
    <row r="352" spans="1:6" x14ac:dyDescent="0.2">
      <c r="A352" s="4" t="s">
        <v>12</v>
      </c>
      <c r="B352" t="s">
        <v>48</v>
      </c>
      <c r="C352" s="5">
        <v>44711</v>
      </c>
      <c r="D352" s="5">
        <v>44711.706469907404</v>
      </c>
      <c r="E352">
        <v>151</v>
      </c>
      <c r="F352" s="6" t="s">
        <v>49</v>
      </c>
    </row>
    <row r="353" spans="1:6" x14ac:dyDescent="0.2">
      <c r="A353" s="4" t="s">
        <v>12</v>
      </c>
      <c r="B353" t="s">
        <v>48</v>
      </c>
      <c r="C353" s="5">
        <v>44711</v>
      </c>
      <c r="D353" s="5">
        <v>44711.706620370402</v>
      </c>
      <c r="E353">
        <v>156</v>
      </c>
      <c r="F353" s="6"/>
    </row>
    <row r="354" spans="1:6" x14ac:dyDescent="0.2">
      <c r="A354" s="4" t="s">
        <v>19</v>
      </c>
      <c r="B354" t="s">
        <v>21</v>
      </c>
      <c r="C354" s="5">
        <v>44711</v>
      </c>
      <c r="D354" s="5">
        <v>44711.706712963001</v>
      </c>
      <c r="E354">
        <v>144</v>
      </c>
      <c r="F354" s="6" t="s">
        <v>22</v>
      </c>
    </row>
    <row r="355" spans="1:6" x14ac:dyDescent="0.2">
      <c r="A355" s="4" t="s">
        <v>19</v>
      </c>
      <c r="B355" t="s">
        <v>21</v>
      </c>
      <c r="C355" s="5">
        <v>44711</v>
      </c>
      <c r="D355" s="5">
        <v>44711.706875000003</v>
      </c>
      <c r="E355">
        <v>156</v>
      </c>
      <c r="F355" s="6"/>
    </row>
    <row r="356" spans="1:6" x14ac:dyDescent="0.2">
      <c r="A356" s="4" t="s">
        <v>12</v>
      </c>
      <c r="B356" t="s">
        <v>35</v>
      </c>
      <c r="C356" s="5">
        <v>44711</v>
      </c>
      <c r="D356" s="5">
        <v>44711.706990740699</v>
      </c>
      <c r="E356">
        <v>139</v>
      </c>
      <c r="F356" s="6" t="s">
        <v>40</v>
      </c>
    </row>
    <row r="357" spans="1:6" x14ac:dyDescent="0.2">
      <c r="A357" s="4" t="s">
        <v>19</v>
      </c>
      <c r="B357" t="s">
        <v>68</v>
      </c>
      <c r="C357" s="5">
        <v>44711</v>
      </c>
      <c r="D357" s="5">
        <v>44711.707106481503</v>
      </c>
      <c r="E357">
        <v>139</v>
      </c>
      <c r="F357" s="6" t="s">
        <v>69</v>
      </c>
    </row>
    <row r="358" spans="1:6" x14ac:dyDescent="0.2">
      <c r="A358" s="4" t="s">
        <v>12</v>
      </c>
      <c r="B358" t="s">
        <v>35</v>
      </c>
      <c r="C358" s="5">
        <v>44711</v>
      </c>
      <c r="D358" s="5">
        <v>44711.707476851901</v>
      </c>
      <c r="E358">
        <v>144</v>
      </c>
      <c r="F358" s="6" t="s">
        <v>39</v>
      </c>
    </row>
    <row r="359" spans="1:6" x14ac:dyDescent="0.2">
      <c r="A359" s="4" t="s">
        <v>19</v>
      </c>
      <c r="B359" t="s">
        <v>68</v>
      </c>
      <c r="C359" s="5">
        <v>44711</v>
      </c>
      <c r="D359" s="5">
        <v>44711.707569444501</v>
      </c>
      <c r="E359">
        <v>144</v>
      </c>
      <c r="F359" s="6" t="s">
        <v>69</v>
      </c>
    </row>
    <row r="360" spans="1:6" x14ac:dyDescent="0.2">
      <c r="A360" s="4" t="s">
        <v>19</v>
      </c>
      <c r="B360" t="s">
        <v>68</v>
      </c>
      <c r="C360" s="5">
        <v>44711</v>
      </c>
      <c r="D360" s="5">
        <v>44711.707708333299</v>
      </c>
      <c r="E360">
        <v>156</v>
      </c>
      <c r="F360" s="6"/>
    </row>
    <row r="361" spans="1:6" x14ac:dyDescent="0.2">
      <c r="A361" s="4" t="s">
        <v>19</v>
      </c>
      <c r="B361" t="s">
        <v>18</v>
      </c>
      <c r="C361" s="5">
        <v>44711</v>
      </c>
      <c r="D361" s="5">
        <v>44711.707847222198</v>
      </c>
      <c r="E361">
        <v>139</v>
      </c>
      <c r="F361" s="6" t="s">
        <v>20</v>
      </c>
    </row>
    <row r="362" spans="1:6" x14ac:dyDescent="0.2">
      <c r="A362" s="4" t="s">
        <v>12</v>
      </c>
      <c r="B362" t="s">
        <v>35</v>
      </c>
      <c r="C362" s="5">
        <v>44711</v>
      </c>
      <c r="D362" s="5">
        <v>44711.707997685196</v>
      </c>
      <c r="E362">
        <v>149</v>
      </c>
      <c r="F362" s="6" t="s">
        <v>36</v>
      </c>
    </row>
    <row r="363" spans="1:6" x14ac:dyDescent="0.2">
      <c r="A363" s="4" t="s">
        <v>19</v>
      </c>
      <c r="B363" t="s">
        <v>18</v>
      </c>
      <c r="C363" s="5">
        <v>44711</v>
      </c>
      <c r="D363" s="5">
        <v>44711.7082407407</v>
      </c>
      <c r="E363">
        <v>144</v>
      </c>
      <c r="F363" s="6" t="s">
        <v>20</v>
      </c>
    </row>
    <row r="364" spans="1:6" x14ac:dyDescent="0.2">
      <c r="A364" s="4" t="s">
        <v>12</v>
      </c>
      <c r="B364" t="s">
        <v>35</v>
      </c>
      <c r="C364" s="5">
        <v>44711</v>
      </c>
      <c r="D364" s="5">
        <v>44711.708298611098</v>
      </c>
      <c r="E364">
        <v>151</v>
      </c>
      <c r="F364" s="6" t="s">
        <v>36</v>
      </c>
    </row>
    <row r="365" spans="1:6" x14ac:dyDescent="0.2">
      <c r="A365" s="4" t="s">
        <v>19</v>
      </c>
      <c r="B365" t="s">
        <v>18</v>
      </c>
      <c r="C365" s="5">
        <v>44711</v>
      </c>
      <c r="D365" s="5">
        <v>44711.708368055501</v>
      </c>
      <c r="E365">
        <v>156</v>
      </c>
      <c r="F365" s="6"/>
    </row>
    <row r="366" spans="1:6" x14ac:dyDescent="0.2">
      <c r="A366" s="4" t="s">
        <v>12</v>
      </c>
      <c r="B366" t="s">
        <v>35</v>
      </c>
      <c r="C366" s="5">
        <v>44711</v>
      </c>
      <c r="D366" s="5">
        <v>44711.708437499998</v>
      </c>
      <c r="E366">
        <v>156</v>
      </c>
      <c r="F366" s="6"/>
    </row>
    <row r="367" spans="1:6" x14ac:dyDescent="0.2">
      <c r="A367" s="4" t="s">
        <v>12</v>
      </c>
      <c r="B367" t="s">
        <v>66</v>
      </c>
      <c r="C367" s="5">
        <v>44711</v>
      </c>
      <c r="D367" s="5">
        <v>44711.712696759299</v>
      </c>
      <c r="E367">
        <v>139</v>
      </c>
      <c r="F367" s="6" t="s">
        <v>50</v>
      </c>
    </row>
    <row r="368" spans="1:6" x14ac:dyDescent="0.2">
      <c r="A368" s="4" t="s">
        <v>19</v>
      </c>
      <c r="B368" t="s">
        <v>61</v>
      </c>
      <c r="C368" s="5">
        <v>44711</v>
      </c>
      <c r="D368" s="5">
        <v>44711.712812500002</v>
      </c>
      <c r="E368">
        <v>139</v>
      </c>
      <c r="F368" s="6" t="s">
        <v>67</v>
      </c>
    </row>
    <row r="369" spans="1:6" x14ac:dyDescent="0.2">
      <c r="A369" s="4" t="s">
        <v>12</v>
      </c>
      <c r="B369" t="s">
        <v>66</v>
      </c>
      <c r="C369" s="5">
        <v>44711</v>
      </c>
      <c r="D369" s="5">
        <v>44711.713194444397</v>
      </c>
      <c r="E369">
        <v>144</v>
      </c>
      <c r="F369" s="6" t="s">
        <v>50</v>
      </c>
    </row>
    <row r="370" spans="1:6" x14ac:dyDescent="0.2">
      <c r="A370" s="4" t="s">
        <v>19</v>
      </c>
      <c r="B370" t="s">
        <v>61</v>
      </c>
      <c r="C370" s="5">
        <v>44711</v>
      </c>
      <c r="D370" s="5">
        <v>44711.713310185201</v>
      </c>
      <c r="E370">
        <v>144</v>
      </c>
      <c r="F370" s="6" t="s">
        <v>38</v>
      </c>
    </row>
    <row r="371" spans="1:6" x14ac:dyDescent="0.2">
      <c r="A371" s="4" t="s">
        <v>12</v>
      </c>
      <c r="B371" t="s">
        <v>66</v>
      </c>
      <c r="C371" s="5">
        <v>44711</v>
      </c>
      <c r="D371" s="5">
        <v>44711.713333333297</v>
      </c>
      <c r="E371">
        <v>156</v>
      </c>
      <c r="F371" s="6"/>
    </row>
    <row r="372" spans="1:6" x14ac:dyDescent="0.2">
      <c r="A372" s="4" t="s">
        <v>19</v>
      </c>
      <c r="B372" t="s">
        <v>61</v>
      </c>
      <c r="C372" s="5">
        <v>44711</v>
      </c>
      <c r="D372" s="5">
        <v>44711.714143518497</v>
      </c>
      <c r="E372">
        <v>149</v>
      </c>
      <c r="F372" s="6" t="s">
        <v>62</v>
      </c>
    </row>
    <row r="373" spans="1:6" x14ac:dyDescent="0.2">
      <c r="A373" s="4" t="s">
        <v>19</v>
      </c>
      <c r="B373" t="s">
        <v>61</v>
      </c>
      <c r="C373" s="5">
        <v>44711</v>
      </c>
      <c r="D373" s="5">
        <v>44711.714479166701</v>
      </c>
      <c r="E373">
        <v>151</v>
      </c>
      <c r="F373" s="6" t="s">
        <v>62</v>
      </c>
    </row>
    <row r="374" spans="1:6" x14ac:dyDescent="0.2">
      <c r="A374" s="4" t="s">
        <v>19</v>
      </c>
      <c r="B374" t="s">
        <v>61</v>
      </c>
      <c r="C374" s="5">
        <v>44711</v>
      </c>
      <c r="D374" s="5">
        <v>44711.714606481502</v>
      </c>
      <c r="E374">
        <v>156</v>
      </c>
      <c r="F374" s="6"/>
    </row>
    <row r="375" spans="1:6" x14ac:dyDescent="0.2">
      <c r="A375" s="4" t="s">
        <v>12</v>
      </c>
      <c r="B375" t="s">
        <v>31</v>
      </c>
      <c r="C375" s="5">
        <v>44711</v>
      </c>
      <c r="D375" s="5">
        <v>44711.7176273148</v>
      </c>
      <c r="E375">
        <v>139</v>
      </c>
      <c r="F375" s="6" t="s">
        <v>34</v>
      </c>
    </row>
    <row r="376" spans="1:6" x14ac:dyDescent="0.2">
      <c r="A376" s="4" t="s">
        <v>12</v>
      </c>
      <c r="B376" t="s">
        <v>31</v>
      </c>
      <c r="C376" s="5">
        <v>44711</v>
      </c>
      <c r="D376" s="5">
        <v>44711.717997685198</v>
      </c>
      <c r="E376">
        <v>144</v>
      </c>
      <c r="F376" s="6" t="s">
        <v>33</v>
      </c>
    </row>
    <row r="377" spans="1:6" x14ac:dyDescent="0.2">
      <c r="A377" s="4" t="s">
        <v>12</v>
      </c>
      <c r="B377" t="s">
        <v>31</v>
      </c>
      <c r="C377" s="5">
        <v>44711</v>
      </c>
      <c r="D377" s="5">
        <v>44711.7186574074</v>
      </c>
      <c r="E377">
        <v>149</v>
      </c>
      <c r="F377" s="6" t="s">
        <v>32</v>
      </c>
    </row>
    <row r="378" spans="1:6" x14ac:dyDescent="0.2">
      <c r="A378" s="4" t="s">
        <v>12</v>
      </c>
      <c r="B378" t="s">
        <v>27</v>
      </c>
      <c r="C378" s="5">
        <v>44711</v>
      </c>
      <c r="D378" s="5">
        <v>44711.718773148197</v>
      </c>
      <c r="E378">
        <v>139</v>
      </c>
      <c r="F378" s="6" t="s">
        <v>30</v>
      </c>
    </row>
    <row r="379" spans="1:6" x14ac:dyDescent="0.2">
      <c r="A379" s="4" t="s">
        <v>12</v>
      </c>
      <c r="B379" t="s">
        <v>31</v>
      </c>
      <c r="C379" s="5">
        <v>44711</v>
      </c>
      <c r="D379" s="5">
        <v>44711.719039351898</v>
      </c>
      <c r="E379">
        <v>151</v>
      </c>
      <c r="F379" s="6" t="s">
        <v>32</v>
      </c>
    </row>
    <row r="380" spans="1:6" x14ac:dyDescent="0.2">
      <c r="A380" s="4" t="s">
        <v>12</v>
      </c>
      <c r="B380" t="s">
        <v>31</v>
      </c>
      <c r="C380" s="5">
        <v>44711</v>
      </c>
      <c r="D380" s="5">
        <v>44711.7191550926</v>
      </c>
      <c r="E380">
        <v>156</v>
      </c>
      <c r="F380" s="6"/>
    </row>
    <row r="381" spans="1:6" x14ac:dyDescent="0.2">
      <c r="A381" s="4" t="s">
        <v>12</v>
      </c>
      <c r="B381" t="s">
        <v>27</v>
      </c>
      <c r="C381" s="5">
        <v>44711</v>
      </c>
      <c r="D381" s="5">
        <v>44711.7192013889</v>
      </c>
      <c r="E381">
        <v>144</v>
      </c>
      <c r="F381" s="6" t="s">
        <v>29</v>
      </c>
    </row>
    <row r="382" spans="1:6" x14ac:dyDescent="0.2">
      <c r="A382" s="4" t="s">
        <v>12</v>
      </c>
      <c r="B382" t="s">
        <v>27</v>
      </c>
      <c r="C382" s="5">
        <v>44711</v>
      </c>
      <c r="D382" s="5">
        <v>44711.719525462999</v>
      </c>
      <c r="E382">
        <v>149</v>
      </c>
      <c r="F382" s="6" t="s">
        <v>28</v>
      </c>
    </row>
    <row r="383" spans="1:6" x14ac:dyDescent="0.2">
      <c r="A383" s="4" t="s">
        <v>12</v>
      </c>
      <c r="B383" t="s">
        <v>27</v>
      </c>
      <c r="C383" s="5">
        <v>44711</v>
      </c>
      <c r="D383" s="5">
        <v>44711.720115740703</v>
      </c>
      <c r="E383">
        <v>151</v>
      </c>
      <c r="F383" s="6" t="s">
        <v>28</v>
      </c>
    </row>
    <row r="384" spans="1:6" x14ac:dyDescent="0.2">
      <c r="A384" s="4" t="s">
        <v>12</v>
      </c>
      <c r="B384" t="s">
        <v>27</v>
      </c>
      <c r="C384" s="5">
        <v>44711</v>
      </c>
      <c r="D384" s="5">
        <v>44711.720266203702</v>
      </c>
      <c r="E384">
        <v>156</v>
      </c>
      <c r="F384" s="6"/>
    </row>
    <row r="385" spans="1:6" x14ac:dyDescent="0.2">
      <c r="A385" s="4" t="s">
        <v>19</v>
      </c>
      <c r="B385" t="s">
        <v>41</v>
      </c>
      <c r="C385" s="5">
        <v>44711</v>
      </c>
      <c r="D385" s="5">
        <v>44711.720891203702</v>
      </c>
      <c r="E385">
        <v>139</v>
      </c>
      <c r="F385" s="6" t="s">
        <v>42</v>
      </c>
    </row>
    <row r="386" spans="1:6" x14ac:dyDescent="0.2">
      <c r="A386" s="4" t="s">
        <v>19</v>
      </c>
      <c r="B386" t="s">
        <v>74</v>
      </c>
      <c r="C386" s="5">
        <v>44711</v>
      </c>
      <c r="D386" s="5">
        <v>44711.720972222203</v>
      </c>
      <c r="E386">
        <v>139</v>
      </c>
      <c r="F386" s="6" t="s">
        <v>78</v>
      </c>
    </row>
    <row r="387" spans="1:6" x14ac:dyDescent="0.2">
      <c r="A387" s="4" t="s">
        <v>19</v>
      </c>
      <c r="B387" t="s">
        <v>41</v>
      </c>
      <c r="C387" s="5">
        <v>44711</v>
      </c>
      <c r="D387" s="5">
        <v>44711.721400463</v>
      </c>
      <c r="E387">
        <v>144</v>
      </c>
      <c r="F387" s="6" t="s">
        <v>42</v>
      </c>
    </row>
    <row r="388" spans="1:6" x14ac:dyDescent="0.2">
      <c r="A388" s="4" t="s">
        <v>19</v>
      </c>
      <c r="B388" t="s">
        <v>74</v>
      </c>
      <c r="C388" s="5">
        <v>44711</v>
      </c>
      <c r="D388" s="5">
        <v>44711.7214467593</v>
      </c>
      <c r="E388">
        <v>144</v>
      </c>
      <c r="F388" s="6" t="s">
        <v>77</v>
      </c>
    </row>
    <row r="389" spans="1:6" x14ac:dyDescent="0.2">
      <c r="A389" s="4" t="s">
        <v>19</v>
      </c>
      <c r="B389" t="s">
        <v>41</v>
      </c>
      <c r="C389" s="5">
        <v>44711</v>
      </c>
      <c r="D389" s="5">
        <v>44711.721527777801</v>
      </c>
      <c r="E389">
        <v>156</v>
      </c>
      <c r="F389" s="6"/>
    </row>
    <row r="390" spans="1:6" x14ac:dyDescent="0.2">
      <c r="A390" s="4" t="s">
        <v>19</v>
      </c>
      <c r="B390" t="s">
        <v>74</v>
      </c>
      <c r="C390" s="5">
        <v>44711</v>
      </c>
      <c r="D390" s="5">
        <v>44711.721770833399</v>
      </c>
      <c r="E390">
        <v>149</v>
      </c>
      <c r="F390" s="6" t="s">
        <v>75</v>
      </c>
    </row>
    <row r="391" spans="1:6" x14ac:dyDescent="0.2">
      <c r="A391" s="4" t="s">
        <v>19</v>
      </c>
      <c r="B391" t="s">
        <v>74</v>
      </c>
      <c r="C391" s="5">
        <v>44711</v>
      </c>
      <c r="D391" s="5">
        <v>44711.722233796303</v>
      </c>
      <c r="E391">
        <v>151</v>
      </c>
      <c r="F391" s="6" t="s">
        <v>75</v>
      </c>
    </row>
    <row r="392" spans="1:6" x14ac:dyDescent="0.2">
      <c r="A392" s="4" t="s">
        <v>19</v>
      </c>
      <c r="B392" t="s">
        <v>74</v>
      </c>
      <c r="C392" s="5">
        <v>44711</v>
      </c>
      <c r="D392" s="5">
        <v>44711.722361111097</v>
      </c>
      <c r="E392">
        <v>156</v>
      </c>
      <c r="F392" s="6"/>
    </row>
    <row r="393" spans="1:6" x14ac:dyDescent="0.2">
      <c r="A393" s="4" t="s">
        <v>12</v>
      </c>
      <c r="B393" t="s">
        <v>99</v>
      </c>
      <c r="C393" s="5">
        <v>44711</v>
      </c>
      <c r="D393" s="5">
        <v>44711.7347337963</v>
      </c>
      <c r="E393">
        <v>139</v>
      </c>
      <c r="F393" s="6" t="s">
        <v>105</v>
      </c>
    </row>
    <row r="394" spans="1:6" x14ac:dyDescent="0.2">
      <c r="A394" s="4" t="s">
        <v>12</v>
      </c>
      <c r="B394" t="s">
        <v>43</v>
      </c>
      <c r="C394" s="5">
        <v>44711</v>
      </c>
      <c r="D394" s="5">
        <v>44711.735266203701</v>
      </c>
      <c r="E394">
        <v>139</v>
      </c>
      <c r="F394" s="6" t="s">
        <v>53</v>
      </c>
    </row>
    <row r="395" spans="1:6" x14ac:dyDescent="0.2">
      <c r="A395" s="4" t="s">
        <v>12</v>
      </c>
      <c r="B395" t="s">
        <v>99</v>
      </c>
      <c r="C395" s="5">
        <v>44711</v>
      </c>
      <c r="D395" s="5">
        <v>44711.736111111102</v>
      </c>
      <c r="E395">
        <v>144</v>
      </c>
      <c r="F395" s="6" t="s">
        <v>104</v>
      </c>
    </row>
    <row r="396" spans="1:6" x14ac:dyDescent="0.2">
      <c r="A396" s="4" t="s">
        <v>12</v>
      </c>
      <c r="B396" t="s">
        <v>43</v>
      </c>
      <c r="C396" s="5">
        <v>44711</v>
      </c>
      <c r="D396" s="5">
        <v>44711.736608796302</v>
      </c>
      <c r="E396">
        <v>144</v>
      </c>
      <c r="F396" s="6" t="s">
        <v>50</v>
      </c>
    </row>
    <row r="397" spans="1:6" x14ac:dyDescent="0.2">
      <c r="A397" s="4" t="s">
        <v>12</v>
      </c>
      <c r="B397" t="s">
        <v>99</v>
      </c>
      <c r="C397" s="5">
        <v>44711</v>
      </c>
      <c r="D397" s="5">
        <v>44711.736932870401</v>
      </c>
      <c r="E397">
        <v>149</v>
      </c>
      <c r="F397" s="6" t="s">
        <v>100</v>
      </c>
    </row>
    <row r="398" spans="1:6" x14ac:dyDescent="0.2">
      <c r="A398" s="4" t="s">
        <v>12</v>
      </c>
      <c r="B398" t="s">
        <v>43</v>
      </c>
      <c r="C398" s="5">
        <v>44711</v>
      </c>
      <c r="D398" s="5">
        <v>44711.737187500003</v>
      </c>
      <c r="E398">
        <v>149</v>
      </c>
      <c r="F398" s="6" t="s">
        <v>45</v>
      </c>
    </row>
    <row r="399" spans="1:6" x14ac:dyDescent="0.2">
      <c r="A399" s="4" t="s">
        <v>12</v>
      </c>
      <c r="B399" t="s">
        <v>43</v>
      </c>
      <c r="C399" s="5">
        <v>44711</v>
      </c>
      <c r="D399" s="5">
        <v>44711.737511574102</v>
      </c>
      <c r="E399">
        <v>151</v>
      </c>
      <c r="F399" s="6" t="s">
        <v>45</v>
      </c>
    </row>
    <row r="400" spans="1:6" x14ac:dyDescent="0.2">
      <c r="A400" s="4" t="s">
        <v>12</v>
      </c>
      <c r="B400" t="s">
        <v>99</v>
      </c>
      <c r="C400" s="5">
        <v>44711</v>
      </c>
      <c r="D400" s="5">
        <v>44711.737581018497</v>
      </c>
      <c r="E400">
        <v>151</v>
      </c>
      <c r="F400" s="6" t="s">
        <v>100</v>
      </c>
    </row>
    <row r="401" spans="1:6" x14ac:dyDescent="0.2">
      <c r="A401" s="4" t="s">
        <v>12</v>
      </c>
      <c r="B401" t="s">
        <v>43</v>
      </c>
      <c r="C401" s="5">
        <v>44711</v>
      </c>
      <c r="D401" s="5">
        <v>44711.737673611096</v>
      </c>
      <c r="E401">
        <v>156</v>
      </c>
      <c r="F401" s="6"/>
    </row>
    <row r="402" spans="1:6" x14ac:dyDescent="0.2">
      <c r="A402" s="4" t="s">
        <v>12</v>
      </c>
      <c r="B402" t="s">
        <v>99</v>
      </c>
      <c r="C402" s="5">
        <v>44711</v>
      </c>
      <c r="D402" s="5">
        <v>44711.737719907404</v>
      </c>
      <c r="E402">
        <v>156</v>
      </c>
      <c r="F402" s="6"/>
    </row>
    <row r="403" spans="1:6" x14ac:dyDescent="0.2">
      <c r="A403" s="4" t="s">
        <v>19</v>
      </c>
      <c r="B403" t="s">
        <v>108</v>
      </c>
      <c r="C403" s="5">
        <v>44711</v>
      </c>
      <c r="D403" s="5">
        <v>44711.744953703703</v>
      </c>
      <c r="E403">
        <v>139</v>
      </c>
      <c r="F403" s="6" t="s">
        <v>114</v>
      </c>
    </row>
    <row r="404" spans="1:6" x14ac:dyDescent="0.2">
      <c r="A404" s="4" t="s">
        <v>19</v>
      </c>
      <c r="B404" t="s">
        <v>108</v>
      </c>
      <c r="C404" s="5">
        <v>44711</v>
      </c>
      <c r="D404" s="5">
        <v>44711.746296296304</v>
      </c>
      <c r="E404">
        <v>144</v>
      </c>
      <c r="F404" s="6" t="s">
        <v>113</v>
      </c>
    </row>
    <row r="405" spans="1:6" x14ac:dyDescent="0.2">
      <c r="A405" s="4" t="s">
        <v>19</v>
      </c>
      <c r="B405" t="s">
        <v>108</v>
      </c>
      <c r="C405" s="5">
        <v>44711</v>
      </c>
      <c r="D405" s="5">
        <v>44711.747002314798</v>
      </c>
      <c r="E405">
        <v>149</v>
      </c>
      <c r="F405" s="6" t="s">
        <v>109</v>
      </c>
    </row>
    <row r="406" spans="1:6" x14ac:dyDescent="0.2">
      <c r="A406" s="4" t="s">
        <v>19</v>
      </c>
      <c r="B406" t="s">
        <v>108</v>
      </c>
      <c r="C406" s="5">
        <v>44711</v>
      </c>
      <c r="D406" s="5">
        <v>44711.747696759303</v>
      </c>
      <c r="E406">
        <v>151</v>
      </c>
      <c r="F406" s="6" t="s">
        <v>109</v>
      </c>
    </row>
    <row r="407" spans="1:6" x14ac:dyDescent="0.2">
      <c r="A407" s="4" t="s">
        <v>19</v>
      </c>
      <c r="B407" t="s">
        <v>108</v>
      </c>
      <c r="C407" s="5">
        <v>44711</v>
      </c>
      <c r="D407" s="5">
        <v>44711.747812499998</v>
      </c>
      <c r="E407">
        <v>156</v>
      </c>
      <c r="F407" s="6"/>
    </row>
    <row r="408" spans="1:6" x14ac:dyDescent="0.2">
      <c r="A408" s="4" t="s">
        <v>19</v>
      </c>
      <c r="B408" t="s">
        <v>141</v>
      </c>
      <c r="C408" s="5">
        <v>44712</v>
      </c>
      <c r="D408" s="5">
        <v>44712.256701388898</v>
      </c>
      <c r="E408">
        <v>112</v>
      </c>
      <c r="F408" s="6" t="s">
        <v>176</v>
      </c>
    </row>
    <row r="409" spans="1:6" x14ac:dyDescent="0.2">
      <c r="A409" s="4" t="s">
        <v>12</v>
      </c>
      <c r="B409" t="s">
        <v>143</v>
      </c>
      <c r="C409" s="5">
        <v>44712</v>
      </c>
      <c r="D409" s="5">
        <v>44712.260115740697</v>
      </c>
      <c r="E409">
        <v>102</v>
      </c>
      <c r="F409" s="6" t="s">
        <v>144</v>
      </c>
    </row>
    <row r="410" spans="1:6" x14ac:dyDescent="0.2">
      <c r="A410" s="4" t="s">
        <v>12</v>
      </c>
      <c r="B410" t="s">
        <v>143</v>
      </c>
      <c r="C410" s="5">
        <v>44712</v>
      </c>
      <c r="D410" s="5">
        <v>44712.260810185202</v>
      </c>
      <c r="E410">
        <v>106</v>
      </c>
      <c r="F410" s="6" t="s">
        <v>144</v>
      </c>
    </row>
    <row r="411" spans="1:6" x14ac:dyDescent="0.2">
      <c r="A411" s="4" t="s">
        <v>12</v>
      </c>
      <c r="B411" t="s">
        <v>143</v>
      </c>
      <c r="C411" s="5">
        <v>44712</v>
      </c>
      <c r="D411" s="5">
        <v>44712.2609143519</v>
      </c>
      <c r="E411">
        <v>112</v>
      </c>
      <c r="F411" s="6" t="s">
        <v>144</v>
      </c>
    </row>
    <row r="412" spans="1:6" x14ac:dyDescent="0.2">
      <c r="A412" s="4" t="s">
        <v>12</v>
      </c>
      <c r="B412" t="s">
        <v>143</v>
      </c>
      <c r="C412" s="5">
        <v>44712</v>
      </c>
      <c r="D412" s="5">
        <v>44712.261631944501</v>
      </c>
      <c r="E412">
        <v>113</v>
      </c>
      <c r="F412" s="6" t="s">
        <v>146</v>
      </c>
    </row>
    <row r="413" spans="1:6" x14ac:dyDescent="0.2">
      <c r="A413" s="4" t="s">
        <v>12</v>
      </c>
      <c r="B413" t="s">
        <v>143</v>
      </c>
      <c r="C413" s="5">
        <v>44712</v>
      </c>
      <c r="D413" s="5">
        <v>44712.261689814797</v>
      </c>
      <c r="E413">
        <v>123</v>
      </c>
      <c r="F413" s="6" t="s">
        <v>145</v>
      </c>
    </row>
    <row r="414" spans="1:6" x14ac:dyDescent="0.2">
      <c r="A414" s="4" t="s">
        <v>19</v>
      </c>
      <c r="B414" t="s">
        <v>139</v>
      </c>
      <c r="C414" s="5">
        <v>44712</v>
      </c>
      <c r="D414" s="5">
        <v>44712.266851851899</v>
      </c>
      <c r="E414">
        <v>112</v>
      </c>
      <c r="F414" s="6" t="s">
        <v>175</v>
      </c>
    </row>
    <row r="415" spans="1:6" x14ac:dyDescent="0.2">
      <c r="A415" s="4" t="s">
        <v>19</v>
      </c>
      <c r="B415" t="s">
        <v>141</v>
      </c>
      <c r="C415" s="5">
        <v>44712</v>
      </c>
      <c r="D415" s="5">
        <v>44712.267002314802</v>
      </c>
      <c r="E415">
        <v>113</v>
      </c>
      <c r="F415" s="6" t="s">
        <v>142</v>
      </c>
    </row>
    <row r="416" spans="1:6" x14ac:dyDescent="0.2">
      <c r="A416" s="4" t="s">
        <v>19</v>
      </c>
      <c r="B416" t="s">
        <v>141</v>
      </c>
      <c r="C416" s="5">
        <v>44712</v>
      </c>
      <c r="D416" s="5">
        <v>44712.267129629603</v>
      </c>
      <c r="E416">
        <v>123</v>
      </c>
      <c r="F416" s="6" t="s">
        <v>142</v>
      </c>
    </row>
    <row r="417" spans="1:6" x14ac:dyDescent="0.2">
      <c r="A417" s="4" t="s">
        <v>19</v>
      </c>
      <c r="B417" t="s">
        <v>147</v>
      </c>
      <c r="C417" s="5">
        <v>44712</v>
      </c>
      <c r="D417" s="5">
        <v>44712.270324074103</v>
      </c>
      <c r="E417">
        <v>102</v>
      </c>
      <c r="F417" s="6" t="s">
        <v>148</v>
      </c>
    </row>
    <row r="418" spans="1:6" x14ac:dyDescent="0.2">
      <c r="A418" s="4" t="s">
        <v>19</v>
      </c>
      <c r="B418" t="s">
        <v>147</v>
      </c>
      <c r="C418" s="5">
        <v>44712</v>
      </c>
      <c r="D418" s="5">
        <v>44712.270844907398</v>
      </c>
      <c r="E418">
        <v>106</v>
      </c>
      <c r="F418" s="6" t="s">
        <v>148</v>
      </c>
    </row>
    <row r="419" spans="1:6" x14ac:dyDescent="0.2">
      <c r="A419" s="4" t="s">
        <v>19</v>
      </c>
      <c r="B419" t="s">
        <v>147</v>
      </c>
      <c r="C419" s="5">
        <v>44712</v>
      </c>
      <c r="D419" s="5">
        <v>44712.270949074104</v>
      </c>
      <c r="E419">
        <v>112</v>
      </c>
      <c r="F419" s="6" t="s">
        <v>148</v>
      </c>
    </row>
    <row r="420" spans="1:6" x14ac:dyDescent="0.2">
      <c r="A420" s="4" t="s">
        <v>19</v>
      </c>
      <c r="B420" t="s">
        <v>139</v>
      </c>
      <c r="C420" s="5">
        <v>44712</v>
      </c>
      <c r="D420" s="5">
        <v>44712.271226851903</v>
      </c>
      <c r="E420">
        <v>113</v>
      </c>
      <c r="F420" s="6" t="s">
        <v>140</v>
      </c>
    </row>
    <row r="421" spans="1:6" x14ac:dyDescent="0.2">
      <c r="A421" s="4" t="s">
        <v>19</v>
      </c>
      <c r="B421" t="s">
        <v>139</v>
      </c>
      <c r="C421" s="5">
        <v>44712</v>
      </c>
      <c r="D421" s="5">
        <v>44712.271377314799</v>
      </c>
      <c r="E421">
        <v>123</v>
      </c>
      <c r="F421" s="6" t="s">
        <v>140</v>
      </c>
    </row>
    <row r="422" spans="1:6" x14ac:dyDescent="0.2">
      <c r="A422" s="4" t="s">
        <v>19</v>
      </c>
      <c r="B422" t="s">
        <v>147</v>
      </c>
      <c r="C422" s="5">
        <v>44712</v>
      </c>
      <c r="D422" s="5">
        <v>44712.2718634259</v>
      </c>
      <c r="E422">
        <v>113</v>
      </c>
      <c r="F422" s="6" t="s">
        <v>149</v>
      </c>
    </row>
    <row r="423" spans="1:6" x14ac:dyDescent="0.2">
      <c r="A423" s="4" t="s">
        <v>19</v>
      </c>
      <c r="B423" t="s">
        <v>147</v>
      </c>
      <c r="C423" s="5">
        <v>44712</v>
      </c>
      <c r="D423" s="5">
        <v>44712.271886574097</v>
      </c>
      <c r="E423">
        <v>135</v>
      </c>
      <c r="F423" s="6" t="s">
        <v>140</v>
      </c>
    </row>
    <row r="424" spans="1:6" x14ac:dyDescent="0.2">
      <c r="A424" s="4" t="s">
        <v>19</v>
      </c>
      <c r="B424" t="s">
        <v>138</v>
      </c>
      <c r="C424" s="5">
        <v>44712</v>
      </c>
      <c r="D424" s="5">
        <v>44712.271944444401</v>
      </c>
      <c r="E424">
        <v>112</v>
      </c>
      <c r="F424" s="6" t="s">
        <v>174</v>
      </c>
    </row>
    <row r="425" spans="1:6" x14ac:dyDescent="0.2">
      <c r="A425" s="4" t="s">
        <v>19</v>
      </c>
      <c r="B425" t="s">
        <v>147</v>
      </c>
      <c r="C425" s="5">
        <v>44712</v>
      </c>
      <c r="D425" s="5">
        <v>44712.2738425926</v>
      </c>
      <c r="E425">
        <v>113</v>
      </c>
      <c r="F425" s="6" t="s">
        <v>149</v>
      </c>
    </row>
    <row r="426" spans="1:6" x14ac:dyDescent="0.2">
      <c r="A426" s="4" t="s">
        <v>19</v>
      </c>
      <c r="B426" t="s">
        <v>147</v>
      </c>
      <c r="C426" s="5">
        <v>44712</v>
      </c>
      <c r="D426" s="5">
        <v>44712.2739351852</v>
      </c>
      <c r="E426">
        <v>123</v>
      </c>
      <c r="F426" s="6" t="s">
        <v>140</v>
      </c>
    </row>
    <row r="427" spans="1:6" x14ac:dyDescent="0.2">
      <c r="A427" s="4" t="s">
        <v>19</v>
      </c>
      <c r="B427" t="s">
        <v>138</v>
      </c>
      <c r="C427" s="5">
        <v>44712</v>
      </c>
      <c r="D427" s="5">
        <v>44712.276435185202</v>
      </c>
      <c r="E427">
        <v>113</v>
      </c>
      <c r="F427" s="6" t="s">
        <v>136</v>
      </c>
    </row>
    <row r="428" spans="1:6" x14ac:dyDescent="0.2">
      <c r="A428" s="4" t="s">
        <v>19</v>
      </c>
      <c r="B428" t="s">
        <v>138</v>
      </c>
      <c r="C428" s="5">
        <v>44712</v>
      </c>
      <c r="D428" s="5">
        <v>44712.276516203703</v>
      </c>
      <c r="E428">
        <v>135</v>
      </c>
      <c r="F428" s="6" t="s">
        <v>136</v>
      </c>
    </row>
    <row r="429" spans="1:6" x14ac:dyDescent="0.2">
      <c r="A429" s="4" t="s">
        <v>19</v>
      </c>
      <c r="B429" t="s">
        <v>134</v>
      </c>
      <c r="C429" s="5">
        <v>44712</v>
      </c>
      <c r="D429" s="5">
        <v>44712.277511574102</v>
      </c>
      <c r="E429">
        <v>102</v>
      </c>
      <c r="F429" s="6" t="s">
        <v>135</v>
      </c>
    </row>
    <row r="430" spans="1:6" x14ac:dyDescent="0.2">
      <c r="A430" s="4" t="s">
        <v>19</v>
      </c>
      <c r="B430" t="s">
        <v>138</v>
      </c>
      <c r="C430" s="5">
        <v>44712</v>
      </c>
      <c r="D430" s="5">
        <v>44712.278067129599</v>
      </c>
      <c r="E430">
        <v>113</v>
      </c>
      <c r="F430" s="6" t="s">
        <v>136</v>
      </c>
    </row>
    <row r="431" spans="1:6" x14ac:dyDescent="0.2">
      <c r="A431" s="4" t="s">
        <v>19</v>
      </c>
      <c r="B431" t="s">
        <v>134</v>
      </c>
      <c r="C431" s="5">
        <v>44712</v>
      </c>
      <c r="D431" s="5">
        <v>44712.278078703697</v>
      </c>
      <c r="E431">
        <v>106</v>
      </c>
      <c r="F431" s="6" t="s">
        <v>135</v>
      </c>
    </row>
    <row r="432" spans="1:6" x14ac:dyDescent="0.2">
      <c r="A432" s="4" t="s">
        <v>19</v>
      </c>
      <c r="B432" t="s">
        <v>138</v>
      </c>
      <c r="C432" s="5">
        <v>44712</v>
      </c>
      <c r="D432" s="5">
        <v>44712.2781481481</v>
      </c>
      <c r="E432">
        <v>123</v>
      </c>
      <c r="F432" s="6" t="s">
        <v>136</v>
      </c>
    </row>
    <row r="433" spans="1:6" x14ac:dyDescent="0.2">
      <c r="A433" s="4" t="s">
        <v>19</v>
      </c>
      <c r="B433" t="s">
        <v>134</v>
      </c>
      <c r="C433" s="5">
        <v>44712</v>
      </c>
      <c r="D433" s="5">
        <v>44712.278182870403</v>
      </c>
      <c r="E433">
        <v>112</v>
      </c>
      <c r="F433" s="6" t="s">
        <v>135</v>
      </c>
    </row>
    <row r="434" spans="1:6" x14ac:dyDescent="0.2">
      <c r="A434" s="4" t="s">
        <v>19</v>
      </c>
      <c r="B434" t="s">
        <v>134</v>
      </c>
      <c r="C434" s="5">
        <v>44712</v>
      </c>
      <c r="D434" s="5">
        <v>44712.278414351902</v>
      </c>
      <c r="E434">
        <v>113</v>
      </c>
      <c r="F434" s="6" t="s">
        <v>137</v>
      </c>
    </row>
    <row r="435" spans="1:6" x14ac:dyDescent="0.2">
      <c r="A435" s="4" t="s">
        <v>19</v>
      </c>
      <c r="B435" t="s">
        <v>134</v>
      </c>
      <c r="C435" s="5">
        <v>44712</v>
      </c>
      <c r="D435" s="5">
        <v>44712.278518518498</v>
      </c>
      <c r="E435">
        <v>123</v>
      </c>
      <c r="F435" s="6" t="s">
        <v>136</v>
      </c>
    </row>
    <row r="436" spans="1:6" x14ac:dyDescent="0.2">
      <c r="A436" s="4" t="s">
        <v>19</v>
      </c>
      <c r="B436" t="s">
        <v>132</v>
      </c>
      <c r="C436" s="5">
        <v>44712</v>
      </c>
      <c r="D436" s="5">
        <v>44712.284212963001</v>
      </c>
      <c r="E436">
        <v>112</v>
      </c>
      <c r="F436" s="6" t="s">
        <v>173</v>
      </c>
    </row>
    <row r="437" spans="1:6" x14ac:dyDescent="0.2">
      <c r="A437" s="4" t="s">
        <v>12</v>
      </c>
      <c r="B437" t="s">
        <v>123</v>
      </c>
      <c r="C437" s="5">
        <v>44712</v>
      </c>
      <c r="D437" s="5">
        <v>44712.285879629599</v>
      </c>
      <c r="E437">
        <v>112</v>
      </c>
      <c r="F437" s="6" t="s">
        <v>172</v>
      </c>
    </row>
    <row r="438" spans="1:6" x14ac:dyDescent="0.2">
      <c r="A438" s="4" t="s">
        <v>19</v>
      </c>
      <c r="B438" t="s">
        <v>120</v>
      </c>
      <c r="C438" s="5">
        <v>44712</v>
      </c>
      <c r="D438" s="5">
        <v>44712.288402777798</v>
      </c>
      <c r="E438">
        <v>102</v>
      </c>
      <c r="F438" s="6" t="s">
        <v>121</v>
      </c>
    </row>
    <row r="439" spans="1:6" x14ac:dyDescent="0.2">
      <c r="A439" s="4" t="s">
        <v>19</v>
      </c>
      <c r="B439" t="s">
        <v>132</v>
      </c>
      <c r="C439" s="5">
        <v>44712</v>
      </c>
      <c r="D439" s="5">
        <v>44712.288541666698</v>
      </c>
      <c r="E439">
        <v>113</v>
      </c>
      <c r="F439" s="6" t="s">
        <v>133</v>
      </c>
    </row>
    <row r="440" spans="1:6" x14ac:dyDescent="0.2">
      <c r="A440" s="4" t="s">
        <v>19</v>
      </c>
      <c r="B440" t="s">
        <v>132</v>
      </c>
      <c r="C440" s="5">
        <v>44712</v>
      </c>
      <c r="D440" s="5">
        <v>44712.2885648148</v>
      </c>
      <c r="E440">
        <v>123</v>
      </c>
      <c r="F440" s="6" t="s">
        <v>133</v>
      </c>
    </row>
    <row r="441" spans="1:6" x14ac:dyDescent="0.2">
      <c r="A441" s="4" t="s">
        <v>12</v>
      </c>
      <c r="B441" t="s">
        <v>117</v>
      </c>
      <c r="C441" s="5">
        <v>44712</v>
      </c>
      <c r="D441" s="5">
        <v>44712.289074074099</v>
      </c>
      <c r="E441">
        <v>102</v>
      </c>
      <c r="F441" s="6" t="s">
        <v>118</v>
      </c>
    </row>
    <row r="442" spans="1:6" x14ac:dyDescent="0.2">
      <c r="A442" s="4" t="s">
        <v>19</v>
      </c>
      <c r="B442" t="s">
        <v>120</v>
      </c>
      <c r="C442" s="5">
        <v>44712</v>
      </c>
      <c r="D442" s="5">
        <v>44712.2891550926</v>
      </c>
      <c r="E442">
        <v>106</v>
      </c>
      <c r="F442" s="6" t="s">
        <v>121</v>
      </c>
    </row>
    <row r="443" spans="1:6" x14ac:dyDescent="0.2">
      <c r="A443" s="4" t="s">
        <v>19</v>
      </c>
      <c r="B443" t="s">
        <v>120</v>
      </c>
      <c r="C443" s="5">
        <v>44712</v>
      </c>
      <c r="D443" s="5">
        <v>44712.289259259298</v>
      </c>
      <c r="E443">
        <v>112</v>
      </c>
      <c r="F443" s="6" t="s">
        <v>121</v>
      </c>
    </row>
    <row r="444" spans="1:6" x14ac:dyDescent="0.2">
      <c r="A444" s="4" t="s">
        <v>12</v>
      </c>
      <c r="B444" t="s">
        <v>117</v>
      </c>
      <c r="C444" s="5">
        <v>44712</v>
      </c>
      <c r="D444" s="5">
        <v>44712.289768518502</v>
      </c>
      <c r="E444">
        <v>106</v>
      </c>
      <c r="F444" s="6" t="s">
        <v>118</v>
      </c>
    </row>
    <row r="445" spans="1:6" x14ac:dyDescent="0.2">
      <c r="A445" s="4" t="s">
        <v>12</v>
      </c>
      <c r="B445" t="s">
        <v>117</v>
      </c>
      <c r="C445" s="5">
        <v>44712</v>
      </c>
      <c r="D445" s="5">
        <v>44712.2898726852</v>
      </c>
      <c r="E445">
        <v>112</v>
      </c>
      <c r="F445" s="6" t="s">
        <v>118</v>
      </c>
    </row>
    <row r="446" spans="1:6" x14ac:dyDescent="0.2">
      <c r="A446" s="4" t="s">
        <v>19</v>
      </c>
      <c r="B446" t="s">
        <v>120</v>
      </c>
      <c r="C446" s="5">
        <v>44712</v>
      </c>
      <c r="D446" s="5">
        <v>44712.289988425902</v>
      </c>
      <c r="E446">
        <v>113</v>
      </c>
      <c r="F446" s="6" t="s">
        <v>129</v>
      </c>
    </row>
    <row r="447" spans="1:6" x14ac:dyDescent="0.2">
      <c r="A447" s="4" t="s">
        <v>19</v>
      </c>
      <c r="B447" t="s">
        <v>120</v>
      </c>
      <c r="C447" s="5">
        <v>44712</v>
      </c>
      <c r="D447" s="5">
        <v>44712.290023148104</v>
      </c>
      <c r="E447">
        <v>123</v>
      </c>
      <c r="F447" s="6" t="s">
        <v>127</v>
      </c>
    </row>
    <row r="448" spans="1:6" x14ac:dyDescent="0.2">
      <c r="A448" s="4" t="s">
        <v>19</v>
      </c>
      <c r="B448" t="s">
        <v>131</v>
      </c>
      <c r="C448" s="5">
        <v>44712</v>
      </c>
      <c r="D448" s="5">
        <v>44712.290150462999</v>
      </c>
      <c r="E448">
        <v>112</v>
      </c>
      <c r="F448" s="6" t="s">
        <v>171</v>
      </c>
    </row>
    <row r="449" spans="1:6" x14ac:dyDescent="0.2">
      <c r="A449" s="4" t="s">
        <v>19</v>
      </c>
      <c r="B449" t="s">
        <v>130</v>
      </c>
      <c r="C449" s="5">
        <v>44712</v>
      </c>
      <c r="D449" s="5">
        <v>44712.290891203702</v>
      </c>
      <c r="E449">
        <v>112</v>
      </c>
      <c r="F449" s="6" t="s">
        <v>170</v>
      </c>
    </row>
    <row r="450" spans="1:6" x14ac:dyDescent="0.2">
      <c r="A450" s="4" t="s">
        <v>12</v>
      </c>
      <c r="B450" t="s">
        <v>117</v>
      </c>
      <c r="C450" s="5">
        <v>44712</v>
      </c>
      <c r="D450" s="5">
        <v>44712.2911805556</v>
      </c>
      <c r="E450">
        <v>113</v>
      </c>
      <c r="F450" s="6" t="s">
        <v>122</v>
      </c>
    </row>
    <row r="451" spans="1:6" x14ac:dyDescent="0.2">
      <c r="A451" s="4" t="s">
        <v>12</v>
      </c>
      <c r="B451" t="s">
        <v>117</v>
      </c>
      <c r="C451" s="5">
        <v>44712</v>
      </c>
      <c r="D451" s="5">
        <v>44712.291215277801</v>
      </c>
      <c r="E451">
        <v>123</v>
      </c>
      <c r="F451" s="6" t="s">
        <v>119</v>
      </c>
    </row>
    <row r="452" spans="1:6" x14ac:dyDescent="0.2">
      <c r="A452" s="4" t="s">
        <v>12</v>
      </c>
      <c r="B452" t="s">
        <v>123</v>
      </c>
      <c r="C452" s="5">
        <v>44712</v>
      </c>
      <c r="D452" s="5">
        <v>44712.291250000002</v>
      </c>
      <c r="E452">
        <v>113</v>
      </c>
      <c r="F452" s="6" t="s">
        <v>124</v>
      </c>
    </row>
    <row r="453" spans="1:6" x14ac:dyDescent="0.2">
      <c r="A453" s="4" t="s">
        <v>12</v>
      </c>
      <c r="B453" t="s">
        <v>123</v>
      </c>
      <c r="C453" s="5">
        <v>44712</v>
      </c>
      <c r="D453" s="5">
        <v>44712.291365740697</v>
      </c>
      <c r="E453">
        <v>123</v>
      </c>
      <c r="F453" s="6" t="s">
        <v>124</v>
      </c>
    </row>
    <row r="454" spans="1:6" x14ac:dyDescent="0.2">
      <c r="A454" s="4" t="s">
        <v>19</v>
      </c>
      <c r="B454" t="s">
        <v>92</v>
      </c>
      <c r="C454" s="5">
        <v>44712</v>
      </c>
      <c r="D454" s="5">
        <v>44712.294027777803</v>
      </c>
      <c r="E454">
        <v>102</v>
      </c>
      <c r="F454" s="6" t="s">
        <v>93</v>
      </c>
    </row>
    <row r="455" spans="1:6" x14ac:dyDescent="0.2">
      <c r="A455" s="4" t="s">
        <v>19</v>
      </c>
      <c r="B455" t="s">
        <v>108</v>
      </c>
      <c r="C455" s="5">
        <v>44712</v>
      </c>
      <c r="D455" s="5">
        <v>44712.294930555501</v>
      </c>
      <c r="E455">
        <v>102</v>
      </c>
      <c r="F455" s="6" t="s">
        <v>109</v>
      </c>
    </row>
    <row r="456" spans="1:6" x14ac:dyDescent="0.2">
      <c r="A456" s="4" t="s">
        <v>19</v>
      </c>
      <c r="B456" t="s">
        <v>108</v>
      </c>
      <c r="C456" s="5">
        <v>44712</v>
      </c>
      <c r="D456" s="5">
        <v>44712.2955671296</v>
      </c>
      <c r="E456">
        <v>106</v>
      </c>
      <c r="F456" s="6" t="s">
        <v>109</v>
      </c>
    </row>
    <row r="457" spans="1:6" x14ac:dyDescent="0.2">
      <c r="A457" s="4" t="s">
        <v>19</v>
      </c>
      <c r="B457" t="s">
        <v>130</v>
      </c>
      <c r="C457" s="5">
        <v>44712</v>
      </c>
      <c r="D457" s="5">
        <v>44712.2955671296</v>
      </c>
      <c r="E457">
        <v>113</v>
      </c>
      <c r="F457" s="6" t="s">
        <v>113</v>
      </c>
    </row>
    <row r="458" spans="1:6" x14ac:dyDescent="0.2">
      <c r="A458" s="4" t="s">
        <v>19</v>
      </c>
      <c r="B458" t="s">
        <v>131</v>
      </c>
      <c r="C458" s="5">
        <v>44712</v>
      </c>
      <c r="D458" s="5">
        <v>44712.295578703699</v>
      </c>
      <c r="E458">
        <v>113</v>
      </c>
      <c r="F458" s="6" t="s">
        <v>98</v>
      </c>
    </row>
    <row r="459" spans="1:6" x14ac:dyDescent="0.2">
      <c r="A459" s="4" t="s">
        <v>19</v>
      </c>
      <c r="B459" t="s">
        <v>131</v>
      </c>
      <c r="C459" s="5">
        <v>44712</v>
      </c>
      <c r="D459" s="5">
        <v>44712.295578703699</v>
      </c>
      <c r="E459">
        <v>123</v>
      </c>
      <c r="F459" s="6" t="s">
        <v>98</v>
      </c>
    </row>
    <row r="460" spans="1:6" x14ac:dyDescent="0.2">
      <c r="A460" s="4" t="s">
        <v>19</v>
      </c>
      <c r="B460" t="s">
        <v>130</v>
      </c>
      <c r="C460" s="5">
        <v>44712</v>
      </c>
      <c r="D460" s="5">
        <v>44712.2956134259</v>
      </c>
      <c r="E460">
        <v>123</v>
      </c>
      <c r="F460" s="6" t="s">
        <v>113</v>
      </c>
    </row>
    <row r="461" spans="1:6" x14ac:dyDescent="0.2">
      <c r="A461" s="4" t="s">
        <v>19</v>
      </c>
      <c r="B461" t="s">
        <v>108</v>
      </c>
      <c r="C461" s="5">
        <v>44712</v>
      </c>
      <c r="D461" s="5">
        <v>44712.295671296299</v>
      </c>
      <c r="E461">
        <v>112</v>
      </c>
      <c r="F461" s="6" t="s">
        <v>109</v>
      </c>
    </row>
    <row r="462" spans="1:6" x14ac:dyDescent="0.2">
      <c r="A462" s="4" t="s">
        <v>19</v>
      </c>
      <c r="B462" t="s">
        <v>108</v>
      </c>
      <c r="C462" s="5">
        <v>44712</v>
      </c>
      <c r="D462" s="5">
        <v>44712.295833333301</v>
      </c>
      <c r="E462">
        <v>113</v>
      </c>
      <c r="F462" s="6" t="s">
        <v>114</v>
      </c>
    </row>
    <row r="463" spans="1:6" x14ac:dyDescent="0.2">
      <c r="A463" s="4" t="s">
        <v>19</v>
      </c>
      <c r="B463" t="s">
        <v>108</v>
      </c>
      <c r="C463" s="5">
        <v>44712</v>
      </c>
      <c r="D463" s="5">
        <v>44712.295868055597</v>
      </c>
      <c r="E463">
        <v>123</v>
      </c>
      <c r="F463" s="6" t="s">
        <v>113</v>
      </c>
    </row>
    <row r="464" spans="1:6" x14ac:dyDescent="0.2">
      <c r="A464" s="4" t="s">
        <v>19</v>
      </c>
      <c r="B464" t="s">
        <v>115</v>
      </c>
      <c r="C464" s="5">
        <v>44712</v>
      </c>
      <c r="D464" s="5">
        <v>44712.296249999999</v>
      </c>
      <c r="E464">
        <v>112</v>
      </c>
      <c r="F464" s="6" t="s">
        <v>169</v>
      </c>
    </row>
    <row r="465" spans="1:6" x14ac:dyDescent="0.2">
      <c r="A465" s="4" t="s">
        <v>19</v>
      </c>
      <c r="B465" t="s">
        <v>92</v>
      </c>
      <c r="C465" s="5">
        <v>44712</v>
      </c>
      <c r="D465" s="5">
        <v>44712.297094907401</v>
      </c>
      <c r="E465">
        <v>102</v>
      </c>
      <c r="F465" s="6" t="s">
        <v>93</v>
      </c>
    </row>
    <row r="466" spans="1:6" x14ac:dyDescent="0.2">
      <c r="A466" s="4" t="s">
        <v>19</v>
      </c>
      <c r="B466" t="s">
        <v>92</v>
      </c>
      <c r="C466" s="5">
        <v>44712</v>
      </c>
      <c r="D466" s="5">
        <v>44712.2971412037</v>
      </c>
      <c r="E466">
        <v>107</v>
      </c>
      <c r="F466" s="6" t="s">
        <v>93</v>
      </c>
    </row>
    <row r="467" spans="1:6" x14ac:dyDescent="0.2">
      <c r="A467" s="4" t="s">
        <v>19</v>
      </c>
      <c r="B467" t="s">
        <v>92</v>
      </c>
      <c r="C467" s="5">
        <v>44712</v>
      </c>
      <c r="D467" s="5">
        <v>44712.299004629604</v>
      </c>
      <c r="E467">
        <v>106</v>
      </c>
      <c r="F467" s="6" t="s">
        <v>93</v>
      </c>
    </row>
    <row r="468" spans="1:6" x14ac:dyDescent="0.2">
      <c r="A468" s="4" t="s">
        <v>19</v>
      </c>
      <c r="B468" t="s">
        <v>92</v>
      </c>
      <c r="C468" s="5">
        <v>44712</v>
      </c>
      <c r="D468" s="5">
        <v>44712.299108796302</v>
      </c>
      <c r="E468">
        <v>112</v>
      </c>
      <c r="F468" s="6" t="s">
        <v>93</v>
      </c>
    </row>
    <row r="469" spans="1:6" x14ac:dyDescent="0.2">
      <c r="A469" s="4" t="s">
        <v>19</v>
      </c>
      <c r="B469" t="s">
        <v>106</v>
      </c>
      <c r="C469" s="5">
        <v>44712</v>
      </c>
      <c r="D469" s="5">
        <v>44712.299652777801</v>
      </c>
      <c r="E469">
        <v>112</v>
      </c>
      <c r="F469" s="6" t="s">
        <v>168</v>
      </c>
    </row>
    <row r="470" spans="1:6" x14ac:dyDescent="0.2">
      <c r="A470" s="4" t="s">
        <v>19</v>
      </c>
      <c r="B470" t="s">
        <v>92</v>
      </c>
      <c r="C470" s="5">
        <v>44712</v>
      </c>
      <c r="D470" s="5">
        <v>44712.299699074101</v>
      </c>
      <c r="E470">
        <v>113</v>
      </c>
      <c r="F470" s="6" t="s">
        <v>101</v>
      </c>
    </row>
    <row r="471" spans="1:6" x14ac:dyDescent="0.2">
      <c r="A471" s="4" t="s">
        <v>19</v>
      </c>
      <c r="B471" t="s">
        <v>92</v>
      </c>
      <c r="C471" s="5">
        <v>44712</v>
      </c>
      <c r="D471" s="5">
        <v>44712.2997106482</v>
      </c>
      <c r="E471">
        <v>123</v>
      </c>
      <c r="F471" s="6" t="s">
        <v>98</v>
      </c>
    </row>
    <row r="472" spans="1:6" x14ac:dyDescent="0.2">
      <c r="A472" s="4" t="s">
        <v>19</v>
      </c>
      <c r="B472" t="s">
        <v>102</v>
      </c>
      <c r="C472" s="5">
        <v>44712</v>
      </c>
      <c r="D472" s="5">
        <v>44712.300648148099</v>
      </c>
      <c r="E472">
        <v>112</v>
      </c>
      <c r="F472" s="6" t="s">
        <v>167</v>
      </c>
    </row>
    <row r="473" spans="1:6" x14ac:dyDescent="0.2">
      <c r="A473" s="4" t="s">
        <v>12</v>
      </c>
      <c r="B473" t="s">
        <v>99</v>
      </c>
      <c r="C473" s="5">
        <v>44712</v>
      </c>
      <c r="D473" s="5">
        <v>44712.300648148099</v>
      </c>
      <c r="E473">
        <v>102</v>
      </c>
      <c r="F473" s="6" t="s">
        <v>100</v>
      </c>
    </row>
    <row r="474" spans="1:6" x14ac:dyDescent="0.2">
      <c r="A474" s="4" t="s">
        <v>19</v>
      </c>
      <c r="B474" t="s">
        <v>115</v>
      </c>
      <c r="C474" s="5">
        <v>44712</v>
      </c>
      <c r="D474" s="5">
        <v>44712.301087963002</v>
      </c>
      <c r="E474">
        <v>113</v>
      </c>
      <c r="F474" s="6" t="s">
        <v>116</v>
      </c>
    </row>
    <row r="475" spans="1:6" x14ac:dyDescent="0.2">
      <c r="A475" s="4" t="s">
        <v>19</v>
      </c>
      <c r="B475" t="s">
        <v>115</v>
      </c>
      <c r="C475" s="5">
        <v>44712</v>
      </c>
      <c r="D475" s="5">
        <v>44712.301249999997</v>
      </c>
      <c r="E475">
        <v>123</v>
      </c>
      <c r="F475" s="6" t="s">
        <v>116</v>
      </c>
    </row>
    <row r="476" spans="1:6" x14ac:dyDescent="0.2">
      <c r="A476" s="4" t="s">
        <v>12</v>
      </c>
      <c r="B476" t="s">
        <v>99</v>
      </c>
      <c r="C476" s="5">
        <v>44712</v>
      </c>
      <c r="D476" s="5">
        <v>44712.301539351902</v>
      </c>
      <c r="E476">
        <v>106</v>
      </c>
      <c r="F476" s="6" t="s">
        <v>100</v>
      </c>
    </row>
    <row r="477" spans="1:6" x14ac:dyDescent="0.2">
      <c r="A477" s="4" t="s">
        <v>12</v>
      </c>
      <c r="B477" t="s">
        <v>99</v>
      </c>
      <c r="C477" s="5">
        <v>44712</v>
      </c>
      <c r="D477" s="5">
        <v>44712.301643518498</v>
      </c>
      <c r="E477">
        <v>112</v>
      </c>
      <c r="F477" s="6" t="s">
        <v>100</v>
      </c>
    </row>
    <row r="478" spans="1:6" x14ac:dyDescent="0.2">
      <c r="A478" s="4" t="s">
        <v>12</v>
      </c>
      <c r="B478" t="s">
        <v>99</v>
      </c>
      <c r="C478" s="5">
        <v>44712</v>
      </c>
      <c r="D478" s="5">
        <v>44712.302407407398</v>
      </c>
      <c r="E478">
        <v>113</v>
      </c>
      <c r="F478" s="6" t="s">
        <v>105</v>
      </c>
    </row>
    <row r="479" spans="1:6" x14ac:dyDescent="0.2">
      <c r="A479" s="4" t="s">
        <v>12</v>
      </c>
      <c r="B479" t="s">
        <v>99</v>
      </c>
      <c r="C479" s="5">
        <v>44712</v>
      </c>
      <c r="D479" s="5">
        <v>44712.302546296298</v>
      </c>
      <c r="E479">
        <v>123</v>
      </c>
      <c r="F479" s="6" t="s">
        <v>104</v>
      </c>
    </row>
    <row r="480" spans="1:6" x14ac:dyDescent="0.2">
      <c r="A480" s="4" t="s">
        <v>19</v>
      </c>
      <c r="B480" t="s">
        <v>96</v>
      </c>
      <c r="C480" s="5">
        <v>44712</v>
      </c>
      <c r="D480" s="5">
        <v>44712.302604166704</v>
      </c>
      <c r="E480">
        <v>112</v>
      </c>
      <c r="F480" s="6" t="s">
        <v>166</v>
      </c>
    </row>
    <row r="481" spans="1:6" x14ac:dyDescent="0.2">
      <c r="A481" s="4" t="s">
        <v>19</v>
      </c>
      <c r="B481" t="s">
        <v>106</v>
      </c>
      <c r="C481" s="5">
        <v>44712</v>
      </c>
      <c r="D481" s="5">
        <v>44712.3039236111</v>
      </c>
      <c r="E481">
        <v>113</v>
      </c>
      <c r="F481" s="6" t="s">
        <v>107</v>
      </c>
    </row>
    <row r="482" spans="1:6" x14ac:dyDescent="0.2">
      <c r="A482" s="4" t="s">
        <v>19</v>
      </c>
      <c r="B482" t="s">
        <v>106</v>
      </c>
      <c r="C482" s="5">
        <v>44712</v>
      </c>
      <c r="D482" s="5">
        <v>44712.304050925901</v>
      </c>
      <c r="E482">
        <v>135</v>
      </c>
      <c r="F482" s="6" t="s">
        <v>107</v>
      </c>
    </row>
    <row r="483" spans="1:6" x14ac:dyDescent="0.2">
      <c r="A483" s="4" t="s">
        <v>12</v>
      </c>
      <c r="B483" t="s">
        <v>14</v>
      </c>
      <c r="C483" s="5">
        <v>44712</v>
      </c>
      <c r="D483" s="5">
        <v>44712.304502314801</v>
      </c>
      <c r="E483">
        <v>102</v>
      </c>
      <c r="F483" s="6" t="s">
        <v>15</v>
      </c>
    </row>
    <row r="484" spans="1:6" x14ac:dyDescent="0.2">
      <c r="A484" s="4" t="s">
        <v>19</v>
      </c>
      <c r="B484" t="s">
        <v>106</v>
      </c>
      <c r="C484" s="5">
        <v>44712</v>
      </c>
      <c r="D484" s="5">
        <v>44712.304976851803</v>
      </c>
      <c r="E484">
        <v>113</v>
      </c>
      <c r="F484" s="6" t="s">
        <v>107</v>
      </c>
    </row>
    <row r="485" spans="1:6" x14ac:dyDescent="0.2">
      <c r="A485" s="4" t="s">
        <v>19</v>
      </c>
      <c r="B485" t="s">
        <v>106</v>
      </c>
      <c r="C485" s="5">
        <v>44712</v>
      </c>
      <c r="D485" s="5">
        <v>44712.305023148103</v>
      </c>
      <c r="E485">
        <v>123</v>
      </c>
      <c r="F485" s="6" t="s">
        <v>107</v>
      </c>
    </row>
    <row r="486" spans="1:6" x14ac:dyDescent="0.2">
      <c r="A486" s="4" t="s">
        <v>12</v>
      </c>
      <c r="B486" t="s">
        <v>14</v>
      </c>
      <c r="C486" s="5">
        <v>44712</v>
      </c>
      <c r="D486" s="5">
        <v>44712.305162037002</v>
      </c>
      <c r="E486">
        <v>106</v>
      </c>
      <c r="F486" s="6" t="s">
        <v>15</v>
      </c>
    </row>
    <row r="487" spans="1:6" x14ac:dyDescent="0.2">
      <c r="A487" s="4" t="s">
        <v>12</v>
      </c>
      <c r="B487" t="s">
        <v>14</v>
      </c>
      <c r="C487" s="5">
        <v>44712</v>
      </c>
      <c r="D487" s="5">
        <v>44712.305266203701</v>
      </c>
      <c r="E487">
        <v>112</v>
      </c>
      <c r="F487" s="6" t="s">
        <v>15</v>
      </c>
    </row>
    <row r="488" spans="1:6" x14ac:dyDescent="0.2">
      <c r="A488" s="4" t="s">
        <v>19</v>
      </c>
      <c r="B488" t="s">
        <v>102</v>
      </c>
      <c r="C488" s="5">
        <v>44712</v>
      </c>
      <c r="D488" s="5">
        <v>44712.305740740703</v>
      </c>
      <c r="E488">
        <v>113</v>
      </c>
      <c r="F488" s="6" t="s">
        <v>103</v>
      </c>
    </row>
    <row r="489" spans="1:6" x14ac:dyDescent="0.2">
      <c r="A489" s="4" t="s">
        <v>12</v>
      </c>
      <c r="B489" t="s">
        <v>14</v>
      </c>
      <c r="C489" s="5">
        <v>44712</v>
      </c>
      <c r="D489" s="5">
        <v>44712.305775462999</v>
      </c>
      <c r="E489">
        <v>113</v>
      </c>
      <c r="F489" s="6" t="s">
        <v>17</v>
      </c>
    </row>
    <row r="490" spans="1:6" x14ac:dyDescent="0.2">
      <c r="A490" s="4" t="s">
        <v>12</v>
      </c>
      <c r="B490" t="s">
        <v>14</v>
      </c>
      <c r="C490" s="5">
        <v>44712</v>
      </c>
      <c r="D490" s="5">
        <v>44712.305844907401</v>
      </c>
      <c r="E490">
        <v>123</v>
      </c>
      <c r="F490" s="6" t="s">
        <v>16</v>
      </c>
    </row>
    <row r="491" spans="1:6" x14ac:dyDescent="0.2">
      <c r="A491" s="4" t="s">
        <v>19</v>
      </c>
      <c r="B491" t="s">
        <v>102</v>
      </c>
      <c r="C491" s="5">
        <v>44712</v>
      </c>
      <c r="D491" s="5">
        <v>44712.3058564815</v>
      </c>
      <c r="E491">
        <v>123</v>
      </c>
      <c r="F491" s="6" t="s">
        <v>103</v>
      </c>
    </row>
    <row r="492" spans="1:6" x14ac:dyDescent="0.2">
      <c r="A492" s="4" t="s">
        <v>19</v>
      </c>
      <c r="B492" t="s">
        <v>23</v>
      </c>
      <c r="C492" s="5">
        <v>44712</v>
      </c>
      <c r="D492" s="5">
        <v>44712.3070717593</v>
      </c>
      <c r="E492">
        <v>102</v>
      </c>
      <c r="F492" s="6" t="s">
        <v>24</v>
      </c>
    </row>
    <row r="493" spans="1:6" x14ac:dyDescent="0.2">
      <c r="A493" s="4" t="s">
        <v>19</v>
      </c>
      <c r="B493" t="s">
        <v>125</v>
      </c>
      <c r="C493" s="5">
        <v>44712</v>
      </c>
      <c r="D493" s="5">
        <v>44712.3071643519</v>
      </c>
      <c r="E493">
        <v>102</v>
      </c>
      <c r="F493" s="6" t="s">
        <v>126</v>
      </c>
    </row>
    <row r="494" spans="1:6" x14ac:dyDescent="0.2">
      <c r="A494" s="4" t="s">
        <v>19</v>
      </c>
      <c r="B494" t="s">
        <v>96</v>
      </c>
      <c r="C494" s="5">
        <v>44712</v>
      </c>
      <c r="D494" s="5">
        <v>44712.307592592602</v>
      </c>
      <c r="E494">
        <v>113</v>
      </c>
      <c r="F494" s="6" t="s">
        <v>25</v>
      </c>
    </row>
    <row r="495" spans="1:6" x14ac:dyDescent="0.2">
      <c r="A495" s="4" t="s">
        <v>19</v>
      </c>
      <c r="B495" t="s">
        <v>96</v>
      </c>
      <c r="C495" s="5">
        <v>44712</v>
      </c>
      <c r="D495" s="5">
        <v>44712.307708333297</v>
      </c>
      <c r="E495">
        <v>123</v>
      </c>
      <c r="F495" s="6" t="s">
        <v>25</v>
      </c>
    </row>
    <row r="496" spans="1:6" x14ac:dyDescent="0.2">
      <c r="A496" s="4" t="s">
        <v>19</v>
      </c>
      <c r="B496" t="s">
        <v>23</v>
      </c>
      <c r="C496" s="5">
        <v>44712</v>
      </c>
      <c r="D496" s="5">
        <v>44712.307777777802</v>
      </c>
      <c r="E496">
        <v>106</v>
      </c>
      <c r="F496" s="6" t="s">
        <v>24</v>
      </c>
    </row>
    <row r="497" spans="1:6" x14ac:dyDescent="0.2">
      <c r="A497" s="4" t="s">
        <v>19</v>
      </c>
      <c r="B497" t="s">
        <v>111</v>
      </c>
      <c r="C497" s="5">
        <v>44712</v>
      </c>
      <c r="D497" s="5">
        <v>44712.307835648098</v>
      </c>
      <c r="E497">
        <v>112</v>
      </c>
      <c r="F497" s="6" t="s">
        <v>163</v>
      </c>
    </row>
    <row r="498" spans="1:6" x14ac:dyDescent="0.2">
      <c r="A498" s="4" t="s">
        <v>19</v>
      </c>
      <c r="B498" t="s">
        <v>125</v>
      </c>
      <c r="C498" s="5">
        <v>44712</v>
      </c>
      <c r="D498" s="5">
        <v>44712.3078356482</v>
      </c>
      <c r="E498">
        <v>106</v>
      </c>
      <c r="F498" s="6" t="s">
        <v>126</v>
      </c>
    </row>
    <row r="499" spans="1:6" x14ac:dyDescent="0.2">
      <c r="A499" s="4" t="s">
        <v>19</v>
      </c>
      <c r="B499" t="s">
        <v>23</v>
      </c>
      <c r="C499" s="5">
        <v>44712</v>
      </c>
      <c r="D499" s="5">
        <v>44712.307881944398</v>
      </c>
      <c r="E499">
        <v>112</v>
      </c>
      <c r="F499" s="6" t="s">
        <v>24</v>
      </c>
    </row>
    <row r="500" spans="1:6" x14ac:dyDescent="0.2">
      <c r="A500" s="4" t="s">
        <v>19</v>
      </c>
      <c r="B500" t="s">
        <v>110</v>
      </c>
      <c r="C500" s="5">
        <v>44712</v>
      </c>
      <c r="D500" s="5">
        <v>44712.307905092603</v>
      </c>
      <c r="E500">
        <v>112</v>
      </c>
      <c r="F500" s="6" t="s">
        <v>164</v>
      </c>
    </row>
    <row r="501" spans="1:6" x14ac:dyDescent="0.2">
      <c r="A501" s="4" t="s">
        <v>19</v>
      </c>
      <c r="B501" t="s">
        <v>125</v>
      </c>
      <c r="C501" s="5">
        <v>44712</v>
      </c>
      <c r="D501" s="5">
        <v>44712.307939814797</v>
      </c>
      <c r="E501">
        <v>112</v>
      </c>
      <c r="F501" s="6" t="s">
        <v>126</v>
      </c>
    </row>
    <row r="502" spans="1:6" x14ac:dyDescent="0.2">
      <c r="A502" s="4" t="s">
        <v>12</v>
      </c>
      <c r="B502" t="s">
        <v>95</v>
      </c>
      <c r="C502" s="5">
        <v>44712</v>
      </c>
      <c r="D502" s="5">
        <v>44712.308356481502</v>
      </c>
      <c r="E502">
        <v>112</v>
      </c>
      <c r="F502" s="6" t="s">
        <v>165</v>
      </c>
    </row>
    <row r="503" spans="1:6" x14ac:dyDescent="0.2">
      <c r="A503" s="4" t="s">
        <v>19</v>
      </c>
      <c r="B503" t="s">
        <v>125</v>
      </c>
      <c r="C503" s="5">
        <v>44712</v>
      </c>
      <c r="D503" s="5">
        <v>44712.308611111097</v>
      </c>
      <c r="E503">
        <v>113</v>
      </c>
      <c r="F503" s="6" t="s">
        <v>128</v>
      </c>
    </row>
    <row r="504" spans="1:6" x14ac:dyDescent="0.2">
      <c r="A504" s="4" t="s">
        <v>19</v>
      </c>
      <c r="B504" t="s">
        <v>125</v>
      </c>
      <c r="C504" s="5">
        <v>44712</v>
      </c>
      <c r="D504" s="5">
        <v>44712.308668981503</v>
      </c>
      <c r="E504">
        <v>123</v>
      </c>
      <c r="F504" s="6" t="s">
        <v>103</v>
      </c>
    </row>
    <row r="505" spans="1:6" x14ac:dyDescent="0.2">
      <c r="A505" s="4" t="s">
        <v>19</v>
      </c>
      <c r="B505" t="s">
        <v>23</v>
      </c>
      <c r="C505" s="5">
        <v>44712</v>
      </c>
      <c r="D505" s="5">
        <v>44712.308831018498</v>
      </c>
      <c r="E505">
        <v>113</v>
      </c>
      <c r="F505" s="6" t="s">
        <v>26</v>
      </c>
    </row>
    <row r="506" spans="1:6" x14ac:dyDescent="0.2">
      <c r="A506" s="4" t="s">
        <v>19</v>
      </c>
      <c r="B506" t="s">
        <v>23</v>
      </c>
      <c r="C506" s="5">
        <v>44712</v>
      </c>
      <c r="D506" s="5">
        <v>44712.308946759302</v>
      </c>
      <c r="E506">
        <v>123</v>
      </c>
      <c r="F506" s="6" t="s">
        <v>25</v>
      </c>
    </row>
    <row r="507" spans="1:6" x14ac:dyDescent="0.2">
      <c r="A507" s="4" t="s">
        <v>12</v>
      </c>
      <c r="B507" t="s">
        <v>72</v>
      </c>
      <c r="C507" s="5">
        <v>44712</v>
      </c>
      <c r="D507" s="5">
        <v>44712.311585648102</v>
      </c>
      <c r="E507">
        <v>102</v>
      </c>
      <c r="F507" s="6" t="s">
        <v>73</v>
      </c>
    </row>
    <row r="508" spans="1:6" x14ac:dyDescent="0.2">
      <c r="A508" s="4" t="s">
        <v>12</v>
      </c>
      <c r="B508" t="s">
        <v>72</v>
      </c>
      <c r="C508" s="5">
        <v>44712</v>
      </c>
      <c r="D508" s="5">
        <v>44712.312314814801</v>
      </c>
      <c r="E508">
        <v>106</v>
      </c>
      <c r="F508" s="6" t="s">
        <v>73</v>
      </c>
    </row>
    <row r="509" spans="1:6" x14ac:dyDescent="0.2">
      <c r="A509" s="4" t="s">
        <v>12</v>
      </c>
      <c r="B509" t="s">
        <v>72</v>
      </c>
      <c r="C509" s="5">
        <v>44712</v>
      </c>
      <c r="D509" s="5">
        <v>44712.312418981499</v>
      </c>
      <c r="E509">
        <v>112</v>
      </c>
      <c r="F509" s="6" t="s">
        <v>73</v>
      </c>
    </row>
    <row r="510" spans="1:6" x14ac:dyDescent="0.2">
      <c r="A510" s="4" t="s">
        <v>19</v>
      </c>
      <c r="B510" t="s">
        <v>85</v>
      </c>
      <c r="C510" s="5">
        <v>44712</v>
      </c>
      <c r="D510" s="5">
        <v>44712.313113425902</v>
      </c>
      <c r="E510">
        <v>102</v>
      </c>
      <c r="F510" s="6" t="s">
        <v>86</v>
      </c>
    </row>
    <row r="511" spans="1:6" x14ac:dyDescent="0.2">
      <c r="A511" s="4" t="s">
        <v>12</v>
      </c>
      <c r="B511" t="s">
        <v>72</v>
      </c>
      <c r="C511" s="5">
        <v>44712</v>
      </c>
      <c r="D511" s="5">
        <v>44712.313240740703</v>
      </c>
      <c r="E511">
        <v>113</v>
      </c>
      <c r="F511" s="6" t="s">
        <v>79</v>
      </c>
    </row>
    <row r="512" spans="1:6" x14ac:dyDescent="0.2">
      <c r="A512" s="4" t="s">
        <v>12</v>
      </c>
      <c r="B512" t="s">
        <v>70</v>
      </c>
      <c r="C512" s="5">
        <v>44712</v>
      </c>
      <c r="D512" s="5">
        <v>44712.313298611101</v>
      </c>
      <c r="E512">
        <v>112</v>
      </c>
      <c r="F512" s="6" t="s">
        <v>162</v>
      </c>
    </row>
    <row r="513" spans="1:6" x14ac:dyDescent="0.2">
      <c r="A513" s="4" t="s">
        <v>12</v>
      </c>
      <c r="B513" t="s">
        <v>72</v>
      </c>
      <c r="C513" s="5">
        <v>44712</v>
      </c>
      <c r="D513" s="5">
        <v>44712.313298611101</v>
      </c>
      <c r="E513">
        <v>123</v>
      </c>
      <c r="F513" s="6" t="s">
        <v>76</v>
      </c>
    </row>
    <row r="514" spans="1:6" x14ac:dyDescent="0.2">
      <c r="A514" s="4" t="s">
        <v>19</v>
      </c>
      <c r="B514" t="s">
        <v>85</v>
      </c>
      <c r="C514" s="5">
        <v>44712</v>
      </c>
      <c r="D514" s="5">
        <v>44712.314016203702</v>
      </c>
      <c r="E514">
        <v>106</v>
      </c>
      <c r="F514" s="6" t="s">
        <v>86</v>
      </c>
    </row>
    <row r="515" spans="1:6" x14ac:dyDescent="0.2">
      <c r="A515" s="4" t="s">
        <v>19</v>
      </c>
      <c r="B515" t="s">
        <v>85</v>
      </c>
      <c r="C515" s="5">
        <v>44712</v>
      </c>
      <c r="D515" s="5">
        <v>44712.3141203704</v>
      </c>
      <c r="E515">
        <v>112</v>
      </c>
      <c r="F515" s="6" t="s">
        <v>86</v>
      </c>
    </row>
    <row r="516" spans="1:6" x14ac:dyDescent="0.2">
      <c r="A516" s="4" t="s">
        <v>19</v>
      </c>
      <c r="B516" t="s">
        <v>74</v>
      </c>
      <c r="C516" s="5">
        <v>44712</v>
      </c>
      <c r="D516" s="5">
        <v>44712.314375000002</v>
      </c>
      <c r="E516">
        <v>102</v>
      </c>
      <c r="F516" s="6" t="s">
        <v>75</v>
      </c>
    </row>
    <row r="517" spans="1:6" x14ac:dyDescent="0.2">
      <c r="A517" s="4" t="s">
        <v>12</v>
      </c>
      <c r="B517" t="s">
        <v>66</v>
      </c>
      <c r="C517" s="5">
        <v>44712</v>
      </c>
      <c r="D517" s="5">
        <v>44712.314629629604</v>
      </c>
      <c r="E517">
        <v>112</v>
      </c>
      <c r="F517" s="6" t="s">
        <v>161</v>
      </c>
    </row>
    <row r="518" spans="1:6" x14ac:dyDescent="0.2">
      <c r="A518" s="4" t="s">
        <v>19</v>
      </c>
      <c r="B518" t="s">
        <v>64</v>
      </c>
      <c r="C518" s="5">
        <v>44712</v>
      </c>
      <c r="D518" s="5">
        <v>44712.315162036997</v>
      </c>
      <c r="E518">
        <v>112</v>
      </c>
      <c r="F518" s="6" t="s">
        <v>160</v>
      </c>
    </row>
    <row r="519" spans="1:6" x14ac:dyDescent="0.2">
      <c r="A519" s="4" t="s">
        <v>19</v>
      </c>
      <c r="B519" t="s">
        <v>85</v>
      </c>
      <c r="C519" s="5">
        <v>44712</v>
      </c>
      <c r="D519" s="5">
        <v>44712.315486111103</v>
      </c>
      <c r="E519">
        <v>113</v>
      </c>
      <c r="F519" s="6" t="s">
        <v>91</v>
      </c>
    </row>
    <row r="520" spans="1:6" x14ac:dyDescent="0.2">
      <c r="A520" s="4" t="s">
        <v>19</v>
      </c>
      <c r="B520" t="s">
        <v>85</v>
      </c>
      <c r="C520" s="5">
        <v>44712</v>
      </c>
      <c r="D520" s="5">
        <v>44712.315520833297</v>
      </c>
      <c r="E520">
        <v>123</v>
      </c>
      <c r="F520" s="6" t="s">
        <v>89</v>
      </c>
    </row>
    <row r="521" spans="1:6" x14ac:dyDescent="0.2">
      <c r="A521" s="4" t="s">
        <v>19</v>
      </c>
      <c r="B521" t="s">
        <v>74</v>
      </c>
      <c r="C521" s="5">
        <v>44712</v>
      </c>
      <c r="D521" s="5">
        <v>44712.316620370402</v>
      </c>
      <c r="E521">
        <v>106</v>
      </c>
      <c r="F521" s="6" t="s">
        <v>75</v>
      </c>
    </row>
    <row r="522" spans="1:6" x14ac:dyDescent="0.2">
      <c r="A522" s="4" t="s">
        <v>19</v>
      </c>
      <c r="B522" t="s">
        <v>74</v>
      </c>
      <c r="C522" s="5">
        <v>44712</v>
      </c>
      <c r="D522" s="5">
        <v>44712.316724536999</v>
      </c>
      <c r="E522">
        <v>112</v>
      </c>
      <c r="F522" s="6" t="s">
        <v>75</v>
      </c>
    </row>
    <row r="523" spans="1:6" x14ac:dyDescent="0.2">
      <c r="A523" s="4" t="s">
        <v>19</v>
      </c>
      <c r="B523" t="s">
        <v>68</v>
      </c>
      <c r="C523" s="5">
        <v>44712</v>
      </c>
      <c r="D523" s="5">
        <v>44712.316793981503</v>
      </c>
      <c r="E523">
        <v>112</v>
      </c>
      <c r="F523" s="6" t="s">
        <v>159</v>
      </c>
    </row>
    <row r="524" spans="1:6" x14ac:dyDescent="0.2">
      <c r="A524" s="4" t="s">
        <v>19</v>
      </c>
      <c r="B524" t="s">
        <v>74</v>
      </c>
      <c r="C524" s="5">
        <v>44712</v>
      </c>
      <c r="D524" s="5">
        <v>44712.317094907397</v>
      </c>
      <c r="E524">
        <v>113</v>
      </c>
      <c r="F524" s="6" t="s">
        <v>78</v>
      </c>
    </row>
    <row r="525" spans="1:6" x14ac:dyDescent="0.2">
      <c r="A525" s="4" t="s">
        <v>19</v>
      </c>
      <c r="B525" t="s">
        <v>74</v>
      </c>
      <c r="C525" s="5">
        <v>44712</v>
      </c>
      <c r="D525" s="5">
        <v>44712.317256944501</v>
      </c>
      <c r="E525">
        <v>123</v>
      </c>
      <c r="F525" s="6" t="s">
        <v>77</v>
      </c>
    </row>
    <row r="526" spans="1:6" x14ac:dyDescent="0.2">
      <c r="A526" s="4" t="s">
        <v>19</v>
      </c>
      <c r="B526" t="s">
        <v>87</v>
      </c>
      <c r="C526" s="5">
        <v>44712</v>
      </c>
      <c r="D526" s="5">
        <v>44712.317337963003</v>
      </c>
      <c r="E526">
        <v>102</v>
      </c>
      <c r="F526" s="6" t="s">
        <v>88</v>
      </c>
    </row>
    <row r="527" spans="1:6" x14ac:dyDescent="0.2">
      <c r="A527" s="4" t="s">
        <v>12</v>
      </c>
      <c r="B527" t="s">
        <v>95</v>
      </c>
      <c r="C527" s="5">
        <v>44712</v>
      </c>
      <c r="D527" s="5">
        <v>44712.318055555603</v>
      </c>
      <c r="E527">
        <v>113</v>
      </c>
      <c r="F527" s="6" t="s">
        <v>97</v>
      </c>
    </row>
    <row r="528" spans="1:6" x14ac:dyDescent="0.2">
      <c r="A528" s="4" t="s">
        <v>12</v>
      </c>
      <c r="B528" t="s">
        <v>95</v>
      </c>
      <c r="C528" s="5">
        <v>44712</v>
      </c>
      <c r="D528" s="5">
        <v>44712.318055555603</v>
      </c>
      <c r="E528">
        <v>135</v>
      </c>
      <c r="F528" s="6" t="s">
        <v>97</v>
      </c>
    </row>
    <row r="529" spans="1:6" x14ac:dyDescent="0.2">
      <c r="A529" s="4" t="s">
        <v>12</v>
      </c>
      <c r="B529" t="s">
        <v>43</v>
      </c>
      <c r="C529" s="5">
        <v>44712</v>
      </c>
      <c r="D529" s="5">
        <v>44712.318124999998</v>
      </c>
      <c r="E529">
        <v>102</v>
      </c>
      <c r="F529" s="6" t="s">
        <v>45</v>
      </c>
    </row>
    <row r="530" spans="1:6" x14ac:dyDescent="0.2">
      <c r="A530" s="4" t="s">
        <v>19</v>
      </c>
      <c r="B530" t="s">
        <v>110</v>
      </c>
      <c r="C530" s="5">
        <v>44712</v>
      </c>
      <c r="D530" s="5">
        <v>44712.318124999998</v>
      </c>
      <c r="E530">
        <v>113</v>
      </c>
      <c r="F530" s="6" t="s">
        <v>77</v>
      </c>
    </row>
    <row r="531" spans="1:6" x14ac:dyDescent="0.2">
      <c r="A531" s="4" t="s">
        <v>19</v>
      </c>
      <c r="B531" t="s">
        <v>110</v>
      </c>
      <c r="C531" s="5">
        <v>44712</v>
      </c>
      <c r="D531" s="5">
        <v>44712.3181944444</v>
      </c>
      <c r="E531">
        <v>123</v>
      </c>
      <c r="F531" s="6" t="s">
        <v>77</v>
      </c>
    </row>
    <row r="532" spans="1:6" x14ac:dyDescent="0.2">
      <c r="A532" s="4" t="s">
        <v>19</v>
      </c>
      <c r="B532" t="s">
        <v>87</v>
      </c>
      <c r="C532" s="5">
        <v>44712</v>
      </c>
      <c r="D532" s="5">
        <v>44712.318287037</v>
      </c>
      <c r="E532">
        <v>106</v>
      </c>
      <c r="F532" s="6" t="s">
        <v>88</v>
      </c>
    </row>
    <row r="533" spans="1:6" x14ac:dyDescent="0.2">
      <c r="A533" s="4" t="s">
        <v>19</v>
      </c>
      <c r="B533" t="s">
        <v>87</v>
      </c>
      <c r="C533" s="5">
        <v>44712</v>
      </c>
      <c r="D533" s="5">
        <v>44712.318391203698</v>
      </c>
      <c r="E533">
        <v>112</v>
      </c>
      <c r="F533" s="6" t="s">
        <v>88</v>
      </c>
    </row>
    <row r="534" spans="1:6" x14ac:dyDescent="0.2">
      <c r="A534" s="4" t="s">
        <v>19</v>
      </c>
      <c r="B534" t="s">
        <v>87</v>
      </c>
      <c r="C534" s="5">
        <v>44712</v>
      </c>
      <c r="D534" s="5">
        <v>44712.318402777797</v>
      </c>
      <c r="E534">
        <v>113</v>
      </c>
      <c r="F534" s="6" t="s">
        <v>94</v>
      </c>
    </row>
    <row r="535" spans="1:6" x14ac:dyDescent="0.2">
      <c r="A535" s="4" t="s">
        <v>12</v>
      </c>
      <c r="B535" t="s">
        <v>70</v>
      </c>
      <c r="C535" s="5">
        <v>44712</v>
      </c>
      <c r="D535" s="5">
        <v>44712.3184259259</v>
      </c>
      <c r="E535">
        <v>113</v>
      </c>
      <c r="F535" s="6" t="s">
        <v>71</v>
      </c>
    </row>
    <row r="536" spans="1:6" x14ac:dyDescent="0.2">
      <c r="A536" s="4" t="s">
        <v>19</v>
      </c>
      <c r="B536" t="s">
        <v>111</v>
      </c>
      <c r="C536" s="5">
        <v>44712</v>
      </c>
      <c r="D536" s="5">
        <v>44712.318437499998</v>
      </c>
      <c r="E536">
        <v>113</v>
      </c>
      <c r="F536" s="6" t="s">
        <v>112</v>
      </c>
    </row>
    <row r="537" spans="1:6" x14ac:dyDescent="0.2">
      <c r="A537" s="4" t="s">
        <v>19</v>
      </c>
      <c r="B537" t="s">
        <v>87</v>
      </c>
      <c r="C537" s="5">
        <v>44712</v>
      </c>
      <c r="D537" s="5">
        <v>44712.318449074097</v>
      </c>
      <c r="E537">
        <v>123</v>
      </c>
      <c r="F537" s="6" t="s">
        <v>90</v>
      </c>
    </row>
    <row r="538" spans="1:6" x14ac:dyDescent="0.2">
      <c r="A538" s="4" t="s">
        <v>12</v>
      </c>
      <c r="B538" t="s">
        <v>70</v>
      </c>
      <c r="C538" s="5">
        <v>44712</v>
      </c>
      <c r="D538" s="5">
        <v>44712.318530092598</v>
      </c>
      <c r="E538">
        <v>123</v>
      </c>
      <c r="F538" s="6" t="s">
        <v>71</v>
      </c>
    </row>
    <row r="539" spans="1:6" x14ac:dyDescent="0.2">
      <c r="A539" s="4" t="s">
        <v>19</v>
      </c>
      <c r="B539" t="s">
        <v>111</v>
      </c>
      <c r="C539" s="5">
        <v>44712</v>
      </c>
      <c r="D539" s="5">
        <v>44712.318576388898</v>
      </c>
      <c r="E539">
        <v>123</v>
      </c>
      <c r="F539" s="6" t="s">
        <v>112</v>
      </c>
    </row>
    <row r="540" spans="1:6" x14ac:dyDescent="0.2">
      <c r="A540" s="4" t="s">
        <v>12</v>
      </c>
      <c r="B540" t="s">
        <v>43</v>
      </c>
      <c r="C540" s="5">
        <v>44712</v>
      </c>
      <c r="D540" s="5">
        <v>44712.318668981497</v>
      </c>
      <c r="E540">
        <v>106</v>
      </c>
      <c r="F540" s="6" t="s">
        <v>45</v>
      </c>
    </row>
    <row r="541" spans="1:6" x14ac:dyDescent="0.2">
      <c r="A541" s="4" t="s">
        <v>12</v>
      </c>
      <c r="B541" t="s">
        <v>43</v>
      </c>
      <c r="C541" s="5">
        <v>44712</v>
      </c>
      <c r="D541" s="5">
        <v>44712.318773148203</v>
      </c>
      <c r="E541">
        <v>113</v>
      </c>
      <c r="F541" s="6" t="s">
        <v>53</v>
      </c>
    </row>
    <row r="542" spans="1:6" x14ac:dyDescent="0.2">
      <c r="A542" s="4" t="s">
        <v>12</v>
      </c>
      <c r="B542" t="s">
        <v>43</v>
      </c>
      <c r="C542" s="5">
        <v>44712</v>
      </c>
      <c r="D542" s="5">
        <v>44712.318773148203</v>
      </c>
      <c r="E542">
        <v>112</v>
      </c>
      <c r="F542" s="6" t="s">
        <v>45</v>
      </c>
    </row>
    <row r="543" spans="1:6" x14ac:dyDescent="0.2">
      <c r="A543" s="4" t="s">
        <v>12</v>
      </c>
      <c r="B543" t="s">
        <v>43</v>
      </c>
      <c r="C543" s="5">
        <v>44712</v>
      </c>
      <c r="D543" s="5">
        <v>44712.3187847222</v>
      </c>
      <c r="E543">
        <v>135</v>
      </c>
      <c r="F543" s="6" t="s">
        <v>50</v>
      </c>
    </row>
    <row r="544" spans="1:6" x14ac:dyDescent="0.2">
      <c r="A544" s="4" t="s">
        <v>12</v>
      </c>
      <c r="B544" t="s">
        <v>153</v>
      </c>
      <c r="C544" s="5">
        <v>44712</v>
      </c>
      <c r="D544" s="5">
        <v>44712.318819444401</v>
      </c>
      <c r="E544">
        <v>112</v>
      </c>
      <c r="F544" s="6" t="s">
        <v>158</v>
      </c>
    </row>
    <row r="545" spans="1:6" x14ac:dyDescent="0.2">
      <c r="A545" s="4" t="s">
        <v>12</v>
      </c>
      <c r="B545" t="s">
        <v>80</v>
      </c>
      <c r="C545" s="5">
        <v>44712</v>
      </c>
      <c r="D545" s="5">
        <v>44712.3190046296</v>
      </c>
      <c r="E545">
        <v>102</v>
      </c>
      <c r="F545" s="6" t="s">
        <v>81</v>
      </c>
    </row>
    <row r="546" spans="1:6" x14ac:dyDescent="0.2">
      <c r="A546" s="4" t="s">
        <v>19</v>
      </c>
      <c r="B546" t="s">
        <v>83</v>
      </c>
      <c r="C546" s="5">
        <v>44712</v>
      </c>
      <c r="D546" s="5">
        <v>44712.319201388898</v>
      </c>
      <c r="E546">
        <v>112</v>
      </c>
      <c r="F546" s="6" t="s">
        <v>157</v>
      </c>
    </row>
    <row r="547" spans="1:6" x14ac:dyDescent="0.2">
      <c r="A547" s="4" t="s">
        <v>12</v>
      </c>
      <c r="B547" t="s">
        <v>66</v>
      </c>
      <c r="C547" s="5">
        <v>44712</v>
      </c>
      <c r="D547" s="5">
        <v>44712.319467592599</v>
      </c>
      <c r="E547">
        <v>113</v>
      </c>
      <c r="F547" s="6" t="s">
        <v>50</v>
      </c>
    </row>
    <row r="548" spans="1:6" x14ac:dyDescent="0.2">
      <c r="A548" s="4" t="s">
        <v>12</v>
      </c>
      <c r="B548" t="s">
        <v>80</v>
      </c>
      <c r="C548" s="5">
        <v>44712</v>
      </c>
      <c r="D548" s="5">
        <v>44712.319525462997</v>
      </c>
      <c r="E548">
        <v>106</v>
      </c>
      <c r="F548" s="6" t="s">
        <v>81</v>
      </c>
    </row>
    <row r="549" spans="1:6" x14ac:dyDescent="0.2">
      <c r="A549" s="4" t="s">
        <v>12</v>
      </c>
      <c r="B549" t="s">
        <v>66</v>
      </c>
      <c r="C549" s="5">
        <v>44712</v>
      </c>
      <c r="D549" s="5">
        <v>44712.319571759297</v>
      </c>
      <c r="E549">
        <v>123</v>
      </c>
      <c r="F549" s="6" t="s">
        <v>50</v>
      </c>
    </row>
    <row r="550" spans="1:6" x14ac:dyDescent="0.2">
      <c r="A550" s="4" t="s">
        <v>12</v>
      </c>
      <c r="B550" t="s">
        <v>80</v>
      </c>
      <c r="C550" s="5">
        <v>44712</v>
      </c>
      <c r="D550" s="5">
        <v>44712.319629629601</v>
      </c>
      <c r="E550">
        <v>112</v>
      </c>
      <c r="F550" s="6" t="s">
        <v>81</v>
      </c>
    </row>
    <row r="551" spans="1:6" x14ac:dyDescent="0.2">
      <c r="A551" s="4" t="s">
        <v>12</v>
      </c>
      <c r="B551" t="s">
        <v>80</v>
      </c>
      <c r="C551" s="5">
        <v>44712</v>
      </c>
      <c r="D551" s="5">
        <v>44712.319930555597</v>
      </c>
      <c r="E551">
        <v>113</v>
      </c>
      <c r="F551" s="6" t="s">
        <v>84</v>
      </c>
    </row>
    <row r="552" spans="1:6" x14ac:dyDescent="0.2">
      <c r="A552" s="4" t="s">
        <v>12</v>
      </c>
      <c r="B552" t="s">
        <v>80</v>
      </c>
      <c r="C552" s="5">
        <v>44712</v>
      </c>
      <c r="D552" s="5">
        <v>44712.320011574098</v>
      </c>
      <c r="E552">
        <v>123</v>
      </c>
      <c r="F552" s="6" t="s">
        <v>82</v>
      </c>
    </row>
    <row r="553" spans="1:6" x14ac:dyDescent="0.2">
      <c r="A553" s="4" t="s">
        <v>19</v>
      </c>
      <c r="B553" t="s">
        <v>37</v>
      </c>
      <c r="C553" s="5">
        <v>44712</v>
      </c>
      <c r="D553" s="5">
        <v>44712.320034722201</v>
      </c>
      <c r="E553">
        <v>112</v>
      </c>
      <c r="F553" s="6" t="s">
        <v>156</v>
      </c>
    </row>
    <row r="554" spans="1:6" x14ac:dyDescent="0.2">
      <c r="A554" s="4" t="s">
        <v>12</v>
      </c>
      <c r="B554" t="s">
        <v>95</v>
      </c>
      <c r="C554" s="5">
        <v>44712</v>
      </c>
      <c r="D554" s="5">
        <v>44712.3201736111</v>
      </c>
      <c r="E554">
        <v>113</v>
      </c>
      <c r="F554" s="6" t="s">
        <v>97</v>
      </c>
    </row>
    <row r="555" spans="1:6" x14ac:dyDescent="0.2">
      <c r="A555" s="4" t="s">
        <v>12</v>
      </c>
      <c r="B555" t="s">
        <v>95</v>
      </c>
      <c r="C555" s="5">
        <v>44712</v>
      </c>
      <c r="D555" s="5">
        <v>44712.320289351897</v>
      </c>
      <c r="E555">
        <v>123</v>
      </c>
      <c r="F555" s="6" t="s">
        <v>97</v>
      </c>
    </row>
    <row r="556" spans="1:6" x14ac:dyDescent="0.2">
      <c r="A556" s="4" t="s">
        <v>12</v>
      </c>
      <c r="B556" t="s">
        <v>43</v>
      </c>
      <c r="C556" s="5">
        <v>44712</v>
      </c>
      <c r="D556" s="5">
        <v>44712.320960648198</v>
      </c>
      <c r="E556">
        <v>113</v>
      </c>
      <c r="F556" s="6" t="s">
        <v>53</v>
      </c>
    </row>
    <row r="557" spans="1:6" x14ac:dyDescent="0.2">
      <c r="A557" s="4" t="s">
        <v>12</v>
      </c>
      <c r="B557" t="s">
        <v>11</v>
      </c>
      <c r="C557" s="5">
        <v>44712</v>
      </c>
      <c r="D557" s="5">
        <v>44712.320995370399</v>
      </c>
      <c r="E557">
        <v>112</v>
      </c>
      <c r="F557" s="6" t="s">
        <v>155</v>
      </c>
    </row>
    <row r="558" spans="1:6" x14ac:dyDescent="0.2">
      <c r="A558" s="4" t="s">
        <v>12</v>
      </c>
      <c r="B558" t="s">
        <v>43</v>
      </c>
      <c r="C558" s="5">
        <v>44712</v>
      </c>
      <c r="D558" s="5">
        <v>44712.321087962999</v>
      </c>
      <c r="E558">
        <v>123</v>
      </c>
      <c r="F558" s="6" t="s">
        <v>50</v>
      </c>
    </row>
    <row r="559" spans="1:6" x14ac:dyDescent="0.2">
      <c r="A559" s="4" t="s">
        <v>12</v>
      </c>
      <c r="B559" t="s">
        <v>48</v>
      </c>
      <c r="C559" s="5">
        <v>44712</v>
      </c>
      <c r="D559" s="5">
        <v>44712.321458333303</v>
      </c>
      <c r="E559">
        <v>102</v>
      </c>
      <c r="F559" s="6" t="s">
        <v>49</v>
      </c>
    </row>
    <row r="560" spans="1:6" x14ac:dyDescent="0.2">
      <c r="A560" s="4" t="s">
        <v>12</v>
      </c>
      <c r="B560" t="s">
        <v>48</v>
      </c>
      <c r="C560" s="5">
        <v>44712</v>
      </c>
      <c r="D560" s="5">
        <v>44712.321967592601</v>
      </c>
      <c r="E560">
        <v>106</v>
      </c>
      <c r="F560" s="6" t="s">
        <v>49</v>
      </c>
    </row>
    <row r="561" spans="1:6" x14ac:dyDescent="0.2">
      <c r="A561" s="4" t="s">
        <v>12</v>
      </c>
      <c r="B561" t="s">
        <v>48</v>
      </c>
      <c r="C561" s="5">
        <v>44712</v>
      </c>
      <c r="D561" s="5">
        <v>44712.322071759299</v>
      </c>
      <c r="E561">
        <v>112</v>
      </c>
      <c r="F561" s="6" t="s">
        <v>49</v>
      </c>
    </row>
    <row r="562" spans="1:6" x14ac:dyDescent="0.2">
      <c r="A562" s="4" t="s">
        <v>19</v>
      </c>
      <c r="B562" t="s">
        <v>68</v>
      </c>
      <c r="C562" s="5">
        <v>44712</v>
      </c>
      <c r="D562" s="5">
        <v>44712.322129629603</v>
      </c>
      <c r="E562">
        <v>113</v>
      </c>
      <c r="F562" s="6" t="s">
        <v>69</v>
      </c>
    </row>
    <row r="563" spans="1:6" x14ac:dyDescent="0.2">
      <c r="A563" s="4" t="s">
        <v>12</v>
      </c>
      <c r="B563" t="s">
        <v>48</v>
      </c>
      <c r="C563" s="5">
        <v>44712</v>
      </c>
      <c r="D563" s="5">
        <v>44712.322141203702</v>
      </c>
      <c r="E563">
        <v>113</v>
      </c>
      <c r="F563" s="6" t="s">
        <v>57</v>
      </c>
    </row>
    <row r="564" spans="1:6" x14ac:dyDescent="0.2">
      <c r="A564" s="4" t="s">
        <v>12</v>
      </c>
      <c r="B564" t="s">
        <v>48</v>
      </c>
      <c r="C564" s="5">
        <v>44712</v>
      </c>
      <c r="D564" s="5">
        <v>44712.322210648097</v>
      </c>
      <c r="E564">
        <v>123</v>
      </c>
      <c r="F564" s="6" t="s">
        <v>55</v>
      </c>
    </row>
    <row r="565" spans="1:6" x14ac:dyDescent="0.2">
      <c r="A565" s="4" t="s">
        <v>19</v>
      </c>
      <c r="B565" t="s">
        <v>68</v>
      </c>
      <c r="C565" s="5">
        <v>44712</v>
      </c>
      <c r="D565" s="5">
        <v>44712.322256944397</v>
      </c>
      <c r="E565">
        <v>123</v>
      </c>
      <c r="F565" s="6" t="s">
        <v>69</v>
      </c>
    </row>
    <row r="566" spans="1:6" x14ac:dyDescent="0.2">
      <c r="A566" s="4" t="s">
        <v>19</v>
      </c>
      <c r="B566" t="s">
        <v>44</v>
      </c>
      <c r="C566" s="5">
        <v>44712</v>
      </c>
      <c r="D566" s="5">
        <v>44712.323263888902</v>
      </c>
      <c r="E566">
        <v>102</v>
      </c>
      <c r="F566" s="6" t="s">
        <v>46</v>
      </c>
    </row>
    <row r="567" spans="1:6" x14ac:dyDescent="0.2">
      <c r="A567" s="4" t="s">
        <v>12</v>
      </c>
      <c r="B567" t="s">
        <v>153</v>
      </c>
      <c r="C567" s="5">
        <v>44712</v>
      </c>
      <c r="D567" s="5">
        <v>44712.323576388902</v>
      </c>
      <c r="E567">
        <v>113</v>
      </c>
      <c r="F567" s="6" t="s">
        <v>154</v>
      </c>
    </row>
    <row r="568" spans="1:6" x14ac:dyDescent="0.2">
      <c r="A568" s="4" t="s">
        <v>12</v>
      </c>
      <c r="B568" t="s">
        <v>51</v>
      </c>
      <c r="C568" s="5">
        <v>44712</v>
      </c>
      <c r="D568" s="5">
        <v>44712.323611111096</v>
      </c>
      <c r="E568">
        <v>102</v>
      </c>
      <c r="F568" s="6" t="s">
        <v>52</v>
      </c>
    </row>
    <row r="569" spans="1:6" x14ac:dyDescent="0.2">
      <c r="A569" s="4" t="s">
        <v>12</v>
      </c>
      <c r="B569" t="s">
        <v>153</v>
      </c>
      <c r="C569" s="5">
        <v>44712</v>
      </c>
      <c r="D569" s="5">
        <v>44712.323657407404</v>
      </c>
      <c r="E569">
        <v>135</v>
      </c>
      <c r="F569" s="6" t="s">
        <v>154</v>
      </c>
    </row>
    <row r="570" spans="1:6" x14ac:dyDescent="0.2">
      <c r="A570" s="4" t="s">
        <v>19</v>
      </c>
      <c r="B570" t="s">
        <v>61</v>
      </c>
      <c r="C570" s="5">
        <v>44712</v>
      </c>
      <c r="D570" s="5">
        <v>44712.323865740698</v>
      </c>
      <c r="E570">
        <v>102</v>
      </c>
      <c r="F570" s="6" t="s">
        <v>62</v>
      </c>
    </row>
    <row r="571" spans="1:6" x14ac:dyDescent="0.2">
      <c r="A571" s="4" t="s">
        <v>19</v>
      </c>
      <c r="B571" t="s">
        <v>44</v>
      </c>
      <c r="C571" s="5">
        <v>44712</v>
      </c>
      <c r="D571" s="5">
        <v>44712.323969907397</v>
      </c>
      <c r="E571">
        <v>106</v>
      </c>
      <c r="F571" s="6" t="s">
        <v>46</v>
      </c>
    </row>
    <row r="572" spans="1:6" x14ac:dyDescent="0.2">
      <c r="A572" s="4" t="s">
        <v>19</v>
      </c>
      <c r="B572" t="s">
        <v>44</v>
      </c>
      <c r="C572" s="5">
        <v>44712</v>
      </c>
      <c r="D572" s="5">
        <v>44712.324074074102</v>
      </c>
      <c r="E572">
        <v>112</v>
      </c>
      <c r="F572" s="6" t="s">
        <v>46</v>
      </c>
    </row>
    <row r="573" spans="1:6" x14ac:dyDescent="0.2">
      <c r="A573" s="4" t="s">
        <v>19</v>
      </c>
      <c r="B573" t="s">
        <v>83</v>
      </c>
      <c r="C573" s="5">
        <v>44712</v>
      </c>
      <c r="D573" s="5">
        <v>44712.324166666702</v>
      </c>
      <c r="E573">
        <v>113</v>
      </c>
      <c r="F573" s="6" t="s">
        <v>47</v>
      </c>
    </row>
    <row r="574" spans="1:6" x14ac:dyDescent="0.2">
      <c r="A574" s="4" t="s">
        <v>12</v>
      </c>
      <c r="B574" t="s">
        <v>51</v>
      </c>
      <c r="C574" s="5">
        <v>44712</v>
      </c>
      <c r="D574" s="5">
        <v>44712.324178240699</v>
      </c>
      <c r="E574">
        <v>106</v>
      </c>
      <c r="F574" s="6" t="s">
        <v>52</v>
      </c>
    </row>
    <row r="575" spans="1:6" x14ac:dyDescent="0.2">
      <c r="A575" s="4" t="s">
        <v>12</v>
      </c>
      <c r="B575" t="s">
        <v>51</v>
      </c>
      <c r="C575" s="5">
        <v>44712</v>
      </c>
      <c r="D575" s="5">
        <v>44712.324282407397</v>
      </c>
      <c r="E575">
        <v>112</v>
      </c>
      <c r="F575" s="6" t="s">
        <v>52</v>
      </c>
    </row>
    <row r="576" spans="1:6" x14ac:dyDescent="0.2">
      <c r="A576" s="4" t="s">
        <v>19</v>
      </c>
      <c r="B576" t="s">
        <v>83</v>
      </c>
      <c r="C576" s="5">
        <v>44712</v>
      </c>
      <c r="D576" s="5">
        <v>44712.324305555601</v>
      </c>
      <c r="E576">
        <v>123</v>
      </c>
      <c r="F576" s="6" t="s">
        <v>47</v>
      </c>
    </row>
    <row r="577" spans="1:6" x14ac:dyDescent="0.2">
      <c r="A577" s="4" t="s">
        <v>19</v>
      </c>
      <c r="B577" t="s">
        <v>61</v>
      </c>
      <c r="C577" s="5">
        <v>44712</v>
      </c>
      <c r="D577" s="5">
        <v>44712.324560185203</v>
      </c>
      <c r="E577">
        <v>106</v>
      </c>
      <c r="F577" s="6" t="s">
        <v>62</v>
      </c>
    </row>
    <row r="578" spans="1:6" x14ac:dyDescent="0.2">
      <c r="A578" s="4" t="s">
        <v>19</v>
      </c>
      <c r="B578" t="s">
        <v>61</v>
      </c>
      <c r="C578" s="5">
        <v>44712</v>
      </c>
      <c r="D578" s="5">
        <v>44712.324664351901</v>
      </c>
      <c r="E578">
        <v>112</v>
      </c>
      <c r="F578" s="6" t="s">
        <v>62</v>
      </c>
    </row>
    <row r="579" spans="1:6" x14ac:dyDescent="0.2">
      <c r="A579" s="4" t="s">
        <v>12</v>
      </c>
      <c r="B579" t="s">
        <v>51</v>
      </c>
      <c r="C579" s="5">
        <v>44712</v>
      </c>
      <c r="D579" s="5">
        <v>44712.325057870403</v>
      </c>
      <c r="E579">
        <v>113</v>
      </c>
      <c r="F579" s="6" t="s">
        <v>56</v>
      </c>
    </row>
    <row r="580" spans="1:6" x14ac:dyDescent="0.2">
      <c r="A580" s="4" t="s">
        <v>12</v>
      </c>
      <c r="B580" t="s">
        <v>51</v>
      </c>
      <c r="C580" s="5">
        <v>44712</v>
      </c>
      <c r="D580" s="5">
        <v>44712.325127314798</v>
      </c>
      <c r="E580">
        <v>123</v>
      </c>
      <c r="F580" s="6" t="s">
        <v>13</v>
      </c>
    </row>
    <row r="581" spans="1:6" x14ac:dyDescent="0.2">
      <c r="A581" s="4" t="s">
        <v>19</v>
      </c>
      <c r="B581" t="s">
        <v>44</v>
      </c>
      <c r="C581" s="5">
        <v>44712</v>
      </c>
      <c r="D581" s="5">
        <v>44712.325243055602</v>
      </c>
      <c r="E581">
        <v>113</v>
      </c>
      <c r="F581" s="6" t="s">
        <v>54</v>
      </c>
    </row>
    <row r="582" spans="1:6" x14ac:dyDescent="0.2">
      <c r="A582" s="4" t="s">
        <v>19</v>
      </c>
      <c r="B582" t="s">
        <v>44</v>
      </c>
      <c r="C582" s="5">
        <v>44712</v>
      </c>
      <c r="D582" s="5">
        <v>44712.325312499997</v>
      </c>
      <c r="E582">
        <v>123</v>
      </c>
      <c r="F582" s="6" t="s">
        <v>47</v>
      </c>
    </row>
    <row r="583" spans="1:6" x14ac:dyDescent="0.2">
      <c r="A583" s="4" t="s">
        <v>19</v>
      </c>
      <c r="B583" t="s">
        <v>64</v>
      </c>
      <c r="C583" s="5">
        <v>44712</v>
      </c>
      <c r="D583" s="5">
        <v>44712.325439814798</v>
      </c>
      <c r="E583">
        <v>113</v>
      </c>
      <c r="F583" s="6" t="s">
        <v>65</v>
      </c>
    </row>
    <row r="584" spans="1:6" x14ac:dyDescent="0.2">
      <c r="A584" s="4" t="s">
        <v>19</v>
      </c>
      <c r="B584" t="s">
        <v>61</v>
      </c>
      <c r="C584" s="5">
        <v>44712</v>
      </c>
      <c r="D584" s="5">
        <v>44712.325462963003</v>
      </c>
      <c r="E584">
        <v>113</v>
      </c>
      <c r="F584" s="6" t="s">
        <v>67</v>
      </c>
    </row>
    <row r="585" spans="1:6" x14ac:dyDescent="0.2">
      <c r="A585" s="4" t="s">
        <v>19</v>
      </c>
      <c r="B585" t="s">
        <v>64</v>
      </c>
      <c r="C585" s="5">
        <v>44712</v>
      </c>
      <c r="D585" s="5">
        <v>44712.325497685197</v>
      </c>
      <c r="E585">
        <v>123</v>
      </c>
      <c r="F585" s="6" t="s">
        <v>65</v>
      </c>
    </row>
    <row r="586" spans="1:6" x14ac:dyDescent="0.2">
      <c r="A586" s="4" t="s">
        <v>19</v>
      </c>
      <c r="B586" t="s">
        <v>61</v>
      </c>
      <c r="C586" s="5">
        <v>44712</v>
      </c>
      <c r="D586" s="5">
        <v>44712.325509259303</v>
      </c>
      <c r="E586">
        <v>123</v>
      </c>
      <c r="F586" s="6" t="s">
        <v>38</v>
      </c>
    </row>
    <row r="587" spans="1:6" x14ac:dyDescent="0.2">
      <c r="A587" s="4" t="s">
        <v>12</v>
      </c>
      <c r="B587" t="s">
        <v>11</v>
      </c>
      <c r="C587" s="5">
        <v>44712</v>
      </c>
      <c r="D587" s="5">
        <v>44712.325659722199</v>
      </c>
      <c r="E587">
        <v>113</v>
      </c>
      <c r="F587" s="6" t="s">
        <v>13</v>
      </c>
    </row>
    <row r="588" spans="1:6" x14ac:dyDescent="0.2">
      <c r="A588" s="4" t="s">
        <v>12</v>
      </c>
      <c r="B588" t="s">
        <v>11</v>
      </c>
      <c r="C588" s="5">
        <v>44712</v>
      </c>
      <c r="D588" s="5">
        <v>44712.325810185197</v>
      </c>
      <c r="E588">
        <v>123</v>
      </c>
      <c r="F588" s="6" t="s">
        <v>13</v>
      </c>
    </row>
    <row r="589" spans="1:6" x14ac:dyDescent="0.2">
      <c r="A589" s="4" t="s">
        <v>19</v>
      </c>
      <c r="B589" t="s">
        <v>41</v>
      </c>
      <c r="C589" s="5">
        <v>44712</v>
      </c>
      <c r="D589" s="5">
        <v>44712.325995370396</v>
      </c>
      <c r="E589">
        <v>112</v>
      </c>
      <c r="F589" s="6" t="s">
        <v>152</v>
      </c>
    </row>
    <row r="590" spans="1:6" x14ac:dyDescent="0.2">
      <c r="A590" s="4" t="s">
        <v>12</v>
      </c>
      <c r="B590" t="s">
        <v>153</v>
      </c>
      <c r="C590" s="5">
        <v>44712</v>
      </c>
      <c r="D590" s="5">
        <v>44712.326319444401</v>
      </c>
      <c r="E590">
        <v>113</v>
      </c>
      <c r="F590" s="6" t="s">
        <v>154</v>
      </c>
    </row>
    <row r="591" spans="1:6" x14ac:dyDescent="0.2">
      <c r="A591" s="4" t="s">
        <v>12</v>
      </c>
      <c r="B591" t="s">
        <v>153</v>
      </c>
      <c r="C591" s="5">
        <v>44712</v>
      </c>
      <c r="D591" s="5">
        <v>44712.326423611099</v>
      </c>
      <c r="E591">
        <v>123</v>
      </c>
      <c r="F591" s="6" t="s">
        <v>154</v>
      </c>
    </row>
    <row r="592" spans="1:6" x14ac:dyDescent="0.2">
      <c r="A592" s="4" t="s">
        <v>12</v>
      </c>
      <c r="B592" t="s">
        <v>153</v>
      </c>
      <c r="C592" s="5">
        <v>44712</v>
      </c>
      <c r="D592" s="5">
        <v>44712.326539351801</v>
      </c>
      <c r="E592">
        <v>156</v>
      </c>
      <c r="F592" s="6"/>
    </row>
    <row r="593" spans="1:6" x14ac:dyDescent="0.2">
      <c r="A593" s="4" t="s">
        <v>19</v>
      </c>
      <c r="B593" t="s">
        <v>21</v>
      </c>
      <c r="C593" s="5">
        <v>44712</v>
      </c>
      <c r="D593" s="5">
        <v>44712.3283912037</v>
      </c>
      <c r="E593">
        <v>112</v>
      </c>
      <c r="F593" s="6" t="s">
        <v>150</v>
      </c>
    </row>
    <row r="594" spans="1:6" x14ac:dyDescent="0.2">
      <c r="A594" s="4" t="s">
        <v>19</v>
      </c>
      <c r="B594" t="s">
        <v>18</v>
      </c>
      <c r="C594" s="5">
        <v>44712</v>
      </c>
      <c r="D594" s="5">
        <v>44712.328495370399</v>
      </c>
      <c r="E594">
        <v>112</v>
      </c>
      <c r="F594" s="6" t="s">
        <v>151</v>
      </c>
    </row>
    <row r="595" spans="1:6" x14ac:dyDescent="0.2">
      <c r="A595" s="4" t="s">
        <v>12</v>
      </c>
      <c r="B595" t="s">
        <v>35</v>
      </c>
      <c r="C595" s="5">
        <v>44712</v>
      </c>
      <c r="D595" s="5">
        <v>44712.329907407402</v>
      </c>
      <c r="E595">
        <v>102</v>
      </c>
      <c r="F595" s="6" t="s">
        <v>36</v>
      </c>
    </row>
    <row r="596" spans="1:6" x14ac:dyDescent="0.2">
      <c r="A596" s="4" t="s">
        <v>19</v>
      </c>
      <c r="B596" t="s">
        <v>37</v>
      </c>
      <c r="C596" s="5">
        <v>44712</v>
      </c>
      <c r="D596" s="5">
        <v>44712.330567129597</v>
      </c>
      <c r="E596">
        <v>113</v>
      </c>
      <c r="F596" s="6" t="s">
        <v>38</v>
      </c>
    </row>
    <row r="597" spans="1:6" x14ac:dyDescent="0.2">
      <c r="A597" s="4" t="s">
        <v>19</v>
      </c>
      <c r="B597" t="s">
        <v>37</v>
      </c>
      <c r="C597" s="5">
        <v>44712</v>
      </c>
      <c r="D597" s="5">
        <v>44712.330590277801</v>
      </c>
      <c r="E597">
        <v>135</v>
      </c>
      <c r="F597" s="6" t="s">
        <v>38</v>
      </c>
    </row>
    <row r="598" spans="1:6" x14ac:dyDescent="0.2">
      <c r="A598" s="4" t="s">
        <v>12</v>
      </c>
      <c r="B598" t="s">
        <v>35</v>
      </c>
      <c r="C598" s="5">
        <v>44712</v>
      </c>
      <c r="D598" s="5">
        <v>44712.330810185202</v>
      </c>
      <c r="E598">
        <v>106</v>
      </c>
      <c r="F598" s="6" t="s">
        <v>36</v>
      </c>
    </row>
    <row r="599" spans="1:6" x14ac:dyDescent="0.2">
      <c r="A599" s="4" t="s">
        <v>12</v>
      </c>
      <c r="B599" t="s">
        <v>35</v>
      </c>
      <c r="C599" s="5">
        <v>44712</v>
      </c>
      <c r="D599" s="5">
        <v>44712.330914351798</v>
      </c>
      <c r="E599">
        <v>112</v>
      </c>
      <c r="F599" s="6" t="s">
        <v>36</v>
      </c>
    </row>
    <row r="600" spans="1:6" x14ac:dyDescent="0.2">
      <c r="A600" s="4" t="s">
        <v>12</v>
      </c>
      <c r="B600" t="s">
        <v>35</v>
      </c>
      <c r="C600" s="5">
        <v>44712</v>
      </c>
      <c r="D600" s="5">
        <v>44712.331053240698</v>
      </c>
      <c r="E600">
        <v>113</v>
      </c>
      <c r="F600" s="6" t="s">
        <v>40</v>
      </c>
    </row>
    <row r="601" spans="1:6" x14ac:dyDescent="0.2">
      <c r="A601" s="4" t="s">
        <v>12</v>
      </c>
      <c r="B601" t="s">
        <v>35</v>
      </c>
      <c r="C601" s="5">
        <v>44712</v>
      </c>
      <c r="D601" s="5">
        <v>44712.331087963001</v>
      </c>
      <c r="E601">
        <v>123</v>
      </c>
      <c r="F601" s="6" t="s">
        <v>39</v>
      </c>
    </row>
    <row r="602" spans="1:6" x14ac:dyDescent="0.2">
      <c r="A602" s="4" t="s">
        <v>19</v>
      </c>
      <c r="B602" t="s">
        <v>58</v>
      </c>
      <c r="C602" s="5">
        <v>44712</v>
      </c>
      <c r="D602" s="5">
        <v>44712.331307870401</v>
      </c>
      <c r="E602">
        <v>102</v>
      </c>
      <c r="F602" s="6" t="s">
        <v>59</v>
      </c>
    </row>
    <row r="603" spans="1:6" x14ac:dyDescent="0.2">
      <c r="A603" s="4" t="s">
        <v>19</v>
      </c>
      <c r="B603" t="s">
        <v>58</v>
      </c>
      <c r="C603" s="5">
        <v>44712</v>
      </c>
      <c r="D603" s="5">
        <v>44712.332152777803</v>
      </c>
      <c r="E603">
        <v>106</v>
      </c>
      <c r="F603" s="6" t="s">
        <v>59</v>
      </c>
    </row>
    <row r="604" spans="1:6" x14ac:dyDescent="0.2">
      <c r="A604" s="4" t="s">
        <v>19</v>
      </c>
      <c r="B604" t="s">
        <v>58</v>
      </c>
      <c r="C604" s="5">
        <v>44712</v>
      </c>
      <c r="D604" s="5">
        <v>44712.332256944399</v>
      </c>
      <c r="E604">
        <v>112</v>
      </c>
      <c r="F604" s="6" t="s">
        <v>59</v>
      </c>
    </row>
    <row r="605" spans="1:6" x14ac:dyDescent="0.2">
      <c r="A605" s="4" t="s">
        <v>19</v>
      </c>
      <c r="B605" t="s">
        <v>37</v>
      </c>
      <c r="C605" s="5">
        <v>44712</v>
      </c>
      <c r="D605" s="5">
        <v>44712.332488425898</v>
      </c>
      <c r="E605">
        <v>113</v>
      </c>
      <c r="F605" s="6" t="s">
        <v>38</v>
      </c>
    </row>
    <row r="606" spans="1:6" x14ac:dyDescent="0.2">
      <c r="A606" s="4" t="s">
        <v>12</v>
      </c>
      <c r="B606" t="s">
        <v>31</v>
      </c>
      <c r="C606" s="5">
        <v>44712</v>
      </c>
      <c r="D606" s="5">
        <v>44712.332581018498</v>
      </c>
      <c r="E606">
        <v>102</v>
      </c>
      <c r="F606" s="6" t="s">
        <v>32</v>
      </c>
    </row>
    <row r="607" spans="1:6" x14ac:dyDescent="0.2">
      <c r="A607" s="4" t="s">
        <v>19</v>
      </c>
      <c r="B607" t="s">
        <v>37</v>
      </c>
      <c r="C607" s="5">
        <v>44712</v>
      </c>
      <c r="D607" s="5">
        <v>44712.332615740699</v>
      </c>
      <c r="E607">
        <v>123</v>
      </c>
      <c r="F607" s="6" t="s">
        <v>38</v>
      </c>
    </row>
    <row r="608" spans="1:6" x14ac:dyDescent="0.2">
      <c r="A608" s="4" t="s">
        <v>19</v>
      </c>
      <c r="B608" t="s">
        <v>18</v>
      </c>
      <c r="C608" s="5">
        <v>44712</v>
      </c>
      <c r="D608" s="5">
        <v>44712.332962963003</v>
      </c>
      <c r="E608">
        <v>113</v>
      </c>
      <c r="F608" s="6" t="s">
        <v>20</v>
      </c>
    </row>
    <row r="609" spans="1:6" x14ac:dyDescent="0.2">
      <c r="A609" s="4" t="s">
        <v>19</v>
      </c>
      <c r="B609" t="s">
        <v>18</v>
      </c>
      <c r="C609" s="5">
        <v>44712</v>
      </c>
      <c r="D609" s="5">
        <v>44712.333078703698</v>
      </c>
      <c r="E609">
        <v>123</v>
      </c>
      <c r="F609" s="6" t="s">
        <v>20</v>
      </c>
    </row>
    <row r="610" spans="1:6" x14ac:dyDescent="0.2">
      <c r="A610" s="4" t="s">
        <v>19</v>
      </c>
      <c r="B610" t="s">
        <v>21</v>
      </c>
      <c r="C610" s="5">
        <v>44712</v>
      </c>
      <c r="D610" s="5">
        <v>44712.333090277803</v>
      </c>
      <c r="E610">
        <v>123</v>
      </c>
      <c r="F610" s="6" t="s">
        <v>22</v>
      </c>
    </row>
    <row r="611" spans="1:6" x14ac:dyDescent="0.2">
      <c r="A611" s="4" t="s">
        <v>19</v>
      </c>
      <c r="B611" t="s">
        <v>21</v>
      </c>
      <c r="C611" s="5">
        <v>44712</v>
      </c>
      <c r="D611" s="5">
        <v>44712.333090277803</v>
      </c>
      <c r="E611">
        <v>113</v>
      </c>
      <c r="F611" s="6" t="s">
        <v>22</v>
      </c>
    </row>
    <row r="612" spans="1:6" x14ac:dyDescent="0.2">
      <c r="A612" s="4" t="s">
        <v>12</v>
      </c>
      <c r="B612" t="s">
        <v>27</v>
      </c>
      <c r="C612" s="5">
        <v>44712</v>
      </c>
      <c r="D612" s="5">
        <v>44712.333148148202</v>
      </c>
      <c r="E612">
        <v>102</v>
      </c>
      <c r="F612" s="6" t="s">
        <v>28</v>
      </c>
    </row>
    <row r="613" spans="1:6" x14ac:dyDescent="0.2">
      <c r="A613" s="4" t="s">
        <v>19</v>
      </c>
      <c r="B613" t="s">
        <v>58</v>
      </c>
      <c r="C613" s="5">
        <v>44712</v>
      </c>
      <c r="D613" s="5">
        <v>44712.333217592597</v>
      </c>
      <c r="E613">
        <v>113</v>
      </c>
      <c r="F613" s="6" t="s">
        <v>63</v>
      </c>
    </row>
    <row r="614" spans="1:6" x14ac:dyDescent="0.2">
      <c r="A614" s="4" t="s">
        <v>19</v>
      </c>
      <c r="B614" t="s">
        <v>58</v>
      </c>
      <c r="C614" s="5">
        <v>44712</v>
      </c>
      <c r="D614" s="5">
        <v>44712.333344907398</v>
      </c>
      <c r="E614">
        <v>123</v>
      </c>
      <c r="F614" s="6" t="s">
        <v>60</v>
      </c>
    </row>
    <row r="615" spans="1:6" x14ac:dyDescent="0.2">
      <c r="A615" s="4" t="s">
        <v>12</v>
      </c>
      <c r="B615" t="s">
        <v>31</v>
      </c>
      <c r="C615" s="5">
        <v>44712</v>
      </c>
      <c r="D615" s="5">
        <v>44712.333437499998</v>
      </c>
      <c r="E615">
        <v>106</v>
      </c>
      <c r="F615" s="6" t="s">
        <v>32</v>
      </c>
    </row>
    <row r="616" spans="1:6" x14ac:dyDescent="0.2">
      <c r="A616" s="4" t="s">
        <v>12</v>
      </c>
      <c r="B616" t="s">
        <v>31</v>
      </c>
      <c r="C616" s="5">
        <v>44712</v>
      </c>
      <c r="D616" s="5">
        <v>44712.333541666703</v>
      </c>
      <c r="E616">
        <v>112</v>
      </c>
      <c r="F616" s="6" t="s">
        <v>32</v>
      </c>
    </row>
    <row r="617" spans="1:6" x14ac:dyDescent="0.2">
      <c r="A617" s="4" t="s">
        <v>12</v>
      </c>
      <c r="B617" t="s">
        <v>27</v>
      </c>
      <c r="C617" s="5">
        <v>44712</v>
      </c>
      <c r="D617" s="5">
        <v>44712.333969907399</v>
      </c>
      <c r="E617">
        <v>106</v>
      </c>
      <c r="F617" s="6" t="s">
        <v>28</v>
      </c>
    </row>
    <row r="618" spans="1:6" x14ac:dyDescent="0.2">
      <c r="A618" s="4" t="s">
        <v>12</v>
      </c>
      <c r="B618" t="s">
        <v>27</v>
      </c>
      <c r="C618" s="5">
        <v>44712</v>
      </c>
      <c r="D618" s="5">
        <v>44712.334074074097</v>
      </c>
      <c r="E618">
        <v>112</v>
      </c>
      <c r="F618" s="6" t="s">
        <v>28</v>
      </c>
    </row>
    <row r="619" spans="1:6" x14ac:dyDescent="0.2">
      <c r="A619" s="4" t="s">
        <v>12</v>
      </c>
      <c r="B619" t="s">
        <v>31</v>
      </c>
      <c r="C619" s="5">
        <v>44712</v>
      </c>
      <c r="D619" s="5">
        <v>44712.334224537</v>
      </c>
      <c r="E619">
        <v>113</v>
      </c>
      <c r="F619" s="6" t="s">
        <v>34</v>
      </c>
    </row>
    <row r="620" spans="1:6" x14ac:dyDescent="0.2">
      <c r="A620" s="4" t="s">
        <v>12</v>
      </c>
      <c r="B620" t="s">
        <v>31</v>
      </c>
      <c r="C620" s="5">
        <v>44712</v>
      </c>
      <c r="D620" s="5">
        <v>44712.334305555603</v>
      </c>
      <c r="E620">
        <v>123</v>
      </c>
      <c r="F620" s="6" t="s">
        <v>33</v>
      </c>
    </row>
    <row r="621" spans="1:6" x14ac:dyDescent="0.2">
      <c r="A621" s="4" t="s">
        <v>12</v>
      </c>
      <c r="B621" t="s">
        <v>27</v>
      </c>
      <c r="C621" s="5">
        <v>44712</v>
      </c>
      <c r="D621" s="5">
        <v>44712.334953703699</v>
      </c>
      <c r="E621">
        <v>113</v>
      </c>
      <c r="F621" s="6" t="s">
        <v>30</v>
      </c>
    </row>
    <row r="622" spans="1:6" x14ac:dyDescent="0.2">
      <c r="A622" s="4" t="s">
        <v>12</v>
      </c>
      <c r="B622" t="s">
        <v>27</v>
      </c>
      <c r="C622" s="5">
        <v>44712</v>
      </c>
      <c r="D622" s="5">
        <v>44712.335092592599</v>
      </c>
      <c r="E622">
        <v>123</v>
      </c>
      <c r="F622" s="6" t="s">
        <v>29</v>
      </c>
    </row>
    <row r="623" spans="1:6" x14ac:dyDescent="0.2">
      <c r="A623" s="4" t="s">
        <v>19</v>
      </c>
      <c r="B623" t="s">
        <v>41</v>
      </c>
      <c r="C623" s="5">
        <v>44712</v>
      </c>
      <c r="D623" s="5">
        <v>44712.335868055503</v>
      </c>
      <c r="E623">
        <v>113</v>
      </c>
      <c r="F623" s="6" t="s">
        <v>42</v>
      </c>
    </row>
    <row r="624" spans="1:6" x14ac:dyDescent="0.2">
      <c r="A624" s="4" t="s">
        <v>19</v>
      </c>
      <c r="B624" t="s">
        <v>41</v>
      </c>
      <c r="C624" s="5">
        <v>44712</v>
      </c>
      <c r="D624" s="5">
        <v>44712.336018518501</v>
      </c>
      <c r="E624">
        <v>123</v>
      </c>
      <c r="F624" s="6" t="s">
        <v>42</v>
      </c>
    </row>
    <row r="625" spans="1:6" x14ac:dyDescent="0.2">
      <c r="A625" s="4" t="s">
        <v>19</v>
      </c>
      <c r="B625" t="s">
        <v>139</v>
      </c>
      <c r="C625" s="5">
        <v>44712</v>
      </c>
      <c r="D625" s="5">
        <v>44712.638483796298</v>
      </c>
      <c r="E625">
        <v>139</v>
      </c>
      <c r="F625" s="6" t="s">
        <v>140</v>
      </c>
    </row>
    <row r="626" spans="1:6" x14ac:dyDescent="0.2">
      <c r="A626" s="4" t="s">
        <v>19</v>
      </c>
      <c r="B626" t="s">
        <v>139</v>
      </c>
      <c r="C626" s="5">
        <v>44712</v>
      </c>
      <c r="D626" s="5">
        <v>44712.638865740701</v>
      </c>
      <c r="E626">
        <v>144</v>
      </c>
      <c r="F626" s="6" t="s">
        <v>140</v>
      </c>
    </row>
    <row r="627" spans="1:6" x14ac:dyDescent="0.2">
      <c r="A627" s="4" t="s">
        <v>19</v>
      </c>
      <c r="B627" t="s">
        <v>139</v>
      </c>
      <c r="C627" s="5">
        <v>44712</v>
      </c>
      <c r="D627" s="5">
        <v>44712.638993055603</v>
      </c>
      <c r="E627">
        <v>156</v>
      </c>
      <c r="F627" s="6"/>
    </row>
    <row r="628" spans="1:6" x14ac:dyDescent="0.2">
      <c r="A628" s="4" t="s">
        <v>19</v>
      </c>
      <c r="B628" t="s">
        <v>141</v>
      </c>
      <c r="C628" s="5">
        <v>44712</v>
      </c>
      <c r="D628" s="5">
        <v>44712.646724537</v>
      </c>
      <c r="E628">
        <v>139</v>
      </c>
      <c r="F628" s="6" t="s">
        <v>142</v>
      </c>
    </row>
    <row r="629" spans="1:6" x14ac:dyDescent="0.2">
      <c r="A629" s="4" t="s">
        <v>19</v>
      </c>
      <c r="B629" t="s">
        <v>141</v>
      </c>
      <c r="C629" s="5">
        <v>44712</v>
      </c>
      <c r="D629" s="5">
        <v>44712.648055555597</v>
      </c>
      <c r="E629">
        <v>144</v>
      </c>
      <c r="F629" s="6" t="s">
        <v>142</v>
      </c>
    </row>
    <row r="630" spans="1:6" x14ac:dyDescent="0.2">
      <c r="A630" s="4" t="s">
        <v>19</v>
      </c>
      <c r="B630" t="s">
        <v>141</v>
      </c>
      <c r="C630" s="5">
        <v>44712</v>
      </c>
      <c r="D630" s="5">
        <v>44712.648182870398</v>
      </c>
      <c r="E630">
        <v>156</v>
      </c>
      <c r="F630" s="6"/>
    </row>
    <row r="631" spans="1:6" x14ac:dyDescent="0.2">
      <c r="A631" s="4" t="s">
        <v>12</v>
      </c>
      <c r="B631" t="s">
        <v>143</v>
      </c>
      <c r="C631" s="5">
        <v>44712</v>
      </c>
      <c r="D631" s="5">
        <v>44712.650092592601</v>
      </c>
      <c r="E631">
        <v>139</v>
      </c>
      <c r="F631" s="6" t="s">
        <v>146</v>
      </c>
    </row>
    <row r="632" spans="1:6" x14ac:dyDescent="0.2">
      <c r="A632" s="4" t="s">
        <v>12</v>
      </c>
      <c r="B632" t="s">
        <v>143</v>
      </c>
      <c r="C632" s="5">
        <v>44712</v>
      </c>
      <c r="D632" s="5">
        <v>44712.650497685201</v>
      </c>
      <c r="E632">
        <v>144</v>
      </c>
      <c r="F632" s="6" t="s">
        <v>145</v>
      </c>
    </row>
    <row r="633" spans="1:6" x14ac:dyDescent="0.2">
      <c r="A633" s="4" t="s">
        <v>12</v>
      </c>
      <c r="B633" t="s">
        <v>143</v>
      </c>
      <c r="C633" s="5">
        <v>44712</v>
      </c>
      <c r="D633" s="5">
        <v>44712.650891203702</v>
      </c>
      <c r="E633">
        <v>149</v>
      </c>
      <c r="F633" s="6" t="s">
        <v>144</v>
      </c>
    </row>
    <row r="634" spans="1:6" x14ac:dyDescent="0.2">
      <c r="A634" s="4" t="s">
        <v>12</v>
      </c>
      <c r="B634" t="s">
        <v>143</v>
      </c>
      <c r="C634" s="5">
        <v>44712</v>
      </c>
      <c r="D634" s="5">
        <v>44712.6511342593</v>
      </c>
      <c r="E634">
        <v>151</v>
      </c>
      <c r="F634" s="6" t="s">
        <v>144</v>
      </c>
    </row>
    <row r="635" spans="1:6" x14ac:dyDescent="0.2">
      <c r="A635" s="4" t="s">
        <v>12</v>
      </c>
      <c r="B635" t="s">
        <v>143</v>
      </c>
      <c r="C635" s="5">
        <v>44712</v>
      </c>
      <c r="D635" s="5">
        <v>44712.651261574101</v>
      </c>
      <c r="E635">
        <v>156</v>
      </c>
      <c r="F635" s="6"/>
    </row>
    <row r="636" spans="1:6" x14ac:dyDescent="0.2">
      <c r="A636" s="4" t="s">
        <v>19</v>
      </c>
      <c r="B636" t="s">
        <v>147</v>
      </c>
      <c r="C636" s="5">
        <v>44712</v>
      </c>
      <c r="D636" s="5">
        <v>44712.657592592601</v>
      </c>
      <c r="E636">
        <v>139</v>
      </c>
      <c r="F636" s="6" t="s">
        <v>149</v>
      </c>
    </row>
    <row r="637" spans="1:6" x14ac:dyDescent="0.2">
      <c r="A637" s="4" t="s">
        <v>19</v>
      </c>
      <c r="B637" t="s">
        <v>147</v>
      </c>
      <c r="C637" s="5">
        <v>44712</v>
      </c>
      <c r="D637" s="5">
        <v>44712.658807870401</v>
      </c>
      <c r="E637">
        <v>144</v>
      </c>
      <c r="F637" s="6" t="s">
        <v>140</v>
      </c>
    </row>
    <row r="638" spans="1:6" x14ac:dyDescent="0.2">
      <c r="A638" s="4" t="s">
        <v>19</v>
      </c>
      <c r="B638" t="s">
        <v>134</v>
      </c>
      <c r="C638" s="5">
        <v>44712</v>
      </c>
      <c r="D638" s="5">
        <v>44712.659236111103</v>
      </c>
      <c r="E638">
        <v>139</v>
      </c>
      <c r="F638" s="6" t="s">
        <v>137</v>
      </c>
    </row>
    <row r="639" spans="1:6" x14ac:dyDescent="0.2">
      <c r="A639" s="4" t="s">
        <v>19</v>
      </c>
      <c r="B639" t="s">
        <v>147</v>
      </c>
      <c r="C639" s="5">
        <v>44712</v>
      </c>
      <c r="D639" s="5">
        <v>44712.659641203703</v>
      </c>
      <c r="E639">
        <v>149</v>
      </c>
      <c r="F639" s="6" t="s">
        <v>148</v>
      </c>
    </row>
    <row r="640" spans="1:6" x14ac:dyDescent="0.2">
      <c r="A640" s="4" t="s">
        <v>19</v>
      </c>
      <c r="B640" t="s">
        <v>134</v>
      </c>
      <c r="C640" s="5">
        <v>44712</v>
      </c>
      <c r="D640" s="5">
        <v>44712.659652777802</v>
      </c>
      <c r="E640">
        <v>144</v>
      </c>
      <c r="F640" s="6" t="s">
        <v>136</v>
      </c>
    </row>
    <row r="641" spans="1:6" x14ac:dyDescent="0.2">
      <c r="A641" s="4" t="s">
        <v>19</v>
      </c>
      <c r="B641" t="s">
        <v>147</v>
      </c>
      <c r="C641" s="5">
        <v>44712</v>
      </c>
      <c r="D641" s="5">
        <v>44712.660023148201</v>
      </c>
      <c r="E641">
        <v>151</v>
      </c>
      <c r="F641" s="6" t="s">
        <v>148</v>
      </c>
    </row>
    <row r="642" spans="1:6" x14ac:dyDescent="0.2">
      <c r="A642" s="4" t="s">
        <v>19</v>
      </c>
      <c r="B642" t="s">
        <v>147</v>
      </c>
      <c r="C642" s="5">
        <v>44712</v>
      </c>
      <c r="D642" s="5">
        <v>44712.660173611097</v>
      </c>
      <c r="E642">
        <v>156</v>
      </c>
      <c r="F642" s="6"/>
    </row>
    <row r="643" spans="1:6" x14ac:dyDescent="0.2">
      <c r="A643" s="4" t="s">
        <v>12</v>
      </c>
      <c r="B643" t="s">
        <v>117</v>
      </c>
      <c r="C643" s="5">
        <v>44712</v>
      </c>
      <c r="D643" s="5">
        <v>44712.660231481503</v>
      </c>
      <c r="E643">
        <v>139</v>
      </c>
      <c r="F643" s="6" t="s">
        <v>122</v>
      </c>
    </row>
    <row r="644" spans="1:6" x14ac:dyDescent="0.2">
      <c r="A644" s="4" t="s">
        <v>19</v>
      </c>
      <c r="B644" t="s">
        <v>134</v>
      </c>
      <c r="C644" s="5">
        <v>44712</v>
      </c>
      <c r="D644" s="5">
        <v>44712.660486111097</v>
      </c>
      <c r="E644">
        <v>149</v>
      </c>
      <c r="F644" s="6" t="s">
        <v>135</v>
      </c>
    </row>
    <row r="645" spans="1:6" x14ac:dyDescent="0.2">
      <c r="A645" s="4" t="s">
        <v>12</v>
      </c>
      <c r="B645" t="s">
        <v>117</v>
      </c>
      <c r="C645" s="5">
        <v>44712</v>
      </c>
      <c r="D645" s="5">
        <v>44712.660740740801</v>
      </c>
      <c r="E645">
        <v>144</v>
      </c>
      <c r="F645" s="6" t="s">
        <v>119</v>
      </c>
    </row>
    <row r="646" spans="1:6" x14ac:dyDescent="0.2">
      <c r="A646" s="4" t="s">
        <v>12</v>
      </c>
      <c r="B646" t="s">
        <v>117</v>
      </c>
      <c r="C646" s="5">
        <v>44712</v>
      </c>
      <c r="D646" s="5">
        <v>44712.661087963003</v>
      </c>
      <c r="E646">
        <v>149</v>
      </c>
      <c r="F646" s="6" t="s">
        <v>118</v>
      </c>
    </row>
    <row r="647" spans="1:6" x14ac:dyDescent="0.2">
      <c r="A647" s="4" t="s">
        <v>19</v>
      </c>
      <c r="B647" t="s">
        <v>134</v>
      </c>
      <c r="C647" s="5">
        <v>44712</v>
      </c>
      <c r="D647" s="5">
        <v>44712.661134259302</v>
      </c>
      <c r="E647">
        <v>151</v>
      </c>
      <c r="F647" s="6" t="s">
        <v>135</v>
      </c>
    </row>
    <row r="648" spans="1:6" x14ac:dyDescent="0.2">
      <c r="A648" s="4" t="s">
        <v>19</v>
      </c>
      <c r="B648" t="s">
        <v>134</v>
      </c>
      <c r="C648" s="5">
        <v>44712</v>
      </c>
      <c r="D648" s="5">
        <v>44712.661261574103</v>
      </c>
      <c r="E648">
        <v>156</v>
      </c>
      <c r="F648" s="6"/>
    </row>
    <row r="649" spans="1:6" x14ac:dyDescent="0.2">
      <c r="A649" s="4" t="s">
        <v>12</v>
      </c>
      <c r="B649" t="s">
        <v>117</v>
      </c>
      <c r="C649" s="5">
        <v>44712</v>
      </c>
      <c r="D649" s="5">
        <v>44712.661562499998</v>
      </c>
      <c r="E649">
        <v>151</v>
      </c>
      <c r="F649" s="6" t="s">
        <v>118</v>
      </c>
    </row>
    <row r="650" spans="1:6" x14ac:dyDescent="0.2">
      <c r="A650" s="4" t="s">
        <v>12</v>
      </c>
      <c r="B650" t="s">
        <v>117</v>
      </c>
      <c r="C650" s="5">
        <v>44712</v>
      </c>
      <c r="D650" s="5">
        <v>44712.661678240802</v>
      </c>
      <c r="E650">
        <v>156</v>
      </c>
      <c r="F650" s="6"/>
    </row>
    <row r="651" spans="1:6" x14ac:dyDescent="0.2">
      <c r="A651" s="4" t="s">
        <v>19</v>
      </c>
      <c r="B651" t="s">
        <v>115</v>
      </c>
      <c r="C651" s="5">
        <v>44712</v>
      </c>
      <c r="D651" s="5">
        <v>44712.666319444397</v>
      </c>
      <c r="E651">
        <v>139</v>
      </c>
      <c r="F651" s="6" t="s">
        <v>116</v>
      </c>
    </row>
    <row r="652" spans="1:6" x14ac:dyDescent="0.2">
      <c r="A652" s="4" t="s">
        <v>19</v>
      </c>
      <c r="B652" t="s">
        <v>115</v>
      </c>
      <c r="C652" s="5">
        <v>44712</v>
      </c>
      <c r="D652" s="5">
        <v>44712.666724536997</v>
      </c>
      <c r="E652">
        <v>144</v>
      </c>
      <c r="F652" s="6" t="s">
        <v>116</v>
      </c>
    </row>
    <row r="653" spans="1:6" x14ac:dyDescent="0.2">
      <c r="A653" s="4" t="s">
        <v>19</v>
      </c>
      <c r="B653" t="s">
        <v>115</v>
      </c>
      <c r="C653" s="5">
        <v>44712</v>
      </c>
      <c r="D653" s="5">
        <v>44712.666886574101</v>
      </c>
      <c r="E653">
        <v>156</v>
      </c>
      <c r="F653" s="6"/>
    </row>
    <row r="654" spans="1:6" x14ac:dyDescent="0.2">
      <c r="A654" s="4" t="s">
        <v>19</v>
      </c>
      <c r="B654" t="s">
        <v>131</v>
      </c>
      <c r="C654" s="5">
        <v>44712</v>
      </c>
      <c r="D654" s="5">
        <v>44712.667326388902</v>
      </c>
      <c r="E654">
        <v>139</v>
      </c>
      <c r="F654" s="6" t="s">
        <v>98</v>
      </c>
    </row>
    <row r="655" spans="1:6" x14ac:dyDescent="0.2">
      <c r="A655" s="4" t="s">
        <v>19</v>
      </c>
      <c r="B655" t="s">
        <v>130</v>
      </c>
      <c r="C655" s="5">
        <v>44712</v>
      </c>
      <c r="D655" s="5">
        <v>44712.667488425897</v>
      </c>
      <c r="E655">
        <v>139</v>
      </c>
      <c r="F655" s="6" t="s">
        <v>113</v>
      </c>
    </row>
    <row r="656" spans="1:6" x14ac:dyDescent="0.2">
      <c r="A656" s="4" t="s">
        <v>19</v>
      </c>
      <c r="B656" t="s">
        <v>131</v>
      </c>
      <c r="C656" s="5">
        <v>44712</v>
      </c>
      <c r="D656" s="5">
        <v>44712.667731481502</v>
      </c>
      <c r="E656">
        <v>144</v>
      </c>
      <c r="F656" s="6" t="s">
        <v>98</v>
      </c>
    </row>
    <row r="657" spans="1:6" x14ac:dyDescent="0.2">
      <c r="A657" s="4" t="s">
        <v>19</v>
      </c>
      <c r="B657" t="s">
        <v>131</v>
      </c>
      <c r="C657" s="5">
        <v>44712</v>
      </c>
      <c r="D657" s="5">
        <v>44712.667847222197</v>
      </c>
      <c r="E657">
        <v>156</v>
      </c>
      <c r="F657" s="6"/>
    </row>
    <row r="658" spans="1:6" x14ac:dyDescent="0.2">
      <c r="A658" s="4" t="s">
        <v>19</v>
      </c>
      <c r="B658" t="s">
        <v>130</v>
      </c>
      <c r="C658" s="5">
        <v>44712</v>
      </c>
      <c r="D658" s="5">
        <v>44712.667986111097</v>
      </c>
      <c r="E658">
        <v>144</v>
      </c>
      <c r="F658" s="6" t="s">
        <v>113</v>
      </c>
    </row>
    <row r="659" spans="1:6" x14ac:dyDescent="0.2">
      <c r="A659" s="4" t="s">
        <v>19</v>
      </c>
      <c r="B659" t="s">
        <v>130</v>
      </c>
      <c r="C659" s="5">
        <v>44712</v>
      </c>
      <c r="D659" s="5">
        <v>44712.668113425898</v>
      </c>
      <c r="E659">
        <v>156</v>
      </c>
      <c r="F659" s="6"/>
    </row>
    <row r="660" spans="1:6" x14ac:dyDescent="0.2">
      <c r="A660" s="4" t="s">
        <v>19</v>
      </c>
      <c r="B660" t="s">
        <v>92</v>
      </c>
      <c r="C660" s="5">
        <v>44712</v>
      </c>
      <c r="D660" s="5">
        <v>44712.669421296298</v>
      </c>
      <c r="E660">
        <v>139</v>
      </c>
      <c r="F660" s="6" t="s">
        <v>101</v>
      </c>
    </row>
    <row r="661" spans="1:6" x14ac:dyDescent="0.2">
      <c r="A661" s="4" t="s">
        <v>19</v>
      </c>
      <c r="B661" t="s">
        <v>92</v>
      </c>
      <c r="C661" s="5">
        <v>44712</v>
      </c>
      <c r="D661" s="5">
        <v>44712.6698958333</v>
      </c>
      <c r="E661">
        <v>144</v>
      </c>
      <c r="F661" s="6" t="s">
        <v>98</v>
      </c>
    </row>
    <row r="662" spans="1:6" x14ac:dyDescent="0.2">
      <c r="A662" s="4" t="s">
        <v>19</v>
      </c>
      <c r="B662" t="s">
        <v>92</v>
      </c>
      <c r="C662" s="5">
        <v>44712</v>
      </c>
      <c r="D662" s="5">
        <v>44712.670219907399</v>
      </c>
      <c r="E662">
        <v>149</v>
      </c>
      <c r="F662" s="6" t="s">
        <v>93</v>
      </c>
    </row>
    <row r="663" spans="1:6" x14ac:dyDescent="0.2">
      <c r="A663" s="4" t="s">
        <v>19</v>
      </c>
      <c r="B663" t="s">
        <v>92</v>
      </c>
      <c r="C663" s="5">
        <v>44712</v>
      </c>
      <c r="D663" s="5">
        <v>44712.671122685198</v>
      </c>
      <c r="E663">
        <v>151</v>
      </c>
      <c r="F663" s="6" t="s">
        <v>93</v>
      </c>
    </row>
    <row r="664" spans="1:6" x14ac:dyDescent="0.2">
      <c r="A664" s="4" t="s">
        <v>19</v>
      </c>
      <c r="B664" t="s">
        <v>92</v>
      </c>
      <c r="C664" s="5">
        <v>44712</v>
      </c>
      <c r="D664" s="5">
        <v>44712.671273148197</v>
      </c>
      <c r="E664">
        <v>156</v>
      </c>
      <c r="F664" s="6"/>
    </row>
    <row r="665" spans="1:6" x14ac:dyDescent="0.2">
      <c r="A665" s="4" t="s">
        <v>19</v>
      </c>
      <c r="B665" t="s">
        <v>132</v>
      </c>
      <c r="C665" s="5">
        <v>44712</v>
      </c>
      <c r="D665" s="5">
        <v>44712.671909722201</v>
      </c>
      <c r="E665">
        <v>139</v>
      </c>
      <c r="F665" s="6" t="s">
        <v>133</v>
      </c>
    </row>
    <row r="666" spans="1:6" x14ac:dyDescent="0.2">
      <c r="A666" s="4" t="s">
        <v>19</v>
      </c>
      <c r="B666" t="s">
        <v>132</v>
      </c>
      <c r="C666" s="5">
        <v>44712</v>
      </c>
      <c r="D666" s="5">
        <v>44712.672337962998</v>
      </c>
      <c r="E666">
        <v>144</v>
      </c>
      <c r="F666" s="6" t="s">
        <v>133</v>
      </c>
    </row>
    <row r="667" spans="1:6" x14ac:dyDescent="0.2">
      <c r="A667" s="4" t="s">
        <v>19</v>
      </c>
      <c r="B667" t="s">
        <v>132</v>
      </c>
      <c r="C667" s="5">
        <v>44712</v>
      </c>
      <c r="D667" s="5">
        <v>44712.672453703701</v>
      </c>
      <c r="E667">
        <v>156</v>
      </c>
      <c r="F667" s="6"/>
    </row>
    <row r="668" spans="1:6" x14ac:dyDescent="0.2">
      <c r="A668" s="4" t="s">
        <v>19</v>
      </c>
      <c r="B668" t="s">
        <v>23</v>
      </c>
      <c r="C668" s="5">
        <v>44712</v>
      </c>
      <c r="D668" s="5">
        <v>44712.673819444397</v>
      </c>
      <c r="E668">
        <v>139</v>
      </c>
      <c r="F668" s="6" t="s">
        <v>26</v>
      </c>
    </row>
    <row r="669" spans="1:6" x14ac:dyDescent="0.2">
      <c r="A669" s="4" t="s">
        <v>19</v>
      </c>
      <c r="B669" t="s">
        <v>23</v>
      </c>
      <c r="C669" s="5">
        <v>44712</v>
      </c>
      <c r="D669" s="5">
        <v>44712.6743055556</v>
      </c>
      <c r="E669">
        <v>144</v>
      </c>
      <c r="F669" s="6" t="s">
        <v>25</v>
      </c>
    </row>
    <row r="670" spans="1:6" x14ac:dyDescent="0.2">
      <c r="A670" s="4" t="s">
        <v>12</v>
      </c>
      <c r="B670" t="s">
        <v>123</v>
      </c>
      <c r="C670" s="5">
        <v>44712</v>
      </c>
      <c r="D670" s="5">
        <v>44712.674606481502</v>
      </c>
      <c r="E670">
        <v>139</v>
      </c>
      <c r="F670" s="6" t="s">
        <v>124</v>
      </c>
    </row>
    <row r="671" spans="1:6" x14ac:dyDescent="0.2">
      <c r="A671" s="4" t="s">
        <v>19</v>
      </c>
      <c r="B671" t="s">
        <v>23</v>
      </c>
      <c r="C671" s="5">
        <v>44712</v>
      </c>
      <c r="D671" s="5">
        <v>44712.674849536997</v>
      </c>
      <c r="E671">
        <v>149</v>
      </c>
      <c r="F671" s="6" t="s">
        <v>24</v>
      </c>
    </row>
    <row r="672" spans="1:6" x14ac:dyDescent="0.2">
      <c r="A672" s="4" t="s">
        <v>12</v>
      </c>
      <c r="B672" t="s">
        <v>123</v>
      </c>
      <c r="C672" s="5">
        <v>44712</v>
      </c>
      <c r="D672" s="5">
        <v>44712.674976851798</v>
      </c>
      <c r="E672">
        <v>144</v>
      </c>
      <c r="F672" s="6" t="s">
        <v>124</v>
      </c>
    </row>
    <row r="673" spans="1:6" x14ac:dyDescent="0.2">
      <c r="A673" s="4" t="s">
        <v>12</v>
      </c>
      <c r="B673" t="s">
        <v>123</v>
      </c>
      <c r="C673" s="5">
        <v>44712</v>
      </c>
      <c r="D673" s="5">
        <v>44712.675104166701</v>
      </c>
      <c r="E673">
        <v>156</v>
      </c>
      <c r="F673" s="6"/>
    </row>
    <row r="674" spans="1:6" x14ac:dyDescent="0.2">
      <c r="A674" s="4" t="s">
        <v>19</v>
      </c>
      <c r="B674" t="s">
        <v>23</v>
      </c>
      <c r="C674" s="5">
        <v>44712</v>
      </c>
      <c r="D674" s="5">
        <v>44712.675451388903</v>
      </c>
      <c r="E674">
        <v>151</v>
      </c>
      <c r="F674" s="6" t="s">
        <v>24</v>
      </c>
    </row>
    <row r="675" spans="1:6" x14ac:dyDescent="0.2">
      <c r="A675" s="4" t="s">
        <v>19</v>
      </c>
      <c r="B675" t="s">
        <v>23</v>
      </c>
      <c r="C675" s="5">
        <v>44712</v>
      </c>
      <c r="D675" s="5">
        <v>44712.675567129598</v>
      </c>
      <c r="E675">
        <v>156</v>
      </c>
      <c r="F675" s="6"/>
    </row>
    <row r="676" spans="1:6" x14ac:dyDescent="0.2">
      <c r="A676" s="4" t="s">
        <v>19</v>
      </c>
      <c r="B676" t="s">
        <v>120</v>
      </c>
      <c r="C676" s="5">
        <v>44712</v>
      </c>
      <c r="D676" s="5">
        <v>44712.676736111098</v>
      </c>
      <c r="E676">
        <v>139</v>
      </c>
      <c r="F676" s="6" t="s">
        <v>129</v>
      </c>
    </row>
    <row r="677" spans="1:6" x14ac:dyDescent="0.2">
      <c r="A677" s="4" t="s">
        <v>19</v>
      </c>
      <c r="B677" t="s">
        <v>120</v>
      </c>
      <c r="C677" s="5">
        <v>44712</v>
      </c>
      <c r="D677" s="5">
        <v>44712.677245370403</v>
      </c>
      <c r="E677">
        <v>144</v>
      </c>
      <c r="F677" s="6" t="s">
        <v>127</v>
      </c>
    </row>
    <row r="678" spans="1:6" x14ac:dyDescent="0.2">
      <c r="A678" s="4" t="s">
        <v>19</v>
      </c>
      <c r="B678" t="s">
        <v>108</v>
      </c>
      <c r="C678" s="5">
        <v>44712</v>
      </c>
      <c r="D678" s="5">
        <v>44712.677314814799</v>
      </c>
      <c r="E678">
        <v>139</v>
      </c>
      <c r="F678" s="6" t="s">
        <v>114</v>
      </c>
    </row>
    <row r="679" spans="1:6" x14ac:dyDescent="0.2">
      <c r="A679" s="4" t="s">
        <v>19</v>
      </c>
      <c r="B679" t="s">
        <v>108</v>
      </c>
      <c r="C679" s="5">
        <v>44712</v>
      </c>
      <c r="D679" s="5">
        <v>44712.6777546296</v>
      </c>
      <c r="E679">
        <v>144</v>
      </c>
      <c r="F679" s="6" t="s">
        <v>113</v>
      </c>
    </row>
    <row r="680" spans="1:6" x14ac:dyDescent="0.2">
      <c r="A680" s="4" t="s">
        <v>19</v>
      </c>
      <c r="B680" t="s">
        <v>120</v>
      </c>
      <c r="C680" s="5">
        <v>44712</v>
      </c>
      <c r="D680" s="5">
        <v>44712.678055555603</v>
      </c>
      <c r="E680">
        <v>149</v>
      </c>
      <c r="F680" s="6" t="s">
        <v>121</v>
      </c>
    </row>
    <row r="681" spans="1:6" x14ac:dyDescent="0.2">
      <c r="A681" s="4" t="s">
        <v>19</v>
      </c>
      <c r="B681" t="s">
        <v>108</v>
      </c>
      <c r="C681" s="5">
        <v>44712</v>
      </c>
      <c r="D681" s="5">
        <v>44712.678344907399</v>
      </c>
      <c r="E681">
        <v>149</v>
      </c>
      <c r="F681" s="6" t="s">
        <v>109</v>
      </c>
    </row>
    <row r="682" spans="1:6" x14ac:dyDescent="0.2">
      <c r="A682" s="4" t="s">
        <v>19</v>
      </c>
      <c r="B682" t="s">
        <v>120</v>
      </c>
      <c r="C682" s="5">
        <v>44712</v>
      </c>
      <c r="D682" s="5">
        <v>44712.678483796299</v>
      </c>
      <c r="E682">
        <v>151</v>
      </c>
      <c r="F682" s="6" t="s">
        <v>121</v>
      </c>
    </row>
    <row r="683" spans="1:6" x14ac:dyDescent="0.2">
      <c r="A683" s="4" t="s">
        <v>19</v>
      </c>
      <c r="B683" t="s">
        <v>108</v>
      </c>
      <c r="C683" s="5">
        <v>44712</v>
      </c>
      <c r="D683" s="5">
        <v>44712.678622685198</v>
      </c>
      <c r="E683">
        <v>151</v>
      </c>
      <c r="F683" s="6" t="s">
        <v>109</v>
      </c>
    </row>
    <row r="684" spans="1:6" x14ac:dyDescent="0.2">
      <c r="A684" s="4" t="s">
        <v>19</v>
      </c>
      <c r="B684" t="s">
        <v>120</v>
      </c>
      <c r="C684" s="5">
        <v>44712</v>
      </c>
      <c r="D684" s="5">
        <v>44712.678634259297</v>
      </c>
      <c r="E684">
        <v>156</v>
      </c>
      <c r="F684" s="6"/>
    </row>
    <row r="685" spans="1:6" x14ac:dyDescent="0.2">
      <c r="A685" s="4" t="s">
        <v>19</v>
      </c>
      <c r="B685" t="s">
        <v>108</v>
      </c>
      <c r="C685" s="5">
        <v>44712</v>
      </c>
      <c r="D685" s="5">
        <v>44712.678738425901</v>
      </c>
      <c r="E685">
        <v>156</v>
      </c>
      <c r="F685" s="6"/>
    </row>
    <row r="686" spans="1:6" x14ac:dyDescent="0.2">
      <c r="A686" s="4" t="s">
        <v>19</v>
      </c>
      <c r="B686" t="s">
        <v>125</v>
      </c>
      <c r="C686" s="5">
        <v>44712</v>
      </c>
      <c r="D686" s="5">
        <v>44712.679768518501</v>
      </c>
      <c r="E686">
        <v>139</v>
      </c>
      <c r="F686" s="6" t="s">
        <v>128</v>
      </c>
    </row>
    <row r="687" spans="1:6" x14ac:dyDescent="0.2">
      <c r="A687" s="4" t="s">
        <v>19</v>
      </c>
      <c r="B687" t="s">
        <v>125</v>
      </c>
      <c r="C687" s="5">
        <v>44712</v>
      </c>
      <c r="D687" s="5">
        <v>44712.680196759298</v>
      </c>
      <c r="E687">
        <v>144</v>
      </c>
      <c r="F687" s="6" t="s">
        <v>103</v>
      </c>
    </row>
    <row r="688" spans="1:6" x14ac:dyDescent="0.2">
      <c r="A688" s="4" t="s">
        <v>19</v>
      </c>
      <c r="B688" t="s">
        <v>125</v>
      </c>
      <c r="C688" s="5">
        <v>44712</v>
      </c>
      <c r="D688" s="5">
        <v>44712.680520833303</v>
      </c>
      <c r="E688">
        <v>149</v>
      </c>
      <c r="F688" s="6" t="s">
        <v>126</v>
      </c>
    </row>
    <row r="689" spans="1:6" x14ac:dyDescent="0.2">
      <c r="A689" s="4" t="s">
        <v>19</v>
      </c>
      <c r="B689" t="s">
        <v>102</v>
      </c>
      <c r="C689" s="5">
        <v>44712</v>
      </c>
      <c r="D689" s="5">
        <v>44712.681041666699</v>
      </c>
      <c r="E689">
        <v>139</v>
      </c>
      <c r="F689" s="6" t="s">
        <v>103</v>
      </c>
    </row>
    <row r="690" spans="1:6" x14ac:dyDescent="0.2">
      <c r="A690" s="4" t="s">
        <v>19</v>
      </c>
      <c r="B690" t="s">
        <v>125</v>
      </c>
      <c r="C690" s="5">
        <v>44712</v>
      </c>
      <c r="D690" s="5">
        <v>44712.6812615741</v>
      </c>
      <c r="E690">
        <v>151</v>
      </c>
      <c r="F690" s="6" t="s">
        <v>126</v>
      </c>
    </row>
    <row r="691" spans="1:6" x14ac:dyDescent="0.2">
      <c r="A691" s="4" t="s">
        <v>19</v>
      </c>
      <c r="B691" t="s">
        <v>125</v>
      </c>
      <c r="C691" s="5">
        <v>44712</v>
      </c>
      <c r="D691" s="5">
        <v>44712.681400463</v>
      </c>
      <c r="E691">
        <v>156</v>
      </c>
      <c r="F691" s="6"/>
    </row>
    <row r="692" spans="1:6" x14ac:dyDescent="0.2">
      <c r="A692" s="4" t="s">
        <v>19</v>
      </c>
      <c r="B692" t="s">
        <v>102</v>
      </c>
      <c r="C692" s="5">
        <v>44712</v>
      </c>
      <c r="D692" s="5">
        <v>44712.682303240697</v>
      </c>
      <c r="E692">
        <v>144</v>
      </c>
      <c r="F692" s="6" t="s">
        <v>103</v>
      </c>
    </row>
    <row r="693" spans="1:6" x14ac:dyDescent="0.2">
      <c r="A693" s="4" t="s">
        <v>19</v>
      </c>
      <c r="B693" t="s">
        <v>102</v>
      </c>
      <c r="C693" s="5">
        <v>44712</v>
      </c>
      <c r="D693" s="5">
        <v>44712.682453703703</v>
      </c>
      <c r="E693">
        <v>156</v>
      </c>
      <c r="F693" s="6"/>
    </row>
    <row r="694" spans="1:6" x14ac:dyDescent="0.2">
      <c r="A694" s="4" t="s">
        <v>12</v>
      </c>
      <c r="B694" t="s">
        <v>99</v>
      </c>
      <c r="C694" s="5">
        <v>44712</v>
      </c>
      <c r="D694" s="5">
        <v>44712.683298611097</v>
      </c>
      <c r="E694">
        <v>139</v>
      </c>
      <c r="F694" s="6" t="s">
        <v>105</v>
      </c>
    </row>
    <row r="695" spans="1:6" x14ac:dyDescent="0.2">
      <c r="A695" s="4" t="s">
        <v>12</v>
      </c>
      <c r="B695" t="s">
        <v>99</v>
      </c>
      <c r="C695" s="5">
        <v>44712</v>
      </c>
      <c r="D695" s="5">
        <v>44712.683796296304</v>
      </c>
      <c r="E695">
        <v>144</v>
      </c>
      <c r="F695" s="6" t="s">
        <v>104</v>
      </c>
    </row>
    <row r="696" spans="1:6" x14ac:dyDescent="0.2">
      <c r="A696" s="4" t="s">
        <v>12</v>
      </c>
      <c r="B696" t="s">
        <v>99</v>
      </c>
      <c r="C696" s="5">
        <v>44712</v>
      </c>
      <c r="D696" s="5">
        <v>44712.684027777803</v>
      </c>
      <c r="E696">
        <v>149</v>
      </c>
      <c r="F696" s="6" t="s">
        <v>100</v>
      </c>
    </row>
    <row r="697" spans="1:6" x14ac:dyDescent="0.2">
      <c r="A697" s="4" t="s">
        <v>12</v>
      </c>
      <c r="B697" t="s">
        <v>99</v>
      </c>
      <c r="C697" s="5">
        <v>44712</v>
      </c>
      <c r="D697" s="5">
        <v>44712.684293981503</v>
      </c>
      <c r="E697">
        <v>151</v>
      </c>
      <c r="F697" s="6" t="s">
        <v>100</v>
      </c>
    </row>
    <row r="698" spans="1:6" x14ac:dyDescent="0.2">
      <c r="A698" s="4" t="s">
        <v>12</v>
      </c>
      <c r="B698" t="s">
        <v>99</v>
      </c>
      <c r="C698" s="5">
        <v>44712</v>
      </c>
      <c r="D698" s="5">
        <v>44712.684421296297</v>
      </c>
      <c r="E698">
        <v>156</v>
      </c>
      <c r="F698" s="6"/>
    </row>
    <row r="699" spans="1:6" x14ac:dyDescent="0.2">
      <c r="A699" s="4" t="s">
        <v>19</v>
      </c>
      <c r="B699" t="s">
        <v>138</v>
      </c>
      <c r="C699" s="5">
        <v>44712</v>
      </c>
      <c r="D699" s="5">
        <v>44712.684814814798</v>
      </c>
      <c r="E699">
        <v>139</v>
      </c>
      <c r="F699" s="6" t="s">
        <v>136</v>
      </c>
    </row>
    <row r="700" spans="1:6" x14ac:dyDescent="0.2">
      <c r="A700" s="4" t="s">
        <v>19</v>
      </c>
      <c r="B700" t="s">
        <v>138</v>
      </c>
      <c r="C700" s="5">
        <v>44712</v>
      </c>
      <c r="D700" s="5">
        <v>44712.685300925899</v>
      </c>
      <c r="E700">
        <v>144</v>
      </c>
      <c r="F700" s="6" t="s">
        <v>136</v>
      </c>
    </row>
    <row r="701" spans="1:6" x14ac:dyDescent="0.2">
      <c r="A701" s="4" t="s">
        <v>12</v>
      </c>
      <c r="B701" t="s">
        <v>95</v>
      </c>
      <c r="C701" s="5">
        <v>44712</v>
      </c>
      <c r="D701" s="5">
        <v>44712.685405092598</v>
      </c>
      <c r="E701">
        <v>139</v>
      </c>
      <c r="F701" s="6" t="s">
        <v>97</v>
      </c>
    </row>
    <row r="702" spans="1:6" x14ac:dyDescent="0.2">
      <c r="A702" s="4" t="s">
        <v>19</v>
      </c>
      <c r="B702" t="s">
        <v>138</v>
      </c>
      <c r="C702" s="5">
        <v>44712</v>
      </c>
      <c r="D702" s="5">
        <v>44712.685462963003</v>
      </c>
      <c r="E702">
        <v>156</v>
      </c>
      <c r="F702" s="6"/>
    </row>
    <row r="703" spans="1:6" x14ac:dyDescent="0.2">
      <c r="A703" s="4" t="s">
        <v>12</v>
      </c>
      <c r="B703" t="s">
        <v>95</v>
      </c>
      <c r="C703" s="5">
        <v>44712</v>
      </c>
      <c r="D703" s="5">
        <v>44712.685902777797</v>
      </c>
      <c r="E703">
        <v>144</v>
      </c>
      <c r="F703" s="6" t="s">
        <v>97</v>
      </c>
    </row>
    <row r="704" spans="1:6" x14ac:dyDescent="0.2">
      <c r="A704" s="4" t="s">
        <v>12</v>
      </c>
      <c r="B704" t="s">
        <v>95</v>
      </c>
      <c r="C704" s="5">
        <v>44712</v>
      </c>
      <c r="D704" s="5">
        <v>44712.686053240701</v>
      </c>
      <c r="E704">
        <v>156</v>
      </c>
      <c r="F704" s="6"/>
    </row>
    <row r="705" spans="1:6" x14ac:dyDescent="0.2">
      <c r="A705" s="4" t="s">
        <v>12</v>
      </c>
      <c r="B705" t="s">
        <v>70</v>
      </c>
      <c r="C705" s="5">
        <v>44712</v>
      </c>
      <c r="D705" s="5">
        <v>44712.686712962997</v>
      </c>
      <c r="E705">
        <v>139</v>
      </c>
      <c r="F705" s="6" t="s">
        <v>71</v>
      </c>
    </row>
    <row r="706" spans="1:6" x14ac:dyDescent="0.2">
      <c r="A706" s="4" t="s">
        <v>12</v>
      </c>
      <c r="B706" t="s">
        <v>70</v>
      </c>
      <c r="C706" s="5">
        <v>44712</v>
      </c>
      <c r="D706" s="5">
        <v>44712.6871412037</v>
      </c>
      <c r="E706">
        <v>144</v>
      </c>
      <c r="F706" s="6" t="s">
        <v>71</v>
      </c>
    </row>
    <row r="707" spans="1:6" x14ac:dyDescent="0.2">
      <c r="A707" s="4" t="s">
        <v>12</v>
      </c>
      <c r="B707" t="s">
        <v>70</v>
      </c>
      <c r="C707" s="5">
        <v>44712</v>
      </c>
      <c r="D707" s="5">
        <v>44712.687291666698</v>
      </c>
      <c r="E707">
        <v>156</v>
      </c>
      <c r="F707" s="6"/>
    </row>
    <row r="708" spans="1:6" x14ac:dyDescent="0.2">
      <c r="A708" s="4" t="s">
        <v>12</v>
      </c>
      <c r="B708" t="s">
        <v>14</v>
      </c>
      <c r="C708" s="5">
        <v>44712</v>
      </c>
      <c r="D708" s="5">
        <v>44712.687337962998</v>
      </c>
      <c r="E708">
        <v>139</v>
      </c>
      <c r="F708" s="6" t="s">
        <v>17</v>
      </c>
    </row>
    <row r="709" spans="1:6" x14ac:dyDescent="0.2">
      <c r="A709" s="4" t="s">
        <v>12</v>
      </c>
      <c r="B709" t="s">
        <v>14</v>
      </c>
      <c r="C709" s="5">
        <v>44712</v>
      </c>
      <c r="D709" s="5">
        <v>44712.687731481499</v>
      </c>
      <c r="E709">
        <v>144</v>
      </c>
      <c r="F709" s="6" t="s">
        <v>16</v>
      </c>
    </row>
    <row r="710" spans="1:6" x14ac:dyDescent="0.2">
      <c r="A710" s="4" t="s">
        <v>12</v>
      </c>
      <c r="B710" t="s">
        <v>14</v>
      </c>
      <c r="C710" s="5">
        <v>44712</v>
      </c>
      <c r="D710" s="5">
        <v>44712.688206018502</v>
      </c>
      <c r="E710">
        <v>149</v>
      </c>
      <c r="F710" s="6" t="s">
        <v>15</v>
      </c>
    </row>
    <row r="711" spans="1:6" x14ac:dyDescent="0.2">
      <c r="A711" s="4" t="s">
        <v>12</v>
      </c>
      <c r="B711" t="s">
        <v>14</v>
      </c>
      <c r="C711" s="5">
        <v>44712</v>
      </c>
      <c r="D711" s="5">
        <v>44712.688738425903</v>
      </c>
      <c r="E711">
        <v>151</v>
      </c>
      <c r="F711" s="6" t="s">
        <v>15</v>
      </c>
    </row>
    <row r="712" spans="1:6" x14ac:dyDescent="0.2">
      <c r="A712" s="4" t="s">
        <v>12</v>
      </c>
      <c r="B712" t="s">
        <v>14</v>
      </c>
      <c r="C712" s="5">
        <v>44712</v>
      </c>
      <c r="D712" s="5">
        <v>44712.688888888901</v>
      </c>
      <c r="E712">
        <v>156</v>
      </c>
      <c r="F712" s="6"/>
    </row>
    <row r="713" spans="1:6" x14ac:dyDescent="0.2">
      <c r="A713" s="4" t="s">
        <v>19</v>
      </c>
      <c r="B713" t="s">
        <v>68</v>
      </c>
      <c r="C713" s="5">
        <v>44712</v>
      </c>
      <c r="D713" s="5">
        <v>44712.689351851899</v>
      </c>
      <c r="E713">
        <v>139</v>
      </c>
      <c r="F713" s="6" t="s">
        <v>69</v>
      </c>
    </row>
    <row r="714" spans="1:6" x14ac:dyDescent="0.2">
      <c r="A714" s="4" t="s">
        <v>12</v>
      </c>
      <c r="B714" t="s">
        <v>72</v>
      </c>
      <c r="C714" s="5">
        <v>44712</v>
      </c>
      <c r="D714" s="5">
        <v>44712.689664351899</v>
      </c>
      <c r="E714">
        <v>139</v>
      </c>
      <c r="F714" s="6" t="s">
        <v>79</v>
      </c>
    </row>
    <row r="715" spans="1:6" x14ac:dyDescent="0.2">
      <c r="A715" s="4" t="s">
        <v>19</v>
      </c>
      <c r="B715" t="s">
        <v>68</v>
      </c>
      <c r="C715" s="5">
        <v>44712</v>
      </c>
      <c r="D715" s="5">
        <v>44712.689699074101</v>
      </c>
      <c r="E715">
        <v>144</v>
      </c>
      <c r="F715" s="6" t="s">
        <v>69</v>
      </c>
    </row>
    <row r="716" spans="1:6" x14ac:dyDescent="0.2">
      <c r="A716" s="4" t="s">
        <v>19</v>
      </c>
      <c r="B716" t="s">
        <v>68</v>
      </c>
      <c r="C716" s="5">
        <v>44712</v>
      </c>
      <c r="D716" s="5">
        <v>44712.689849536997</v>
      </c>
      <c r="E716">
        <v>156</v>
      </c>
      <c r="F716" s="6"/>
    </row>
    <row r="717" spans="1:6" x14ac:dyDescent="0.2">
      <c r="A717" s="4" t="s">
        <v>12</v>
      </c>
      <c r="B717" t="s">
        <v>72</v>
      </c>
      <c r="C717" s="5">
        <v>44712</v>
      </c>
      <c r="D717" s="5">
        <v>44712.690104166701</v>
      </c>
      <c r="E717">
        <v>144</v>
      </c>
      <c r="F717" s="6" t="s">
        <v>76</v>
      </c>
    </row>
    <row r="718" spans="1:6" x14ac:dyDescent="0.2">
      <c r="A718" s="4" t="s">
        <v>12</v>
      </c>
      <c r="B718" t="s">
        <v>72</v>
      </c>
      <c r="C718" s="5">
        <v>44712</v>
      </c>
      <c r="D718" s="5">
        <v>44712.690532407403</v>
      </c>
      <c r="E718">
        <v>149</v>
      </c>
      <c r="F718" s="6" t="s">
        <v>73</v>
      </c>
    </row>
    <row r="719" spans="1:6" x14ac:dyDescent="0.2">
      <c r="A719" s="4" t="s">
        <v>12</v>
      </c>
      <c r="B719" t="s">
        <v>72</v>
      </c>
      <c r="C719" s="5">
        <v>44712</v>
      </c>
      <c r="D719" s="5">
        <v>44712.691030092603</v>
      </c>
      <c r="E719">
        <v>151</v>
      </c>
      <c r="F719" s="6" t="s">
        <v>73</v>
      </c>
    </row>
    <row r="720" spans="1:6" x14ac:dyDescent="0.2">
      <c r="A720" s="4" t="s">
        <v>12</v>
      </c>
      <c r="B720" t="s">
        <v>72</v>
      </c>
      <c r="C720" s="5">
        <v>44712</v>
      </c>
      <c r="D720" s="5">
        <v>44712.691168981502</v>
      </c>
      <c r="E720">
        <v>156</v>
      </c>
      <c r="F720" s="6"/>
    </row>
    <row r="721" spans="1:6" x14ac:dyDescent="0.2">
      <c r="A721" s="4" t="s">
        <v>19</v>
      </c>
      <c r="B721" t="s">
        <v>64</v>
      </c>
      <c r="C721" s="5">
        <v>44712</v>
      </c>
      <c r="D721" s="5">
        <v>44712.691250000003</v>
      </c>
      <c r="E721">
        <v>139</v>
      </c>
      <c r="F721" s="6" t="s">
        <v>65</v>
      </c>
    </row>
    <row r="722" spans="1:6" x14ac:dyDescent="0.2">
      <c r="A722" s="4" t="s">
        <v>19</v>
      </c>
      <c r="B722" t="s">
        <v>64</v>
      </c>
      <c r="C722" s="5">
        <v>44712</v>
      </c>
      <c r="D722" s="5">
        <v>44712.691597222198</v>
      </c>
      <c r="E722">
        <v>144</v>
      </c>
      <c r="F722" s="6" t="s">
        <v>65</v>
      </c>
    </row>
    <row r="723" spans="1:6" x14ac:dyDescent="0.2">
      <c r="A723" s="4" t="s">
        <v>19</v>
      </c>
      <c r="B723" t="s">
        <v>64</v>
      </c>
      <c r="C723" s="5">
        <v>44712</v>
      </c>
      <c r="D723" s="5">
        <v>44712.691759259302</v>
      </c>
      <c r="E723">
        <v>156</v>
      </c>
      <c r="F723" s="6"/>
    </row>
    <row r="724" spans="1:6" x14ac:dyDescent="0.2">
      <c r="A724" s="4" t="s">
        <v>19</v>
      </c>
      <c r="B724" t="s">
        <v>74</v>
      </c>
      <c r="C724" s="5">
        <v>44712</v>
      </c>
      <c r="D724" s="5">
        <v>44712.693993055596</v>
      </c>
      <c r="E724">
        <v>139</v>
      </c>
      <c r="F724" s="6" t="s">
        <v>78</v>
      </c>
    </row>
    <row r="725" spans="1:6" x14ac:dyDescent="0.2">
      <c r="A725" s="4" t="s">
        <v>19</v>
      </c>
      <c r="B725" t="s">
        <v>74</v>
      </c>
      <c r="C725" s="5">
        <v>44712</v>
      </c>
      <c r="D725" s="5">
        <v>44712.694398148204</v>
      </c>
      <c r="E725">
        <v>144</v>
      </c>
      <c r="F725" s="6" t="s">
        <v>77</v>
      </c>
    </row>
    <row r="726" spans="1:6" x14ac:dyDescent="0.2">
      <c r="A726" s="4" t="s">
        <v>19</v>
      </c>
      <c r="B726" t="s">
        <v>87</v>
      </c>
      <c r="C726" s="5">
        <v>44712</v>
      </c>
      <c r="D726" s="5">
        <v>44712.694652777798</v>
      </c>
      <c r="E726">
        <v>139</v>
      </c>
      <c r="F726" s="6" t="s">
        <v>94</v>
      </c>
    </row>
    <row r="727" spans="1:6" x14ac:dyDescent="0.2">
      <c r="A727" s="4" t="s">
        <v>19</v>
      </c>
      <c r="B727" t="s">
        <v>74</v>
      </c>
      <c r="C727" s="5">
        <v>44712</v>
      </c>
      <c r="D727" s="5">
        <v>44712.694780092599</v>
      </c>
      <c r="E727">
        <v>149</v>
      </c>
      <c r="F727" s="6" t="s">
        <v>75</v>
      </c>
    </row>
    <row r="728" spans="1:6" x14ac:dyDescent="0.2">
      <c r="A728" s="4" t="s">
        <v>19</v>
      </c>
      <c r="B728" t="s">
        <v>87</v>
      </c>
      <c r="C728" s="5">
        <v>44712</v>
      </c>
      <c r="D728" s="5">
        <v>44712.695138888899</v>
      </c>
      <c r="E728">
        <v>144</v>
      </c>
      <c r="F728" s="6" t="s">
        <v>90</v>
      </c>
    </row>
    <row r="729" spans="1:6" x14ac:dyDescent="0.2">
      <c r="A729" s="4" t="s">
        <v>19</v>
      </c>
      <c r="B729" t="s">
        <v>87</v>
      </c>
      <c r="C729" s="5">
        <v>44712</v>
      </c>
      <c r="D729" s="5">
        <v>44712.6954050926</v>
      </c>
      <c r="E729">
        <v>149</v>
      </c>
      <c r="F729" s="6" t="s">
        <v>88</v>
      </c>
    </row>
    <row r="730" spans="1:6" x14ac:dyDescent="0.2">
      <c r="A730" s="4" t="s">
        <v>19</v>
      </c>
      <c r="B730" t="s">
        <v>74</v>
      </c>
      <c r="C730" s="5">
        <v>44712</v>
      </c>
      <c r="D730" s="5">
        <v>44712.695694444497</v>
      </c>
      <c r="E730">
        <v>151</v>
      </c>
      <c r="F730" s="6" t="s">
        <v>75</v>
      </c>
    </row>
    <row r="731" spans="1:6" x14ac:dyDescent="0.2">
      <c r="A731" s="4" t="s">
        <v>19</v>
      </c>
      <c r="B731" t="s">
        <v>87</v>
      </c>
      <c r="C731" s="5">
        <v>44712</v>
      </c>
      <c r="D731" s="5">
        <v>44712.6958564815</v>
      </c>
      <c r="E731">
        <v>151</v>
      </c>
      <c r="F731" s="6" t="s">
        <v>88</v>
      </c>
    </row>
    <row r="732" spans="1:6" x14ac:dyDescent="0.2">
      <c r="A732" s="4" t="s">
        <v>19</v>
      </c>
      <c r="B732" t="s">
        <v>74</v>
      </c>
      <c r="C732" s="5">
        <v>44712</v>
      </c>
      <c r="D732" s="5">
        <v>44712.6958564815</v>
      </c>
      <c r="E732">
        <v>156</v>
      </c>
      <c r="F732" s="6"/>
    </row>
    <row r="733" spans="1:6" x14ac:dyDescent="0.2">
      <c r="A733" s="4" t="s">
        <v>19</v>
      </c>
      <c r="B733" t="s">
        <v>87</v>
      </c>
      <c r="C733" s="5">
        <v>44712</v>
      </c>
      <c r="D733" s="5">
        <v>44712.696006944403</v>
      </c>
      <c r="E733">
        <v>156</v>
      </c>
      <c r="F733" s="6"/>
    </row>
    <row r="734" spans="1:6" x14ac:dyDescent="0.2">
      <c r="A734" s="4" t="s">
        <v>19</v>
      </c>
      <c r="B734" t="s">
        <v>85</v>
      </c>
      <c r="C734" s="5">
        <v>44712</v>
      </c>
      <c r="D734" s="5">
        <v>44712.696307870399</v>
      </c>
      <c r="E734">
        <v>139</v>
      </c>
      <c r="F734" s="6" t="s">
        <v>91</v>
      </c>
    </row>
    <row r="735" spans="1:6" x14ac:dyDescent="0.2">
      <c r="A735" s="4" t="s">
        <v>19</v>
      </c>
      <c r="B735" t="s">
        <v>44</v>
      </c>
      <c r="C735" s="5">
        <v>44712</v>
      </c>
      <c r="D735" s="5">
        <v>44712.696458333303</v>
      </c>
      <c r="E735">
        <v>139</v>
      </c>
      <c r="F735" s="6" t="s">
        <v>54</v>
      </c>
    </row>
    <row r="736" spans="1:6" x14ac:dyDescent="0.2">
      <c r="A736" s="4" t="s">
        <v>19</v>
      </c>
      <c r="B736" t="s">
        <v>85</v>
      </c>
      <c r="C736" s="5">
        <v>44712</v>
      </c>
      <c r="D736" s="5">
        <v>44712.696724537098</v>
      </c>
      <c r="E736">
        <v>144</v>
      </c>
      <c r="F736" s="6" t="s">
        <v>89</v>
      </c>
    </row>
    <row r="737" spans="1:6" x14ac:dyDescent="0.2">
      <c r="A737" s="4" t="s">
        <v>12</v>
      </c>
      <c r="B737" t="s">
        <v>80</v>
      </c>
      <c r="C737" s="5">
        <v>44712</v>
      </c>
      <c r="D737" s="5">
        <v>44712.6968865741</v>
      </c>
      <c r="E737">
        <v>139</v>
      </c>
      <c r="F737" s="6" t="s">
        <v>84</v>
      </c>
    </row>
    <row r="738" spans="1:6" x14ac:dyDescent="0.2">
      <c r="A738" s="4" t="s">
        <v>19</v>
      </c>
      <c r="B738" t="s">
        <v>44</v>
      </c>
      <c r="C738" s="5">
        <v>44712</v>
      </c>
      <c r="D738" s="5">
        <v>44712.6969328704</v>
      </c>
      <c r="E738">
        <v>144</v>
      </c>
      <c r="F738" s="6" t="s">
        <v>47</v>
      </c>
    </row>
    <row r="739" spans="1:6" x14ac:dyDescent="0.2">
      <c r="A739" s="4" t="s">
        <v>12</v>
      </c>
      <c r="B739" t="s">
        <v>80</v>
      </c>
      <c r="C739" s="5">
        <v>44712</v>
      </c>
      <c r="D739" s="5">
        <v>44712.6972453704</v>
      </c>
      <c r="E739">
        <v>144</v>
      </c>
      <c r="F739" s="6" t="s">
        <v>82</v>
      </c>
    </row>
    <row r="740" spans="1:6" x14ac:dyDescent="0.2">
      <c r="A740" s="4" t="s">
        <v>19</v>
      </c>
      <c r="B740" t="s">
        <v>85</v>
      </c>
      <c r="C740" s="5">
        <v>44712</v>
      </c>
      <c r="D740" s="5">
        <v>44712.697534722203</v>
      </c>
      <c r="E740">
        <v>149</v>
      </c>
      <c r="F740" s="6" t="s">
        <v>86</v>
      </c>
    </row>
    <row r="741" spans="1:6" x14ac:dyDescent="0.2">
      <c r="A741" s="4" t="s">
        <v>19</v>
      </c>
      <c r="B741" t="s">
        <v>18</v>
      </c>
      <c r="C741" s="5">
        <v>44712</v>
      </c>
      <c r="D741" s="5">
        <v>44712.697569444499</v>
      </c>
      <c r="E741">
        <v>139</v>
      </c>
      <c r="F741" s="6" t="s">
        <v>20</v>
      </c>
    </row>
    <row r="742" spans="1:6" x14ac:dyDescent="0.2">
      <c r="A742" s="4" t="s">
        <v>19</v>
      </c>
      <c r="B742" t="s">
        <v>44</v>
      </c>
      <c r="C742" s="5">
        <v>44712</v>
      </c>
      <c r="D742" s="5">
        <v>44712.697592592602</v>
      </c>
      <c r="E742">
        <v>149</v>
      </c>
      <c r="F742" s="6" t="s">
        <v>46</v>
      </c>
    </row>
    <row r="743" spans="1:6" x14ac:dyDescent="0.2">
      <c r="A743" s="4" t="s">
        <v>19</v>
      </c>
      <c r="B743" t="s">
        <v>85</v>
      </c>
      <c r="C743" s="5">
        <v>44712</v>
      </c>
      <c r="D743" s="5">
        <v>44712.697812500002</v>
      </c>
      <c r="E743">
        <v>151</v>
      </c>
      <c r="F743" s="6" t="s">
        <v>86</v>
      </c>
    </row>
    <row r="744" spans="1:6" x14ac:dyDescent="0.2">
      <c r="A744" s="4" t="s">
        <v>19</v>
      </c>
      <c r="B744" t="s">
        <v>18</v>
      </c>
      <c r="C744" s="5">
        <v>44712</v>
      </c>
      <c r="D744" s="5">
        <v>44712.697939814803</v>
      </c>
      <c r="E744">
        <v>144</v>
      </c>
      <c r="F744" s="6" t="s">
        <v>20</v>
      </c>
    </row>
    <row r="745" spans="1:6" x14ac:dyDescent="0.2">
      <c r="A745" s="4" t="s">
        <v>19</v>
      </c>
      <c r="B745" t="s">
        <v>85</v>
      </c>
      <c r="C745" s="5">
        <v>44712</v>
      </c>
      <c r="D745" s="5">
        <v>44712.697962963</v>
      </c>
      <c r="E745">
        <v>156</v>
      </c>
      <c r="F745" s="6"/>
    </row>
    <row r="746" spans="1:6" x14ac:dyDescent="0.2">
      <c r="A746" s="4" t="s">
        <v>19</v>
      </c>
      <c r="B746" t="s">
        <v>44</v>
      </c>
      <c r="C746" s="5">
        <v>44712</v>
      </c>
      <c r="D746" s="5">
        <v>44712.698020833297</v>
      </c>
      <c r="E746">
        <v>151</v>
      </c>
      <c r="F746" s="6" t="s">
        <v>46</v>
      </c>
    </row>
    <row r="747" spans="1:6" x14ac:dyDescent="0.2">
      <c r="A747" s="4" t="s">
        <v>12</v>
      </c>
      <c r="B747" t="s">
        <v>80</v>
      </c>
      <c r="C747" s="5">
        <v>44712</v>
      </c>
      <c r="D747" s="5">
        <v>44712.698078703703</v>
      </c>
      <c r="E747">
        <v>149</v>
      </c>
      <c r="F747" s="6" t="s">
        <v>81</v>
      </c>
    </row>
    <row r="748" spans="1:6" x14ac:dyDescent="0.2">
      <c r="A748" s="4" t="s">
        <v>19</v>
      </c>
      <c r="B748" t="s">
        <v>18</v>
      </c>
      <c r="C748" s="5">
        <v>44712</v>
      </c>
      <c r="D748" s="5">
        <v>44712.698090277801</v>
      </c>
      <c r="E748">
        <v>156</v>
      </c>
      <c r="F748" s="6"/>
    </row>
    <row r="749" spans="1:6" x14ac:dyDescent="0.2">
      <c r="A749" s="4" t="s">
        <v>19</v>
      </c>
      <c r="B749" t="s">
        <v>44</v>
      </c>
      <c r="C749" s="5">
        <v>44712</v>
      </c>
      <c r="D749" s="5">
        <v>44712.698159722197</v>
      </c>
      <c r="E749">
        <v>156</v>
      </c>
      <c r="F749" s="6"/>
    </row>
    <row r="750" spans="1:6" x14ac:dyDescent="0.2">
      <c r="A750" s="4" t="s">
        <v>12</v>
      </c>
      <c r="B750" t="s">
        <v>80</v>
      </c>
      <c r="C750" s="5">
        <v>44712</v>
      </c>
      <c r="D750" s="5">
        <v>44712.698692129597</v>
      </c>
      <c r="E750">
        <v>151</v>
      </c>
      <c r="F750" s="6" t="s">
        <v>81</v>
      </c>
    </row>
    <row r="751" spans="1:6" x14ac:dyDescent="0.2">
      <c r="A751" s="4" t="s">
        <v>12</v>
      </c>
      <c r="B751" t="s">
        <v>80</v>
      </c>
      <c r="C751" s="5">
        <v>44712</v>
      </c>
      <c r="D751" s="5">
        <v>44712.698831018497</v>
      </c>
      <c r="E751">
        <v>156</v>
      </c>
      <c r="F751" s="6"/>
    </row>
    <row r="752" spans="1:6" x14ac:dyDescent="0.2">
      <c r="A752" s="4" t="s">
        <v>19</v>
      </c>
      <c r="B752" t="s">
        <v>61</v>
      </c>
      <c r="C752" s="5">
        <v>44712</v>
      </c>
      <c r="D752" s="5">
        <v>44712.701053240802</v>
      </c>
      <c r="E752">
        <v>139</v>
      </c>
      <c r="F752" s="6" t="s">
        <v>67</v>
      </c>
    </row>
    <row r="753" spans="1:6" x14ac:dyDescent="0.2">
      <c r="A753" s="4" t="s">
        <v>19</v>
      </c>
      <c r="B753" t="s">
        <v>110</v>
      </c>
      <c r="C753" s="5">
        <v>44712</v>
      </c>
      <c r="D753" s="5">
        <v>44712.701261574097</v>
      </c>
      <c r="E753">
        <v>139</v>
      </c>
      <c r="F753" s="6" t="s">
        <v>77</v>
      </c>
    </row>
    <row r="754" spans="1:6" x14ac:dyDescent="0.2">
      <c r="A754" s="4" t="s">
        <v>19</v>
      </c>
      <c r="B754" t="s">
        <v>61</v>
      </c>
      <c r="C754" s="5">
        <v>44712</v>
      </c>
      <c r="D754" s="5">
        <v>44712.701446759304</v>
      </c>
      <c r="E754">
        <v>144</v>
      </c>
      <c r="F754" s="6" t="s">
        <v>38</v>
      </c>
    </row>
    <row r="755" spans="1:6" x14ac:dyDescent="0.2">
      <c r="A755" s="4" t="s">
        <v>19</v>
      </c>
      <c r="B755" t="s">
        <v>110</v>
      </c>
      <c r="C755" s="5">
        <v>44712</v>
      </c>
      <c r="D755" s="5">
        <v>44712.701620370397</v>
      </c>
      <c r="E755">
        <v>144</v>
      </c>
      <c r="F755" s="6" t="s">
        <v>77</v>
      </c>
    </row>
    <row r="756" spans="1:6" x14ac:dyDescent="0.2">
      <c r="A756" s="4" t="s">
        <v>19</v>
      </c>
      <c r="B756" t="s">
        <v>110</v>
      </c>
      <c r="C756" s="5">
        <v>44712</v>
      </c>
      <c r="D756" s="5">
        <v>44712.701782407399</v>
      </c>
      <c r="E756">
        <v>156</v>
      </c>
      <c r="F756" s="6"/>
    </row>
    <row r="757" spans="1:6" x14ac:dyDescent="0.2">
      <c r="A757" s="4" t="s">
        <v>19</v>
      </c>
      <c r="B757" t="s">
        <v>61</v>
      </c>
      <c r="C757" s="5">
        <v>44712</v>
      </c>
      <c r="D757" s="5">
        <v>44712.7018171296</v>
      </c>
      <c r="E757">
        <v>149</v>
      </c>
      <c r="F757" s="6" t="s">
        <v>62</v>
      </c>
    </row>
    <row r="758" spans="1:6" x14ac:dyDescent="0.2">
      <c r="A758" s="4" t="s">
        <v>19</v>
      </c>
      <c r="B758" t="s">
        <v>21</v>
      </c>
      <c r="C758" s="5">
        <v>44712</v>
      </c>
      <c r="D758" s="5">
        <v>44712.701874999999</v>
      </c>
      <c r="E758">
        <v>139</v>
      </c>
      <c r="F758" s="6" t="s">
        <v>22</v>
      </c>
    </row>
    <row r="759" spans="1:6" x14ac:dyDescent="0.2">
      <c r="A759" s="4" t="s">
        <v>19</v>
      </c>
      <c r="B759" t="s">
        <v>21</v>
      </c>
      <c r="C759" s="5">
        <v>44712</v>
      </c>
      <c r="D759" s="5">
        <v>44712.702233796299</v>
      </c>
      <c r="E759">
        <v>144</v>
      </c>
      <c r="F759" s="6" t="s">
        <v>22</v>
      </c>
    </row>
    <row r="760" spans="1:6" x14ac:dyDescent="0.2">
      <c r="A760" s="4" t="s">
        <v>19</v>
      </c>
      <c r="B760" t="s">
        <v>21</v>
      </c>
      <c r="C760" s="5">
        <v>44712</v>
      </c>
      <c r="D760" s="5">
        <v>44712.702349537001</v>
      </c>
      <c r="E760">
        <v>156</v>
      </c>
      <c r="F760" s="6"/>
    </row>
    <row r="761" spans="1:6" x14ac:dyDescent="0.2">
      <c r="A761" s="4" t="s">
        <v>19</v>
      </c>
      <c r="B761" t="s">
        <v>61</v>
      </c>
      <c r="C761" s="5">
        <v>44712</v>
      </c>
      <c r="D761" s="5">
        <v>44712.7025810185</v>
      </c>
      <c r="E761">
        <v>151</v>
      </c>
      <c r="F761" s="6" t="s">
        <v>62</v>
      </c>
    </row>
    <row r="762" spans="1:6" x14ac:dyDescent="0.2">
      <c r="A762" s="4" t="s">
        <v>19</v>
      </c>
      <c r="B762" t="s">
        <v>61</v>
      </c>
      <c r="C762" s="5">
        <v>44712</v>
      </c>
      <c r="D762" s="5">
        <v>44712.702731481499</v>
      </c>
      <c r="E762">
        <v>156</v>
      </c>
      <c r="F762" s="6"/>
    </row>
    <row r="763" spans="1:6" x14ac:dyDescent="0.2">
      <c r="A763" s="4" t="s">
        <v>12</v>
      </c>
      <c r="B763" t="s">
        <v>43</v>
      </c>
      <c r="C763" s="5">
        <v>44712</v>
      </c>
      <c r="D763" s="5">
        <v>44712.703125</v>
      </c>
      <c r="E763">
        <v>139</v>
      </c>
      <c r="F763" s="6" t="s">
        <v>53</v>
      </c>
    </row>
    <row r="764" spans="1:6" x14ac:dyDescent="0.2">
      <c r="A764" s="4" t="s">
        <v>19</v>
      </c>
      <c r="B764" t="s">
        <v>106</v>
      </c>
      <c r="C764" s="5">
        <v>44712</v>
      </c>
      <c r="D764" s="5">
        <v>44712.703472222202</v>
      </c>
      <c r="E764">
        <v>139</v>
      </c>
      <c r="F764" s="6" t="s">
        <v>107</v>
      </c>
    </row>
    <row r="765" spans="1:6" x14ac:dyDescent="0.2">
      <c r="A765" s="4" t="s">
        <v>12</v>
      </c>
      <c r="B765" t="s">
        <v>43</v>
      </c>
      <c r="C765" s="5">
        <v>44712</v>
      </c>
      <c r="D765" s="5">
        <v>44712.703634259298</v>
      </c>
      <c r="E765">
        <v>144</v>
      </c>
      <c r="F765" s="6" t="s">
        <v>50</v>
      </c>
    </row>
    <row r="766" spans="1:6" x14ac:dyDescent="0.2">
      <c r="A766" s="4" t="s">
        <v>19</v>
      </c>
      <c r="B766" t="s">
        <v>106</v>
      </c>
      <c r="C766" s="5">
        <v>44712</v>
      </c>
      <c r="D766" s="5">
        <v>44712.703958333303</v>
      </c>
      <c r="E766">
        <v>144</v>
      </c>
      <c r="F766" s="6" t="s">
        <v>107</v>
      </c>
    </row>
    <row r="767" spans="1:6" x14ac:dyDescent="0.2">
      <c r="A767" s="4" t="s">
        <v>19</v>
      </c>
      <c r="B767" t="s">
        <v>106</v>
      </c>
      <c r="C767" s="5">
        <v>44712</v>
      </c>
      <c r="D767" s="5">
        <v>44712.704085648104</v>
      </c>
      <c r="E767">
        <v>156</v>
      </c>
      <c r="F767" s="6"/>
    </row>
    <row r="768" spans="1:6" x14ac:dyDescent="0.2">
      <c r="A768" s="4" t="s">
        <v>12</v>
      </c>
      <c r="B768" t="s">
        <v>43</v>
      </c>
      <c r="C768" s="5">
        <v>44712</v>
      </c>
      <c r="D768" s="5">
        <v>44712.704270833303</v>
      </c>
      <c r="E768">
        <v>149</v>
      </c>
      <c r="F768" s="6" t="s">
        <v>45</v>
      </c>
    </row>
    <row r="769" spans="1:6" x14ac:dyDescent="0.2">
      <c r="A769" s="4" t="s">
        <v>19</v>
      </c>
      <c r="B769" t="s">
        <v>58</v>
      </c>
      <c r="C769" s="5">
        <v>44712</v>
      </c>
      <c r="D769" s="5">
        <v>44712.704502314802</v>
      </c>
      <c r="E769">
        <v>139</v>
      </c>
      <c r="F769" s="6" t="s">
        <v>63</v>
      </c>
    </row>
    <row r="770" spans="1:6" x14ac:dyDescent="0.2">
      <c r="A770" s="4" t="s">
        <v>12</v>
      </c>
      <c r="B770" t="s">
        <v>43</v>
      </c>
      <c r="C770" s="5">
        <v>44712</v>
      </c>
      <c r="D770" s="5">
        <v>44712.704548611102</v>
      </c>
      <c r="E770">
        <v>151</v>
      </c>
      <c r="F770" s="6" t="s">
        <v>45</v>
      </c>
    </row>
    <row r="771" spans="1:6" x14ac:dyDescent="0.2">
      <c r="A771" s="4" t="s">
        <v>12</v>
      </c>
      <c r="B771" t="s">
        <v>43</v>
      </c>
      <c r="C771" s="5">
        <v>44712</v>
      </c>
      <c r="D771" s="5">
        <v>44712.704687500001</v>
      </c>
      <c r="E771">
        <v>156</v>
      </c>
      <c r="F771" s="6"/>
    </row>
    <row r="772" spans="1:6" x14ac:dyDescent="0.2">
      <c r="A772" s="4" t="s">
        <v>19</v>
      </c>
      <c r="B772" t="s">
        <v>58</v>
      </c>
      <c r="C772" s="5">
        <v>44712</v>
      </c>
      <c r="D772" s="5">
        <v>44712.704861111102</v>
      </c>
      <c r="E772">
        <v>144</v>
      </c>
      <c r="F772" s="6" t="s">
        <v>60</v>
      </c>
    </row>
    <row r="773" spans="1:6" x14ac:dyDescent="0.2">
      <c r="A773" s="4" t="s">
        <v>19</v>
      </c>
      <c r="B773" t="s">
        <v>58</v>
      </c>
      <c r="C773" s="5">
        <v>44712</v>
      </c>
      <c r="D773" s="5">
        <v>44712.705266203702</v>
      </c>
      <c r="E773">
        <v>149</v>
      </c>
      <c r="F773" s="6" t="s">
        <v>59</v>
      </c>
    </row>
    <row r="774" spans="1:6" x14ac:dyDescent="0.2">
      <c r="A774" s="4" t="s">
        <v>12</v>
      </c>
      <c r="B774" t="s">
        <v>35</v>
      </c>
      <c r="C774" s="5">
        <v>44712</v>
      </c>
      <c r="D774" s="5">
        <v>44712.705381944397</v>
      </c>
      <c r="E774">
        <v>139</v>
      </c>
      <c r="F774" s="6" t="s">
        <v>40</v>
      </c>
    </row>
    <row r="775" spans="1:6" x14ac:dyDescent="0.2">
      <c r="A775" s="4" t="s">
        <v>19</v>
      </c>
      <c r="B775" t="s">
        <v>58</v>
      </c>
      <c r="C775" s="5">
        <v>44712</v>
      </c>
      <c r="D775" s="5">
        <v>44712.705567129597</v>
      </c>
      <c r="E775">
        <v>151</v>
      </c>
      <c r="F775" s="6" t="s">
        <v>59</v>
      </c>
    </row>
    <row r="776" spans="1:6" x14ac:dyDescent="0.2">
      <c r="A776" s="4" t="s">
        <v>19</v>
      </c>
      <c r="B776" t="s">
        <v>58</v>
      </c>
      <c r="C776" s="5">
        <v>44712</v>
      </c>
      <c r="D776" s="5">
        <v>44712.705682870401</v>
      </c>
      <c r="E776">
        <v>156</v>
      </c>
      <c r="F776" s="6"/>
    </row>
    <row r="777" spans="1:6" x14ac:dyDescent="0.2">
      <c r="A777" s="4" t="s">
        <v>19</v>
      </c>
      <c r="B777" t="s">
        <v>41</v>
      </c>
      <c r="C777" s="5">
        <v>44712</v>
      </c>
      <c r="D777" s="5">
        <v>44712.705717592602</v>
      </c>
      <c r="E777">
        <v>139</v>
      </c>
      <c r="F777" s="6" t="s">
        <v>42</v>
      </c>
    </row>
    <row r="778" spans="1:6" x14ac:dyDescent="0.2">
      <c r="A778" s="4" t="s">
        <v>12</v>
      </c>
      <c r="B778" t="s">
        <v>35</v>
      </c>
      <c r="C778" s="5">
        <v>44712</v>
      </c>
      <c r="D778" s="5">
        <v>44712.705833333297</v>
      </c>
      <c r="E778">
        <v>144</v>
      </c>
      <c r="F778" s="6" t="s">
        <v>39</v>
      </c>
    </row>
    <row r="779" spans="1:6" x14ac:dyDescent="0.2">
      <c r="A779" s="4" t="s">
        <v>12</v>
      </c>
      <c r="B779" t="s">
        <v>11</v>
      </c>
      <c r="C779" s="5">
        <v>44712</v>
      </c>
      <c r="D779" s="5">
        <v>44712.705844907403</v>
      </c>
      <c r="E779">
        <v>139</v>
      </c>
      <c r="F779" s="6" t="s">
        <v>13</v>
      </c>
    </row>
    <row r="780" spans="1:6" x14ac:dyDescent="0.2">
      <c r="A780" s="4" t="s">
        <v>12</v>
      </c>
      <c r="B780" t="s">
        <v>35</v>
      </c>
      <c r="C780" s="5">
        <v>44712</v>
      </c>
      <c r="D780" s="5">
        <v>44712.706180555499</v>
      </c>
      <c r="E780">
        <v>149</v>
      </c>
      <c r="F780" s="6" t="s">
        <v>36</v>
      </c>
    </row>
    <row r="781" spans="1:6" x14ac:dyDescent="0.2">
      <c r="A781" s="4" t="s">
        <v>12</v>
      </c>
      <c r="B781" t="s">
        <v>11</v>
      </c>
      <c r="C781" s="5">
        <v>44712</v>
      </c>
      <c r="D781" s="5">
        <v>44712.706331018497</v>
      </c>
      <c r="E781">
        <v>144</v>
      </c>
      <c r="F781" s="6" t="s">
        <v>13</v>
      </c>
    </row>
    <row r="782" spans="1:6" x14ac:dyDescent="0.2">
      <c r="A782" s="4" t="s">
        <v>12</v>
      </c>
      <c r="B782" t="s">
        <v>11</v>
      </c>
      <c r="C782" s="5">
        <v>44712</v>
      </c>
      <c r="D782" s="5">
        <v>44712.706493055601</v>
      </c>
      <c r="E782">
        <v>156</v>
      </c>
      <c r="F782" s="6"/>
    </row>
    <row r="783" spans="1:6" x14ac:dyDescent="0.2">
      <c r="A783" s="4" t="s">
        <v>12</v>
      </c>
      <c r="B783" t="s">
        <v>35</v>
      </c>
      <c r="C783" s="5">
        <v>44712</v>
      </c>
      <c r="D783" s="5">
        <v>44712.706724536998</v>
      </c>
      <c r="E783">
        <v>151</v>
      </c>
      <c r="F783" s="6" t="s">
        <v>36</v>
      </c>
    </row>
    <row r="784" spans="1:6" x14ac:dyDescent="0.2">
      <c r="A784" s="4" t="s">
        <v>12</v>
      </c>
      <c r="B784" t="s">
        <v>35</v>
      </c>
      <c r="C784" s="5">
        <v>44712</v>
      </c>
      <c r="D784" s="5">
        <v>44712.706840277802</v>
      </c>
      <c r="E784">
        <v>156</v>
      </c>
      <c r="F784" s="6"/>
    </row>
    <row r="785" spans="1:6" x14ac:dyDescent="0.2">
      <c r="A785" s="4" t="s">
        <v>19</v>
      </c>
      <c r="B785" t="s">
        <v>111</v>
      </c>
      <c r="C785" s="5">
        <v>44712</v>
      </c>
      <c r="D785" s="5">
        <v>44712.706967592603</v>
      </c>
      <c r="E785">
        <v>139</v>
      </c>
      <c r="F785" s="6" t="s">
        <v>112</v>
      </c>
    </row>
    <row r="786" spans="1:6" x14ac:dyDescent="0.2">
      <c r="A786" s="4" t="s">
        <v>19</v>
      </c>
      <c r="B786" t="s">
        <v>41</v>
      </c>
      <c r="C786" s="5">
        <v>44712</v>
      </c>
      <c r="D786" s="5">
        <v>44712.707060185203</v>
      </c>
      <c r="E786">
        <v>144</v>
      </c>
      <c r="F786" s="6" t="s">
        <v>42</v>
      </c>
    </row>
    <row r="787" spans="1:6" x14ac:dyDescent="0.2">
      <c r="A787" s="4" t="s">
        <v>19</v>
      </c>
      <c r="B787" t="s">
        <v>41</v>
      </c>
      <c r="C787" s="5">
        <v>44712</v>
      </c>
      <c r="D787" s="5">
        <v>44712.707222222198</v>
      </c>
      <c r="E787">
        <v>156</v>
      </c>
      <c r="F787" s="6"/>
    </row>
    <row r="788" spans="1:6" x14ac:dyDescent="0.2">
      <c r="A788" s="4" t="s">
        <v>19</v>
      </c>
      <c r="B788" t="s">
        <v>111</v>
      </c>
      <c r="C788" s="5">
        <v>44712</v>
      </c>
      <c r="D788" s="5">
        <v>44712.707476851901</v>
      </c>
      <c r="E788">
        <v>144</v>
      </c>
      <c r="F788" s="6" t="s">
        <v>112</v>
      </c>
    </row>
    <row r="789" spans="1:6" x14ac:dyDescent="0.2">
      <c r="A789" s="4" t="s">
        <v>19</v>
      </c>
      <c r="B789" t="s">
        <v>111</v>
      </c>
      <c r="C789" s="5">
        <v>44712</v>
      </c>
      <c r="D789" s="5">
        <v>44712.707638888904</v>
      </c>
      <c r="E789">
        <v>156</v>
      </c>
      <c r="F789" s="6"/>
    </row>
    <row r="790" spans="1:6" x14ac:dyDescent="0.2">
      <c r="A790" s="4" t="s">
        <v>12</v>
      </c>
      <c r="B790" t="s">
        <v>51</v>
      </c>
      <c r="C790" s="5">
        <v>44712</v>
      </c>
      <c r="D790" s="5">
        <v>44712.7101273148</v>
      </c>
      <c r="E790">
        <v>139</v>
      </c>
      <c r="F790" s="6" t="s">
        <v>56</v>
      </c>
    </row>
    <row r="791" spans="1:6" x14ac:dyDescent="0.2">
      <c r="A791" s="4" t="s">
        <v>12</v>
      </c>
      <c r="B791" t="s">
        <v>51</v>
      </c>
      <c r="C791" s="5">
        <v>44712</v>
      </c>
      <c r="D791" s="5">
        <v>44712.710509259297</v>
      </c>
      <c r="E791">
        <v>144</v>
      </c>
      <c r="F791" s="6" t="s">
        <v>13</v>
      </c>
    </row>
    <row r="792" spans="1:6" x14ac:dyDescent="0.2">
      <c r="A792" s="4" t="s">
        <v>12</v>
      </c>
      <c r="B792" t="s">
        <v>51</v>
      </c>
      <c r="C792" s="5">
        <v>44712</v>
      </c>
      <c r="D792" s="5">
        <v>44712.711331018501</v>
      </c>
      <c r="E792">
        <v>149</v>
      </c>
      <c r="F792" s="6" t="s">
        <v>52</v>
      </c>
    </row>
    <row r="793" spans="1:6" x14ac:dyDescent="0.2">
      <c r="A793" s="4" t="s">
        <v>19</v>
      </c>
      <c r="B793" t="s">
        <v>83</v>
      </c>
      <c r="C793" s="5">
        <v>44712</v>
      </c>
      <c r="D793" s="5">
        <v>44712.711354166699</v>
      </c>
      <c r="E793">
        <v>139</v>
      </c>
      <c r="F793" s="6" t="s">
        <v>47</v>
      </c>
    </row>
    <row r="794" spans="1:6" x14ac:dyDescent="0.2">
      <c r="A794" s="4" t="s">
        <v>19</v>
      </c>
      <c r="B794" t="s">
        <v>96</v>
      </c>
      <c r="C794" s="5">
        <v>44712</v>
      </c>
      <c r="D794" s="5">
        <v>44712.711817129602</v>
      </c>
      <c r="E794">
        <v>139</v>
      </c>
      <c r="F794" s="6" t="s">
        <v>25</v>
      </c>
    </row>
    <row r="795" spans="1:6" x14ac:dyDescent="0.2">
      <c r="A795" s="4" t="s">
        <v>12</v>
      </c>
      <c r="B795" t="s">
        <v>51</v>
      </c>
      <c r="C795" s="5">
        <v>44712</v>
      </c>
      <c r="D795" s="5">
        <v>44712.711967592601</v>
      </c>
      <c r="E795">
        <v>151</v>
      </c>
      <c r="F795" s="6" t="s">
        <v>52</v>
      </c>
    </row>
    <row r="796" spans="1:6" x14ac:dyDescent="0.2">
      <c r="A796" s="4" t="s">
        <v>12</v>
      </c>
      <c r="B796" t="s">
        <v>51</v>
      </c>
      <c r="C796" s="5">
        <v>44712</v>
      </c>
      <c r="D796" s="5">
        <v>44712.712118055599</v>
      </c>
      <c r="E796">
        <v>156</v>
      </c>
      <c r="F796" s="6"/>
    </row>
    <row r="797" spans="1:6" x14ac:dyDescent="0.2">
      <c r="A797" s="4" t="s">
        <v>19</v>
      </c>
      <c r="B797" t="s">
        <v>96</v>
      </c>
      <c r="C797" s="5">
        <v>44712</v>
      </c>
      <c r="D797" s="5">
        <v>44712.712210648097</v>
      </c>
      <c r="E797">
        <v>144</v>
      </c>
      <c r="F797" s="6" t="s">
        <v>25</v>
      </c>
    </row>
    <row r="798" spans="1:6" x14ac:dyDescent="0.2">
      <c r="A798" s="4" t="s">
        <v>19</v>
      </c>
      <c r="B798" t="s">
        <v>96</v>
      </c>
      <c r="C798" s="5">
        <v>44712</v>
      </c>
      <c r="D798" s="5">
        <v>44712.712337962999</v>
      </c>
      <c r="E798">
        <v>156</v>
      </c>
      <c r="F798" s="6"/>
    </row>
    <row r="799" spans="1:6" x14ac:dyDescent="0.2">
      <c r="A799" s="4" t="s">
        <v>19</v>
      </c>
      <c r="B799" t="s">
        <v>83</v>
      </c>
      <c r="C799" s="5">
        <v>44712</v>
      </c>
      <c r="D799" s="5">
        <v>44712.7126041667</v>
      </c>
      <c r="E799">
        <v>144</v>
      </c>
      <c r="F799" s="6" t="s">
        <v>47</v>
      </c>
    </row>
    <row r="800" spans="1:6" x14ac:dyDescent="0.2">
      <c r="A800" s="4" t="s">
        <v>19</v>
      </c>
      <c r="B800" t="s">
        <v>83</v>
      </c>
      <c r="C800" s="5">
        <v>44712</v>
      </c>
      <c r="D800" s="5">
        <v>44712.712766203702</v>
      </c>
      <c r="E800">
        <v>156</v>
      </c>
      <c r="F800" s="6"/>
    </row>
    <row r="801" spans="1:6" x14ac:dyDescent="0.2">
      <c r="A801" s="4" t="s">
        <v>12</v>
      </c>
      <c r="B801" t="s">
        <v>66</v>
      </c>
      <c r="C801" s="5">
        <v>44712</v>
      </c>
      <c r="D801" s="5">
        <v>44712.712951388901</v>
      </c>
      <c r="E801">
        <v>139</v>
      </c>
      <c r="F801" s="6" t="s">
        <v>50</v>
      </c>
    </row>
    <row r="802" spans="1:6" x14ac:dyDescent="0.2">
      <c r="A802" s="4" t="s">
        <v>12</v>
      </c>
      <c r="B802" t="s">
        <v>66</v>
      </c>
      <c r="C802" s="5">
        <v>44712</v>
      </c>
      <c r="D802" s="5">
        <v>44712.713368055498</v>
      </c>
      <c r="E802">
        <v>144</v>
      </c>
      <c r="F802" s="6" t="s">
        <v>50</v>
      </c>
    </row>
    <row r="803" spans="1:6" x14ac:dyDescent="0.2">
      <c r="A803" s="4" t="s">
        <v>12</v>
      </c>
      <c r="B803" t="s">
        <v>66</v>
      </c>
      <c r="C803" s="5">
        <v>44712</v>
      </c>
      <c r="D803" s="5">
        <v>44712.713495370401</v>
      </c>
      <c r="E803">
        <v>156</v>
      </c>
      <c r="F803" s="6"/>
    </row>
    <row r="804" spans="1:6" x14ac:dyDescent="0.2">
      <c r="A804" s="4" t="s">
        <v>12</v>
      </c>
      <c r="B804" t="s">
        <v>27</v>
      </c>
      <c r="C804" s="5">
        <v>44712</v>
      </c>
      <c r="D804" s="5">
        <v>44712.714108796303</v>
      </c>
      <c r="E804">
        <v>139</v>
      </c>
      <c r="F804" s="6" t="s">
        <v>30</v>
      </c>
    </row>
    <row r="805" spans="1:6" x14ac:dyDescent="0.2">
      <c r="A805" s="4" t="s">
        <v>12</v>
      </c>
      <c r="B805" t="s">
        <v>27</v>
      </c>
      <c r="C805" s="5">
        <v>44712</v>
      </c>
      <c r="D805" s="5">
        <v>44712.714467592603</v>
      </c>
      <c r="E805">
        <v>144</v>
      </c>
      <c r="F805" s="6" t="s">
        <v>29</v>
      </c>
    </row>
    <row r="806" spans="1:6" x14ac:dyDescent="0.2">
      <c r="A806" s="4" t="s">
        <v>12</v>
      </c>
      <c r="B806" t="s">
        <v>27</v>
      </c>
      <c r="C806" s="5">
        <v>44712</v>
      </c>
      <c r="D806" s="5">
        <v>44712.715057870402</v>
      </c>
      <c r="E806">
        <v>149</v>
      </c>
      <c r="F806" s="6" t="s">
        <v>28</v>
      </c>
    </row>
    <row r="807" spans="1:6" x14ac:dyDescent="0.2">
      <c r="A807" s="4" t="s">
        <v>12</v>
      </c>
      <c r="B807" t="s">
        <v>27</v>
      </c>
      <c r="C807" s="5">
        <v>44712</v>
      </c>
      <c r="D807" s="5">
        <v>44712.715729166703</v>
      </c>
      <c r="E807">
        <v>151</v>
      </c>
      <c r="F807" s="6" t="s">
        <v>28</v>
      </c>
    </row>
    <row r="808" spans="1:6" x14ac:dyDescent="0.2">
      <c r="A808" s="4" t="s">
        <v>12</v>
      </c>
      <c r="B808" t="s">
        <v>27</v>
      </c>
      <c r="C808" s="5">
        <v>44712</v>
      </c>
      <c r="D808" s="5">
        <v>44712.715868055602</v>
      </c>
      <c r="E808">
        <v>156</v>
      </c>
      <c r="F808" s="6"/>
    </row>
    <row r="809" spans="1:6" x14ac:dyDescent="0.2">
      <c r="A809" s="4" t="s">
        <v>12</v>
      </c>
      <c r="B809" t="s">
        <v>31</v>
      </c>
      <c r="C809" s="5">
        <v>44712</v>
      </c>
      <c r="D809" s="5">
        <v>44712.716469907398</v>
      </c>
      <c r="E809">
        <v>139</v>
      </c>
      <c r="F809" s="6" t="s">
        <v>34</v>
      </c>
    </row>
    <row r="810" spans="1:6" x14ac:dyDescent="0.2">
      <c r="A810" s="4" t="s">
        <v>12</v>
      </c>
      <c r="B810" t="s">
        <v>31</v>
      </c>
      <c r="C810" s="5">
        <v>44712</v>
      </c>
      <c r="D810" s="5">
        <v>44712.716886574097</v>
      </c>
      <c r="E810">
        <v>144</v>
      </c>
      <c r="F810" s="6" t="s">
        <v>33</v>
      </c>
    </row>
    <row r="811" spans="1:6" x14ac:dyDescent="0.2">
      <c r="A811" s="4" t="s">
        <v>12</v>
      </c>
      <c r="B811" t="s">
        <v>31</v>
      </c>
      <c r="C811" s="5">
        <v>44712</v>
      </c>
      <c r="D811" s="5">
        <v>44712.717615740803</v>
      </c>
      <c r="E811">
        <v>149</v>
      </c>
      <c r="F811" s="6" t="s">
        <v>32</v>
      </c>
    </row>
    <row r="812" spans="1:6" x14ac:dyDescent="0.2">
      <c r="A812" s="4" t="s">
        <v>12</v>
      </c>
      <c r="B812" t="s">
        <v>31</v>
      </c>
      <c r="C812" s="5">
        <v>44712</v>
      </c>
      <c r="D812" s="5">
        <v>44712.7178472222</v>
      </c>
      <c r="E812">
        <v>151</v>
      </c>
      <c r="F812" s="6" t="s">
        <v>32</v>
      </c>
    </row>
    <row r="813" spans="1:6" x14ac:dyDescent="0.2">
      <c r="A813" s="4" t="s">
        <v>12</v>
      </c>
      <c r="B813" t="s">
        <v>31</v>
      </c>
      <c r="C813" s="5">
        <v>44712</v>
      </c>
      <c r="D813" s="5">
        <v>44712.7179861111</v>
      </c>
      <c r="E813">
        <v>156</v>
      </c>
      <c r="F813" s="6"/>
    </row>
    <row r="814" spans="1:6" x14ac:dyDescent="0.2">
      <c r="A814" s="4" t="s">
        <v>19</v>
      </c>
      <c r="B814" t="s">
        <v>37</v>
      </c>
      <c r="C814" s="5">
        <v>44712</v>
      </c>
      <c r="D814" s="5">
        <v>44712.721273148098</v>
      </c>
      <c r="E814">
        <v>139</v>
      </c>
      <c r="F814" s="6" t="s">
        <v>38</v>
      </c>
    </row>
    <row r="815" spans="1:6" x14ac:dyDescent="0.2">
      <c r="A815" s="4" t="s">
        <v>19</v>
      </c>
      <c r="B815" t="s">
        <v>37</v>
      </c>
      <c r="C815" s="5">
        <v>44712</v>
      </c>
      <c r="D815" s="5">
        <v>44712.721701388902</v>
      </c>
      <c r="E815">
        <v>144</v>
      </c>
      <c r="F815" s="6" t="s">
        <v>38</v>
      </c>
    </row>
    <row r="816" spans="1:6" x14ac:dyDescent="0.2">
      <c r="A816" s="4" t="s">
        <v>19</v>
      </c>
      <c r="B816" t="s">
        <v>37</v>
      </c>
      <c r="C816" s="5">
        <v>44712</v>
      </c>
      <c r="D816" s="5">
        <v>44712.721851851798</v>
      </c>
      <c r="E816">
        <v>156</v>
      </c>
      <c r="F816" s="6"/>
    </row>
    <row r="817" spans="1:6" x14ac:dyDescent="0.2">
      <c r="A817" s="4" t="s">
        <v>12</v>
      </c>
      <c r="B817" t="s">
        <v>48</v>
      </c>
      <c r="C817" s="5">
        <v>44712</v>
      </c>
      <c r="D817" s="5">
        <v>44712.744525463</v>
      </c>
      <c r="E817">
        <v>139</v>
      </c>
      <c r="F817" s="6" t="s">
        <v>57</v>
      </c>
    </row>
    <row r="818" spans="1:6" x14ac:dyDescent="0.2">
      <c r="A818" s="4" t="s">
        <v>12</v>
      </c>
      <c r="B818" t="s">
        <v>48</v>
      </c>
      <c r="C818" s="5">
        <v>44712</v>
      </c>
      <c r="D818" s="5">
        <v>44712.744907407403</v>
      </c>
      <c r="E818">
        <v>144</v>
      </c>
      <c r="F818" s="6" t="s">
        <v>55</v>
      </c>
    </row>
    <row r="819" spans="1:6" x14ac:dyDescent="0.2">
      <c r="A819" s="4" t="s">
        <v>12</v>
      </c>
      <c r="B819" t="s">
        <v>48</v>
      </c>
      <c r="C819" s="5">
        <v>44712</v>
      </c>
      <c r="D819" s="5">
        <v>44712.745138888902</v>
      </c>
      <c r="E819">
        <v>149</v>
      </c>
      <c r="F819" s="6" t="s">
        <v>49</v>
      </c>
    </row>
    <row r="820" spans="1:6" x14ac:dyDescent="0.2">
      <c r="A820" s="4" t="s">
        <v>12</v>
      </c>
      <c r="B820" t="s">
        <v>48</v>
      </c>
      <c r="C820" s="5">
        <v>44712</v>
      </c>
      <c r="D820" s="5">
        <v>44712.745474536998</v>
      </c>
      <c r="E820">
        <v>151</v>
      </c>
      <c r="F820" s="6" t="s">
        <v>49</v>
      </c>
    </row>
    <row r="821" spans="1:6" x14ac:dyDescent="0.2">
      <c r="A821" s="4" t="s">
        <v>12</v>
      </c>
      <c r="B821" t="s">
        <v>48</v>
      </c>
      <c r="C821" s="5">
        <v>44712</v>
      </c>
      <c r="D821" s="5">
        <v>44712.745601851901</v>
      </c>
      <c r="E821">
        <v>156</v>
      </c>
      <c r="F821" s="6"/>
    </row>
    <row r="822" spans="1:6" x14ac:dyDescent="0.2">
      <c r="A822" s="4" t="s">
        <v>19</v>
      </c>
      <c r="B822" t="s">
        <v>141</v>
      </c>
      <c r="C822" s="5">
        <v>44713</v>
      </c>
      <c r="D822" s="5">
        <v>44713.256932870398</v>
      </c>
      <c r="E822">
        <v>112</v>
      </c>
      <c r="F822" s="6" t="s">
        <v>176</v>
      </c>
    </row>
    <row r="823" spans="1:6" x14ac:dyDescent="0.2">
      <c r="A823" s="4" t="s">
        <v>12</v>
      </c>
      <c r="B823" t="s">
        <v>143</v>
      </c>
      <c r="C823" s="5">
        <v>44713</v>
      </c>
      <c r="D823" s="5">
        <v>44713.260578703703</v>
      </c>
      <c r="E823">
        <v>102</v>
      </c>
      <c r="F823" s="6" t="s">
        <v>144</v>
      </c>
    </row>
    <row r="824" spans="1:6" x14ac:dyDescent="0.2">
      <c r="A824" s="4" t="s">
        <v>12</v>
      </c>
      <c r="B824" t="s">
        <v>143</v>
      </c>
      <c r="C824" s="5">
        <v>44713</v>
      </c>
      <c r="D824" s="5">
        <v>44713.261388888903</v>
      </c>
      <c r="E824">
        <v>106</v>
      </c>
      <c r="F824" s="6" t="s">
        <v>144</v>
      </c>
    </row>
    <row r="825" spans="1:6" x14ac:dyDescent="0.2">
      <c r="A825" s="4" t="s">
        <v>12</v>
      </c>
      <c r="B825" t="s">
        <v>143</v>
      </c>
      <c r="C825" s="5">
        <v>44713</v>
      </c>
      <c r="D825" s="5">
        <v>44713.261493055601</v>
      </c>
      <c r="E825">
        <v>112</v>
      </c>
      <c r="F825" s="6" t="s">
        <v>144</v>
      </c>
    </row>
    <row r="826" spans="1:6" x14ac:dyDescent="0.2">
      <c r="A826" s="4" t="s">
        <v>19</v>
      </c>
      <c r="B826" t="s">
        <v>141</v>
      </c>
      <c r="C826" s="5">
        <v>44713</v>
      </c>
      <c r="D826" s="5">
        <v>44713.261550925898</v>
      </c>
      <c r="E826">
        <v>123</v>
      </c>
      <c r="F826" s="6" t="s">
        <v>142</v>
      </c>
    </row>
    <row r="827" spans="1:6" x14ac:dyDescent="0.2">
      <c r="A827" s="4" t="s">
        <v>19</v>
      </c>
      <c r="B827" t="s">
        <v>141</v>
      </c>
      <c r="C827" s="5">
        <v>44713</v>
      </c>
      <c r="D827" s="5">
        <v>44713.261550925898</v>
      </c>
      <c r="E827">
        <v>113</v>
      </c>
      <c r="F827" s="6" t="s">
        <v>142</v>
      </c>
    </row>
    <row r="828" spans="1:6" x14ac:dyDescent="0.2">
      <c r="A828" s="4" t="s">
        <v>12</v>
      </c>
      <c r="B828" t="s">
        <v>143</v>
      </c>
      <c r="C828" s="5">
        <v>44713</v>
      </c>
      <c r="D828" s="5">
        <v>44713.262604166703</v>
      </c>
      <c r="E828">
        <v>113</v>
      </c>
      <c r="F828" s="6" t="s">
        <v>146</v>
      </c>
    </row>
    <row r="829" spans="1:6" x14ac:dyDescent="0.2">
      <c r="A829" s="4" t="s">
        <v>12</v>
      </c>
      <c r="B829" t="s">
        <v>143</v>
      </c>
      <c r="C829" s="5">
        <v>44713</v>
      </c>
      <c r="D829" s="5">
        <v>44713.262719907398</v>
      </c>
      <c r="E829">
        <v>123</v>
      </c>
      <c r="F829" s="6" t="s">
        <v>145</v>
      </c>
    </row>
    <row r="830" spans="1:6" x14ac:dyDescent="0.2">
      <c r="A830" s="4" t="s">
        <v>19</v>
      </c>
      <c r="B830" t="s">
        <v>139</v>
      </c>
      <c r="C830" s="5">
        <v>44713</v>
      </c>
      <c r="D830" s="5">
        <v>44713.266770833303</v>
      </c>
      <c r="E830">
        <v>112</v>
      </c>
      <c r="F830" s="6" t="s">
        <v>175</v>
      </c>
    </row>
    <row r="831" spans="1:6" x14ac:dyDescent="0.2">
      <c r="A831" s="4" t="s">
        <v>19</v>
      </c>
      <c r="B831" t="s">
        <v>147</v>
      </c>
      <c r="C831" s="5">
        <v>44713</v>
      </c>
      <c r="D831" s="5">
        <v>44713.270983796298</v>
      </c>
      <c r="E831">
        <v>102</v>
      </c>
      <c r="F831" s="6" t="s">
        <v>148</v>
      </c>
    </row>
    <row r="832" spans="1:6" x14ac:dyDescent="0.2">
      <c r="A832" s="4" t="s">
        <v>19</v>
      </c>
      <c r="B832" t="s">
        <v>139</v>
      </c>
      <c r="C832" s="5">
        <v>44713</v>
      </c>
      <c r="D832" s="5">
        <v>44713.271319444502</v>
      </c>
      <c r="E832">
        <v>113</v>
      </c>
      <c r="F832" s="6" t="s">
        <v>140</v>
      </c>
    </row>
    <row r="833" spans="1:6" x14ac:dyDescent="0.2">
      <c r="A833" s="4" t="s">
        <v>19</v>
      </c>
      <c r="B833" t="s">
        <v>139</v>
      </c>
      <c r="C833" s="5">
        <v>44713</v>
      </c>
      <c r="D833" s="5">
        <v>44713.2714583333</v>
      </c>
      <c r="E833">
        <v>123</v>
      </c>
      <c r="F833" s="6" t="s">
        <v>140</v>
      </c>
    </row>
    <row r="834" spans="1:6" x14ac:dyDescent="0.2">
      <c r="A834" s="4" t="s">
        <v>19</v>
      </c>
      <c r="B834" t="s">
        <v>147</v>
      </c>
      <c r="C834" s="5">
        <v>44713</v>
      </c>
      <c r="D834" s="5">
        <v>44713.271828703699</v>
      </c>
      <c r="E834">
        <v>106</v>
      </c>
      <c r="F834" s="6" t="s">
        <v>148</v>
      </c>
    </row>
    <row r="835" spans="1:6" x14ac:dyDescent="0.2">
      <c r="A835" s="4" t="s">
        <v>19</v>
      </c>
      <c r="B835" t="s">
        <v>147</v>
      </c>
      <c r="C835" s="5">
        <v>44713</v>
      </c>
      <c r="D835" s="5">
        <v>44713.271932870397</v>
      </c>
      <c r="E835">
        <v>112</v>
      </c>
      <c r="F835" s="6" t="s">
        <v>148</v>
      </c>
    </row>
    <row r="836" spans="1:6" x14ac:dyDescent="0.2">
      <c r="A836" s="4" t="s">
        <v>19</v>
      </c>
      <c r="B836" t="s">
        <v>138</v>
      </c>
      <c r="C836" s="5">
        <v>44713</v>
      </c>
      <c r="D836" s="5">
        <v>44713.2719560185</v>
      </c>
      <c r="E836">
        <v>112</v>
      </c>
      <c r="F836" s="6" t="s">
        <v>174</v>
      </c>
    </row>
    <row r="837" spans="1:6" x14ac:dyDescent="0.2">
      <c r="A837" s="4" t="s">
        <v>19</v>
      </c>
      <c r="B837" t="s">
        <v>147</v>
      </c>
      <c r="C837" s="5">
        <v>44713</v>
      </c>
      <c r="D837" s="5">
        <v>44713.273101851897</v>
      </c>
      <c r="E837">
        <v>113</v>
      </c>
      <c r="F837" s="6" t="s">
        <v>149</v>
      </c>
    </row>
    <row r="838" spans="1:6" x14ac:dyDescent="0.2">
      <c r="A838" s="4" t="s">
        <v>19</v>
      </c>
      <c r="B838" t="s">
        <v>147</v>
      </c>
      <c r="C838" s="5">
        <v>44713</v>
      </c>
      <c r="D838" s="5">
        <v>44713.273229166698</v>
      </c>
      <c r="E838">
        <v>123</v>
      </c>
      <c r="F838" s="6" t="s">
        <v>140</v>
      </c>
    </row>
    <row r="839" spans="1:6" x14ac:dyDescent="0.2">
      <c r="A839" s="4" t="s">
        <v>19</v>
      </c>
      <c r="B839" t="s">
        <v>134</v>
      </c>
      <c r="C839" s="5">
        <v>44713</v>
      </c>
      <c r="D839" s="5">
        <v>44713.276469907403</v>
      </c>
      <c r="E839">
        <v>102</v>
      </c>
      <c r="F839" s="6" t="s">
        <v>135</v>
      </c>
    </row>
    <row r="840" spans="1:6" x14ac:dyDescent="0.2">
      <c r="A840" s="4" t="s">
        <v>19</v>
      </c>
      <c r="B840" t="s">
        <v>134</v>
      </c>
      <c r="C840" s="5">
        <v>44713</v>
      </c>
      <c r="D840" s="5">
        <v>44713.277349536998</v>
      </c>
      <c r="E840">
        <v>106</v>
      </c>
      <c r="F840" s="6" t="s">
        <v>135</v>
      </c>
    </row>
    <row r="841" spans="1:6" x14ac:dyDescent="0.2">
      <c r="A841" s="4" t="s">
        <v>19</v>
      </c>
      <c r="B841" t="s">
        <v>134</v>
      </c>
      <c r="C841" s="5">
        <v>44713</v>
      </c>
      <c r="D841" s="5">
        <v>44713.277395833298</v>
      </c>
      <c r="E841">
        <v>113</v>
      </c>
      <c r="F841" s="6" t="s">
        <v>137</v>
      </c>
    </row>
    <row r="842" spans="1:6" x14ac:dyDescent="0.2">
      <c r="A842" s="4" t="s">
        <v>19</v>
      </c>
      <c r="B842" t="s">
        <v>134</v>
      </c>
      <c r="C842" s="5">
        <v>44713</v>
      </c>
      <c r="D842" s="5">
        <v>44713.277442129598</v>
      </c>
      <c r="E842">
        <v>123</v>
      </c>
      <c r="F842" s="6" t="s">
        <v>136</v>
      </c>
    </row>
    <row r="843" spans="1:6" x14ac:dyDescent="0.2">
      <c r="A843" s="4" t="s">
        <v>19</v>
      </c>
      <c r="B843" t="s">
        <v>134</v>
      </c>
      <c r="C843" s="5">
        <v>44713</v>
      </c>
      <c r="D843" s="5">
        <v>44713.277453703697</v>
      </c>
      <c r="E843">
        <v>112</v>
      </c>
      <c r="F843" s="6" t="s">
        <v>135</v>
      </c>
    </row>
    <row r="844" spans="1:6" x14ac:dyDescent="0.2">
      <c r="A844" s="4" t="s">
        <v>19</v>
      </c>
      <c r="B844" t="s">
        <v>138</v>
      </c>
      <c r="C844" s="5">
        <v>44713</v>
      </c>
      <c r="D844" s="5">
        <v>44713.282395833303</v>
      </c>
      <c r="E844">
        <v>113</v>
      </c>
      <c r="F844" s="6" t="s">
        <v>136</v>
      </c>
    </row>
    <row r="845" spans="1:6" x14ac:dyDescent="0.2">
      <c r="A845" s="4" t="s">
        <v>19</v>
      </c>
      <c r="B845" t="s">
        <v>138</v>
      </c>
      <c r="C845" s="5">
        <v>44713</v>
      </c>
      <c r="D845" s="5">
        <v>44713.2825578704</v>
      </c>
      <c r="E845">
        <v>123</v>
      </c>
      <c r="F845" s="6" t="s">
        <v>136</v>
      </c>
    </row>
    <row r="846" spans="1:6" x14ac:dyDescent="0.2">
      <c r="A846" s="4" t="s">
        <v>19</v>
      </c>
      <c r="B846" t="s">
        <v>132</v>
      </c>
      <c r="C846" s="5">
        <v>44713</v>
      </c>
      <c r="D846" s="5">
        <v>44713.2839467593</v>
      </c>
      <c r="E846">
        <v>112</v>
      </c>
      <c r="F846" s="6" t="s">
        <v>173</v>
      </c>
    </row>
    <row r="847" spans="1:6" x14ac:dyDescent="0.2">
      <c r="A847" s="4" t="s">
        <v>12</v>
      </c>
      <c r="B847" t="s">
        <v>123</v>
      </c>
      <c r="C847" s="5">
        <v>44713</v>
      </c>
      <c r="D847" s="5">
        <v>44713.285613425898</v>
      </c>
      <c r="E847">
        <v>112</v>
      </c>
      <c r="F847" s="6" t="s">
        <v>172</v>
      </c>
    </row>
    <row r="848" spans="1:6" x14ac:dyDescent="0.2">
      <c r="A848" s="4" t="s">
        <v>19</v>
      </c>
      <c r="B848" t="s">
        <v>120</v>
      </c>
      <c r="C848" s="5">
        <v>44713</v>
      </c>
      <c r="D848" s="5">
        <v>44713.288240740701</v>
      </c>
      <c r="E848">
        <v>102</v>
      </c>
      <c r="F848" s="6" t="s">
        <v>121</v>
      </c>
    </row>
    <row r="849" spans="1:6" x14ac:dyDescent="0.2">
      <c r="A849" s="4" t="s">
        <v>12</v>
      </c>
      <c r="B849" t="s">
        <v>117</v>
      </c>
      <c r="C849" s="5">
        <v>44713</v>
      </c>
      <c r="D849" s="5">
        <v>44713.288715277798</v>
      </c>
      <c r="E849">
        <v>102</v>
      </c>
      <c r="F849" s="6" t="s">
        <v>118</v>
      </c>
    </row>
    <row r="850" spans="1:6" x14ac:dyDescent="0.2">
      <c r="A850" s="4" t="s">
        <v>19</v>
      </c>
      <c r="B850" t="s">
        <v>131</v>
      </c>
      <c r="C850" s="5">
        <v>44713</v>
      </c>
      <c r="D850" s="5">
        <v>44713.288900462998</v>
      </c>
      <c r="E850">
        <v>112</v>
      </c>
      <c r="F850" s="6" t="s">
        <v>171</v>
      </c>
    </row>
    <row r="851" spans="1:6" x14ac:dyDescent="0.2">
      <c r="A851" s="4" t="s">
        <v>19</v>
      </c>
      <c r="B851" t="s">
        <v>120</v>
      </c>
      <c r="C851" s="5">
        <v>44713</v>
      </c>
      <c r="D851" s="5">
        <v>44713.288900462998</v>
      </c>
      <c r="E851">
        <v>106</v>
      </c>
      <c r="F851" s="6" t="s">
        <v>121</v>
      </c>
    </row>
    <row r="852" spans="1:6" x14ac:dyDescent="0.2">
      <c r="A852" s="4" t="s">
        <v>19</v>
      </c>
      <c r="B852" t="s">
        <v>120</v>
      </c>
      <c r="C852" s="5">
        <v>44713</v>
      </c>
      <c r="D852" s="5">
        <v>44713.289004629602</v>
      </c>
      <c r="E852">
        <v>112</v>
      </c>
      <c r="F852" s="6" t="s">
        <v>121</v>
      </c>
    </row>
    <row r="853" spans="1:6" x14ac:dyDescent="0.2">
      <c r="A853" s="4" t="s">
        <v>19</v>
      </c>
      <c r="B853" t="s">
        <v>132</v>
      </c>
      <c r="C853" s="5">
        <v>44713</v>
      </c>
      <c r="D853" s="5">
        <v>44713.289386574099</v>
      </c>
      <c r="E853">
        <v>113</v>
      </c>
      <c r="F853" s="6" t="s">
        <v>133</v>
      </c>
    </row>
    <row r="854" spans="1:6" x14ac:dyDescent="0.2">
      <c r="A854" s="4" t="s">
        <v>19</v>
      </c>
      <c r="B854" t="s">
        <v>132</v>
      </c>
      <c r="C854" s="5">
        <v>44713</v>
      </c>
      <c r="D854" s="5">
        <v>44713.2894675926</v>
      </c>
      <c r="E854">
        <v>123</v>
      </c>
      <c r="F854" s="6" t="s">
        <v>133</v>
      </c>
    </row>
    <row r="855" spans="1:6" x14ac:dyDescent="0.2">
      <c r="A855" s="4" t="s">
        <v>12</v>
      </c>
      <c r="B855" t="s">
        <v>117</v>
      </c>
      <c r="C855" s="5">
        <v>44713</v>
      </c>
      <c r="D855" s="5">
        <v>44713.289629629602</v>
      </c>
      <c r="E855">
        <v>106</v>
      </c>
      <c r="F855" s="6" t="s">
        <v>118</v>
      </c>
    </row>
    <row r="856" spans="1:6" x14ac:dyDescent="0.2">
      <c r="A856" s="4" t="s">
        <v>12</v>
      </c>
      <c r="B856" t="s">
        <v>117</v>
      </c>
      <c r="C856" s="5">
        <v>44713</v>
      </c>
      <c r="D856" s="5">
        <v>44713.2897337963</v>
      </c>
      <c r="E856">
        <v>113</v>
      </c>
      <c r="F856" s="6" t="s">
        <v>122</v>
      </c>
    </row>
    <row r="857" spans="1:6" x14ac:dyDescent="0.2">
      <c r="A857" s="4" t="s">
        <v>12</v>
      </c>
      <c r="B857" t="s">
        <v>117</v>
      </c>
      <c r="C857" s="5">
        <v>44713</v>
      </c>
      <c r="D857" s="5">
        <v>44713.2897337963</v>
      </c>
      <c r="E857">
        <v>112</v>
      </c>
      <c r="F857" s="6" t="s">
        <v>118</v>
      </c>
    </row>
    <row r="858" spans="1:6" x14ac:dyDescent="0.2">
      <c r="A858" s="4" t="s">
        <v>12</v>
      </c>
      <c r="B858" t="s">
        <v>117</v>
      </c>
      <c r="C858" s="5">
        <v>44713</v>
      </c>
      <c r="D858" s="5">
        <v>44713.289861111101</v>
      </c>
      <c r="E858">
        <v>123</v>
      </c>
      <c r="F858" s="6" t="s">
        <v>119</v>
      </c>
    </row>
    <row r="859" spans="1:6" x14ac:dyDescent="0.2">
      <c r="A859" s="4" t="s">
        <v>19</v>
      </c>
      <c r="B859" t="s">
        <v>120</v>
      </c>
      <c r="C859" s="5">
        <v>44713</v>
      </c>
      <c r="D859" s="5">
        <v>44713.289953703701</v>
      </c>
      <c r="E859">
        <v>113</v>
      </c>
      <c r="F859" s="6" t="s">
        <v>129</v>
      </c>
    </row>
    <row r="860" spans="1:6" x14ac:dyDescent="0.2">
      <c r="A860" s="4" t="s">
        <v>19</v>
      </c>
      <c r="B860" t="s">
        <v>120</v>
      </c>
      <c r="C860" s="5">
        <v>44713</v>
      </c>
      <c r="D860" s="5">
        <v>44713.290057870399</v>
      </c>
      <c r="E860">
        <v>123</v>
      </c>
      <c r="F860" s="6" t="s">
        <v>127</v>
      </c>
    </row>
    <row r="861" spans="1:6" x14ac:dyDescent="0.2">
      <c r="A861" s="4" t="s">
        <v>19</v>
      </c>
      <c r="B861" t="s">
        <v>130</v>
      </c>
      <c r="C861" s="5">
        <v>44713</v>
      </c>
      <c r="D861" s="5">
        <v>44713.290451388901</v>
      </c>
      <c r="E861">
        <v>112</v>
      </c>
      <c r="F861" s="6" t="s">
        <v>170</v>
      </c>
    </row>
    <row r="862" spans="1:6" x14ac:dyDescent="0.2">
      <c r="A862" s="4" t="s">
        <v>12</v>
      </c>
      <c r="B862" t="s">
        <v>123</v>
      </c>
      <c r="C862" s="5">
        <v>44713</v>
      </c>
      <c r="D862" s="5">
        <v>44713.290520833303</v>
      </c>
      <c r="E862">
        <v>113</v>
      </c>
      <c r="F862" s="6" t="s">
        <v>124</v>
      </c>
    </row>
    <row r="863" spans="1:6" x14ac:dyDescent="0.2">
      <c r="A863" s="4" t="s">
        <v>12</v>
      </c>
      <c r="B863" t="s">
        <v>123</v>
      </c>
      <c r="C863" s="5">
        <v>44713</v>
      </c>
      <c r="D863" s="5">
        <v>44713.290659722203</v>
      </c>
      <c r="E863">
        <v>123</v>
      </c>
      <c r="F863" s="6" t="s">
        <v>124</v>
      </c>
    </row>
    <row r="864" spans="1:6" x14ac:dyDescent="0.2">
      <c r="A864" s="4" t="s">
        <v>19</v>
      </c>
      <c r="B864" t="s">
        <v>131</v>
      </c>
      <c r="C864" s="5">
        <v>44713</v>
      </c>
      <c r="D864" s="5">
        <v>44713.293599536999</v>
      </c>
      <c r="E864">
        <v>113</v>
      </c>
      <c r="F864" s="6" t="s">
        <v>98</v>
      </c>
    </row>
    <row r="865" spans="1:6" x14ac:dyDescent="0.2">
      <c r="A865" s="4" t="s">
        <v>19</v>
      </c>
      <c r="B865" t="s">
        <v>131</v>
      </c>
      <c r="C865" s="5">
        <v>44713</v>
      </c>
      <c r="D865" s="5">
        <v>44713.293749999997</v>
      </c>
      <c r="E865">
        <v>123</v>
      </c>
      <c r="F865" s="6" t="s">
        <v>98</v>
      </c>
    </row>
    <row r="866" spans="1:6" x14ac:dyDescent="0.2">
      <c r="A866" s="4" t="s">
        <v>19</v>
      </c>
      <c r="B866" t="s">
        <v>92</v>
      </c>
      <c r="C866" s="5">
        <v>44713</v>
      </c>
      <c r="D866" s="5">
        <v>44713.293958333299</v>
      </c>
      <c r="E866">
        <v>102</v>
      </c>
      <c r="F866" s="6" t="s">
        <v>93</v>
      </c>
    </row>
    <row r="867" spans="1:6" x14ac:dyDescent="0.2">
      <c r="A867" s="4" t="s">
        <v>19</v>
      </c>
      <c r="B867" t="s">
        <v>115</v>
      </c>
      <c r="C867" s="5">
        <v>44713</v>
      </c>
      <c r="D867" s="5">
        <v>44713.2952546296</v>
      </c>
      <c r="E867">
        <v>112</v>
      </c>
      <c r="F867" s="6" t="s">
        <v>169</v>
      </c>
    </row>
    <row r="868" spans="1:6" x14ac:dyDescent="0.2">
      <c r="A868" s="4" t="s">
        <v>19</v>
      </c>
      <c r="B868" t="s">
        <v>130</v>
      </c>
      <c r="C868" s="5">
        <v>44713</v>
      </c>
      <c r="D868" s="5">
        <v>44713.295474537001</v>
      </c>
      <c r="E868">
        <v>113</v>
      </c>
      <c r="F868" s="6" t="s">
        <v>113</v>
      </c>
    </row>
    <row r="869" spans="1:6" x14ac:dyDescent="0.2">
      <c r="A869" s="4" t="s">
        <v>19</v>
      </c>
      <c r="B869" t="s">
        <v>130</v>
      </c>
      <c r="C869" s="5">
        <v>44713</v>
      </c>
      <c r="D869" s="5">
        <v>44713.295636574097</v>
      </c>
      <c r="E869">
        <v>123</v>
      </c>
      <c r="F869" s="6" t="s">
        <v>113</v>
      </c>
    </row>
    <row r="870" spans="1:6" x14ac:dyDescent="0.2">
      <c r="A870" s="4" t="s">
        <v>19</v>
      </c>
      <c r="B870" t="s">
        <v>108</v>
      </c>
      <c r="C870" s="5">
        <v>44713</v>
      </c>
      <c r="D870" s="5">
        <v>44713.295682870397</v>
      </c>
      <c r="E870">
        <v>102</v>
      </c>
      <c r="F870" s="6" t="s">
        <v>109</v>
      </c>
    </row>
    <row r="871" spans="1:6" x14ac:dyDescent="0.2">
      <c r="A871" s="4" t="s">
        <v>19</v>
      </c>
      <c r="B871" t="s">
        <v>92</v>
      </c>
      <c r="C871" s="5">
        <v>44713</v>
      </c>
      <c r="D871" s="5">
        <v>44713.295856481498</v>
      </c>
      <c r="E871">
        <v>106</v>
      </c>
      <c r="F871" s="6" t="s">
        <v>93</v>
      </c>
    </row>
    <row r="872" spans="1:6" x14ac:dyDescent="0.2">
      <c r="A872" s="4" t="s">
        <v>19</v>
      </c>
      <c r="B872" t="s">
        <v>92</v>
      </c>
      <c r="C872" s="5">
        <v>44713</v>
      </c>
      <c r="D872" s="5">
        <v>44713.295960648204</v>
      </c>
      <c r="E872">
        <v>112</v>
      </c>
      <c r="F872" s="6" t="s">
        <v>93</v>
      </c>
    </row>
    <row r="873" spans="1:6" x14ac:dyDescent="0.2">
      <c r="A873" s="4" t="s">
        <v>19</v>
      </c>
      <c r="B873" t="s">
        <v>92</v>
      </c>
      <c r="C873" s="5">
        <v>44713</v>
      </c>
      <c r="D873" s="5">
        <v>44713.296076388899</v>
      </c>
      <c r="E873">
        <v>113</v>
      </c>
      <c r="F873" s="6" t="s">
        <v>101</v>
      </c>
    </row>
    <row r="874" spans="1:6" x14ac:dyDescent="0.2">
      <c r="A874" s="4" t="s">
        <v>19</v>
      </c>
      <c r="B874" t="s">
        <v>92</v>
      </c>
      <c r="C874" s="5">
        <v>44713</v>
      </c>
      <c r="D874" s="5">
        <v>44713.2961574074</v>
      </c>
      <c r="E874">
        <v>123</v>
      </c>
      <c r="F874" s="6" t="s">
        <v>98</v>
      </c>
    </row>
    <row r="875" spans="1:6" x14ac:dyDescent="0.2">
      <c r="A875" s="4" t="s">
        <v>19</v>
      </c>
      <c r="B875" t="s">
        <v>108</v>
      </c>
      <c r="C875" s="5">
        <v>44713</v>
      </c>
      <c r="D875" s="5">
        <v>44713.296354166698</v>
      </c>
      <c r="E875">
        <v>106</v>
      </c>
      <c r="F875" s="6" t="s">
        <v>109</v>
      </c>
    </row>
    <row r="876" spans="1:6" x14ac:dyDescent="0.2">
      <c r="A876" s="4" t="s">
        <v>19</v>
      </c>
      <c r="B876" t="s">
        <v>108</v>
      </c>
      <c r="C876" s="5">
        <v>44713</v>
      </c>
      <c r="D876" s="5">
        <v>44713.296458333301</v>
      </c>
      <c r="E876">
        <v>112</v>
      </c>
      <c r="F876" s="6" t="s">
        <v>109</v>
      </c>
    </row>
    <row r="877" spans="1:6" x14ac:dyDescent="0.2">
      <c r="A877" s="4" t="s">
        <v>19</v>
      </c>
      <c r="B877" t="s">
        <v>108</v>
      </c>
      <c r="C877" s="5">
        <v>44713</v>
      </c>
      <c r="D877" s="5">
        <v>44713.296840277799</v>
      </c>
      <c r="E877">
        <v>113</v>
      </c>
      <c r="F877" s="6" t="s">
        <v>114</v>
      </c>
    </row>
    <row r="878" spans="1:6" x14ac:dyDescent="0.2">
      <c r="A878" s="4" t="s">
        <v>19</v>
      </c>
      <c r="B878" t="s">
        <v>108</v>
      </c>
      <c r="C878" s="5">
        <v>44713</v>
      </c>
      <c r="D878" s="5">
        <v>44713.297002314801</v>
      </c>
      <c r="E878">
        <v>123</v>
      </c>
      <c r="F878" s="6" t="s">
        <v>113</v>
      </c>
    </row>
    <row r="879" spans="1:6" x14ac:dyDescent="0.2">
      <c r="A879" s="4" t="s">
        <v>19</v>
      </c>
      <c r="B879" t="s">
        <v>106</v>
      </c>
      <c r="C879" s="5">
        <v>44713</v>
      </c>
      <c r="D879" s="5">
        <v>44713.299131944397</v>
      </c>
      <c r="E879">
        <v>112</v>
      </c>
      <c r="F879" s="6" t="s">
        <v>168</v>
      </c>
    </row>
    <row r="880" spans="1:6" x14ac:dyDescent="0.2">
      <c r="A880" s="4" t="s">
        <v>19</v>
      </c>
      <c r="B880" t="s">
        <v>115</v>
      </c>
      <c r="C880" s="5">
        <v>44713</v>
      </c>
      <c r="D880" s="5">
        <v>44713.299710648098</v>
      </c>
      <c r="E880">
        <v>113</v>
      </c>
      <c r="F880" s="6" t="s">
        <v>116</v>
      </c>
    </row>
    <row r="881" spans="1:6" x14ac:dyDescent="0.2">
      <c r="A881" s="4" t="s">
        <v>19</v>
      </c>
      <c r="B881" t="s">
        <v>115</v>
      </c>
      <c r="C881" s="5">
        <v>44713</v>
      </c>
      <c r="D881" s="5">
        <v>44713.299826388902</v>
      </c>
      <c r="E881">
        <v>123</v>
      </c>
      <c r="F881" s="6" t="s">
        <v>116</v>
      </c>
    </row>
    <row r="882" spans="1:6" x14ac:dyDescent="0.2">
      <c r="A882" s="4" t="s">
        <v>12</v>
      </c>
      <c r="B882" t="s">
        <v>99</v>
      </c>
      <c r="C882" s="5">
        <v>44713</v>
      </c>
      <c r="D882" s="5">
        <v>44713.300104166701</v>
      </c>
      <c r="E882">
        <v>102</v>
      </c>
      <c r="F882" s="6" t="s">
        <v>100</v>
      </c>
    </row>
    <row r="883" spans="1:6" x14ac:dyDescent="0.2">
      <c r="A883" s="4" t="s">
        <v>19</v>
      </c>
      <c r="B883" t="s">
        <v>102</v>
      </c>
      <c r="C883" s="5">
        <v>44713</v>
      </c>
      <c r="D883" s="5">
        <v>44713.300509259301</v>
      </c>
      <c r="E883">
        <v>112</v>
      </c>
      <c r="F883" s="6" t="s">
        <v>167</v>
      </c>
    </row>
    <row r="884" spans="1:6" x14ac:dyDescent="0.2">
      <c r="A884" s="4" t="s">
        <v>12</v>
      </c>
      <c r="B884" t="s">
        <v>99</v>
      </c>
      <c r="C884" s="5">
        <v>44713</v>
      </c>
      <c r="D884" s="5">
        <v>44713.300648148201</v>
      </c>
      <c r="E884">
        <v>106</v>
      </c>
      <c r="F884" s="6" t="s">
        <v>100</v>
      </c>
    </row>
    <row r="885" spans="1:6" x14ac:dyDescent="0.2">
      <c r="A885" s="4" t="s">
        <v>12</v>
      </c>
      <c r="B885" t="s">
        <v>99</v>
      </c>
      <c r="C885" s="5">
        <v>44713</v>
      </c>
      <c r="D885" s="5">
        <v>44713.300752314797</v>
      </c>
      <c r="E885">
        <v>112</v>
      </c>
      <c r="F885" s="6" t="s">
        <v>100</v>
      </c>
    </row>
    <row r="886" spans="1:6" x14ac:dyDescent="0.2">
      <c r="A886" s="4" t="s">
        <v>12</v>
      </c>
      <c r="B886" t="s">
        <v>99</v>
      </c>
      <c r="C886" s="5">
        <v>44713</v>
      </c>
      <c r="D886" s="5">
        <v>44713.301226851901</v>
      </c>
      <c r="E886">
        <v>113</v>
      </c>
      <c r="F886" s="6" t="s">
        <v>105</v>
      </c>
    </row>
    <row r="887" spans="1:6" x14ac:dyDescent="0.2">
      <c r="A887" s="4" t="s">
        <v>12</v>
      </c>
      <c r="B887" t="s">
        <v>99</v>
      </c>
      <c r="C887" s="5">
        <v>44713</v>
      </c>
      <c r="D887" s="5">
        <v>44713.301342592596</v>
      </c>
      <c r="E887">
        <v>123</v>
      </c>
      <c r="F887" s="6" t="s">
        <v>104</v>
      </c>
    </row>
    <row r="888" spans="1:6" x14ac:dyDescent="0.2">
      <c r="A888" s="4" t="s">
        <v>19</v>
      </c>
      <c r="B888" t="s">
        <v>96</v>
      </c>
      <c r="C888" s="5">
        <v>44713</v>
      </c>
      <c r="D888" s="5">
        <v>44713.303506944401</v>
      </c>
      <c r="E888">
        <v>112</v>
      </c>
      <c r="F888" s="6" t="s">
        <v>166</v>
      </c>
    </row>
    <row r="889" spans="1:6" x14ac:dyDescent="0.2">
      <c r="A889" s="4" t="s">
        <v>12</v>
      </c>
      <c r="B889" t="s">
        <v>14</v>
      </c>
      <c r="C889" s="5">
        <v>44713</v>
      </c>
      <c r="D889" s="5">
        <v>44713.303796296299</v>
      </c>
      <c r="E889">
        <v>102</v>
      </c>
      <c r="F889" s="6" t="s">
        <v>15</v>
      </c>
    </row>
    <row r="890" spans="1:6" x14ac:dyDescent="0.2">
      <c r="A890" s="4" t="s">
        <v>19</v>
      </c>
      <c r="B890" t="s">
        <v>106</v>
      </c>
      <c r="C890" s="5">
        <v>44713</v>
      </c>
      <c r="D890" s="5">
        <v>44713.304571759298</v>
      </c>
      <c r="E890">
        <v>113</v>
      </c>
      <c r="F890" s="6" t="s">
        <v>107</v>
      </c>
    </row>
    <row r="891" spans="1:6" x14ac:dyDescent="0.2">
      <c r="A891" s="4" t="s">
        <v>12</v>
      </c>
      <c r="B891" t="s">
        <v>14</v>
      </c>
      <c r="C891" s="5">
        <v>44713</v>
      </c>
      <c r="D891" s="5">
        <v>44713.304652777799</v>
      </c>
      <c r="E891">
        <v>106</v>
      </c>
      <c r="F891" s="6" t="s">
        <v>15</v>
      </c>
    </row>
    <row r="892" spans="1:6" x14ac:dyDescent="0.2">
      <c r="A892" s="4" t="s">
        <v>19</v>
      </c>
      <c r="B892" t="s">
        <v>106</v>
      </c>
      <c r="C892" s="5">
        <v>44713</v>
      </c>
      <c r="D892" s="5">
        <v>44713.304664351803</v>
      </c>
      <c r="E892">
        <v>123</v>
      </c>
      <c r="F892" s="6" t="s">
        <v>107</v>
      </c>
    </row>
    <row r="893" spans="1:6" x14ac:dyDescent="0.2">
      <c r="A893" s="4" t="s">
        <v>12</v>
      </c>
      <c r="B893" t="s">
        <v>14</v>
      </c>
      <c r="C893" s="5">
        <v>44713</v>
      </c>
      <c r="D893" s="5">
        <v>44713.304699074099</v>
      </c>
      <c r="E893">
        <v>113</v>
      </c>
      <c r="F893" s="6" t="s">
        <v>17</v>
      </c>
    </row>
    <row r="894" spans="1:6" x14ac:dyDescent="0.2">
      <c r="A894" s="4" t="s">
        <v>12</v>
      </c>
      <c r="B894" t="s">
        <v>14</v>
      </c>
      <c r="C894" s="5">
        <v>44713</v>
      </c>
      <c r="D894" s="5">
        <v>44713.304756944402</v>
      </c>
      <c r="E894">
        <v>112</v>
      </c>
      <c r="F894" s="6" t="s">
        <v>15</v>
      </c>
    </row>
    <row r="895" spans="1:6" x14ac:dyDescent="0.2">
      <c r="A895" s="4" t="s">
        <v>12</v>
      </c>
      <c r="B895" t="s">
        <v>14</v>
      </c>
      <c r="C895" s="5">
        <v>44713</v>
      </c>
      <c r="D895" s="5">
        <v>44713.304803240702</v>
      </c>
      <c r="E895">
        <v>123</v>
      </c>
      <c r="F895" s="6" t="s">
        <v>16</v>
      </c>
    </row>
    <row r="896" spans="1:6" x14ac:dyDescent="0.2">
      <c r="A896" s="4" t="s">
        <v>19</v>
      </c>
      <c r="B896" t="s">
        <v>102</v>
      </c>
      <c r="C896" s="5">
        <v>44713</v>
      </c>
      <c r="D896" s="5">
        <v>44713.305173611101</v>
      </c>
      <c r="E896">
        <v>113</v>
      </c>
      <c r="F896" s="6" t="s">
        <v>103</v>
      </c>
    </row>
    <row r="897" spans="1:6" x14ac:dyDescent="0.2">
      <c r="A897" s="4" t="s">
        <v>19</v>
      </c>
      <c r="B897" t="s">
        <v>102</v>
      </c>
      <c r="C897" s="5">
        <v>44713</v>
      </c>
      <c r="D897" s="5">
        <v>44713.3052314815</v>
      </c>
      <c r="E897">
        <v>123</v>
      </c>
      <c r="F897" s="6" t="s">
        <v>103</v>
      </c>
    </row>
    <row r="898" spans="1:6" x14ac:dyDescent="0.2">
      <c r="A898" s="4" t="s">
        <v>19</v>
      </c>
      <c r="B898" t="s">
        <v>125</v>
      </c>
      <c r="C898" s="5">
        <v>44713</v>
      </c>
      <c r="D898" s="5">
        <v>44713.306724536997</v>
      </c>
      <c r="E898">
        <v>102</v>
      </c>
      <c r="F898" s="6" t="s">
        <v>126</v>
      </c>
    </row>
    <row r="899" spans="1:6" x14ac:dyDescent="0.2">
      <c r="A899" s="4" t="s">
        <v>19</v>
      </c>
      <c r="B899" t="s">
        <v>23</v>
      </c>
      <c r="C899" s="5">
        <v>44713</v>
      </c>
      <c r="D899" s="5">
        <v>44713.307465277801</v>
      </c>
      <c r="E899">
        <v>102</v>
      </c>
      <c r="F899" s="6" t="s">
        <v>24</v>
      </c>
    </row>
    <row r="900" spans="1:6" x14ac:dyDescent="0.2">
      <c r="A900" s="4" t="s">
        <v>19</v>
      </c>
      <c r="B900" t="s">
        <v>96</v>
      </c>
      <c r="C900" s="5">
        <v>44713</v>
      </c>
      <c r="D900" s="5">
        <v>44713.307650463001</v>
      </c>
      <c r="E900">
        <v>113</v>
      </c>
      <c r="F900" s="6" t="s">
        <v>25</v>
      </c>
    </row>
    <row r="901" spans="1:6" x14ac:dyDescent="0.2">
      <c r="A901" s="4" t="s">
        <v>19</v>
      </c>
      <c r="B901" t="s">
        <v>96</v>
      </c>
      <c r="C901" s="5">
        <v>44713</v>
      </c>
      <c r="D901" s="5">
        <v>44713.307662036997</v>
      </c>
      <c r="E901">
        <v>123</v>
      </c>
      <c r="F901" s="6" t="s">
        <v>25</v>
      </c>
    </row>
    <row r="902" spans="1:6" x14ac:dyDescent="0.2">
      <c r="A902" s="4" t="s">
        <v>19</v>
      </c>
      <c r="B902" t="s">
        <v>125</v>
      </c>
      <c r="C902" s="5">
        <v>44713</v>
      </c>
      <c r="D902" s="5">
        <v>44713.307673611103</v>
      </c>
      <c r="E902">
        <v>106</v>
      </c>
      <c r="F902" s="6" t="s">
        <v>126</v>
      </c>
    </row>
    <row r="903" spans="1:6" x14ac:dyDescent="0.2">
      <c r="A903" s="4" t="s">
        <v>12</v>
      </c>
      <c r="B903" t="s">
        <v>95</v>
      </c>
      <c r="C903" s="5">
        <v>44713</v>
      </c>
      <c r="D903" s="5">
        <v>44713.3077430556</v>
      </c>
      <c r="E903">
        <v>112</v>
      </c>
      <c r="F903" s="6" t="s">
        <v>165</v>
      </c>
    </row>
    <row r="904" spans="1:6" x14ac:dyDescent="0.2">
      <c r="A904" s="4" t="s">
        <v>19</v>
      </c>
      <c r="B904" t="s">
        <v>125</v>
      </c>
      <c r="C904" s="5">
        <v>44713</v>
      </c>
      <c r="D904" s="5">
        <v>44713.307777777802</v>
      </c>
      <c r="E904">
        <v>112</v>
      </c>
      <c r="F904" s="6" t="s">
        <v>126</v>
      </c>
    </row>
    <row r="905" spans="1:6" x14ac:dyDescent="0.2">
      <c r="A905" s="4" t="s">
        <v>19</v>
      </c>
      <c r="B905" t="s">
        <v>125</v>
      </c>
      <c r="C905" s="5">
        <v>44713</v>
      </c>
      <c r="D905" s="5">
        <v>44713.308055555601</v>
      </c>
      <c r="E905">
        <v>113</v>
      </c>
      <c r="F905" s="6" t="s">
        <v>128</v>
      </c>
    </row>
    <row r="906" spans="1:6" x14ac:dyDescent="0.2">
      <c r="A906" s="4" t="s">
        <v>19</v>
      </c>
      <c r="B906" t="s">
        <v>125</v>
      </c>
      <c r="C906" s="5">
        <v>44713</v>
      </c>
      <c r="D906" s="5">
        <v>44713.308136574102</v>
      </c>
      <c r="E906">
        <v>123</v>
      </c>
      <c r="F906" s="6" t="s">
        <v>103</v>
      </c>
    </row>
    <row r="907" spans="1:6" x14ac:dyDescent="0.2">
      <c r="A907" s="4" t="s">
        <v>19</v>
      </c>
      <c r="B907" t="s">
        <v>23</v>
      </c>
      <c r="C907" s="5">
        <v>44713</v>
      </c>
      <c r="D907" s="5">
        <v>44713.308310185203</v>
      </c>
      <c r="E907">
        <v>106</v>
      </c>
      <c r="F907" s="6" t="s">
        <v>24</v>
      </c>
    </row>
    <row r="908" spans="1:6" x14ac:dyDescent="0.2">
      <c r="A908" s="4" t="s">
        <v>19</v>
      </c>
      <c r="B908" t="s">
        <v>23</v>
      </c>
      <c r="C908" s="5">
        <v>44713</v>
      </c>
      <c r="D908" s="5">
        <v>44713.308414351901</v>
      </c>
      <c r="E908">
        <v>112</v>
      </c>
      <c r="F908" s="6" t="s">
        <v>24</v>
      </c>
    </row>
    <row r="909" spans="1:6" x14ac:dyDescent="0.2">
      <c r="A909" s="4" t="s">
        <v>19</v>
      </c>
      <c r="B909" t="s">
        <v>111</v>
      </c>
      <c r="C909" s="5">
        <v>44713</v>
      </c>
      <c r="D909" s="5">
        <v>44713.308495370402</v>
      </c>
      <c r="E909">
        <v>112</v>
      </c>
      <c r="F909" s="6" t="s">
        <v>163</v>
      </c>
    </row>
    <row r="910" spans="1:6" x14ac:dyDescent="0.2">
      <c r="A910" s="4" t="s">
        <v>19</v>
      </c>
      <c r="B910" t="s">
        <v>110</v>
      </c>
      <c r="C910" s="5">
        <v>44713</v>
      </c>
      <c r="D910" s="5">
        <v>44713.308622685203</v>
      </c>
      <c r="E910">
        <v>112</v>
      </c>
      <c r="F910" s="6" t="s">
        <v>164</v>
      </c>
    </row>
    <row r="911" spans="1:6" x14ac:dyDescent="0.2">
      <c r="A911" s="4" t="s">
        <v>19</v>
      </c>
      <c r="B911" t="s">
        <v>23</v>
      </c>
      <c r="C911" s="5">
        <v>44713</v>
      </c>
      <c r="D911" s="5">
        <v>44713.309872685197</v>
      </c>
      <c r="E911">
        <v>113</v>
      </c>
      <c r="F911" s="6" t="s">
        <v>26</v>
      </c>
    </row>
    <row r="912" spans="1:6" x14ac:dyDescent="0.2">
      <c r="A912" s="4" t="s">
        <v>19</v>
      </c>
      <c r="B912" t="s">
        <v>23</v>
      </c>
      <c r="C912" s="5">
        <v>44713</v>
      </c>
      <c r="D912" s="5">
        <v>44713.309918981497</v>
      </c>
      <c r="E912">
        <v>123</v>
      </c>
      <c r="F912" s="6" t="s">
        <v>25</v>
      </c>
    </row>
    <row r="913" spans="1:6" x14ac:dyDescent="0.2">
      <c r="A913" s="4" t="s">
        <v>12</v>
      </c>
      <c r="B913" t="s">
        <v>72</v>
      </c>
      <c r="C913" s="5">
        <v>44713</v>
      </c>
      <c r="D913" s="5">
        <v>44713.311608796299</v>
      </c>
      <c r="E913">
        <v>102</v>
      </c>
      <c r="F913" s="6" t="s">
        <v>73</v>
      </c>
    </row>
    <row r="914" spans="1:6" x14ac:dyDescent="0.2">
      <c r="A914" s="4" t="s">
        <v>12</v>
      </c>
      <c r="B914" t="s">
        <v>95</v>
      </c>
      <c r="C914" s="5">
        <v>44713</v>
      </c>
      <c r="D914" s="5">
        <v>44713.312152777798</v>
      </c>
      <c r="E914">
        <v>113</v>
      </c>
      <c r="F914" s="6" t="s">
        <v>97</v>
      </c>
    </row>
    <row r="915" spans="1:6" x14ac:dyDescent="0.2">
      <c r="A915" s="4" t="s">
        <v>12</v>
      </c>
      <c r="B915" t="s">
        <v>95</v>
      </c>
      <c r="C915" s="5">
        <v>44713</v>
      </c>
      <c r="D915" s="5">
        <v>44713.312280092599</v>
      </c>
      <c r="E915">
        <v>135</v>
      </c>
      <c r="F915" s="6" t="s">
        <v>97</v>
      </c>
    </row>
    <row r="916" spans="1:6" x14ac:dyDescent="0.2">
      <c r="A916" s="4" t="s">
        <v>12</v>
      </c>
      <c r="B916" t="s">
        <v>72</v>
      </c>
      <c r="C916" s="5">
        <v>44713</v>
      </c>
      <c r="D916" s="5">
        <v>44713.3125462963</v>
      </c>
      <c r="E916">
        <v>106</v>
      </c>
      <c r="F916" s="6" t="s">
        <v>73</v>
      </c>
    </row>
    <row r="917" spans="1:6" x14ac:dyDescent="0.2">
      <c r="A917" s="4" t="s">
        <v>12</v>
      </c>
      <c r="B917" t="s">
        <v>72</v>
      </c>
      <c r="C917" s="5">
        <v>44713</v>
      </c>
      <c r="D917" s="5">
        <v>44713.312650462998</v>
      </c>
      <c r="E917">
        <v>112</v>
      </c>
      <c r="F917" s="6" t="s">
        <v>73</v>
      </c>
    </row>
    <row r="918" spans="1:6" x14ac:dyDescent="0.2">
      <c r="A918" s="4" t="s">
        <v>12</v>
      </c>
      <c r="B918" t="s">
        <v>72</v>
      </c>
      <c r="C918" s="5">
        <v>44713</v>
      </c>
      <c r="D918" s="5">
        <v>44713.312986111101</v>
      </c>
      <c r="E918">
        <v>113</v>
      </c>
      <c r="F918" s="6" t="s">
        <v>79</v>
      </c>
    </row>
    <row r="919" spans="1:6" x14ac:dyDescent="0.2">
      <c r="A919" s="4" t="s">
        <v>12</v>
      </c>
      <c r="B919" t="s">
        <v>72</v>
      </c>
      <c r="C919" s="5">
        <v>44713</v>
      </c>
      <c r="D919" s="5">
        <v>44713.313078703701</v>
      </c>
      <c r="E919">
        <v>123</v>
      </c>
      <c r="F919" s="6" t="s">
        <v>76</v>
      </c>
    </row>
    <row r="920" spans="1:6" x14ac:dyDescent="0.2">
      <c r="A920" s="4" t="s">
        <v>19</v>
      </c>
      <c r="B920" t="s">
        <v>111</v>
      </c>
      <c r="C920" s="5">
        <v>44713</v>
      </c>
      <c r="D920" s="5">
        <v>44713.313101851803</v>
      </c>
      <c r="E920">
        <v>113</v>
      </c>
      <c r="F920" s="6" t="s">
        <v>112</v>
      </c>
    </row>
    <row r="921" spans="1:6" x14ac:dyDescent="0.2">
      <c r="A921" s="4" t="s">
        <v>12</v>
      </c>
      <c r="B921" t="s">
        <v>70</v>
      </c>
      <c r="C921" s="5">
        <v>44713</v>
      </c>
      <c r="D921" s="5">
        <v>44713.313113425902</v>
      </c>
      <c r="E921">
        <v>112</v>
      </c>
      <c r="F921" s="6" t="s">
        <v>162</v>
      </c>
    </row>
    <row r="922" spans="1:6" x14ac:dyDescent="0.2">
      <c r="A922" s="4" t="s">
        <v>19</v>
      </c>
      <c r="B922" t="s">
        <v>111</v>
      </c>
      <c r="C922" s="5">
        <v>44713</v>
      </c>
      <c r="D922" s="5">
        <v>44713.313182870399</v>
      </c>
      <c r="E922">
        <v>123</v>
      </c>
      <c r="F922" s="6" t="s">
        <v>112</v>
      </c>
    </row>
    <row r="923" spans="1:6" x14ac:dyDescent="0.2">
      <c r="A923" s="4" t="s">
        <v>19</v>
      </c>
      <c r="B923" t="s">
        <v>85</v>
      </c>
      <c r="C923" s="5">
        <v>44713</v>
      </c>
      <c r="D923" s="5">
        <v>44713.313530092601</v>
      </c>
      <c r="E923">
        <v>102</v>
      </c>
      <c r="F923" s="6" t="s">
        <v>86</v>
      </c>
    </row>
    <row r="924" spans="1:6" x14ac:dyDescent="0.2">
      <c r="A924" s="4" t="s">
        <v>19</v>
      </c>
      <c r="B924" t="s">
        <v>74</v>
      </c>
      <c r="C924" s="5">
        <v>44713</v>
      </c>
      <c r="D924" s="5">
        <v>44713.313865740703</v>
      </c>
      <c r="E924">
        <v>102</v>
      </c>
      <c r="F924" s="6" t="s">
        <v>75</v>
      </c>
    </row>
    <row r="925" spans="1:6" x14ac:dyDescent="0.2">
      <c r="A925" s="4" t="s">
        <v>19</v>
      </c>
      <c r="B925" t="s">
        <v>110</v>
      </c>
      <c r="C925" s="5">
        <v>44713</v>
      </c>
      <c r="D925" s="5">
        <v>44713.3140277778</v>
      </c>
      <c r="E925">
        <v>113</v>
      </c>
      <c r="F925" s="6" t="s">
        <v>77</v>
      </c>
    </row>
    <row r="926" spans="1:6" x14ac:dyDescent="0.2">
      <c r="A926" s="4" t="s">
        <v>19</v>
      </c>
      <c r="B926" t="s">
        <v>110</v>
      </c>
      <c r="C926" s="5">
        <v>44713</v>
      </c>
      <c r="D926" s="5">
        <v>44713.3140277778</v>
      </c>
      <c r="E926">
        <v>123</v>
      </c>
      <c r="F926" s="6" t="s">
        <v>77</v>
      </c>
    </row>
    <row r="927" spans="1:6" x14ac:dyDescent="0.2">
      <c r="A927" s="4" t="s">
        <v>12</v>
      </c>
      <c r="B927" t="s">
        <v>66</v>
      </c>
      <c r="C927" s="5">
        <v>44713</v>
      </c>
      <c r="D927" s="5">
        <v>44713.3141666667</v>
      </c>
      <c r="E927">
        <v>112</v>
      </c>
      <c r="F927" s="6" t="s">
        <v>161</v>
      </c>
    </row>
    <row r="928" spans="1:6" x14ac:dyDescent="0.2">
      <c r="A928" s="4" t="s">
        <v>19</v>
      </c>
      <c r="B928" t="s">
        <v>85</v>
      </c>
      <c r="C928" s="5">
        <v>44713</v>
      </c>
      <c r="D928" s="5">
        <v>44713.3141666667</v>
      </c>
      <c r="E928">
        <v>106</v>
      </c>
      <c r="F928" s="6" t="s">
        <v>86</v>
      </c>
    </row>
    <row r="929" spans="1:6" x14ac:dyDescent="0.2">
      <c r="A929" s="4" t="s">
        <v>19</v>
      </c>
      <c r="B929" t="s">
        <v>85</v>
      </c>
      <c r="C929" s="5">
        <v>44713</v>
      </c>
      <c r="D929" s="5">
        <v>44713.314270833303</v>
      </c>
      <c r="E929">
        <v>112</v>
      </c>
      <c r="F929" s="6" t="s">
        <v>86</v>
      </c>
    </row>
    <row r="930" spans="1:6" x14ac:dyDescent="0.2">
      <c r="A930" s="4" t="s">
        <v>19</v>
      </c>
      <c r="B930" t="s">
        <v>64</v>
      </c>
      <c r="C930" s="5">
        <v>44713</v>
      </c>
      <c r="D930" s="5">
        <v>44713.314849536997</v>
      </c>
      <c r="E930">
        <v>112</v>
      </c>
      <c r="F930" s="6" t="s">
        <v>160</v>
      </c>
    </row>
    <row r="931" spans="1:6" x14ac:dyDescent="0.2">
      <c r="A931" s="4" t="s">
        <v>12</v>
      </c>
      <c r="B931" t="s">
        <v>95</v>
      </c>
      <c r="C931" s="5">
        <v>44713</v>
      </c>
      <c r="D931" s="5">
        <v>44713.314861111103</v>
      </c>
      <c r="E931">
        <v>113</v>
      </c>
      <c r="F931" s="6" t="s">
        <v>97</v>
      </c>
    </row>
    <row r="932" spans="1:6" x14ac:dyDescent="0.2">
      <c r="A932" s="4" t="s">
        <v>12</v>
      </c>
      <c r="B932" t="s">
        <v>95</v>
      </c>
      <c r="C932" s="5">
        <v>44713</v>
      </c>
      <c r="D932" s="5">
        <v>44713.314988425896</v>
      </c>
      <c r="E932">
        <v>123</v>
      </c>
      <c r="F932" s="6" t="s">
        <v>97</v>
      </c>
    </row>
    <row r="933" spans="1:6" x14ac:dyDescent="0.2">
      <c r="A933" s="4" t="s">
        <v>19</v>
      </c>
      <c r="B933" t="s">
        <v>85</v>
      </c>
      <c r="C933" s="5">
        <v>44713</v>
      </c>
      <c r="D933" s="5">
        <v>44713.315023148098</v>
      </c>
      <c r="E933">
        <v>135</v>
      </c>
      <c r="F933" s="6" t="s">
        <v>89</v>
      </c>
    </row>
    <row r="934" spans="1:6" x14ac:dyDescent="0.2">
      <c r="A934" s="4" t="s">
        <v>19</v>
      </c>
      <c r="B934" t="s">
        <v>85</v>
      </c>
      <c r="C934" s="5">
        <v>44713</v>
      </c>
      <c r="D934" s="5">
        <v>44713.315023148098</v>
      </c>
      <c r="E934">
        <v>113</v>
      </c>
      <c r="F934" s="6" t="s">
        <v>91</v>
      </c>
    </row>
    <row r="935" spans="1:6" x14ac:dyDescent="0.2">
      <c r="A935" s="4" t="s">
        <v>19</v>
      </c>
      <c r="B935" t="s">
        <v>74</v>
      </c>
      <c r="C935" s="5">
        <v>44713</v>
      </c>
      <c r="D935" s="5">
        <v>44713.315995370402</v>
      </c>
      <c r="E935">
        <v>106</v>
      </c>
      <c r="F935" s="6" t="s">
        <v>75</v>
      </c>
    </row>
    <row r="936" spans="1:6" x14ac:dyDescent="0.2">
      <c r="A936" s="4" t="s">
        <v>19</v>
      </c>
      <c r="B936" t="s">
        <v>74</v>
      </c>
      <c r="C936" s="5">
        <v>44713</v>
      </c>
      <c r="D936" s="5">
        <v>44713.316099536998</v>
      </c>
      <c r="E936">
        <v>112</v>
      </c>
      <c r="F936" s="6" t="s">
        <v>75</v>
      </c>
    </row>
    <row r="937" spans="1:6" x14ac:dyDescent="0.2">
      <c r="A937" s="4" t="s">
        <v>19</v>
      </c>
      <c r="B937" t="s">
        <v>74</v>
      </c>
      <c r="C937" s="5">
        <v>44713</v>
      </c>
      <c r="D937" s="5">
        <v>44713.317002314798</v>
      </c>
      <c r="E937">
        <v>113</v>
      </c>
      <c r="F937" s="6" t="s">
        <v>78</v>
      </c>
    </row>
    <row r="938" spans="1:6" x14ac:dyDescent="0.2">
      <c r="A938" s="4" t="s">
        <v>19</v>
      </c>
      <c r="B938" t="s">
        <v>74</v>
      </c>
      <c r="C938" s="5">
        <v>44713</v>
      </c>
      <c r="D938" s="5">
        <v>44713.317025463002</v>
      </c>
      <c r="E938">
        <v>123</v>
      </c>
      <c r="F938" s="6" t="s">
        <v>77</v>
      </c>
    </row>
    <row r="939" spans="1:6" x14ac:dyDescent="0.2">
      <c r="A939" s="4" t="s">
        <v>19</v>
      </c>
      <c r="B939" t="s">
        <v>85</v>
      </c>
      <c r="C939" s="5">
        <v>44713</v>
      </c>
      <c r="D939" s="5">
        <v>44713.317060185203</v>
      </c>
      <c r="E939">
        <v>113</v>
      </c>
      <c r="F939" s="6" t="s">
        <v>91</v>
      </c>
    </row>
    <row r="940" spans="1:6" x14ac:dyDescent="0.2">
      <c r="A940" s="4" t="s">
        <v>19</v>
      </c>
      <c r="B940" t="s">
        <v>85</v>
      </c>
      <c r="C940" s="5">
        <v>44713</v>
      </c>
      <c r="D940" s="5">
        <v>44713.317071759302</v>
      </c>
      <c r="E940">
        <v>123</v>
      </c>
      <c r="F940" s="6" t="s">
        <v>89</v>
      </c>
    </row>
    <row r="941" spans="1:6" x14ac:dyDescent="0.2">
      <c r="A941" s="4" t="s">
        <v>19</v>
      </c>
      <c r="B941" t="s">
        <v>68</v>
      </c>
      <c r="C941" s="5">
        <v>44713</v>
      </c>
      <c r="D941" s="5">
        <v>44713.317662037</v>
      </c>
      <c r="E941">
        <v>112</v>
      </c>
      <c r="F941" s="6" t="s">
        <v>159</v>
      </c>
    </row>
    <row r="942" spans="1:6" x14ac:dyDescent="0.2">
      <c r="A942" s="4" t="s">
        <v>12</v>
      </c>
      <c r="B942" t="s">
        <v>153</v>
      </c>
      <c r="C942" s="5">
        <v>44713</v>
      </c>
      <c r="D942" s="5">
        <v>44713.317905092597</v>
      </c>
      <c r="E942">
        <v>112</v>
      </c>
      <c r="F942" s="6" t="s">
        <v>158</v>
      </c>
    </row>
    <row r="943" spans="1:6" x14ac:dyDescent="0.2">
      <c r="A943" s="4" t="s">
        <v>19</v>
      </c>
      <c r="B943" t="s">
        <v>87</v>
      </c>
      <c r="C943" s="5">
        <v>44713</v>
      </c>
      <c r="D943" s="5">
        <v>44713.318252314799</v>
      </c>
      <c r="E943">
        <v>102</v>
      </c>
      <c r="F943" s="6" t="s">
        <v>88</v>
      </c>
    </row>
    <row r="944" spans="1:6" x14ac:dyDescent="0.2">
      <c r="A944" s="4" t="s">
        <v>12</v>
      </c>
      <c r="B944" t="s">
        <v>70</v>
      </c>
      <c r="C944" s="5">
        <v>44713</v>
      </c>
      <c r="D944" s="5">
        <v>44713.318414351801</v>
      </c>
      <c r="E944">
        <v>113</v>
      </c>
      <c r="F944" s="6" t="s">
        <v>71</v>
      </c>
    </row>
    <row r="945" spans="1:6" x14ac:dyDescent="0.2">
      <c r="A945" s="4" t="s">
        <v>12</v>
      </c>
      <c r="B945" t="s">
        <v>70</v>
      </c>
      <c r="C945" s="5">
        <v>44713</v>
      </c>
      <c r="D945" s="5">
        <v>44713.318506944401</v>
      </c>
      <c r="E945">
        <v>123</v>
      </c>
      <c r="F945" s="6" t="s">
        <v>71</v>
      </c>
    </row>
    <row r="946" spans="1:6" x14ac:dyDescent="0.2">
      <c r="A946" s="4" t="s">
        <v>19</v>
      </c>
      <c r="B946" t="s">
        <v>87</v>
      </c>
      <c r="C946" s="5">
        <v>44713</v>
      </c>
      <c r="D946" s="5">
        <v>44713.3187847222</v>
      </c>
      <c r="E946">
        <v>106</v>
      </c>
      <c r="F946" s="6" t="s">
        <v>88</v>
      </c>
    </row>
    <row r="947" spans="1:6" x14ac:dyDescent="0.2">
      <c r="A947" s="4" t="s">
        <v>19</v>
      </c>
      <c r="B947" t="s">
        <v>87</v>
      </c>
      <c r="C947" s="5">
        <v>44713</v>
      </c>
      <c r="D947" s="5">
        <v>44713.318888888898</v>
      </c>
      <c r="E947">
        <v>112</v>
      </c>
      <c r="F947" s="6" t="s">
        <v>88</v>
      </c>
    </row>
    <row r="948" spans="1:6" x14ac:dyDescent="0.2">
      <c r="A948" s="4" t="s">
        <v>19</v>
      </c>
      <c r="B948" t="s">
        <v>37</v>
      </c>
      <c r="C948" s="5">
        <v>44713</v>
      </c>
      <c r="D948" s="5">
        <v>44713.319027777798</v>
      </c>
      <c r="E948">
        <v>112</v>
      </c>
      <c r="F948" s="6" t="s">
        <v>156</v>
      </c>
    </row>
    <row r="949" spans="1:6" x14ac:dyDescent="0.2">
      <c r="A949" s="4" t="s">
        <v>12</v>
      </c>
      <c r="B949" t="s">
        <v>43</v>
      </c>
      <c r="C949" s="5">
        <v>44713</v>
      </c>
      <c r="D949" s="5">
        <v>44713.3191898148</v>
      </c>
      <c r="E949">
        <v>102</v>
      </c>
      <c r="F949" s="6" t="s">
        <v>45</v>
      </c>
    </row>
    <row r="950" spans="1:6" x14ac:dyDescent="0.2">
      <c r="A950" s="4" t="s">
        <v>12</v>
      </c>
      <c r="B950" t="s">
        <v>66</v>
      </c>
      <c r="C950" s="5">
        <v>44713</v>
      </c>
      <c r="D950" s="5">
        <v>44713.3192361111</v>
      </c>
      <c r="E950">
        <v>113</v>
      </c>
      <c r="F950" s="6" t="s">
        <v>50</v>
      </c>
    </row>
    <row r="951" spans="1:6" x14ac:dyDescent="0.2">
      <c r="A951" s="4" t="s">
        <v>12</v>
      </c>
      <c r="B951" t="s">
        <v>66</v>
      </c>
      <c r="C951" s="5">
        <v>44713</v>
      </c>
      <c r="D951" s="5">
        <v>44713.319259259297</v>
      </c>
      <c r="E951">
        <v>123</v>
      </c>
      <c r="F951" s="6" t="s">
        <v>50</v>
      </c>
    </row>
    <row r="952" spans="1:6" x14ac:dyDescent="0.2">
      <c r="A952" s="4" t="s">
        <v>19</v>
      </c>
      <c r="B952" t="s">
        <v>87</v>
      </c>
      <c r="C952" s="5">
        <v>44713</v>
      </c>
      <c r="D952" s="5">
        <v>44713.319444444402</v>
      </c>
      <c r="E952">
        <v>113</v>
      </c>
      <c r="F952" s="6" t="s">
        <v>94</v>
      </c>
    </row>
    <row r="953" spans="1:6" x14ac:dyDescent="0.2">
      <c r="A953" s="4" t="s">
        <v>19</v>
      </c>
      <c r="B953" t="s">
        <v>64</v>
      </c>
      <c r="C953" s="5">
        <v>44713</v>
      </c>
      <c r="D953" s="5">
        <v>44713.319513888899</v>
      </c>
      <c r="E953">
        <v>113</v>
      </c>
      <c r="F953" s="6" t="s">
        <v>65</v>
      </c>
    </row>
    <row r="954" spans="1:6" x14ac:dyDescent="0.2">
      <c r="A954" s="4" t="s">
        <v>19</v>
      </c>
      <c r="B954" t="s">
        <v>87</v>
      </c>
      <c r="C954" s="5">
        <v>44713</v>
      </c>
      <c r="D954" s="5">
        <v>44713.319583333301</v>
      </c>
      <c r="E954">
        <v>123</v>
      </c>
      <c r="F954" s="6" t="s">
        <v>90</v>
      </c>
    </row>
    <row r="955" spans="1:6" x14ac:dyDescent="0.2">
      <c r="A955" s="4" t="s">
        <v>19</v>
      </c>
      <c r="B955" t="s">
        <v>83</v>
      </c>
      <c r="C955" s="5">
        <v>44713</v>
      </c>
      <c r="D955" s="5">
        <v>44713.3195949074</v>
      </c>
      <c r="E955">
        <v>112</v>
      </c>
      <c r="F955" s="6" t="s">
        <v>157</v>
      </c>
    </row>
    <row r="956" spans="1:6" x14ac:dyDescent="0.2">
      <c r="A956" s="4" t="s">
        <v>19</v>
      </c>
      <c r="B956" t="s">
        <v>64</v>
      </c>
      <c r="C956" s="5">
        <v>44713</v>
      </c>
      <c r="D956" s="5">
        <v>44713.319675925901</v>
      </c>
      <c r="E956">
        <v>123</v>
      </c>
      <c r="F956" s="6" t="s">
        <v>65</v>
      </c>
    </row>
    <row r="957" spans="1:6" x14ac:dyDescent="0.2">
      <c r="A957" s="4" t="s">
        <v>12</v>
      </c>
      <c r="B957" t="s">
        <v>80</v>
      </c>
      <c r="C957" s="5">
        <v>44713</v>
      </c>
      <c r="D957" s="5">
        <v>44713.319722222201</v>
      </c>
      <c r="E957">
        <v>102</v>
      </c>
      <c r="F957" s="6" t="s">
        <v>81</v>
      </c>
    </row>
    <row r="958" spans="1:6" x14ac:dyDescent="0.2">
      <c r="A958" s="4" t="s">
        <v>12</v>
      </c>
      <c r="B958" t="s">
        <v>43</v>
      </c>
      <c r="C958" s="5">
        <v>44713</v>
      </c>
      <c r="D958" s="5">
        <v>44713.3197685185</v>
      </c>
      <c r="E958">
        <v>106</v>
      </c>
      <c r="F958" s="6" t="s">
        <v>45</v>
      </c>
    </row>
    <row r="959" spans="1:6" x14ac:dyDescent="0.2">
      <c r="A959" s="4" t="s">
        <v>12</v>
      </c>
      <c r="B959" t="s">
        <v>43</v>
      </c>
      <c r="C959" s="5">
        <v>44713</v>
      </c>
      <c r="D959" s="5">
        <v>44713.319872685199</v>
      </c>
      <c r="E959">
        <v>112</v>
      </c>
      <c r="F959" s="6" t="s">
        <v>45</v>
      </c>
    </row>
    <row r="960" spans="1:6" x14ac:dyDescent="0.2">
      <c r="A960" s="4" t="s">
        <v>12</v>
      </c>
      <c r="B960" t="s">
        <v>43</v>
      </c>
      <c r="C960" s="5">
        <v>44713</v>
      </c>
      <c r="D960" s="5">
        <v>44713.319988425901</v>
      </c>
      <c r="E960">
        <v>113</v>
      </c>
      <c r="F960" s="6" t="s">
        <v>53</v>
      </c>
    </row>
    <row r="961" spans="1:6" x14ac:dyDescent="0.2">
      <c r="A961" s="4" t="s">
        <v>12</v>
      </c>
      <c r="B961" t="s">
        <v>11</v>
      </c>
      <c r="C961" s="5">
        <v>44713</v>
      </c>
      <c r="D961" s="5">
        <v>44713.320069444402</v>
      </c>
      <c r="E961">
        <v>112</v>
      </c>
      <c r="F961" s="6" t="s">
        <v>155</v>
      </c>
    </row>
    <row r="962" spans="1:6" x14ac:dyDescent="0.2">
      <c r="A962" s="4" t="s">
        <v>12</v>
      </c>
      <c r="B962" t="s">
        <v>43</v>
      </c>
      <c r="C962" s="5">
        <v>44713</v>
      </c>
      <c r="D962" s="5">
        <v>44713.320115740702</v>
      </c>
      <c r="E962">
        <v>123</v>
      </c>
      <c r="F962" s="6" t="s">
        <v>50</v>
      </c>
    </row>
    <row r="963" spans="1:6" x14ac:dyDescent="0.2">
      <c r="A963" s="4" t="s">
        <v>12</v>
      </c>
      <c r="B963" t="s">
        <v>80</v>
      </c>
      <c r="C963" s="5">
        <v>44713</v>
      </c>
      <c r="D963" s="5">
        <v>44713.320682870399</v>
      </c>
      <c r="E963">
        <v>106</v>
      </c>
      <c r="F963" s="6" t="s">
        <v>81</v>
      </c>
    </row>
    <row r="964" spans="1:6" x14ac:dyDescent="0.2">
      <c r="A964" s="4" t="s">
        <v>12</v>
      </c>
      <c r="B964" t="s">
        <v>80</v>
      </c>
      <c r="C964" s="5">
        <v>44713</v>
      </c>
      <c r="D964" s="5">
        <v>44713.320787037002</v>
      </c>
      <c r="E964">
        <v>112</v>
      </c>
      <c r="F964" s="6" t="s">
        <v>81</v>
      </c>
    </row>
    <row r="965" spans="1:6" x14ac:dyDescent="0.2">
      <c r="A965" s="4" t="s">
        <v>12</v>
      </c>
      <c r="B965" t="s">
        <v>48</v>
      </c>
      <c r="C965" s="5">
        <v>44713</v>
      </c>
      <c r="D965" s="5">
        <v>44713.320949074099</v>
      </c>
      <c r="E965">
        <v>102</v>
      </c>
      <c r="F965" s="6" t="s">
        <v>49</v>
      </c>
    </row>
    <row r="966" spans="1:6" x14ac:dyDescent="0.2">
      <c r="A966" s="4" t="s">
        <v>12</v>
      </c>
      <c r="B966" t="s">
        <v>80</v>
      </c>
      <c r="C966" s="5">
        <v>44713</v>
      </c>
      <c r="D966" s="5">
        <v>44713.321296296301</v>
      </c>
      <c r="E966">
        <v>113</v>
      </c>
      <c r="F966" s="6" t="s">
        <v>84</v>
      </c>
    </row>
    <row r="967" spans="1:6" x14ac:dyDescent="0.2">
      <c r="A967" s="4" t="s">
        <v>12</v>
      </c>
      <c r="B967" t="s">
        <v>80</v>
      </c>
      <c r="C967" s="5">
        <v>44713</v>
      </c>
      <c r="D967" s="5">
        <v>44713.321365740798</v>
      </c>
      <c r="E967">
        <v>123</v>
      </c>
      <c r="F967" s="6" t="s">
        <v>82</v>
      </c>
    </row>
    <row r="968" spans="1:6" x14ac:dyDescent="0.2">
      <c r="A968" s="4" t="s">
        <v>12</v>
      </c>
      <c r="B968" t="s">
        <v>48</v>
      </c>
      <c r="C968" s="5">
        <v>44713</v>
      </c>
      <c r="D968" s="5">
        <v>44713.321701388901</v>
      </c>
      <c r="E968">
        <v>106</v>
      </c>
      <c r="F968" s="6" t="s">
        <v>49</v>
      </c>
    </row>
    <row r="969" spans="1:6" x14ac:dyDescent="0.2">
      <c r="A969" s="4" t="s">
        <v>12</v>
      </c>
      <c r="B969" t="s">
        <v>48</v>
      </c>
      <c r="C969" s="5">
        <v>44713</v>
      </c>
      <c r="D969" s="5">
        <v>44713.321805555599</v>
      </c>
      <c r="E969">
        <v>112</v>
      </c>
      <c r="F969" s="6" t="s">
        <v>49</v>
      </c>
    </row>
    <row r="970" spans="1:6" x14ac:dyDescent="0.2">
      <c r="A970" s="4" t="s">
        <v>19</v>
      </c>
      <c r="B970" t="s">
        <v>68</v>
      </c>
      <c r="C970" s="5">
        <v>44713</v>
      </c>
      <c r="D970" s="5">
        <v>44713.322905092602</v>
      </c>
      <c r="E970">
        <v>113</v>
      </c>
      <c r="F970" s="6" t="s">
        <v>69</v>
      </c>
    </row>
    <row r="971" spans="1:6" x14ac:dyDescent="0.2">
      <c r="A971" s="4" t="s">
        <v>19</v>
      </c>
      <c r="B971" t="s">
        <v>68</v>
      </c>
      <c r="C971" s="5">
        <v>44713</v>
      </c>
      <c r="D971" s="5">
        <v>44713.322905092602</v>
      </c>
      <c r="E971">
        <v>135</v>
      </c>
      <c r="F971" s="6" t="s">
        <v>69</v>
      </c>
    </row>
    <row r="972" spans="1:6" x14ac:dyDescent="0.2">
      <c r="A972" s="4" t="s">
        <v>19</v>
      </c>
      <c r="B972" t="s">
        <v>61</v>
      </c>
      <c r="C972" s="5">
        <v>44713</v>
      </c>
      <c r="D972" s="5">
        <v>44713.323113425897</v>
      </c>
      <c r="E972">
        <v>102</v>
      </c>
      <c r="F972" s="6" t="s">
        <v>62</v>
      </c>
    </row>
    <row r="973" spans="1:6" x14ac:dyDescent="0.2">
      <c r="A973" s="4" t="s">
        <v>12</v>
      </c>
      <c r="B973" t="s">
        <v>153</v>
      </c>
      <c r="C973" s="5">
        <v>44713</v>
      </c>
      <c r="D973" s="5">
        <v>44713.323240740698</v>
      </c>
      <c r="E973">
        <v>113</v>
      </c>
      <c r="F973" s="6" t="s">
        <v>154</v>
      </c>
    </row>
    <row r="974" spans="1:6" x14ac:dyDescent="0.2">
      <c r="A974" s="4" t="s">
        <v>12</v>
      </c>
      <c r="B974" t="s">
        <v>48</v>
      </c>
      <c r="C974" s="5">
        <v>44713</v>
      </c>
      <c r="D974" s="5">
        <v>44713.323298611103</v>
      </c>
      <c r="E974">
        <v>113</v>
      </c>
      <c r="F974" s="6" t="s">
        <v>57</v>
      </c>
    </row>
    <row r="975" spans="1:6" x14ac:dyDescent="0.2">
      <c r="A975" s="4" t="s">
        <v>12</v>
      </c>
      <c r="B975" t="s">
        <v>153</v>
      </c>
      <c r="C975" s="5">
        <v>44713</v>
      </c>
      <c r="D975" s="5">
        <v>44713.323333333297</v>
      </c>
      <c r="E975">
        <v>123</v>
      </c>
      <c r="F975" s="6" t="s">
        <v>154</v>
      </c>
    </row>
    <row r="976" spans="1:6" x14ac:dyDescent="0.2">
      <c r="A976" s="4" t="s">
        <v>12</v>
      </c>
      <c r="B976" t="s">
        <v>48</v>
      </c>
      <c r="C976" s="5">
        <v>44713</v>
      </c>
      <c r="D976" s="5">
        <v>44713.323402777802</v>
      </c>
      <c r="E976">
        <v>123</v>
      </c>
      <c r="F976" s="6" t="s">
        <v>55</v>
      </c>
    </row>
    <row r="977" spans="1:6" x14ac:dyDescent="0.2">
      <c r="A977" s="4" t="s">
        <v>12</v>
      </c>
      <c r="B977" t="s">
        <v>153</v>
      </c>
      <c r="C977" s="5">
        <v>44713</v>
      </c>
      <c r="D977" s="5">
        <v>44713.323495370401</v>
      </c>
      <c r="E977">
        <v>156</v>
      </c>
      <c r="F977" s="6"/>
    </row>
    <row r="978" spans="1:6" x14ac:dyDescent="0.2">
      <c r="A978" s="4" t="s">
        <v>19</v>
      </c>
      <c r="B978" t="s">
        <v>61</v>
      </c>
      <c r="C978" s="5">
        <v>44713</v>
      </c>
      <c r="D978" s="5">
        <v>44713.323831018497</v>
      </c>
      <c r="E978">
        <v>106</v>
      </c>
      <c r="F978" s="6" t="s">
        <v>62</v>
      </c>
    </row>
    <row r="979" spans="1:6" x14ac:dyDescent="0.2">
      <c r="A979" s="4" t="s">
        <v>19</v>
      </c>
      <c r="B979" t="s">
        <v>61</v>
      </c>
      <c r="C979" s="5">
        <v>44713</v>
      </c>
      <c r="D979" s="5">
        <v>44713.323935185203</v>
      </c>
      <c r="E979">
        <v>112</v>
      </c>
      <c r="F979" s="6" t="s">
        <v>62</v>
      </c>
    </row>
    <row r="980" spans="1:6" x14ac:dyDescent="0.2">
      <c r="A980" s="4" t="s">
        <v>12</v>
      </c>
      <c r="B980" t="s">
        <v>51</v>
      </c>
      <c r="C980" s="5">
        <v>44713</v>
      </c>
      <c r="D980" s="5">
        <v>44713.324120370402</v>
      </c>
      <c r="E980">
        <v>102</v>
      </c>
      <c r="F980" s="6" t="s">
        <v>52</v>
      </c>
    </row>
    <row r="981" spans="1:6" x14ac:dyDescent="0.2">
      <c r="A981" s="4" t="s">
        <v>19</v>
      </c>
      <c r="B981" t="s">
        <v>83</v>
      </c>
      <c r="C981" s="5">
        <v>44713</v>
      </c>
      <c r="D981" s="5">
        <v>44713.324166666702</v>
      </c>
      <c r="E981">
        <v>113</v>
      </c>
      <c r="F981" s="6" t="s">
        <v>47</v>
      </c>
    </row>
    <row r="982" spans="1:6" x14ac:dyDescent="0.2">
      <c r="A982" s="4" t="s">
        <v>19</v>
      </c>
      <c r="B982" t="s">
        <v>83</v>
      </c>
      <c r="C982" s="5">
        <v>44713</v>
      </c>
      <c r="D982" s="5">
        <v>44713.324259259301</v>
      </c>
      <c r="E982">
        <v>123</v>
      </c>
      <c r="F982" s="6" t="s">
        <v>47</v>
      </c>
    </row>
    <row r="983" spans="1:6" x14ac:dyDescent="0.2">
      <c r="A983" s="4" t="s">
        <v>19</v>
      </c>
      <c r="B983" t="s">
        <v>37</v>
      </c>
      <c r="C983" s="5">
        <v>44713</v>
      </c>
      <c r="D983" s="5">
        <v>44713.324328703697</v>
      </c>
      <c r="E983">
        <v>113</v>
      </c>
      <c r="F983" s="6" t="s">
        <v>38</v>
      </c>
    </row>
    <row r="984" spans="1:6" x14ac:dyDescent="0.2">
      <c r="A984" s="4" t="s">
        <v>19</v>
      </c>
      <c r="B984" t="s">
        <v>44</v>
      </c>
      <c r="C984" s="5">
        <v>44713</v>
      </c>
      <c r="D984" s="5">
        <v>44713.324351851901</v>
      </c>
      <c r="E984">
        <v>102</v>
      </c>
      <c r="F984" s="6" t="s">
        <v>46</v>
      </c>
    </row>
    <row r="985" spans="1:6" x14ac:dyDescent="0.2">
      <c r="A985" s="4" t="s">
        <v>19</v>
      </c>
      <c r="B985" t="s">
        <v>37</v>
      </c>
      <c r="C985" s="5">
        <v>44713</v>
      </c>
      <c r="D985" s="5">
        <v>44713.324479166702</v>
      </c>
      <c r="E985">
        <v>123</v>
      </c>
      <c r="F985" s="6" t="s">
        <v>38</v>
      </c>
    </row>
    <row r="986" spans="1:6" x14ac:dyDescent="0.2">
      <c r="A986" s="4" t="s">
        <v>19</v>
      </c>
      <c r="B986" t="s">
        <v>61</v>
      </c>
      <c r="C986" s="5">
        <v>44713</v>
      </c>
      <c r="D986" s="5">
        <v>44713.324583333299</v>
      </c>
      <c r="E986">
        <v>113</v>
      </c>
      <c r="F986" s="6" t="s">
        <v>67</v>
      </c>
    </row>
    <row r="987" spans="1:6" x14ac:dyDescent="0.2">
      <c r="A987" s="4" t="s">
        <v>12</v>
      </c>
      <c r="B987" t="s">
        <v>51</v>
      </c>
      <c r="C987" s="5">
        <v>44713</v>
      </c>
      <c r="D987" s="5">
        <v>44713.324629629598</v>
      </c>
      <c r="E987">
        <v>106</v>
      </c>
      <c r="F987" s="6" t="s">
        <v>52</v>
      </c>
    </row>
    <row r="988" spans="1:6" x14ac:dyDescent="0.2">
      <c r="A988" s="4" t="s">
        <v>19</v>
      </c>
      <c r="B988" t="s">
        <v>61</v>
      </c>
      <c r="C988" s="5">
        <v>44713</v>
      </c>
      <c r="D988" s="5">
        <v>44713.324710648201</v>
      </c>
      <c r="E988">
        <v>123</v>
      </c>
      <c r="F988" s="6" t="s">
        <v>38</v>
      </c>
    </row>
    <row r="989" spans="1:6" x14ac:dyDescent="0.2">
      <c r="A989" s="4" t="s">
        <v>12</v>
      </c>
      <c r="B989" t="s">
        <v>51</v>
      </c>
      <c r="C989" s="5">
        <v>44713</v>
      </c>
      <c r="D989" s="5">
        <v>44713.324733796297</v>
      </c>
      <c r="E989">
        <v>112</v>
      </c>
      <c r="F989" s="6" t="s">
        <v>52</v>
      </c>
    </row>
    <row r="990" spans="1:6" x14ac:dyDescent="0.2">
      <c r="A990" s="4" t="s">
        <v>12</v>
      </c>
      <c r="B990" t="s">
        <v>11</v>
      </c>
      <c r="C990" s="5">
        <v>44713</v>
      </c>
      <c r="D990" s="5">
        <v>44713.324953703697</v>
      </c>
      <c r="E990">
        <v>113</v>
      </c>
      <c r="F990" s="6" t="s">
        <v>13</v>
      </c>
    </row>
    <row r="991" spans="1:6" x14ac:dyDescent="0.2">
      <c r="A991" s="4" t="s">
        <v>12</v>
      </c>
      <c r="B991" t="s">
        <v>11</v>
      </c>
      <c r="C991" s="5">
        <v>44713</v>
      </c>
      <c r="D991" s="5">
        <v>44713.3250694444</v>
      </c>
      <c r="E991">
        <v>123</v>
      </c>
      <c r="F991" s="6" t="s">
        <v>13</v>
      </c>
    </row>
    <row r="992" spans="1:6" x14ac:dyDescent="0.2">
      <c r="A992" s="4" t="s">
        <v>19</v>
      </c>
      <c r="B992" t="s">
        <v>44</v>
      </c>
      <c r="C992" s="5">
        <v>44713</v>
      </c>
      <c r="D992" s="5">
        <v>44713.325219907398</v>
      </c>
      <c r="E992">
        <v>106</v>
      </c>
      <c r="F992" s="6" t="s">
        <v>46</v>
      </c>
    </row>
    <row r="993" spans="1:6" x14ac:dyDescent="0.2">
      <c r="A993" s="4" t="s">
        <v>19</v>
      </c>
      <c r="B993" t="s">
        <v>68</v>
      </c>
      <c r="C993" s="5">
        <v>44713</v>
      </c>
      <c r="D993" s="5">
        <v>44713.325277777803</v>
      </c>
      <c r="E993">
        <v>113</v>
      </c>
      <c r="F993" s="6" t="s">
        <v>69</v>
      </c>
    </row>
    <row r="994" spans="1:6" x14ac:dyDescent="0.2">
      <c r="A994" s="4" t="s">
        <v>19</v>
      </c>
      <c r="B994" t="s">
        <v>44</v>
      </c>
      <c r="C994" s="5">
        <v>44713</v>
      </c>
      <c r="D994" s="5">
        <v>44713.325324074103</v>
      </c>
      <c r="E994">
        <v>112</v>
      </c>
      <c r="F994" s="6" t="s">
        <v>46</v>
      </c>
    </row>
    <row r="995" spans="1:6" x14ac:dyDescent="0.2">
      <c r="A995" s="4" t="s">
        <v>19</v>
      </c>
      <c r="B995" t="s">
        <v>68</v>
      </c>
      <c r="C995" s="5">
        <v>44713</v>
      </c>
      <c r="D995" s="5">
        <v>44713.325370370403</v>
      </c>
      <c r="E995">
        <v>123</v>
      </c>
      <c r="F995" s="6" t="s">
        <v>69</v>
      </c>
    </row>
    <row r="996" spans="1:6" x14ac:dyDescent="0.2">
      <c r="A996" s="4" t="s">
        <v>19</v>
      </c>
      <c r="B996" t="s">
        <v>44</v>
      </c>
      <c r="C996" s="5">
        <v>44713</v>
      </c>
      <c r="D996" s="5">
        <v>44713.325578703698</v>
      </c>
      <c r="E996">
        <v>113</v>
      </c>
      <c r="F996" s="6" t="s">
        <v>54</v>
      </c>
    </row>
    <row r="997" spans="1:6" x14ac:dyDescent="0.2">
      <c r="A997" s="4" t="s">
        <v>12</v>
      </c>
      <c r="B997" t="s">
        <v>51</v>
      </c>
      <c r="C997" s="5">
        <v>44713</v>
      </c>
      <c r="D997" s="5">
        <v>44713.325578703698</v>
      </c>
      <c r="E997">
        <v>113</v>
      </c>
      <c r="F997" s="6" t="s">
        <v>56</v>
      </c>
    </row>
    <row r="998" spans="1:6" x14ac:dyDescent="0.2">
      <c r="A998" s="4" t="s">
        <v>19</v>
      </c>
      <c r="B998" t="s">
        <v>44</v>
      </c>
      <c r="C998" s="5">
        <v>44713</v>
      </c>
      <c r="D998" s="5">
        <v>44713.325636574104</v>
      </c>
      <c r="E998">
        <v>123</v>
      </c>
      <c r="F998" s="6" t="s">
        <v>47</v>
      </c>
    </row>
    <row r="999" spans="1:6" x14ac:dyDescent="0.2">
      <c r="A999" s="4" t="s">
        <v>12</v>
      </c>
      <c r="B999" t="s">
        <v>51</v>
      </c>
      <c r="C999" s="5">
        <v>44713</v>
      </c>
      <c r="D999" s="5">
        <v>44713.3257407407</v>
      </c>
      <c r="E999">
        <v>123</v>
      </c>
      <c r="F999" s="6" t="s">
        <v>13</v>
      </c>
    </row>
    <row r="1000" spans="1:6" x14ac:dyDescent="0.2">
      <c r="A1000" s="4" t="s">
        <v>19</v>
      </c>
      <c r="B1000" t="s">
        <v>41</v>
      </c>
      <c r="C1000" s="5">
        <v>44713</v>
      </c>
      <c r="D1000" s="5">
        <v>44713.326018518499</v>
      </c>
      <c r="E1000">
        <v>112</v>
      </c>
      <c r="F1000" s="6" t="s">
        <v>152</v>
      </c>
    </row>
    <row r="1001" spans="1:6" x14ac:dyDescent="0.2">
      <c r="A1001" s="4" t="s">
        <v>19</v>
      </c>
      <c r="B1001" t="s">
        <v>21</v>
      </c>
      <c r="C1001" s="5">
        <v>44713</v>
      </c>
      <c r="D1001" s="5">
        <v>44713.328206018501</v>
      </c>
      <c r="E1001">
        <v>112</v>
      </c>
      <c r="F1001" s="6" t="s">
        <v>150</v>
      </c>
    </row>
    <row r="1002" spans="1:6" x14ac:dyDescent="0.2">
      <c r="A1002" s="4" t="s">
        <v>19</v>
      </c>
      <c r="B1002" t="s">
        <v>18</v>
      </c>
      <c r="C1002" s="5">
        <v>44713</v>
      </c>
      <c r="D1002" s="5">
        <v>44713.3289814815</v>
      </c>
      <c r="E1002">
        <v>112</v>
      </c>
      <c r="F1002" s="6" t="s">
        <v>151</v>
      </c>
    </row>
    <row r="1003" spans="1:6" x14ac:dyDescent="0.2">
      <c r="A1003" s="4" t="s">
        <v>12</v>
      </c>
      <c r="B1003" t="s">
        <v>35</v>
      </c>
      <c r="C1003" s="5">
        <v>44713</v>
      </c>
      <c r="D1003" s="5">
        <v>44713.329722222203</v>
      </c>
      <c r="E1003">
        <v>102</v>
      </c>
      <c r="F1003" s="6" t="s">
        <v>36</v>
      </c>
    </row>
    <row r="1004" spans="1:6" x14ac:dyDescent="0.2">
      <c r="A1004" s="4" t="s">
        <v>19</v>
      </c>
      <c r="B1004" t="s">
        <v>41</v>
      </c>
      <c r="C1004" s="5">
        <v>44713</v>
      </c>
      <c r="D1004" s="5">
        <v>44713.330532407403</v>
      </c>
      <c r="E1004">
        <v>113</v>
      </c>
      <c r="F1004" s="6" t="s">
        <v>42</v>
      </c>
    </row>
    <row r="1005" spans="1:6" x14ac:dyDescent="0.2">
      <c r="A1005" s="4" t="s">
        <v>19</v>
      </c>
      <c r="B1005" t="s">
        <v>41</v>
      </c>
      <c r="C1005" s="5">
        <v>44713</v>
      </c>
      <c r="D1005" s="5">
        <v>44713.330578703702</v>
      </c>
      <c r="E1005">
        <v>123</v>
      </c>
      <c r="F1005" s="6" t="s">
        <v>42</v>
      </c>
    </row>
    <row r="1006" spans="1:6" x14ac:dyDescent="0.2">
      <c r="A1006" s="4" t="s">
        <v>12</v>
      </c>
      <c r="B1006" t="s">
        <v>35</v>
      </c>
      <c r="C1006" s="5">
        <v>44713</v>
      </c>
      <c r="D1006" s="5">
        <v>44713.330578703702</v>
      </c>
      <c r="E1006">
        <v>106</v>
      </c>
      <c r="F1006" s="6" t="s">
        <v>36</v>
      </c>
    </row>
    <row r="1007" spans="1:6" x14ac:dyDescent="0.2">
      <c r="A1007" s="4" t="s">
        <v>12</v>
      </c>
      <c r="B1007" t="s">
        <v>35</v>
      </c>
      <c r="C1007" s="5">
        <v>44713</v>
      </c>
      <c r="D1007" s="5">
        <v>44713.330682870401</v>
      </c>
      <c r="E1007">
        <v>112</v>
      </c>
      <c r="F1007" s="6" t="s">
        <v>36</v>
      </c>
    </row>
    <row r="1008" spans="1:6" x14ac:dyDescent="0.2">
      <c r="A1008" s="4" t="s">
        <v>12</v>
      </c>
      <c r="B1008" t="s">
        <v>35</v>
      </c>
      <c r="C1008" s="5">
        <v>44713</v>
      </c>
      <c r="D1008" s="5">
        <v>44713.331215277802</v>
      </c>
      <c r="E1008">
        <v>113</v>
      </c>
      <c r="F1008" s="6" t="s">
        <v>40</v>
      </c>
    </row>
    <row r="1009" spans="1:6" x14ac:dyDescent="0.2">
      <c r="A1009" s="4" t="s">
        <v>12</v>
      </c>
      <c r="B1009" t="s">
        <v>35</v>
      </c>
      <c r="C1009" s="5">
        <v>44713</v>
      </c>
      <c r="D1009" s="5">
        <v>44713.331238425897</v>
      </c>
      <c r="E1009">
        <v>123</v>
      </c>
      <c r="F1009" s="6" t="s">
        <v>39</v>
      </c>
    </row>
    <row r="1010" spans="1:6" x14ac:dyDescent="0.2">
      <c r="A1010" s="4" t="s">
        <v>19</v>
      </c>
      <c r="B1010" t="s">
        <v>58</v>
      </c>
      <c r="C1010" s="5">
        <v>44713</v>
      </c>
      <c r="D1010" s="5">
        <v>44713.331377314797</v>
      </c>
      <c r="E1010">
        <v>102</v>
      </c>
      <c r="F1010" s="6" t="s">
        <v>59</v>
      </c>
    </row>
    <row r="1011" spans="1:6" x14ac:dyDescent="0.2">
      <c r="A1011" s="4" t="s">
        <v>19</v>
      </c>
      <c r="B1011" t="s">
        <v>58</v>
      </c>
      <c r="C1011" s="5">
        <v>44713</v>
      </c>
      <c r="D1011" s="5">
        <v>44713.331944444399</v>
      </c>
      <c r="E1011">
        <v>106</v>
      </c>
      <c r="F1011" s="6" t="s">
        <v>59</v>
      </c>
    </row>
    <row r="1012" spans="1:6" x14ac:dyDescent="0.2">
      <c r="A1012" s="4" t="s">
        <v>19</v>
      </c>
      <c r="B1012" t="s">
        <v>58</v>
      </c>
      <c r="C1012" s="5">
        <v>44713</v>
      </c>
      <c r="D1012" s="5">
        <v>44713.332048611097</v>
      </c>
      <c r="E1012">
        <v>112</v>
      </c>
      <c r="F1012" s="6" t="s">
        <v>59</v>
      </c>
    </row>
    <row r="1013" spans="1:6" x14ac:dyDescent="0.2">
      <c r="A1013" s="4" t="s">
        <v>19</v>
      </c>
      <c r="B1013" t="s">
        <v>58</v>
      </c>
      <c r="C1013" s="5">
        <v>44713</v>
      </c>
      <c r="D1013" s="5">
        <v>44713.332581018498</v>
      </c>
      <c r="E1013">
        <v>113</v>
      </c>
      <c r="F1013" s="6" t="s">
        <v>63</v>
      </c>
    </row>
    <row r="1014" spans="1:6" x14ac:dyDescent="0.2">
      <c r="A1014" s="4" t="s">
        <v>19</v>
      </c>
      <c r="B1014" t="s">
        <v>58</v>
      </c>
      <c r="C1014" s="5">
        <v>44713</v>
      </c>
      <c r="D1014" s="5">
        <v>44713.332592592596</v>
      </c>
      <c r="E1014">
        <v>123</v>
      </c>
      <c r="F1014" s="6" t="s">
        <v>60</v>
      </c>
    </row>
    <row r="1015" spans="1:6" x14ac:dyDescent="0.2">
      <c r="A1015" s="4" t="s">
        <v>19</v>
      </c>
      <c r="B1015" t="s">
        <v>21</v>
      </c>
      <c r="C1015" s="5">
        <v>44713</v>
      </c>
      <c r="D1015" s="5">
        <v>44713.332615740699</v>
      </c>
      <c r="E1015">
        <v>113</v>
      </c>
      <c r="F1015" s="6" t="s">
        <v>22</v>
      </c>
    </row>
    <row r="1016" spans="1:6" x14ac:dyDescent="0.2">
      <c r="A1016" s="4" t="s">
        <v>19</v>
      </c>
      <c r="B1016" t="s">
        <v>21</v>
      </c>
      <c r="C1016" s="5">
        <v>44713</v>
      </c>
      <c r="D1016" s="5">
        <v>44713.332615740699</v>
      </c>
      <c r="E1016">
        <v>123</v>
      </c>
      <c r="F1016" s="6" t="s">
        <v>22</v>
      </c>
    </row>
    <row r="1017" spans="1:6" x14ac:dyDescent="0.2">
      <c r="A1017" s="4" t="s">
        <v>12</v>
      </c>
      <c r="B1017" t="s">
        <v>31</v>
      </c>
      <c r="C1017" s="5">
        <v>44713</v>
      </c>
      <c r="D1017" s="5">
        <v>44713.333067129599</v>
      </c>
      <c r="E1017">
        <v>102</v>
      </c>
      <c r="F1017" s="6" t="s">
        <v>32</v>
      </c>
    </row>
    <row r="1018" spans="1:6" x14ac:dyDescent="0.2">
      <c r="A1018" s="4" t="s">
        <v>12</v>
      </c>
      <c r="B1018" t="s">
        <v>27</v>
      </c>
      <c r="C1018" s="5">
        <v>44713</v>
      </c>
      <c r="D1018" s="5">
        <v>44713.333206018498</v>
      </c>
      <c r="E1018">
        <v>102</v>
      </c>
      <c r="F1018" s="6" t="s">
        <v>28</v>
      </c>
    </row>
    <row r="1019" spans="1:6" x14ac:dyDescent="0.2">
      <c r="A1019" s="4" t="s">
        <v>12</v>
      </c>
      <c r="B1019" t="s">
        <v>31</v>
      </c>
      <c r="C1019" s="5">
        <v>44713</v>
      </c>
      <c r="D1019" s="5">
        <v>44713.333773148202</v>
      </c>
      <c r="E1019">
        <v>106</v>
      </c>
      <c r="F1019" s="6" t="s">
        <v>32</v>
      </c>
    </row>
    <row r="1020" spans="1:6" x14ac:dyDescent="0.2">
      <c r="A1020" s="4" t="s">
        <v>12</v>
      </c>
      <c r="B1020" t="s">
        <v>27</v>
      </c>
      <c r="C1020" s="5">
        <v>44713</v>
      </c>
      <c r="D1020" s="5">
        <v>44713.333865740802</v>
      </c>
      <c r="E1020">
        <v>106</v>
      </c>
      <c r="F1020" s="6" t="s">
        <v>28</v>
      </c>
    </row>
    <row r="1021" spans="1:6" x14ac:dyDescent="0.2">
      <c r="A1021" s="4" t="s">
        <v>12</v>
      </c>
      <c r="B1021" t="s">
        <v>31</v>
      </c>
      <c r="C1021" s="5">
        <v>44713</v>
      </c>
      <c r="D1021" s="5">
        <v>44713.333877314799</v>
      </c>
      <c r="E1021">
        <v>112</v>
      </c>
      <c r="F1021" s="6" t="s">
        <v>32</v>
      </c>
    </row>
    <row r="1022" spans="1:6" x14ac:dyDescent="0.2">
      <c r="A1022" s="4" t="s">
        <v>12</v>
      </c>
      <c r="B1022" t="s">
        <v>27</v>
      </c>
      <c r="C1022" s="5">
        <v>44713</v>
      </c>
      <c r="D1022" s="5">
        <v>44713.333969907399</v>
      </c>
      <c r="E1022">
        <v>112</v>
      </c>
      <c r="F1022" s="6" t="s">
        <v>28</v>
      </c>
    </row>
    <row r="1023" spans="1:6" x14ac:dyDescent="0.2">
      <c r="A1023" s="4" t="s">
        <v>19</v>
      </c>
      <c r="B1023" t="s">
        <v>18</v>
      </c>
      <c r="C1023" s="5">
        <v>44713</v>
      </c>
      <c r="D1023" s="5">
        <v>44713.334120370397</v>
      </c>
      <c r="E1023">
        <v>113</v>
      </c>
      <c r="F1023" s="6" t="s">
        <v>20</v>
      </c>
    </row>
    <row r="1024" spans="1:6" x14ac:dyDescent="0.2">
      <c r="A1024" s="4" t="s">
        <v>19</v>
      </c>
      <c r="B1024" t="s">
        <v>18</v>
      </c>
      <c r="C1024" s="5">
        <v>44713</v>
      </c>
      <c r="D1024" s="5">
        <v>44713.334282407399</v>
      </c>
      <c r="E1024">
        <v>123</v>
      </c>
      <c r="F1024" s="6" t="s">
        <v>20</v>
      </c>
    </row>
    <row r="1025" spans="1:6" x14ac:dyDescent="0.2">
      <c r="A1025" s="4" t="s">
        <v>12</v>
      </c>
      <c r="B1025" t="s">
        <v>27</v>
      </c>
      <c r="C1025" s="5">
        <v>44713</v>
      </c>
      <c r="D1025" s="5">
        <v>44713.334583333301</v>
      </c>
      <c r="E1025">
        <v>113</v>
      </c>
      <c r="F1025" s="6" t="s">
        <v>30</v>
      </c>
    </row>
    <row r="1026" spans="1:6" x14ac:dyDescent="0.2">
      <c r="A1026" s="4" t="s">
        <v>12</v>
      </c>
      <c r="B1026" t="s">
        <v>27</v>
      </c>
      <c r="C1026" s="5">
        <v>44713</v>
      </c>
      <c r="D1026" s="5">
        <v>44713.334687499999</v>
      </c>
      <c r="E1026">
        <v>123</v>
      </c>
      <c r="F1026" s="6" t="s">
        <v>29</v>
      </c>
    </row>
    <row r="1027" spans="1:6" x14ac:dyDescent="0.2">
      <c r="A1027" s="4" t="s">
        <v>12</v>
      </c>
      <c r="B1027" t="s">
        <v>31</v>
      </c>
      <c r="C1027" s="5">
        <v>44713</v>
      </c>
      <c r="D1027" s="5">
        <v>44713.335011574098</v>
      </c>
      <c r="E1027">
        <v>113</v>
      </c>
      <c r="F1027" s="6" t="s">
        <v>34</v>
      </c>
    </row>
    <row r="1028" spans="1:6" x14ac:dyDescent="0.2">
      <c r="A1028" s="4" t="s">
        <v>12</v>
      </c>
      <c r="B1028" t="s">
        <v>31</v>
      </c>
      <c r="C1028" s="5">
        <v>44713</v>
      </c>
      <c r="D1028" s="5">
        <v>44713.335011574098</v>
      </c>
      <c r="E1028">
        <v>123</v>
      </c>
      <c r="F1028" s="6" t="s">
        <v>33</v>
      </c>
    </row>
    <row r="1029" spans="1:6" x14ac:dyDescent="0.2">
      <c r="A1029" s="4" t="s">
        <v>12</v>
      </c>
      <c r="B1029" t="s">
        <v>143</v>
      </c>
      <c r="C1029" s="5">
        <v>44713</v>
      </c>
      <c r="D1029" s="5">
        <v>44713.640706018501</v>
      </c>
      <c r="E1029">
        <v>139</v>
      </c>
      <c r="F1029" s="6" t="s">
        <v>146</v>
      </c>
    </row>
    <row r="1030" spans="1:6" x14ac:dyDescent="0.2">
      <c r="A1030" s="4" t="s">
        <v>12</v>
      </c>
      <c r="B1030" t="s">
        <v>143</v>
      </c>
      <c r="C1030" s="5">
        <v>44713</v>
      </c>
      <c r="D1030" s="5">
        <v>44713.641053240797</v>
      </c>
      <c r="E1030">
        <v>144</v>
      </c>
      <c r="F1030" s="6" t="s">
        <v>145</v>
      </c>
    </row>
    <row r="1031" spans="1:6" x14ac:dyDescent="0.2">
      <c r="A1031" s="4" t="s">
        <v>12</v>
      </c>
      <c r="B1031" t="s">
        <v>143</v>
      </c>
      <c r="C1031" s="5">
        <v>44713</v>
      </c>
      <c r="D1031" s="5">
        <v>44713.641354166699</v>
      </c>
      <c r="E1031">
        <v>149</v>
      </c>
      <c r="F1031" s="6" t="s">
        <v>144</v>
      </c>
    </row>
    <row r="1032" spans="1:6" x14ac:dyDescent="0.2">
      <c r="A1032" s="4" t="s">
        <v>12</v>
      </c>
      <c r="B1032" t="s">
        <v>143</v>
      </c>
      <c r="C1032" s="5">
        <v>44713</v>
      </c>
      <c r="D1032" s="5">
        <v>44713.6417013889</v>
      </c>
      <c r="E1032">
        <v>151</v>
      </c>
      <c r="F1032" s="6" t="s">
        <v>144</v>
      </c>
    </row>
    <row r="1033" spans="1:6" x14ac:dyDescent="0.2">
      <c r="A1033" s="4" t="s">
        <v>12</v>
      </c>
      <c r="B1033" t="s">
        <v>143</v>
      </c>
      <c r="C1033" s="5">
        <v>44713</v>
      </c>
      <c r="D1033" s="5">
        <v>44713.641851851899</v>
      </c>
      <c r="E1033">
        <v>156</v>
      </c>
      <c r="F1033" s="6"/>
    </row>
    <row r="1034" spans="1:6" x14ac:dyDescent="0.2">
      <c r="A1034" s="4" t="s">
        <v>19</v>
      </c>
      <c r="B1034" t="s">
        <v>139</v>
      </c>
      <c r="C1034" s="5">
        <v>44713</v>
      </c>
      <c r="D1034" s="5">
        <v>44713.642685185201</v>
      </c>
      <c r="E1034">
        <v>139</v>
      </c>
      <c r="F1034" s="6" t="s">
        <v>140</v>
      </c>
    </row>
    <row r="1035" spans="1:6" x14ac:dyDescent="0.2">
      <c r="A1035" s="4" t="s">
        <v>19</v>
      </c>
      <c r="B1035" t="s">
        <v>139</v>
      </c>
      <c r="C1035" s="5">
        <v>44713</v>
      </c>
      <c r="D1035" s="5">
        <v>44713.643032407403</v>
      </c>
      <c r="E1035">
        <v>144</v>
      </c>
      <c r="F1035" s="6" t="s">
        <v>140</v>
      </c>
    </row>
    <row r="1036" spans="1:6" x14ac:dyDescent="0.2">
      <c r="A1036" s="4" t="s">
        <v>19</v>
      </c>
      <c r="B1036" t="s">
        <v>139</v>
      </c>
      <c r="C1036" s="5">
        <v>44713</v>
      </c>
      <c r="D1036" s="5">
        <v>44713.643182870401</v>
      </c>
      <c r="E1036">
        <v>156</v>
      </c>
      <c r="F1036" s="6"/>
    </row>
    <row r="1037" spans="1:6" x14ac:dyDescent="0.2">
      <c r="A1037" s="4" t="s">
        <v>19</v>
      </c>
      <c r="B1037" t="s">
        <v>141</v>
      </c>
      <c r="C1037" s="5">
        <v>44713</v>
      </c>
      <c r="D1037" s="5">
        <v>44713.647094907399</v>
      </c>
      <c r="E1037">
        <v>139</v>
      </c>
      <c r="F1037" s="6" t="s">
        <v>142</v>
      </c>
    </row>
    <row r="1038" spans="1:6" x14ac:dyDescent="0.2">
      <c r="A1038" s="4" t="s">
        <v>19</v>
      </c>
      <c r="B1038" t="s">
        <v>141</v>
      </c>
      <c r="C1038" s="5">
        <v>44713</v>
      </c>
      <c r="D1038" s="5">
        <v>44713.6483449074</v>
      </c>
      <c r="E1038">
        <v>144</v>
      </c>
      <c r="F1038" s="6" t="s">
        <v>142</v>
      </c>
    </row>
    <row r="1039" spans="1:6" x14ac:dyDescent="0.2">
      <c r="A1039" s="4" t="s">
        <v>19</v>
      </c>
      <c r="B1039" t="s">
        <v>141</v>
      </c>
      <c r="C1039" s="5">
        <v>44713</v>
      </c>
      <c r="D1039" s="5">
        <v>44713.648460648103</v>
      </c>
      <c r="E1039">
        <v>156</v>
      </c>
      <c r="F1039" s="6"/>
    </row>
    <row r="1040" spans="1:6" x14ac:dyDescent="0.2">
      <c r="A1040" s="4" t="s">
        <v>19</v>
      </c>
      <c r="B1040" t="s">
        <v>132</v>
      </c>
      <c r="C1040" s="5">
        <v>44713</v>
      </c>
      <c r="D1040" s="5">
        <v>44713.656886574099</v>
      </c>
      <c r="E1040">
        <v>139</v>
      </c>
      <c r="F1040" s="6" t="s">
        <v>133</v>
      </c>
    </row>
    <row r="1041" spans="1:6" x14ac:dyDescent="0.2">
      <c r="A1041" s="4" t="s">
        <v>19</v>
      </c>
      <c r="B1041" t="s">
        <v>132</v>
      </c>
      <c r="C1041" s="5">
        <v>44713</v>
      </c>
      <c r="D1041" s="5">
        <v>44713.657245370399</v>
      </c>
      <c r="E1041">
        <v>144</v>
      </c>
      <c r="F1041" s="6" t="s">
        <v>133</v>
      </c>
    </row>
    <row r="1042" spans="1:6" x14ac:dyDescent="0.2">
      <c r="A1042" s="4" t="s">
        <v>19</v>
      </c>
      <c r="B1042" t="s">
        <v>132</v>
      </c>
      <c r="C1042" s="5">
        <v>44713</v>
      </c>
      <c r="D1042" s="5">
        <v>44713.6573726852</v>
      </c>
      <c r="E1042">
        <v>156</v>
      </c>
      <c r="F1042" s="6"/>
    </row>
    <row r="1043" spans="1:6" x14ac:dyDescent="0.2">
      <c r="A1043" s="4" t="s">
        <v>19</v>
      </c>
      <c r="B1043" t="s">
        <v>134</v>
      </c>
      <c r="C1043" s="5">
        <v>44713</v>
      </c>
      <c r="D1043" s="5">
        <v>44713.659745370402</v>
      </c>
      <c r="E1043">
        <v>139</v>
      </c>
      <c r="F1043" s="6" t="s">
        <v>137</v>
      </c>
    </row>
    <row r="1044" spans="1:6" x14ac:dyDescent="0.2">
      <c r="A1044" s="4" t="s">
        <v>19</v>
      </c>
      <c r="B1044" t="s">
        <v>134</v>
      </c>
      <c r="C1044" s="5">
        <v>44713</v>
      </c>
      <c r="D1044" s="5">
        <v>44713.661064814798</v>
      </c>
      <c r="E1044">
        <v>144</v>
      </c>
      <c r="F1044" s="6" t="s">
        <v>136</v>
      </c>
    </row>
    <row r="1045" spans="1:6" x14ac:dyDescent="0.2">
      <c r="A1045" s="4" t="s">
        <v>19</v>
      </c>
      <c r="B1045" t="s">
        <v>134</v>
      </c>
      <c r="C1045" s="5">
        <v>44713</v>
      </c>
      <c r="D1045" s="5">
        <v>44713.661712963003</v>
      </c>
      <c r="E1045">
        <v>149</v>
      </c>
      <c r="F1045" s="6" t="s">
        <v>135</v>
      </c>
    </row>
    <row r="1046" spans="1:6" x14ac:dyDescent="0.2">
      <c r="A1046" s="4" t="s">
        <v>19</v>
      </c>
      <c r="B1046" t="s">
        <v>134</v>
      </c>
      <c r="C1046" s="5">
        <v>44713</v>
      </c>
      <c r="D1046" s="5">
        <v>44713.662118055603</v>
      </c>
      <c r="E1046">
        <v>151</v>
      </c>
      <c r="F1046" s="6" t="s">
        <v>135</v>
      </c>
    </row>
    <row r="1047" spans="1:6" x14ac:dyDescent="0.2">
      <c r="A1047" s="4" t="s">
        <v>19</v>
      </c>
      <c r="B1047" t="s">
        <v>134</v>
      </c>
      <c r="C1047" s="5">
        <v>44713</v>
      </c>
      <c r="D1047" s="5">
        <v>44713.662245370397</v>
      </c>
      <c r="E1047">
        <v>156</v>
      </c>
      <c r="F1047" s="6"/>
    </row>
    <row r="1048" spans="1:6" x14ac:dyDescent="0.2">
      <c r="A1048" s="4" t="s">
        <v>12</v>
      </c>
      <c r="B1048" t="s">
        <v>123</v>
      </c>
      <c r="C1048" s="5">
        <v>44713</v>
      </c>
      <c r="D1048" s="5">
        <v>44713.666655092602</v>
      </c>
      <c r="E1048">
        <v>139</v>
      </c>
      <c r="F1048" s="6" t="s">
        <v>124</v>
      </c>
    </row>
    <row r="1049" spans="1:6" x14ac:dyDescent="0.2">
      <c r="A1049" s="4" t="s">
        <v>12</v>
      </c>
      <c r="B1049" t="s">
        <v>123</v>
      </c>
      <c r="C1049" s="5">
        <v>44713</v>
      </c>
      <c r="D1049" s="5">
        <v>44713.6671643519</v>
      </c>
      <c r="E1049">
        <v>144</v>
      </c>
      <c r="F1049" s="6" t="s">
        <v>124</v>
      </c>
    </row>
    <row r="1050" spans="1:6" x14ac:dyDescent="0.2">
      <c r="A1050" s="4" t="s">
        <v>12</v>
      </c>
      <c r="B1050" t="s">
        <v>123</v>
      </c>
      <c r="C1050" s="5">
        <v>44713</v>
      </c>
      <c r="D1050" s="5">
        <v>44713.667291666701</v>
      </c>
      <c r="E1050">
        <v>156</v>
      </c>
      <c r="F1050" s="6"/>
    </row>
    <row r="1051" spans="1:6" x14ac:dyDescent="0.2">
      <c r="A1051" s="4" t="s">
        <v>12</v>
      </c>
      <c r="B1051" t="s">
        <v>117</v>
      </c>
      <c r="C1051" s="5">
        <v>44713</v>
      </c>
      <c r="D1051" s="5">
        <v>44713.668414351901</v>
      </c>
      <c r="E1051">
        <v>139</v>
      </c>
      <c r="F1051" s="6" t="s">
        <v>122</v>
      </c>
    </row>
    <row r="1052" spans="1:6" x14ac:dyDescent="0.2">
      <c r="A1052" s="4" t="s">
        <v>12</v>
      </c>
      <c r="B1052" t="s">
        <v>117</v>
      </c>
      <c r="C1052" s="5">
        <v>44713</v>
      </c>
      <c r="D1052" s="5">
        <v>44713.668773148202</v>
      </c>
      <c r="E1052">
        <v>144</v>
      </c>
      <c r="F1052" s="6" t="s">
        <v>119</v>
      </c>
    </row>
    <row r="1053" spans="1:6" x14ac:dyDescent="0.2">
      <c r="A1053" s="4" t="s">
        <v>12</v>
      </c>
      <c r="B1053" t="s">
        <v>117</v>
      </c>
      <c r="C1053" s="5">
        <v>44713</v>
      </c>
      <c r="D1053" s="5">
        <v>44713.669293981497</v>
      </c>
      <c r="E1053">
        <v>149</v>
      </c>
      <c r="F1053" s="6" t="s">
        <v>118</v>
      </c>
    </row>
    <row r="1054" spans="1:6" x14ac:dyDescent="0.2">
      <c r="A1054" s="4" t="s">
        <v>12</v>
      </c>
      <c r="B1054" t="s">
        <v>117</v>
      </c>
      <c r="C1054" s="5">
        <v>44713</v>
      </c>
      <c r="D1054" s="5">
        <v>44713.669733796298</v>
      </c>
      <c r="E1054">
        <v>151</v>
      </c>
      <c r="F1054" s="6" t="s">
        <v>118</v>
      </c>
    </row>
    <row r="1055" spans="1:6" x14ac:dyDescent="0.2">
      <c r="A1055" s="4" t="s">
        <v>12</v>
      </c>
      <c r="B1055" t="s">
        <v>117</v>
      </c>
      <c r="C1055" s="5">
        <v>44713</v>
      </c>
      <c r="D1055" s="5">
        <v>44713.669849537</v>
      </c>
      <c r="E1055">
        <v>156</v>
      </c>
      <c r="F1055" s="6"/>
    </row>
    <row r="1056" spans="1:6" x14ac:dyDescent="0.2">
      <c r="A1056" s="4" t="s">
        <v>12</v>
      </c>
      <c r="B1056" t="s">
        <v>99</v>
      </c>
      <c r="C1056" s="5">
        <v>44713</v>
      </c>
      <c r="D1056" s="5">
        <v>44713.6699421296</v>
      </c>
      <c r="E1056">
        <v>139</v>
      </c>
      <c r="F1056" s="6" t="s">
        <v>105</v>
      </c>
    </row>
    <row r="1057" spans="1:6" x14ac:dyDescent="0.2">
      <c r="A1057" s="4" t="s">
        <v>12</v>
      </c>
      <c r="B1057" t="s">
        <v>99</v>
      </c>
      <c r="C1057" s="5">
        <v>44713</v>
      </c>
      <c r="D1057" s="5">
        <v>44713.670428240701</v>
      </c>
      <c r="E1057">
        <v>144</v>
      </c>
      <c r="F1057" s="6" t="s">
        <v>104</v>
      </c>
    </row>
    <row r="1058" spans="1:6" x14ac:dyDescent="0.2">
      <c r="A1058" s="4" t="s">
        <v>19</v>
      </c>
      <c r="B1058" t="s">
        <v>92</v>
      </c>
      <c r="C1058" s="5">
        <v>44713</v>
      </c>
      <c r="D1058" s="5">
        <v>44713.671076388899</v>
      </c>
      <c r="E1058">
        <v>139</v>
      </c>
      <c r="F1058" s="6" t="s">
        <v>101</v>
      </c>
    </row>
    <row r="1059" spans="1:6" x14ac:dyDescent="0.2">
      <c r="A1059" s="4" t="s">
        <v>12</v>
      </c>
      <c r="B1059" t="s">
        <v>99</v>
      </c>
      <c r="C1059" s="5">
        <v>44713</v>
      </c>
      <c r="D1059" s="5">
        <v>44713.671180555597</v>
      </c>
      <c r="E1059">
        <v>149</v>
      </c>
      <c r="F1059" s="6" t="s">
        <v>100</v>
      </c>
    </row>
    <row r="1060" spans="1:6" x14ac:dyDescent="0.2">
      <c r="A1060" s="4" t="s">
        <v>12</v>
      </c>
      <c r="B1060" t="s">
        <v>99</v>
      </c>
      <c r="C1060" s="5">
        <v>44713</v>
      </c>
      <c r="D1060" s="5">
        <v>44713.671550925901</v>
      </c>
      <c r="E1060">
        <v>151</v>
      </c>
      <c r="F1060" s="6" t="s">
        <v>100</v>
      </c>
    </row>
    <row r="1061" spans="1:6" x14ac:dyDescent="0.2">
      <c r="A1061" s="4" t="s">
        <v>12</v>
      </c>
      <c r="B1061" t="s">
        <v>99</v>
      </c>
      <c r="C1061" s="5">
        <v>44713</v>
      </c>
      <c r="D1061" s="5">
        <v>44713.671689814801</v>
      </c>
      <c r="E1061">
        <v>156</v>
      </c>
      <c r="F1061" s="6"/>
    </row>
    <row r="1062" spans="1:6" x14ac:dyDescent="0.2">
      <c r="A1062" s="4" t="s">
        <v>19</v>
      </c>
      <c r="B1062" t="s">
        <v>115</v>
      </c>
      <c r="C1062" s="5">
        <v>44713</v>
      </c>
      <c r="D1062" s="5">
        <v>44713.672175925902</v>
      </c>
      <c r="E1062">
        <v>139</v>
      </c>
      <c r="F1062" s="6" t="s">
        <v>116</v>
      </c>
    </row>
    <row r="1063" spans="1:6" x14ac:dyDescent="0.2">
      <c r="A1063" s="4" t="s">
        <v>19</v>
      </c>
      <c r="B1063" t="s">
        <v>92</v>
      </c>
      <c r="C1063" s="5">
        <v>44713</v>
      </c>
      <c r="D1063" s="5">
        <v>44713.672337962998</v>
      </c>
      <c r="E1063">
        <v>144</v>
      </c>
      <c r="F1063" s="6" t="s">
        <v>98</v>
      </c>
    </row>
    <row r="1064" spans="1:6" x14ac:dyDescent="0.2">
      <c r="A1064" s="4" t="s">
        <v>19</v>
      </c>
      <c r="B1064" t="s">
        <v>92</v>
      </c>
      <c r="C1064" s="5">
        <v>44713</v>
      </c>
      <c r="D1064" s="5">
        <v>44713.672708333303</v>
      </c>
      <c r="E1064">
        <v>149</v>
      </c>
      <c r="F1064" s="6" t="s">
        <v>93</v>
      </c>
    </row>
    <row r="1065" spans="1:6" x14ac:dyDescent="0.2">
      <c r="A1065" s="4" t="s">
        <v>19</v>
      </c>
      <c r="B1065" t="s">
        <v>115</v>
      </c>
      <c r="C1065" s="5">
        <v>44713</v>
      </c>
      <c r="D1065" s="5">
        <v>44713.673437500001</v>
      </c>
      <c r="E1065">
        <v>144</v>
      </c>
      <c r="F1065" s="6" t="s">
        <v>116</v>
      </c>
    </row>
    <row r="1066" spans="1:6" x14ac:dyDescent="0.2">
      <c r="A1066" s="4" t="s">
        <v>19</v>
      </c>
      <c r="B1066" t="s">
        <v>92</v>
      </c>
      <c r="C1066" s="5">
        <v>44713</v>
      </c>
      <c r="D1066" s="5">
        <v>44713.673587963</v>
      </c>
      <c r="E1066">
        <v>151</v>
      </c>
      <c r="F1066" s="6" t="s">
        <v>93</v>
      </c>
    </row>
    <row r="1067" spans="1:6" x14ac:dyDescent="0.2">
      <c r="A1067" s="4" t="s">
        <v>19</v>
      </c>
      <c r="B1067" t="s">
        <v>115</v>
      </c>
      <c r="C1067" s="5">
        <v>44713</v>
      </c>
      <c r="D1067" s="5">
        <v>44713.673599537004</v>
      </c>
      <c r="E1067">
        <v>156</v>
      </c>
      <c r="F1067" s="6"/>
    </row>
    <row r="1068" spans="1:6" x14ac:dyDescent="0.2">
      <c r="A1068" s="4" t="s">
        <v>19</v>
      </c>
      <c r="B1068" t="s">
        <v>92</v>
      </c>
      <c r="C1068" s="5">
        <v>44713</v>
      </c>
      <c r="D1068" s="5">
        <v>44713.673703703702</v>
      </c>
      <c r="E1068">
        <v>156</v>
      </c>
      <c r="F1068" s="6"/>
    </row>
    <row r="1069" spans="1:6" x14ac:dyDescent="0.2">
      <c r="A1069" s="4" t="s">
        <v>19</v>
      </c>
      <c r="B1069" t="s">
        <v>131</v>
      </c>
      <c r="C1069" s="5">
        <v>44713</v>
      </c>
      <c r="D1069" s="5">
        <v>44713.675891203697</v>
      </c>
      <c r="E1069">
        <v>139</v>
      </c>
      <c r="F1069" s="6" t="s">
        <v>98</v>
      </c>
    </row>
    <row r="1070" spans="1:6" x14ac:dyDescent="0.2">
      <c r="A1070" s="4" t="s">
        <v>19</v>
      </c>
      <c r="B1070" t="s">
        <v>131</v>
      </c>
      <c r="C1070" s="5">
        <v>44713</v>
      </c>
      <c r="D1070" s="5">
        <v>44713.676307870403</v>
      </c>
      <c r="E1070">
        <v>144</v>
      </c>
      <c r="F1070" s="6" t="s">
        <v>98</v>
      </c>
    </row>
    <row r="1071" spans="1:6" x14ac:dyDescent="0.2">
      <c r="A1071" s="4" t="s">
        <v>19</v>
      </c>
      <c r="B1071" t="s">
        <v>131</v>
      </c>
      <c r="C1071" s="5">
        <v>44713</v>
      </c>
      <c r="D1071" s="5">
        <v>44713.676446759302</v>
      </c>
      <c r="E1071">
        <v>156</v>
      </c>
      <c r="F1071" s="6"/>
    </row>
    <row r="1072" spans="1:6" x14ac:dyDescent="0.2">
      <c r="A1072" s="4" t="s">
        <v>12</v>
      </c>
      <c r="B1072" t="s">
        <v>14</v>
      </c>
      <c r="C1072" s="5">
        <v>44713</v>
      </c>
      <c r="D1072" s="5">
        <v>44713.676620370403</v>
      </c>
      <c r="E1072">
        <v>139</v>
      </c>
      <c r="F1072" s="6" t="s">
        <v>17</v>
      </c>
    </row>
    <row r="1073" spans="1:6" x14ac:dyDescent="0.2">
      <c r="A1073" s="4" t="s">
        <v>12</v>
      </c>
      <c r="B1073" t="s">
        <v>14</v>
      </c>
      <c r="C1073" s="5">
        <v>44713</v>
      </c>
      <c r="D1073" s="5">
        <v>44713.677013888897</v>
      </c>
      <c r="E1073">
        <v>144</v>
      </c>
      <c r="F1073" s="6" t="s">
        <v>16</v>
      </c>
    </row>
    <row r="1074" spans="1:6" x14ac:dyDescent="0.2">
      <c r="A1074" s="4" t="s">
        <v>12</v>
      </c>
      <c r="B1074" t="s">
        <v>14</v>
      </c>
      <c r="C1074" s="5">
        <v>44713</v>
      </c>
      <c r="D1074" s="5">
        <v>44713.677361111098</v>
      </c>
      <c r="E1074">
        <v>149</v>
      </c>
      <c r="F1074" s="6" t="s">
        <v>15</v>
      </c>
    </row>
    <row r="1075" spans="1:6" x14ac:dyDescent="0.2">
      <c r="A1075" s="4" t="s">
        <v>12</v>
      </c>
      <c r="B1075" t="s">
        <v>14</v>
      </c>
      <c r="C1075" s="5">
        <v>44713</v>
      </c>
      <c r="D1075" s="5">
        <v>44713.677870370397</v>
      </c>
      <c r="E1075">
        <v>151</v>
      </c>
      <c r="F1075" s="6" t="s">
        <v>15</v>
      </c>
    </row>
    <row r="1076" spans="1:6" x14ac:dyDescent="0.2">
      <c r="A1076" s="4" t="s">
        <v>12</v>
      </c>
      <c r="B1076" t="s">
        <v>14</v>
      </c>
      <c r="C1076" s="5">
        <v>44713</v>
      </c>
      <c r="D1076" s="5">
        <v>44713.678032407399</v>
      </c>
      <c r="E1076">
        <v>156</v>
      </c>
      <c r="F1076" s="6"/>
    </row>
    <row r="1077" spans="1:6" x14ac:dyDescent="0.2">
      <c r="A1077" s="4" t="s">
        <v>12</v>
      </c>
      <c r="B1077" t="s">
        <v>95</v>
      </c>
      <c r="C1077" s="5">
        <v>44713</v>
      </c>
      <c r="D1077" s="5">
        <v>44713.679768518501</v>
      </c>
      <c r="E1077">
        <v>139</v>
      </c>
      <c r="F1077" s="6" t="s">
        <v>97</v>
      </c>
    </row>
    <row r="1078" spans="1:6" x14ac:dyDescent="0.2">
      <c r="A1078" s="4" t="s">
        <v>19</v>
      </c>
      <c r="B1078" t="s">
        <v>102</v>
      </c>
      <c r="C1078" s="5">
        <v>44713</v>
      </c>
      <c r="D1078" s="5">
        <v>44713.6801388889</v>
      </c>
      <c r="E1078">
        <v>139</v>
      </c>
      <c r="F1078" s="6" t="s">
        <v>103</v>
      </c>
    </row>
    <row r="1079" spans="1:6" x14ac:dyDescent="0.2">
      <c r="A1079" s="4" t="s">
        <v>19</v>
      </c>
      <c r="B1079" t="s">
        <v>130</v>
      </c>
      <c r="C1079" s="5">
        <v>44713</v>
      </c>
      <c r="D1079" s="5">
        <v>44713.680150462897</v>
      </c>
      <c r="E1079">
        <v>139</v>
      </c>
      <c r="F1079" s="6" t="s">
        <v>113</v>
      </c>
    </row>
    <row r="1080" spans="1:6" x14ac:dyDescent="0.2">
      <c r="A1080" s="4" t="s">
        <v>19</v>
      </c>
      <c r="B1080" t="s">
        <v>111</v>
      </c>
      <c r="C1080" s="5">
        <v>44713</v>
      </c>
      <c r="D1080" s="5">
        <v>44713.6802314815</v>
      </c>
      <c r="E1080">
        <v>139</v>
      </c>
      <c r="F1080" s="6" t="s">
        <v>112</v>
      </c>
    </row>
    <row r="1081" spans="1:6" x14ac:dyDescent="0.2">
      <c r="A1081" s="4" t="s">
        <v>19</v>
      </c>
      <c r="B1081" t="s">
        <v>102</v>
      </c>
      <c r="C1081" s="5">
        <v>44713</v>
      </c>
      <c r="D1081" s="5">
        <v>44713.6804976852</v>
      </c>
      <c r="E1081">
        <v>144</v>
      </c>
      <c r="F1081" s="6" t="s">
        <v>103</v>
      </c>
    </row>
    <row r="1082" spans="1:6" x14ac:dyDescent="0.2">
      <c r="A1082" s="4" t="s">
        <v>19</v>
      </c>
      <c r="B1082" t="s">
        <v>130</v>
      </c>
      <c r="C1082" s="5">
        <v>44713</v>
      </c>
      <c r="D1082" s="5">
        <v>44713.6805439815</v>
      </c>
      <c r="E1082">
        <v>144</v>
      </c>
      <c r="F1082" s="6" t="s">
        <v>113</v>
      </c>
    </row>
    <row r="1083" spans="1:6" x14ac:dyDescent="0.2">
      <c r="A1083" s="4" t="s">
        <v>19</v>
      </c>
      <c r="B1083" t="s">
        <v>111</v>
      </c>
      <c r="C1083" s="5">
        <v>44713</v>
      </c>
      <c r="D1083" s="5">
        <v>44713.6805902778</v>
      </c>
      <c r="E1083">
        <v>144</v>
      </c>
      <c r="F1083" s="6" t="s">
        <v>112</v>
      </c>
    </row>
    <row r="1084" spans="1:6" x14ac:dyDescent="0.2">
      <c r="A1084" s="4" t="s">
        <v>19</v>
      </c>
      <c r="B1084" t="s">
        <v>102</v>
      </c>
      <c r="C1084" s="5">
        <v>44713</v>
      </c>
      <c r="D1084" s="5">
        <v>44713.680613425902</v>
      </c>
      <c r="E1084">
        <v>156</v>
      </c>
      <c r="F1084" s="6"/>
    </row>
    <row r="1085" spans="1:6" x14ac:dyDescent="0.2">
      <c r="A1085" s="4" t="s">
        <v>19</v>
      </c>
      <c r="B1085" t="s">
        <v>130</v>
      </c>
      <c r="C1085" s="5">
        <v>44713</v>
      </c>
      <c r="D1085" s="5">
        <v>44713.680659722202</v>
      </c>
      <c r="E1085">
        <v>156</v>
      </c>
      <c r="F1085" s="6"/>
    </row>
    <row r="1086" spans="1:6" x14ac:dyDescent="0.2">
      <c r="A1086" s="4" t="s">
        <v>19</v>
      </c>
      <c r="B1086" t="s">
        <v>111</v>
      </c>
      <c r="C1086" s="5">
        <v>44713</v>
      </c>
      <c r="D1086" s="5">
        <v>44713.680740740703</v>
      </c>
      <c r="E1086">
        <v>156</v>
      </c>
      <c r="F1086" s="6"/>
    </row>
    <row r="1087" spans="1:6" x14ac:dyDescent="0.2">
      <c r="A1087" s="4" t="s">
        <v>12</v>
      </c>
      <c r="B1087" t="s">
        <v>95</v>
      </c>
      <c r="C1087" s="5">
        <v>44713</v>
      </c>
      <c r="D1087" s="5">
        <v>44713.681111111102</v>
      </c>
      <c r="E1087">
        <v>144</v>
      </c>
      <c r="F1087" s="6" t="s">
        <v>97</v>
      </c>
    </row>
    <row r="1088" spans="1:6" x14ac:dyDescent="0.2">
      <c r="A1088" s="4" t="s">
        <v>12</v>
      </c>
      <c r="B1088" t="s">
        <v>95</v>
      </c>
      <c r="C1088" s="5">
        <v>44713</v>
      </c>
      <c r="D1088" s="5">
        <v>44713.681273148097</v>
      </c>
      <c r="E1088">
        <v>156</v>
      </c>
      <c r="F1088" s="6"/>
    </row>
    <row r="1089" spans="1:6" x14ac:dyDescent="0.2">
      <c r="A1089" s="4" t="s">
        <v>19</v>
      </c>
      <c r="B1089" t="s">
        <v>96</v>
      </c>
      <c r="C1089" s="5">
        <v>44713</v>
      </c>
      <c r="D1089" s="5">
        <v>44713.682488425897</v>
      </c>
      <c r="E1089">
        <v>139</v>
      </c>
      <c r="F1089" s="6" t="s">
        <v>25</v>
      </c>
    </row>
    <row r="1090" spans="1:6" x14ac:dyDescent="0.2">
      <c r="A1090" s="4" t="s">
        <v>19</v>
      </c>
      <c r="B1090" t="s">
        <v>108</v>
      </c>
      <c r="C1090" s="5">
        <v>44713</v>
      </c>
      <c r="D1090" s="5">
        <v>44713.6827430556</v>
      </c>
      <c r="E1090">
        <v>139</v>
      </c>
      <c r="F1090" s="6" t="s">
        <v>114</v>
      </c>
    </row>
    <row r="1091" spans="1:6" x14ac:dyDescent="0.2">
      <c r="A1091" s="4" t="s">
        <v>19</v>
      </c>
      <c r="B1091" t="s">
        <v>108</v>
      </c>
      <c r="C1091" s="5">
        <v>44713</v>
      </c>
      <c r="D1091" s="5">
        <v>44713.683206018497</v>
      </c>
      <c r="E1091">
        <v>144</v>
      </c>
      <c r="F1091" s="6" t="s">
        <v>113</v>
      </c>
    </row>
    <row r="1092" spans="1:6" x14ac:dyDescent="0.2">
      <c r="A1092" s="4" t="s">
        <v>19</v>
      </c>
      <c r="B1092" t="s">
        <v>74</v>
      </c>
      <c r="C1092" s="5">
        <v>44713</v>
      </c>
      <c r="D1092" s="5">
        <v>44713.683472222197</v>
      </c>
      <c r="E1092">
        <v>139</v>
      </c>
      <c r="F1092" s="6" t="s">
        <v>78</v>
      </c>
    </row>
    <row r="1093" spans="1:6" x14ac:dyDescent="0.2">
      <c r="A1093" s="4" t="s">
        <v>19</v>
      </c>
      <c r="B1093" t="s">
        <v>96</v>
      </c>
      <c r="C1093" s="5">
        <v>44713</v>
      </c>
      <c r="D1093" s="5">
        <v>44713.683784722198</v>
      </c>
      <c r="E1093">
        <v>144</v>
      </c>
      <c r="F1093" s="6" t="s">
        <v>25</v>
      </c>
    </row>
    <row r="1094" spans="1:6" x14ac:dyDescent="0.2">
      <c r="A1094" s="4" t="s">
        <v>19</v>
      </c>
      <c r="B1094" t="s">
        <v>74</v>
      </c>
      <c r="C1094" s="5">
        <v>44713</v>
      </c>
      <c r="D1094" s="5">
        <v>44713.683935185203</v>
      </c>
      <c r="E1094">
        <v>144</v>
      </c>
      <c r="F1094" s="6" t="s">
        <v>77</v>
      </c>
    </row>
    <row r="1095" spans="1:6" x14ac:dyDescent="0.2">
      <c r="A1095" s="4" t="s">
        <v>19</v>
      </c>
      <c r="B1095" t="s">
        <v>96</v>
      </c>
      <c r="C1095" s="5">
        <v>44713</v>
      </c>
      <c r="D1095" s="5">
        <v>44713.683946759302</v>
      </c>
      <c r="E1095">
        <v>156</v>
      </c>
      <c r="F1095" s="6"/>
    </row>
    <row r="1096" spans="1:6" x14ac:dyDescent="0.2">
      <c r="A1096" s="4" t="s">
        <v>19</v>
      </c>
      <c r="B1096" t="s">
        <v>108</v>
      </c>
      <c r="C1096" s="5">
        <v>44713</v>
      </c>
      <c r="D1096" s="5">
        <v>44713.684027777803</v>
      </c>
      <c r="E1096">
        <v>149</v>
      </c>
      <c r="F1096" s="6" t="s">
        <v>109</v>
      </c>
    </row>
    <row r="1097" spans="1:6" x14ac:dyDescent="0.2">
      <c r="A1097" s="4" t="s">
        <v>19</v>
      </c>
      <c r="B1097" t="s">
        <v>74</v>
      </c>
      <c r="C1097" s="5">
        <v>44713</v>
      </c>
      <c r="D1097" s="5">
        <v>44713.684212963002</v>
      </c>
      <c r="E1097">
        <v>149</v>
      </c>
      <c r="F1097" s="6" t="s">
        <v>75</v>
      </c>
    </row>
    <row r="1098" spans="1:6" x14ac:dyDescent="0.2">
      <c r="A1098" s="4" t="s">
        <v>19</v>
      </c>
      <c r="B1098" t="s">
        <v>108</v>
      </c>
      <c r="C1098" s="5">
        <v>44713</v>
      </c>
      <c r="D1098" s="5">
        <v>44713.684733796297</v>
      </c>
      <c r="E1098">
        <v>151</v>
      </c>
      <c r="F1098" s="6" t="s">
        <v>109</v>
      </c>
    </row>
    <row r="1099" spans="1:6" x14ac:dyDescent="0.2">
      <c r="A1099" s="4" t="s">
        <v>19</v>
      </c>
      <c r="B1099" t="s">
        <v>108</v>
      </c>
      <c r="C1099" s="5">
        <v>44713</v>
      </c>
      <c r="D1099" s="5">
        <v>44713.684895833299</v>
      </c>
      <c r="E1099">
        <v>156</v>
      </c>
      <c r="F1099" s="6"/>
    </row>
    <row r="1100" spans="1:6" x14ac:dyDescent="0.2">
      <c r="A1100" s="4" t="s">
        <v>19</v>
      </c>
      <c r="B1100" t="s">
        <v>74</v>
      </c>
      <c r="C1100" s="5">
        <v>44713</v>
      </c>
      <c r="D1100" s="5">
        <v>44713.684918981497</v>
      </c>
      <c r="E1100">
        <v>151</v>
      </c>
      <c r="F1100" s="6" t="s">
        <v>75</v>
      </c>
    </row>
    <row r="1101" spans="1:6" x14ac:dyDescent="0.2">
      <c r="A1101" s="4" t="s">
        <v>19</v>
      </c>
      <c r="B1101" t="s">
        <v>74</v>
      </c>
      <c r="C1101" s="5">
        <v>44713</v>
      </c>
      <c r="D1101" s="5">
        <v>44713.6850694444</v>
      </c>
      <c r="E1101">
        <v>156</v>
      </c>
      <c r="F1101" s="6"/>
    </row>
    <row r="1102" spans="1:6" x14ac:dyDescent="0.2">
      <c r="A1102" s="4" t="s">
        <v>12</v>
      </c>
      <c r="B1102" t="s">
        <v>66</v>
      </c>
      <c r="C1102" s="5">
        <v>44713</v>
      </c>
      <c r="D1102" s="5">
        <v>44713.685405092598</v>
      </c>
      <c r="E1102">
        <v>139</v>
      </c>
      <c r="F1102" s="6" t="s">
        <v>50</v>
      </c>
    </row>
    <row r="1103" spans="1:6" x14ac:dyDescent="0.2">
      <c r="A1103" s="4" t="s">
        <v>19</v>
      </c>
      <c r="B1103" t="s">
        <v>110</v>
      </c>
      <c r="C1103" s="5">
        <v>44713</v>
      </c>
      <c r="D1103" s="5">
        <v>44713.685462963003</v>
      </c>
      <c r="E1103">
        <v>139</v>
      </c>
      <c r="F1103" s="6" t="s">
        <v>77</v>
      </c>
    </row>
    <row r="1104" spans="1:6" x14ac:dyDescent="0.2">
      <c r="A1104" s="4" t="s">
        <v>19</v>
      </c>
      <c r="B1104" t="s">
        <v>110</v>
      </c>
      <c r="C1104" s="5">
        <v>44713</v>
      </c>
      <c r="D1104" s="5">
        <v>44713.6858796296</v>
      </c>
      <c r="E1104">
        <v>144</v>
      </c>
      <c r="F1104" s="6" t="s">
        <v>77</v>
      </c>
    </row>
    <row r="1105" spans="1:6" x14ac:dyDescent="0.2">
      <c r="A1105" s="4" t="s">
        <v>12</v>
      </c>
      <c r="B1105" t="s">
        <v>66</v>
      </c>
      <c r="C1105" s="5">
        <v>44713</v>
      </c>
      <c r="D1105" s="5">
        <v>44713.685891203699</v>
      </c>
      <c r="E1105">
        <v>144</v>
      </c>
      <c r="F1105" s="6" t="s">
        <v>50</v>
      </c>
    </row>
    <row r="1106" spans="1:6" x14ac:dyDescent="0.2">
      <c r="A1106" s="4" t="s">
        <v>12</v>
      </c>
      <c r="B1106" t="s">
        <v>66</v>
      </c>
      <c r="C1106" s="5">
        <v>44713</v>
      </c>
      <c r="D1106" s="5">
        <v>44713.686030092598</v>
      </c>
      <c r="E1106">
        <v>156</v>
      </c>
      <c r="F1106" s="6"/>
    </row>
    <row r="1107" spans="1:6" x14ac:dyDescent="0.2">
      <c r="A1107" s="4" t="s">
        <v>19</v>
      </c>
      <c r="B1107" t="s">
        <v>110</v>
      </c>
      <c r="C1107" s="5">
        <v>44713</v>
      </c>
      <c r="D1107" s="5">
        <v>44713.686041666697</v>
      </c>
      <c r="E1107">
        <v>156</v>
      </c>
      <c r="F1107" s="6"/>
    </row>
    <row r="1108" spans="1:6" x14ac:dyDescent="0.2">
      <c r="A1108" s="4" t="s">
        <v>12</v>
      </c>
      <c r="B1108" t="s">
        <v>72</v>
      </c>
      <c r="C1108" s="5">
        <v>44713</v>
      </c>
      <c r="D1108" s="5">
        <v>44713.6880439815</v>
      </c>
      <c r="E1108">
        <v>139</v>
      </c>
      <c r="F1108" s="6" t="s">
        <v>79</v>
      </c>
    </row>
    <row r="1109" spans="1:6" x14ac:dyDescent="0.2">
      <c r="A1109" s="4" t="s">
        <v>12</v>
      </c>
      <c r="B1109" t="s">
        <v>72</v>
      </c>
      <c r="C1109" s="5">
        <v>44713</v>
      </c>
      <c r="D1109" s="5">
        <v>44713.689328703702</v>
      </c>
      <c r="E1109">
        <v>144</v>
      </c>
      <c r="F1109" s="6" t="s">
        <v>76</v>
      </c>
    </row>
    <row r="1110" spans="1:6" x14ac:dyDescent="0.2">
      <c r="A1110" s="4" t="s">
        <v>12</v>
      </c>
      <c r="B1110" t="s">
        <v>72</v>
      </c>
      <c r="C1110" s="5">
        <v>44713</v>
      </c>
      <c r="D1110" s="5">
        <v>44713.689861111103</v>
      </c>
      <c r="E1110">
        <v>149</v>
      </c>
      <c r="F1110" s="6" t="s">
        <v>73</v>
      </c>
    </row>
    <row r="1111" spans="1:6" x14ac:dyDescent="0.2">
      <c r="A1111" s="4" t="s">
        <v>12</v>
      </c>
      <c r="B1111" t="s">
        <v>72</v>
      </c>
      <c r="C1111" s="5">
        <v>44713</v>
      </c>
      <c r="D1111" s="5">
        <v>44713.690462963001</v>
      </c>
      <c r="E1111">
        <v>151</v>
      </c>
      <c r="F1111" s="6" t="s">
        <v>73</v>
      </c>
    </row>
    <row r="1112" spans="1:6" x14ac:dyDescent="0.2">
      <c r="A1112" s="4" t="s">
        <v>12</v>
      </c>
      <c r="B1112" t="s">
        <v>72</v>
      </c>
      <c r="C1112" s="5">
        <v>44713</v>
      </c>
      <c r="D1112" s="5">
        <v>44713.690590277802</v>
      </c>
      <c r="E1112">
        <v>156</v>
      </c>
      <c r="F1112" s="6"/>
    </row>
    <row r="1113" spans="1:6" x14ac:dyDescent="0.2">
      <c r="A1113" s="4" t="s">
        <v>12</v>
      </c>
      <c r="B1113" t="s">
        <v>70</v>
      </c>
      <c r="C1113" s="5">
        <v>44713</v>
      </c>
      <c r="D1113" s="5">
        <v>44713.690798611096</v>
      </c>
      <c r="E1113">
        <v>139</v>
      </c>
      <c r="F1113" s="6" t="s">
        <v>71</v>
      </c>
    </row>
    <row r="1114" spans="1:6" x14ac:dyDescent="0.2">
      <c r="A1114" s="4" t="s">
        <v>19</v>
      </c>
      <c r="B1114" t="s">
        <v>106</v>
      </c>
      <c r="C1114" s="5">
        <v>44713</v>
      </c>
      <c r="D1114" s="5">
        <v>44713.691851851901</v>
      </c>
      <c r="E1114">
        <v>139</v>
      </c>
      <c r="F1114" s="6" t="s">
        <v>107</v>
      </c>
    </row>
    <row r="1115" spans="1:6" x14ac:dyDescent="0.2">
      <c r="A1115" s="4" t="s">
        <v>12</v>
      </c>
      <c r="B1115" t="s">
        <v>70</v>
      </c>
      <c r="C1115" s="5">
        <v>44713</v>
      </c>
      <c r="D1115" s="5">
        <v>44713.692037036999</v>
      </c>
      <c r="E1115">
        <v>144</v>
      </c>
      <c r="F1115" s="6" t="s">
        <v>71</v>
      </c>
    </row>
    <row r="1116" spans="1:6" x14ac:dyDescent="0.2">
      <c r="A1116" s="4" t="s">
        <v>12</v>
      </c>
      <c r="B1116" t="s">
        <v>70</v>
      </c>
      <c r="C1116" s="5">
        <v>44713</v>
      </c>
      <c r="D1116" s="5">
        <v>44713.692187499997</v>
      </c>
      <c r="E1116">
        <v>156</v>
      </c>
      <c r="F1116" s="6"/>
    </row>
    <row r="1117" spans="1:6" x14ac:dyDescent="0.2">
      <c r="A1117" s="4" t="s">
        <v>19</v>
      </c>
      <c r="B1117" t="s">
        <v>106</v>
      </c>
      <c r="C1117" s="5">
        <v>44713</v>
      </c>
      <c r="D1117" s="5">
        <v>44713.692349536999</v>
      </c>
      <c r="E1117">
        <v>144</v>
      </c>
      <c r="F1117" s="6" t="s">
        <v>107</v>
      </c>
    </row>
    <row r="1118" spans="1:6" x14ac:dyDescent="0.2">
      <c r="A1118" s="4" t="s">
        <v>19</v>
      </c>
      <c r="B1118" t="s">
        <v>106</v>
      </c>
      <c r="C1118" s="5">
        <v>44713</v>
      </c>
      <c r="D1118" s="5">
        <v>44713.692465277803</v>
      </c>
      <c r="E1118">
        <v>156</v>
      </c>
      <c r="F1118" s="6"/>
    </row>
    <row r="1119" spans="1:6" x14ac:dyDescent="0.2">
      <c r="A1119" s="4" t="s">
        <v>19</v>
      </c>
      <c r="B1119" t="s">
        <v>125</v>
      </c>
      <c r="C1119" s="5">
        <v>44713</v>
      </c>
      <c r="D1119" s="5">
        <v>44713.692569444502</v>
      </c>
      <c r="E1119">
        <v>139</v>
      </c>
      <c r="F1119" s="6" t="s">
        <v>128</v>
      </c>
    </row>
    <row r="1120" spans="1:6" x14ac:dyDescent="0.2">
      <c r="A1120" s="4" t="s">
        <v>19</v>
      </c>
      <c r="B1120" t="s">
        <v>147</v>
      </c>
      <c r="C1120" s="5">
        <v>44713</v>
      </c>
      <c r="D1120" s="5">
        <v>44713.692592592597</v>
      </c>
      <c r="E1120">
        <v>139</v>
      </c>
      <c r="F1120" s="6" t="s">
        <v>149</v>
      </c>
    </row>
    <row r="1121" spans="1:6" x14ac:dyDescent="0.2">
      <c r="A1121" s="4" t="s">
        <v>19</v>
      </c>
      <c r="B1121" t="s">
        <v>147</v>
      </c>
      <c r="C1121" s="5">
        <v>44713</v>
      </c>
      <c r="D1121" s="5">
        <v>44713.692997685197</v>
      </c>
      <c r="E1121">
        <v>144</v>
      </c>
      <c r="F1121" s="6" t="s">
        <v>140</v>
      </c>
    </row>
    <row r="1122" spans="1:6" x14ac:dyDescent="0.2">
      <c r="A1122" s="4" t="s">
        <v>19</v>
      </c>
      <c r="B1122" t="s">
        <v>125</v>
      </c>
      <c r="C1122" s="5">
        <v>44713</v>
      </c>
      <c r="D1122" s="5">
        <v>44713.693078703698</v>
      </c>
      <c r="E1122">
        <v>144</v>
      </c>
      <c r="F1122" s="6" t="s">
        <v>103</v>
      </c>
    </row>
    <row r="1123" spans="1:6" x14ac:dyDescent="0.2">
      <c r="A1123" s="4" t="s">
        <v>19</v>
      </c>
      <c r="B1123" t="s">
        <v>125</v>
      </c>
      <c r="C1123" s="5">
        <v>44713</v>
      </c>
      <c r="D1123" s="5">
        <v>44713.6933333333</v>
      </c>
      <c r="E1123">
        <v>149</v>
      </c>
      <c r="F1123" s="6" t="s">
        <v>126</v>
      </c>
    </row>
    <row r="1124" spans="1:6" x14ac:dyDescent="0.2">
      <c r="A1124" s="4" t="s">
        <v>19</v>
      </c>
      <c r="B1124" t="s">
        <v>83</v>
      </c>
      <c r="C1124" s="5">
        <v>44713</v>
      </c>
      <c r="D1124" s="5">
        <v>44713.693587962996</v>
      </c>
      <c r="E1124">
        <v>139</v>
      </c>
      <c r="F1124" s="6" t="s">
        <v>47</v>
      </c>
    </row>
    <row r="1125" spans="1:6" x14ac:dyDescent="0.2">
      <c r="A1125" s="4" t="s">
        <v>19</v>
      </c>
      <c r="B1125" t="s">
        <v>64</v>
      </c>
      <c r="C1125" s="5">
        <v>44713</v>
      </c>
      <c r="D1125" s="5">
        <v>44713.6936921296</v>
      </c>
      <c r="E1125">
        <v>139</v>
      </c>
      <c r="F1125" s="6" t="s">
        <v>65</v>
      </c>
    </row>
    <row r="1126" spans="1:6" x14ac:dyDescent="0.2">
      <c r="A1126" s="4" t="s">
        <v>19</v>
      </c>
      <c r="B1126" t="s">
        <v>147</v>
      </c>
      <c r="C1126" s="5">
        <v>44713</v>
      </c>
      <c r="D1126" s="5">
        <v>44713.693761574097</v>
      </c>
      <c r="E1126">
        <v>149</v>
      </c>
      <c r="F1126" s="6" t="s">
        <v>148</v>
      </c>
    </row>
    <row r="1127" spans="1:6" x14ac:dyDescent="0.2">
      <c r="A1127" s="4" t="s">
        <v>12</v>
      </c>
      <c r="B1127" t="s">
        <v>48</v>
      </c>
      <c r="C1127" s="5">
        <v>44713</v>
      </c>
      <c r="D1127" s="5">
        <v>44713.693796296298</v>
      </c>
      <c r="E1127">
        <v>139</v>
      </c>
      <c r="F1127" s="6" t="s">
        <v>57</v>
      </c>
    </row>
    <row r="1128" spans="1:6" x14ac:dyDescent="0.2">
      <c r="A1128" s="4" t="s">
        <v>19</v>
      </c>
      <c r="B1128" t="s">
        <v>64</v>
      </c>
      <c r="C1128" s="5">
        <v>44713</v>
      </c>
      <c r="D1128" s="5">
        <v>44713.694062499999</v>
      </c>
      <c r="E1128">
        <v>144</v>
      </c>
      <c r="F1128" s="6" t="s">
        <v>65</v>
      </c>
    </row>
    <row r="1129" spans="1:6" x14ac:dyDescent="0.2">
      <c r="A1129" s="4" t="s">
        <v>19</v>
      </c>
      <c r="B1129" t="s">
        <v>83</v>
      </c>
      <c r="C1129" s="5">
        <v>44713</v>
      </c>
      <c r="D1129" s="5">
        <v>44713.6940972222</v>
      </c>
      <c r="E1129">
        <v>144</v>
      </c>
      <c r="F1129" s="6" t="s">
        <v>47</v>
      </c>
    </row>
    <row r="1130" spans="1:6" x14ac:dyDescent="0.2">
      <c r="A1130" s="4" t="s">
        <v>19</v>
      </c>
      <c r="B1130" t="s">
        <v>147</v>
      </c>
      <c r="C1130" s="5">
        <v>44713</v>
      </c>
      <c r="D1130" s="5">
        <v>44713.694120370397</v>
      </c>
      <c r="E1130">
        <v>151</v>
      </c>
      <c r="F1130" s="6" t="s">
        <v>148</v>
      </c>
    </row>
    <row r="1131" spans="1:6" x14ac:dyDescent="0.2">
      <c r="A1131" s="4" t="s">
        <v>19</v>
      </c>
      <c r="B1131" t="s">
        <v>125</v>
      </c>
      <c r="C1131" s="5">
        <v>44713</v>
      </c>
      <c r="D1131" s="5">
        <v>44713.694131944503</v>
      </c>
      <c r="E1131">
        <v>151</v>
      </c>
      <c r="F1131" s="6" t="s">
        <v>126</v>
      </c>
    </row>
    <row r="1132" spans="1:6" x14ac:dyDescent="0.2">
      <c r="A1132" s="4" t="s">
        <v>19</v>
      </c>
      <c r="B1132" t="s">
        <v>64</v>
      </c>
      <c r="C1132" s="5">
        <v>44713</v>
      </c>
      <c r="D1132" s="5">
        <v>44713.694224537001</v>
      </c>
      <c r="E1132">
        <v>156</v>
      </c>
      <c r="F1132" s="6"/>
    </row>
    <row r="1133" spans="1:6" x14ac:dyDescent="0.2">
      <c r="A1133" s="4" t="s">
        <v>12</v>
      </c>
      <c r="B1133" t="s">
        <v>48</v>
      </c>
      <c r="C1133" s="5">
        <v>44713</v>
      </c>
      <c r="D1133" s="5">
        <v>44713.694224537001</v>
      </c>
      <c r="E1133">
        <v>144</v>
      </c>
      <c r="F1133" s="6" t="s">
        <v>55</v>
      </c>
    </row>
    <row r="1134" spans="1:6" x14ac:dyDescent="0.2">
      <c r="A1134" s="4" t="s">
        <v>19</v>
      </c>
      <c r="B1134" t="s">
        <v>83</v>
      </c>
      <c r="C1134" s="5">
        <v>44713</v>
      </c>
      <c r="D1134" s="5">
        <v>44713.6942361111</v>
      </c>
      <c r="E1134">
        <v>156</v>
      </c>
      <c r="F1134" s="6"/>
    </row>
    <row r="1135" spans="1:6" x14ac:dyDescent="0.2">
      <c r="A1135" s="4" t="s">
        <v>19</v>
      </c>
      <c r="B1135" t="s">
        <v>147</v>
      </c>
      <c r="C1135" s="5">
        <v>44713</v>
      </c>
      <c r="D1135" s="5">
        <v>44713.694247685198</v>
      </c>
      <c r="E1135">
        <v>156</v>
      </c>
      <c r="F1135" s="6"/>
    </row>
    <row r="1136" spans="1:6" x14ac:dyDescent="0.2">
      <c r="A1136" s="4" t="s">
        <v>19</v>
      </c>
      <c r="B1136" t="s">
        <v>125</v>
      </c>
      <c r="C1136" s="5">
        <v>44713</v>
      </c>
      <c r="D1136" s="5">
        <v>44713.694282407399</v>
      </c>
      <c r="E1136">
        <v>156</v>
      </c>
      <c r="F1136" s="6"/>
    </row>
    <row r="1137" spans="1:6" x14ac:dyDescent="0.2">
      <c r="A1137" s="4" t="s">
        <v>12</v>
      </c>
      <c r="B1137" t="s">
        <v>48</v>
      </c>
      <c r="C1137" s="5">
        <v>44713</v>
      </c>
      <c r="D1137" s="5">
        <v>44713.694884259297</v>
      </c>
      <c r="E1137">
        <v>149</v>
      </c>
      <c r="F1137" s="6" t="s">
        <v>49</v>
      </c>
    </row>
    <row r="1138" spans="1:6" x14ac:dyDescent="0.2">
      <c r="A1138" s="4" t="s">
        <v>19</v>
      </c>
      <c r="B1138" t="s">
        <v>120</v>
      </c>
      <c r="C1138" s="5">
        <v>44713</v>
      </c>
      <c r="D1138" s="5">
        <v>44713.695196759298</v>
      </c>
      <c r="E1138">
        <v>139</v>
      </c>
      <c r="F1138" s="6" t="s">
        <v>129</v>
      </c>
    </row>
    <row r="1139" spans="1:6" x14ac:dyDescent="0.2">
      <c r="A1139" s="4" t="s">
        <v>12</v>
      </c>
      <c r="B1139" t="s">
        <v>48</v>
      </c>
      <c r="C1139" s="5">
        <v>44713</v>
      </c>
      <c r="D1139" s="5">
        <v>44713.695208333302</v>
      </c>
      <c r="E1139">
        <v>151</v>
      </c>
      <c r="F1139" s="6" t="s">
        <v>49</v>
      </c>
    </row>
    <row r="1140" spans="1:6" x14ac:dyDescent="0.2">
      <c r="A1140" s="4" t="s">
        <v>12</v>
      </c>
      <c r="B1140" t="s">
        <v>48</v>
      </c>
      <c r="C1140" s="5">
        <v>44713</v>
      </c>
      <c r="D1140" s="5">
        <v>44713.695324074099</v>
      </c>
      <c r="E1140">
        <v>156</v>
      </c>
      <c r="F1140" s="6"/>
    </row>
    <row r="1141" spans="1:6" x14ac:dyDescent="0.2">
      <c r="A1141" s="4" t="s">
        <v>19</v>
      </c>
      <c r="B1141" t="s">
        <v>120</v>
      </c>
      <c r="C1141" s="5">
        <v>44713</v>
      </c>
      <c r="D1141" s="5">
        <v>44713.695682870399</v>
      </c>
      <c r="E1141">
        <v>144</v>
      </c>
      <c r="F1141" s="6" t="s">
        <v>127</v>
      </c>
    </row>
    <row r="1142" spans="1:6" x14ac:dyDescent="0.2">
      <c r="A1142" s="4" t="s">
        <v>19</v>
      </c>
      <c r="B1142" t="s">
        <v>120</v>
      </c>
      <c r="C1142" s="5">
        <v>44713</v>
      </c>
      <c r="D1142" s="5">
        <v>44713.696273148198</v>
      </c>
      <c r="E1142">
        <v>149</v>
      </c>
      <c r="F1142" s="6" t="s">
        <v>121</v>
      </c>
    </row>
    <row r="1143" spans="1:6" x14ac:dyDescent="0.2">
      <c r="A1143" s="4" t="s">
        <v>19</v>
      </c>
      <c r="B1143" t="s">
        <v>120</v>
      </c>
      <c r="C1143" s="5">
        <v>44713</v>
      </c>
      <c r="D1143" s="5">
        <v>44713.696550925903</v>
      </c>
      <c r="E1143">
        <v>151</v>
      </c>
      <c r="F1143" s="6" t="s">
        <v>121</v>
      </c>
    </row>
    <row r="1144" spans="1:6" x14ac:dyDescent="0.2">
      <c r="A1144" s="4" t="s">
        <v>19</v>
      </c>
      <c r="B1144" t="s">
        <v>120</v>
      </c>
      <c r="C1144" s="5">
        <v>44713</v>
      </c>
      <c r="D1144" s="5">
        <v>44713.696689814802</v>
      </c>
      <c r="E1144">
        <v>156</v>
      </c>
      <c r="F1144" s="6"/>
    </row>
    <row r="1145" spans="1:6" x14ac:dyDescent="0.2">
      <c r="A1145" s="4" t="s">
        <v>19</v>
      </c>
      <c r="B1145" t="s">
        <v>41</v>
      </c>
      <c r="C1145" s="5">
        <v>44713</v>
      </c>
      <c r="D1145" s="5">
        <v>44713.696967592601</v>
      </c>
      <c r="E1145">
        <v>139</v>
      </c>
      <c r="F1145" s="6" t="s">
        <v>42</v>
      </c>
    </row>
    <row r="1146" spans="1:6" x14ac:dyDescent="0.2">
      <c r="A1146" s="4" t="s">
        <v>19</v>
      </c>
      <c r="B1146" t="s">
        <v>61</v>
      </c>
      <c r="C1146" s="5">
        <v>44713</v>
      </c>
      <c r="D1146" s="5">
        <v>44713.697106481501</v>
      </c>
      <c r="E1146">
        <v>139</v>
      </c>
      <c r="F1146" s="6" t="s">
        <v>67</v>
      </c>
    </row>
    <row r="1147" spans="1:6" x14ac:dyDescent="0.2">
      <c r="A1147" s="4" t="s">
        <v>19</v>
      </c>
      <c r="B1147" t="s">
        <v>41</v>
      </c>
      <c r="C1147" s="5">
        <v>44713</v>
      </c>
      <c r="D1147" s="5">
        <v>44713.697476851798</v>
      </c>
      <c r="E1147">
        <v>144</v>
      </c>
      <c r="F1147" s="6" t="s">
        <v>42</v>
      </c>
    </row>
    <row r="1148" spans="1:6" x14ac:dyDescent="0.2">
      <c r="A1148" s="4" t="s">
        <v>19</v>
      </c>
      <c r="B1148" t="s">
        <v>23</v>
      </c>
      <c r="C1148" s="5">
        <v>44713</v>
      </c>
      <c r="D1148" s="5">
        <v>44713.697511574101</v>
      </c>
      <c r="E1148">
        <v>139</v>
      </c>
      <c r="F1148" s="6" t="s">
        <v>26</v>
      </c>
    </row>
    <row r="1149" spans="1:6" x14ac:dyDescent="0.2">
      <c r="A1149" s="4" t="s">
        <v>19</v>
      </c>
      <c r="B1149" t="s">
        <v>61</v>
      </c>
      <c r="C1149" s="5">
        <v>44713</v>
      </c>
      <c r="D1149" s="5">
        <v>44713.697523148199</v>
      </c>
      <c r="E1149">
        <v>144</v>
      </c>
      <c r="F1149" s="6" t="s">
        <v>38</v>
      </c>
    </row>
    <row r="1150" spans="1:6" x14ac:dyDescent="0.2">
      <c r="A1150" s="4" t="s">
        <v>19</v>
      </c>
      <c r="B1150" t="s">
        <v>41</v>
      </c>
      <c r="C1150" s="5">
        <v>44713</v>
      </c>
      <c r="D1150" s="5">
        <v>44713.697592592602</v>
      </c>
      <c r="E1150">
        <v>156</v>
      </c>
      <c r="F1150" s="6"/>
    </row>
    <row r="1151" spans="1:6" x14ac:dyDescent="0.2">
      <c r="A1151" s="4" t="s">
        <v>19</v>
      </c>
      <c r="B1151" t="s">
        <v>61</v>
      </c>
      <c r="C1151" s="5">
        <v>44713</v>
      </c>
      <c r="D1151" s="5">
        <v>44713.698344907403</v>
      </c>
      <c r="E1151">
        <v>149</v>
      </c>
      <c r="F1151" s="6" t="s">
        <v>62</v>
      </c>
    </row>
    <row r="1152" spans="1:6" x14ac:dyDescent="0.2">
      <c r="A1152" s="4" t="s">
        <v>19</v>
      </c>
      <c r="B1152" t="s">
        <v>23</v>
      </c>
      <c r="C1152" s="5">
        <v>44713</v>
      </c>
      <c r="D1152" s="5">
        <v>44713.698796296303</v>
      </c>
      <c r="E1152">
        <v>144</v>
      </c>
      <c r="F1152" s="6" t="s">
        <v>25</v>
      </c>
    </row>
    <row r="1153" spans="1:6" x14ac:dyDescent="0.2">
      <c r="A1153" s="4" t="s">
        <v>19</v>
      </c>
      <c r="B1153" t="s">
        <v>61</v>
      </c>
      <c r="C1153" s="5">
        <v>44713</v>
      </c>
      <c r="D1153" s="5">
        <v>44713.6991782408</v>
      </c>
      <c r="E1153">
        <v>151</v>
      </c>
      <c r="F1153" s="6" t="s">
        <v>62</v>
      </c>
    </row>
    <row r="1154" spans="1:6" x14ac:dyDescent="0.2">
      <c r="A1154" s="4" t="s">
        <v>19</v>
      </c>
      <c r="B1154" t="s">
        <v>23</v>
      </c>
      <c r="C1154" s="5">
        <v>44713</v>
      </c>
      <c r="D1154" s="5">
        <v>44713.699189814797</v>
      </c>
      <c r="E1154">
        <v>149</v>
      </c>
      <c r="F1154" s="6" t="s">
        <v>24</v>
      </c>
    </row>
    <row r="1155" spans="1:6" x14ac:dyDescent="0.2">
      <c r="A1155" s="4" t="s">
        <v>19</v>
      </c>
      <c r="B1155" t="s">
        <v>61</v>
      </c>
      <c r="C1155" s="5">
        <v>44713</v>
      </c>
      <c r="D1155" s="5">
        <v>44713.699305555601</v>
      </c>
      <c r="E1155">
        <v>156</v>
      </c>
      <c r="F1155" s="6"/>
    </row>
    <row r="1156" spans="1:6" x14ac:dyDescent="0.2">
      <c r="A1156" s="4" t="s">
        <v>12</v>
      </c>
      <c r="B1156" t="s">
        <v>31</v>
      </c>
      <c r="C1156" s="5">
        <v>44713</v>
      </c>
      <c r="D1156" s="5">
        <v>44713.699664351901</v>
      </c>
      <c r="E1156">
        <v>139</v>
      </c>
      <c r="F1156" s="6" t="s">
        <v>34</v>
      </c>
    </row>
    <row r="1157" spans="1:6" x14ac:dyDescent="0.2">
      <c r="A1157" s="4" t="s">
        <v>12</v>
      </c>
      <c r="B1157" t="s">
        <v>11</v>
      </c>
      <c r="C1157" s="5">
        <v>44713</v>
      </c>
      <c r="D1157" s="5">
        <v>44713.7000231481</v>
      </c>
      <c r="E1157">
        <v>139</v>
      </c>
      <c r="F1157" s="6" t="s">
        <v>13</v>
      </c>
    </row>
    <row r="1158" spans="1:6" x14ac:dyDescent="0.2">
      <c r="A1158" s="4" t="s">
        <v>12</v>
      </c>
      <c r="B1158" t="s">
        <v>31</v>
      </c>
      <c r="C1158" s="5">
        <v>44713</v>
      </c>
      <c r="D1158" s="5">
        <v>44713.700034722198</v>
      </c>
      <c r="E1158">
        <v>144</v>
      </c>
      <c r="F1158" s="6" t="s">
        <v>33</v>
      </c>
    </row>
    <row r="1159" spans="1:6" x14ac:dyDescent="0.2">
      <c r="A1159" s="4" t="s">
        <v>19</v>
      </c>
      <c r="B1159" t="s">
        <v>23</v>
      </c>
      <c r="C1159" s="5">
        <v>44713</v>
      </c>
      <c r="D1159" s="5">
        <v>44713.700104166703</v>
      </c>
      <c r="E1159">
        <v>151</v>
      </c>
      <c r="F1159" s="6" t="s">
        <v>24</v>
      </c>
    </row>
    <row r="1160" spans="1:6" x14ac:dyDescent="0.2">
      <c r="A1160" s="4" t="s">
        <v>19</v>
      </c>
      <c r="B1160" t="s">
        <v>23</v>
      </c>
      <c r="C1160" s="5">
        <v>44713</v>
      </c>
      <c r="D1160" s="5">
        <v>44713.700254629599</v>
      </c>
      <c r="E1160">
        <v>156</v>
      </c>
      <c r="F1160" s="6"/>
    </row>
    <row r="1161" spans="1:6" x14ac:dyDescent="0.2">
      <c r="A1161" s="4" t="s">
        <v>12</v>
      </c>
      <c r="B1161" t="s">
        <v>31</v>
      </c>
      <c r="C1161" s="5">
        <v>44713</v>
      </c>
      <c r="D1161" s="5">
        <v>44713.700439814798</v>
      </c>
      <c r="E1161">
        <v>149</v>
      </c>
      <c r="F1161" s="6" t="s">
        <v>32</v>
      </c>
    </row>
    <row r="1162" spans="1:6" x14ac:dyDescent="0.2">
      <c r="A1162" s="4" t="s">
        <v>12</v>
      </c>
      <c r="B1162" t="s">
        <v>11</v>
      </c>
      <c r="C1162" s="5">
        <v>44713</v>
      </c>
      <c r="D1162" s="5">
        <v>44713.700497685197</v>
      </c>
      <c r="E1162">
        <v>144</v>
      </c>
      <c r="F1162" s="6" t="s">
        <v>13</v>
      </c>
    </row>
    <row r="1163" spans="1:6" x14ac:dyDescent="0.2">
      <c r="A1163" s="4" t="s">
        <v>12</v>
      </c>
      <c r="B1163" t="s">
        <v>11</v>
      </c>
      <c r="C1163" s="5">
        <v>44713</v>
      </c>
      <c r="D1163" s="5">
        <v>44713.700659722199</v>
      </c>
      <c r="E1163">
        <v>156</v>
      </c>
      <c r="F1163" s="6"/>
    </row>
    <row r="1164" spans="1:6" x14ac:dyDescent="0.2">
      <c r="A1164" s="4" t="s">
        <v>12</v>
      </c>
      <c r="B1164" t="s">
        <v>31</v>
      </c>
      <c r="C1164" s="5">
        <v>44713</v>
      </c>
      <c r="D1164" s="5">
        <v>44713.701273148203</v>
      </c>
      <c r="E1164">
        <v>151</v>
      </c>
      <c r="F1164" s="6" t="s">
        <v>32</v>
      </c>
    </row>
    <row r="1165" spans="1:6" x14ac:dyDescent="0.2">
      <c r="A1165" s="4" t="s">
        <v>12</v>
      </c>
      <c r="B1165" t="s">
        <v>31</v>
      </c>
      <c r="C1165" s="5">
        <v>44713</v>
      </c>
      <c r="D1165" s="5">
        <v>44713.701400462996</v>
      </c>
      <c r="E1165">
        <v>156</v>
      </c>
      <c r="F1165" s="6"/>
    </row>
    <row r="1166" spans="1:6" x14ac:dyDescent="0.2">
      <c r="A1166" s="4" t="s">
        <v>19</v>
      </c>
      <c r="B1166" t="s">
        <v>138</v>
      </c>
      <c r="C1166" s="5">
        <v>44713</v>
      </c>
      <c r="D1166" s="5">
        <v>44713.705069444397</v>
      </c>
      <c r="E1166">
        <v>139</v>
      </c>
      <c r="F1166" s="6" t="s">
        <v>136</v>
      </c>
    </row>
    <row r="1167" spans="1:6" x14ac:dyDescent="0.2">
      <c r="A1167" s="4" t="s">
        <v>19</v>
      </c>
      <c r="B1167" t="s">
        <v>85</v>
      </c>
      <c r="C1167" s="5">
        <v>44713</v>
      </c>
      <c r="D1167" s="5">
        <v>44713.705115740697</v>
      </c>
      <c r="E1167">
        <v>139</v>
      </c>
      <c r="F1167" s="6" t="s">
        <v>91</v>
      </c>
    </row>
    <row r="1168" spans="1:6" x14ac:dyDescent="0.2">
      <c r="A1168" s="4" t="s">
        <v>19</v>
      </c>
      <c r="B1168" t="s">
        <v>138</v>
      </c>
      <c r="C1168" s="5">
        <v>44713</v>
      </c>
      <c r="D1168" s="5">
        <v>44713.705486111103</v>
      </c>
      <c r="E1168">
        <v>144</v>
      </c>
      <c r="F1168" s="6" t="s">
        <v>136</v>
      </c>
    </row>
    <row r="1169" spans="1:6" x14ac:dyDescent="0.2">
      <c r="A1169" s="4" t="s">
        <v>19</v>
      </c>
      <c r="B1169" t="s">
        <v>85</v>
      </c>
      <c r="C1169" s="5">
        <v>44713</v>
      </c>
      <c r="D1169" s="5">
        <v>44713.705601851798</v>
      </c>
      <c r="E1169">
        <v>144</v>
      </c>
      <c r="F1169" s="6" t="s">
        <v>89</v>
      </c>
    </row>
    <row r="1170" spans="1:6" x14ac:dyDescent="0.2">
      <c r="A1170" s="4" t="s">
        <v>19</v>
      </c>
      <c r="B1170" t="s">
        <v>138</v>
      </c>
      <c r="C1170" s="5">
        <v>44713</v>
      </c>
      <c r="D1170" s="5">
        <v>44713.7056481482</v>
      </c>
      <c r="E1170">
        <v>156</v>
      </c>
      <c r="F1170" s="6"/>
    </row>
    <row r="1171" spans="1:6" x14ac:dyDescent="0.2">
      <c r="A1171" s="4" t="s">
        <v>19</v>
      </c>
      <c r="B1171" t="s">
        <v>18</v>
      </c>
      <c r="C1171" s="5">
        <v>44713</v>
      </c>
      <c r="D1171" s="5">
        <v>44713.705844907403</v>
      </c>
      <c r="E1171">
        <v>139</v>
      </c>
      <c r="F1171" s="6" t="s">
        <v>20</v>
      </c>
    </row>
    <row r="1172" spans="1:6" x14ac:dyDescent="0.2">
      <c r="A1172" s="4" t="s">
        <v>12</v>
      </c>
      <c r="B1172" t="s">
        <v>35</v>
      </c>
      <c r="C1172" s="5">
        <v>44713</v>
      </c>
      <c r="D1172" s="5">
        <v>44713.706053240698</v>
      </c>
      <c r="E1172">
        <v>139</v>
      </c>
      <c r="F1172" s="6" t="s">
        <v>40</v>
      </c>
    </row>
    <row r="1173" spans="1:6" x14ac:dyDescent="0.2">
      <c r="A1173" s="4" t="s">
        <v>19</v>
      </c>
      <c r="B1173" t="s">
        <v>85</v>
      </c>
      <c r="C1173" s="5">
        <v>44713</v>
      </c>
      <c r="D1173" s="5">
        <v>44713.706203703703</v>
      </c>
      <c r="E1173">
        <v>149</v>
      </c>
      <c r="F1173" s="6" t="s">
        <v>86</v>
      </c>
    </row>
    <row r="1174" spans="1:6" x14ac:dyDescent="0.2">
      <c r="A1174" s="4" t="s">
        <v>12</v>
      </c>
      <c r="B1174" t="s">
        <v>35</v>
      </c>
      <c r="C1174" s="5">
        <v>44713</v>
      </c>
      <c r="D1174" s="5">
        <v>44713.706412036998</v>
      </c>
      <c r="E1174">
        <v>144</v>
      </c>
      <c r="F1174" s="6" t="s">
        <v>39</v>
      </c>
    </row>
    <row r="1175" spans="1:6" x14ac:dyDescent="0.2">
      <c r="A1175" s="4" t="s">
        <v>12</v>
      </c>
      <c r="B1175" t="s">
        <v>80</v>
      </c>
      <c r="C1175" s="5">
        <v>44713</v>
      </c>
      <c r="D1175" s="5">
        <v>44713.706516203703</v>
      </c>
      <c r="E1175">
        <v>139</v>
      </c>
      <c r="F1175" s="6" t="s">
        <v>84</v>
      </c>
    </row>
    <row r="1176" spans="1:6" x14ac:dyDescent="0.2">
      <c r="A1176" s="4" t="s">
        <v>19</v>
      </c>
      <c r="B1176" t="s">
        <v>37</v>
      </c>
      <c r="C1176" s="5">
        <v>44713</v>
      </c>
      <c r="D1176" s="5">
        <v>44713.7065856482</v>
      </c>
      <c r="E1176">
        <v>139</v>
      </c>
      <c r="F1176" s="6" t="s">
        <v>38</v>
      </c>
    </row>
    <row r="1177" spans="1:6" x14ac:dyDescent="0.2">
      <c r="A1177" s="4" t="s">
        <v>12</v>
      </c>
      <c r="B1177" t="s">
        <v>43</v>
      </c>
      <c r="C1177" s="5">
        <v>44713</v>
      </c>
      <c r="D1177" s="5">
        <v>44713.706828703696</v>
      </c>
      <c r="E1177">
        <v>139</v>
      </c>
      <c r="F1177" s="6" t="s">
        <v>53</v>
      </c>
    </row>
    <row r="1178" spans="1:6" x14ac:dyDescent="0.2">
      <c r="A1178" s="4" t="s">
        <v>12</v>
      </c>
      <c r="B1178" t="s">
        <v>35</v>
      </c>
      <c r="C1178" s="5">
        <v>44713</v>
      </c>
      <c r="D1178" s="5">
        <v>44713.706863425898</v>
      </c>
      <c r="E1178">
        <v>149</v>
      </c>
      <c r="F1178" s="6" t="s">
        <v>36</v>
      </c>
    </row>
    <row r="1179" spans="1:6" x14ac:dyDescent="0.2">
      <c r="A1179" s="4" t="s">
        <v>19</v>
      </c>
      <c r="B1179" t="s">
        <v>37</v>
      </c>
      <c r="C1179" s="5">
        <v>44713</v>
      </c>
      <c r="D1179" s="5">
        <v>44713.707060185203</v>
      </c>
      <c r="E1179">
        <v>144</v>
      </c>
      <c r="F1179" s="6" t="s">
        <v>38</v>
      </c>
    </row>
    <row r="1180" spans="1:6" x14ac:dyDescent="0.2">
      <c r="A1180" s="4" t="s">
        <v>19</v>
      </c>
      <c r="B1180" t="s">
        <v>85</v>
      </c>
      <c r="C1180" s="5">
        <v>44713</v>
      </c>
      <c r="D1180" s="5">
        <v>44713.707071759301</v>
      </c>
      <c r="E1180">
        <v>151</v>
      </c>
      <c r="F1180" s="6" t="s">
        <v>86</v>
      </c>
    </row>
    <row r="1181" spans="1:6" x14ac:dyDescent="0.2">
      <c r="A1181" s="4" t="s">
        <v>19</v>
      </c>
      <c r="B1181" t="s">
        <v>18</v>
      </c>
      <c r="C1181" s="5">
        <v>44713</v>
      </c>
      <c r="D1181" s="5">
        <v>44713.707141203697</v>
      </c>
      <c r="E1181">
        <v>144</v>
      </c>
      <c r="F1181" s="6" t="s">
        <v>20</v>
      </c>
    </row>
    <row r="1182" spans="1:6" x14ac:dyDescent="0.2">
      <c r="A1182" s="4" t="s">
        <v>19</v>
      </c>
      <c r="B1182" t="s">
        <v>85</v>
      </c>
      <c r="C1182" s="5">
        <v>44713</v>
      </c>
      <c r="D1182" s="5">
        <v>44713.707187499997</v>
      </c>
      <c r="E1182">
        <v>156</v>
      </c>
      <c r="F1182" s="6"/>
    </row>
    <row r="1183" spans="1:6" x14ac:dyDescent="0.2">
      <c r="A1183" s="4" t="s">
        <v>19</v>
      </c>
      <c r="B1183" t="s">
        <v>37</v>
      </c>
      <c r="C1183" s="5">
        <v>44713</v>
      </c>
      <c r="D1183" s="5">
        <v>44713.707199074102</v>
      </c>
      <c r="E1183">
        <v>156</v>
      </c>
      <c r="F1183" s="6"/>
    </row>
    <row r="1184" spans="1:6" x14ac:dyDescent="0.2">
      <c r="A1184" s="4" t="s">
        <v>19</v>
      </c>
      <c r="B1184" t="s">
        <v>18</v>
      </c>
      <c r="C1184" s="5">
        <v>44713</v>
      </c>
      <c r="D1184" s="5">
        <v>44713.707256944501</v>
      </c>
      <c r="E1184">
        <v>156</v>
      </c>
      <c r="F1184" s="6"/>
    </row>
    <row r="1185" spans="1:6" x14ac:dyDescent="0.2">
      <c r="A1185" s="4" t="s">
        <v>12</v>
      </c>
      <c r="B1185" t="s">
        <v>43</v>
      </c>
      <c r="C1185" s="5">
        <v>44713</v>
      </c>
      <c r="D1185" s="5">
        <v>44713.707314814797</v>
      </c>
      <c r="E1185">
        <v>144</v>
      </c>
      <c r="F1185" s="6" t="s">
        <v>50</v>
      </c>
    </row>
    <row r="1186" spans="1:6" x14ac:dyDescent="0.2">
      <c r="A1186" s="4" t="s">
        <v>19</v>
      </c>
      <c r="B1186" t="s">
        <v>87</v>
      </c>
      <c r="C1186" s="5">
        <v>44713</v>
      </c>
      <c r="D1186" s="5">
        <v>44713.707326388903</v>
      </c>
      <c r="E1186">
        <v>139</v>
      </c>
      <c r="F1186" s="6" t="s">
        <v>94</v>
      </c>
    </row>
    <row r="1187" spans="1:6" x14ac:dyDescent="0.2">
      <c r="A1187" s="4" t="s">
        <v>12</v>
      </c>
      <c r="B1187" t="s">
        <v>35</v>
      </c>
      <c r="C1187" s="5">
        <v>44713</v>
      </c>
      <c r="D1187" s="5">
        <v>44713.707754629599</v>
      </c>
      <c r="E1187">
        <v>151</v>
      </c>
      <c r="F1187" s="6" t="s">
        <v>36</v>
      </c>
    </row>
    <row r="1188" spans="1:6" x14ac:dyDescent="0.2">
      <c r="A1188" s="4" t="s">
        <v>12</v>
      </c>
      <c r="B1188" t="s">
        <v>80</v>
      </c>
      <c r="C1188" s="5">
        <v>44713</v>
      </c>
      <c r="D1188" s="5">
        <v>44713.707812499997</v>
      </c>
      <c r="E1188">
        <v>144</v>
      </c>
      <c r="F1188" s="6" t="s">
        <v>82</v>
      </c>
    </row>
    <row r="1189" spans="1:6" x14ac:dyDescent="0.2">
      <c r="A1189" s="4" t="s">
        <v>19</v>
      </c>
      <c r="B1189" t="s">
        <v>87</v>
      </c>
      <c r="C1189" s="5">
        <v>44713</v>
      </c>
      <c r="D1189" s="5">
        <v>44713.707824074103</v>
      </c>
      <c r="E1189">
        <v>144</v>
      </c>
      <c r="F1189" s="6" t="s">
        <v>90</v>
      </c>
    </row>
    <row r="1190" spans="1:6" x14ac:dyDescent="0.2">
      <c r="A1190" s="4" t="s">
        <v>12</v>
      </c>
      <c r="B1190" t="s">
        <v>43</v>
      </c>
      <c r="C1190" s="5">
        <v>44713</v>
      </c>
      <c r="D1190" s="5">
        <v>44713.707858796297</v>
      </c>
      <c r="E1190">
        <v>149</v>
      </c>
      <c r="F1190" s="6" t="s">
        <v>45</v>
      </c>
    </row>
    <row r="1191" spans="1:6" x14ac:dyDescent="0.2">
      <c r="A1191" s="4" t="s">
        <v>12</v>
      </c>
      <c r="B1191" t="s">
        <v>35</v>
      </c>
      <c r="C1191" s="5">
        <v>44713</v>
      </c>
      <c r="D1191" s="5">
        <v>44713.707916666703</v>
      </c>
      <c r="E1191">
        <v>156</v>
      </c>
      <c r="F1191" s="6"/>
    </row>
    <row r="1192" spans="1:6" x14ac:dyDescent="0.2">
      <c r="A1192" s="4" t="s">
        <v>19</v>
      </c>
      <c r="B1192" t="s">
        <v>87</v>
      </c>
      <c r="C1192" s="5">
        <v>44713</v>
      </c>
      <c r="D1192" s="5">
        <v>44713.708287037</v>
      </c>
      <c r="E1192">
        <v>149</v>
      </c>
      <c r="F1192" s="6" t="s">
        <v>88</v>
      </c>
    </row>
    <row r="1193" spans="1:6" x14ac:dyDescent="0.2">
      <c r="A1193" s="4" t="s">
        <v>12</v>
      </c>
      <c r="B1193" t="s">
        <v>80</v>
      </c>
      <c r="C1193" s="5">
        <v>44713</v>
      </c>
      <c r="D1193" s="5">
        <v>44713.708414351902</v>
      </c>
      <c r="E1193">
        <v>149</v>
      </c>
      <c r="F1193" s="6" t="s">
        <v>81</v>
      </c>
    </row>
    <row r="1194" spans="1:6" x14ac:dyDescent="0.2">
      <c r="A1194" s="4" t="s">
        <v>12</v>
      </c>
      <c r="B1194" t="s">
        <v>43</v>
      </c>
      <c r="C1194" s="5">
        <v>44713</v>
      </c>
      <c r="D1194" s="5">
        <v>44713.708564814799</v>
      </c>
      <c r="E1194">
        <v>151</v>
      </c>
      <c r="F1194" s="6" t="s">
        <v>45</v>
      </c>
    </row>
    <row r="1195" spans="1:6" x14ac:dyDescent="0.2">
      <c r="A1195" s="4" t="s">
        <v>12</v>
      </c>
      <c r="B1195" t="s">
        <v>43</v>
      </c>
      <c r="C1195" s="5">
        <v>44713</v>
      </c>
      <c r="D1195" s="5">
        <v>44713.708703703698</v>
      </c>
      <c r="E1195">
        <v>156</v>
      </c>
      <c r="F1195" s="6"/>
    </row>
    <row r="1196" spans="1:6" x14ac:dyDescent="0.2">
      <c r="A1196" s="4" t="s">
        <v>19</v>
      </c>
      <c r="B1196" t="s">
        <v>87</v>
      </c>
      <c r="C1196" s="5">
        <v>44713</v>
      </c>
      <c r="D1196" s="5">
        <v>44713.708946759303</v>
      </c>
      <c r="E1196">
        <v>151</v>
      </c>
      <c r="F1196" s="6" t="s">
        <v>88</v>
      </c>
    </row>
    <row r="1197" spans="1:6" x14ac:dyDescent="0.2">
      <c r="A1197" s="4" t="s">
        <v>12</v>
      </c>
      <c r="B1197" t="s">
        <v>80</v>
      </c>
      <c r="C1197" s="5">
        <v>44713</v>
      </c>
      <c r="D1197" s="5">
        <v>44713.708981481497</v>
      </c>
      <c r="E1197">
        <v>151</v>
      </c>
      <c r="F1197" s="6" t="s">
        <v>81</v>
      </c>
    </row>
    <row r="1198" spans="1:6" x14ac:dyDescent="0.2">
      <c r="A1198" s="4" t="s">
        <v>19</v>
      </c>
      <c r="B1198" t="s">
        <v>44</v>
      </c>
      <c r="C1198" s="5">
        <v>44713</v>
      </c>
      <c r="D1198" s="5">
        <v>44713.709039351903</v>
      </c>
      <c r="E1198">
        <v>139</v>
      </c>
      <c r="F1198" s="6" t="s">
        <v>54</v>
      </c>
    </row>
    <row r="1199" spans="1:6" x14ac:dyDescent="0.2">
      <c r="A1199" s="4" t="s">
        <v>19</v>
      </c>
      <c r="B1199" t="s">
        <v>87</v>
      </c>
      <c r="C1199" s="5">
        <v>44713</v>
      </c>
      <c r="D1199" s="5">
        <v>44713.709074074097</v>
      </c>
      <c r="E1199">
        <v>156</v>
      </c>
      <c r="F1199" s="6"/>
    </row>
    <row r="1200" spans="1:6" x14ac:dyDescent="0.2">
      <c r="A1200" s="4" t="s">
        <v>12</v>
      </c>
      <c r="B1200" t="s">
        <v>80</v>
      </c>
      <c r="C1200" s="5">
        <v>44713</v>
      </c>
      <c r="D1200" s="5">
        <v>44713.709097222199</v>
      </c>
      <c r="E1200">
        <v>156</v>
      </c>
      <c r="F1200" s="6"/>
    </row>
    <row r="1201" spans="1:6" x14ac:dyDescent="0.2">
      <c r="A1201" s="4" t="s">
        <v>19</v>
      </c>
      <c r="B1201" t="s">
        <v>44</v>
      </c>
      <c r="C1201" s="5">
        <v>44713</v>
      </c>
      <c r="D1201" s="5">
        <v>44713.709432870397</v>
      </c>
      <c r="E1201">
        <v>144</v>
      </c>
      <c r="F1201" s="6" t="s">
        <v>47</v>
      </c>
    </row>
    <row r="1202" spans="1:6" x14ac:dyDescent="0.2">
      <c r="A1202" s="4" t="s">
        <v>19</v>
      </c>
      <c r="B1202" t="s">
        <v>44</v>
      </c>
      <c r="C1202" s="5">
        <v>44713</v>
      </c>
      <c r="D1202" s="5">
        <v>44713.709699074097</v>
      </c>
      <c r="E1202">
        <v>149</v>
      </c>
      <c r="F1202" s="6" t="s">
        <v>46</v>
      </c>
    </row>
    <row r="1203" spans="1:6" x14ac:dyDescent="0.2">
      <c r="A1203" s="4" t="s">
        <v>19</v>
      </c>
      <c r="B1203" t="s">
        <v>44</v>
      </c>
      <c r="C1203" s="5">
        <v>44713</v>
      </c>
      <c r="D1203" s="5">
        <v>44713.709953703699</v>
      </c>
      <c r="E1203">
        <v>151</v>
      </c>
      <c r="F1203" s="6" t="s">
        <v>46</v>
      </c>
    </row>
    <row r="1204" spans="1:6" x14ac:dyDescent="0.2">
      <c r="A1204" s="4" t="s">
        <v>19</v>
      </c>
      <c r="B1204" t="s">
        <v>44</v>
      </c>
      <c r="C1204" s="5">
        <v>44713</v>
      </c>
      <c r="D1204" s="5">
        <v>44713.7100810185</v>
      </c>
      <c r="E1204">
        <v>156</v>
      </c>
      <c r="F1204" s="6"/>
    </row>
    <row r="1205" spans="1:6" x14ac:dyDescent="0.2">
      <c r="A1205" s="4" t="s">
        <v>19</v>
      </c>
      <c r="B1205" t="s">
        <v>21</v>
      </c>
      <c r="C1205" s="5">
        <v>44713</v>
      </c>
      <c r="D1205" s="5">
        <v>44713.710902777799</v>
      </c>
      <c r="E1205">
        <v>139</v>
      </c>
      <c r="F1205" s="6" t="s">
        <v>22</v>
      </c>
    </row>
    <row r="1206" spans="1:6" x14ac:dyDescent="0.2">
      <c r="A1206" s="4" t="s">
        <v>19</v>
      </c>
      <c r="B1206" t="s">
        <v>21</v>
      </c>
      <c r="C1206" s="5">
        <v>44713</v>
      </c>
      <c r="D1206" s="5">
        <v>44713.711377314801</v>
      </c>
      <c r="E1206">
        <v>144</v>
      </c>
      <c r="F1206" s="6" t="s">
        <v>22</v>
      </c>
    </row>
    <row r="1207" spans="1:6" x14ac:dyDescent="0.2">
      <c r="A1207" s="4" t="s">
        <v>19</v>
      </c>
      <c r="B1207" t="s">
        <v>21</v>
      </c>
      <c r="C1207" s="5">
        <v>44713</v>
      </c>
      <c r="D1207" s="5">
        <v>44713.711516203701</v>
      </c>
      <c r="E1207">
        <v>156</v>
      </c>
      <c r="F1207" s="6"/>
    </row>
    <row r="1208" spans="1:6" x14ac:dyDescent="0.2">
      <c r="A1208" s="4" t="s">
        <v>19</v>
      </c>
      <c r="B1208" t="s">
        <v>68</v>
      </c>
      <c r="C1208" s="5">
        <v>44713</v>
      </c>
      <c r="D1208" s="5">
        <v>44713.711643518502</v>
      </c>
      <c r="E1208">
        <v>139</v>
      </c>
      <c r="F1208" s="6" t="s">
        <v>69</v>
      </c>
    </row>
    <row r="1209" spans="1:6" x14ac:dyDescent="0.2">
      <c r="A1209" s="4" t="s">
        <v>19</v>
      </c>
      <c r="B1209" t="s">
        <v>68</v>
      </c>
      <c r="C1209" s="5">
        <v>44713</v>
      </c>
      <c r="D1209" s="5">
        <v>44713.7120601852</v>
      </c>
      <c r="E1209">
        <v>144</v>
      </c>
      <c r="F1209" s="6" t="s">
        <v>69</v>
      </c>
    </row>
    <row r="1210" spans="1:6" x14ac:dyDescent="0.2">
      <c r="A1210" s="4" t="s">
        <v>19</v>
      </c>
      <c r="B1210" t="s">
        <v>68</v>
      </c>
      <c r="C1210" s="5">
        <v>44713</v>
      </c>
      <c r="D1210" s="5">
        <v>44713.712210648097</v>
      </c>
      <c r="E1210">
        <v>156</v>
      </c>
      <c r="F1210" s="6"/>
    </row>
    <row r="1211" spans="1:6" x14ac:dyDescent="0.2">
      <c r="A1211" s="4" t="s">
        <v>19</v>
      </c>
      <c r="B1211" t="s">
        <v>58</v>
      </c>
      <c r="C1211" s="5">
        <v>44713</v>
      </c>
      <c r="D1211" s="5">
        <v>44713.715474536999</v>
      </c>
      <c r="E1211">
        <v>139</v>
      </c>
      <c r="F1211" s="6" t="s">
        <v>63</v>
      </c>
    </row>
    <row r="1212" spans="1:6" x14ac:dyDescent="0.2">
      <c r="A1212" s="4" t="s">
        <v>19</v>
      </c>
      <c r="B1212" t="s">
        <v>58</v>
      </c>
      <c r="C1212" s="5">
        <v>44713</v>
      </c>
      <c r="D1212" s="5">
        <v>44713.715902777803</v>
      </c>
      <c r="E1212">
        <v>144</v>
      </c>
      <c r="F1212" s="6" t="s">
        <v>60</v>
      </c>
    </row>
    <row r="1213" spans="1:6" x14ac:dyDescent="0.2">
      <c r="A1213" s="4" t="s">
        <v>19</v>
      </c>
      <c r="B1213" t="s">
        <v>58</v>
      </c>
      <c r="C1213" s="5">
        <v>44713</v>
      </c>
      <c r="D1213" s="5">
        <v>44713.716712963003</v>
      </c>
      <c r="E1213">
        <v>149</v>
      </c>
      <c r="F1213" s="6" t="s">
        <v>59</v>
      </c>
    </row>
    <row r="1214" spans="1:6" x14ac:dyDescent="0.2">
      <c r="A1214" s="4" t="s">
        <v>19</v>
      </c>
      <c r="B1214" t="s">
        <v>58</v>
      </c>
      <c r="C1214" s="5">
        <v>44713</v>
      </c>
      <c r="D1214" s="5">
        <v>44713.716979166697</v>
      </c>
      <c r="E1214">
        <v>151</v>
      </c>
      <c r="F1214" s="6" t="s">
        <v>59</v>
      </c>
    </row>
    <row r="1215" spans="1:6" x14ac:dyDescent="0.2">
      <c r="A1215" s="4" t="s">
        <v>19</v>
      </c>
      <c r="B1215" t="s">
        <v>58</v>
      </c>
      <c r="C1215" s="5">
        <v>44713</v>
      </c>
      <c r="D1215" s="5">
        <v>44713.717141203699</v>
      </c>
      <c r="E1215">
        <v>156</v>
      </c>
      <c r="F1215" s="6"/>
    </row>
    <row r="1216" spans="1:6" x14ac:dyDescent="0.2">
      <c r="A1216" s="4" t="s">
        <v>12</v>
      </c>
      <c r="B1216" t="s">
        <v>51</v>
      </c>
      <c r="C1216" s="5">
        <v>44713</v>
      </c>
      <c r="D1216" s="5">
        <v>44713.732858796298</v>
      </c>
      <c r="E1216">
        <v>139</v>
      </c>
      <c r="F1216" s="6" t="s">
        <v>56</v>
      </c>
    </row>
    <row r="1217" spans="1:6" x14ac:dyDescent="0.2">
      <c r="A1217" s="4" t="s">
        <v>12</v>
      </c>
      <c r="B1217" t="s">
        <v>51</v>
      </c>
      <c r="C1217" s="5">
        <v>44713</v>
      </c>
      <c r="D1217" s="5">
        <v>44713.7332523148</v>
      </c>
      <c r="E1217">
        <v>144</v>
      </c>
      <c r="F1217" s="6" t="s">
        <v>13</v>
      </c>
    </row>
    <row r="1218" spans="1:6" x14ac:dyDescent="0.2">
      <c r="A1218" s="4" t="s">
        <v>12</v>
      </c>
      <c r="B1218" t="s">
        <v>51</v>
      </c>
      <c r="C1218" s="5">
        <v>44713</v>
      </c>
      <c r="D1218" s="5">
        <v>44713.734120370398</v>
      </c>
      <c r="E1218">
        <v>149</v>
      </c>
      <c r="F1218" s="6" t="s">
        <v>52</v>
      </c>
    </row>
    <row r="1219" spans="1:6" x14ac:dyDescent="0.2">
      <c r="A1219" s="4" t="s">
        <v>12</v>
      </c>
      <c r="B1219" t="s">
        <v>51</v>
      </c>
      <c r="C1219" s="5">
        <v>44713</v>
      </c>
      <c r="D1219" s="5">
        <v>44713.7346412037</v>
      </c>
      <c r="E1219">
        <v>151</v>
      </c>
      <c r="F1219" s="6" t="s">
        <v>52</v>
      </c>
    </row>
    <row r="1220" spans="1:6" x14ac:dyDescent="0.2">
      <c r="A1220" s="4" t="s">
        <v>12</v>
      </c>
      <c r="B1220" t="s">
        <v>51</v>
      </c>
      <c r="C1220" s="5">
        <v>44713</v>
      </c>
      <c r="D1220" s="5">
        <v>44713.734768518501</v>
      </c>
      <c r="E1220">
        <v>156</v>
      </c>
      <c r="F1220" s="6"/>
    </row>
    <row r="1221" spans="1:6" x14ac:dyDescent="0.2">
      <c r="A1221" s="4" t="s">
        <v>12</v>
      </c>
      <c r="B1221" t="s">
        <v>27</v>
      </c>
      <c r="C1221" s="5">
        <v>44713</v>
      </c>
      <c r="D1221" s="5">
        <v>44713.767083333303</v>
      </c>
      <c r="E1221">
        <v>139</v>
      </c>
      <c r="F1221" s="6" t="s">
        <v>30</v>
      </c>
    </row>
    <row r="1222" spans="1:6" x14ac:dyDescent="0.2">
      <c r="A1222" s="4" t="s">
        <v>12</v>
      </c>
      <c r="B1222" t="s">
        <v>27</v>
      </c>
      <c r="C1222" s="5">
        <v>44713</v>
      </c>
      <c r="D1222" s="5">
        <v>44713.768402777801</v>
      </c>
      <c r="E1222">
        <v>144</v>
      </c>
      <c r="F1222" s="6" t="s">
        <v>29</v>
      </c>
    </row>
    <row r="1223" spans="1:6" x14ac:dyDescent="0.2">
      <c r="A1223" s="4" t="s">
        <v>12</v>
      </c>
      <c r="B1223" t="s">
        <v>27</v>
      </c>
      <c r="C1223" s="5">
        <v>44713</v>
      </c>
      <c r="D1223" s="5">
        <v>44713.768750000003</v>
      </c>
      <c r="E1223">
        <v>149</v>
      </c>
      <c r="F1223" s="6" t="s">
        <v>28</v>
      </c>
    </row>
    <row r="1224" spans="1:6" x14ac:dyDescent="0.2">
      <c r="A1224" s="4" t="s">
        <v>12</v>
      </c>
      <c r="B1224" t="s">
        <v>27</v>
      </c>
      <c r="C1224" s="5">
        <v>44713</v>
      </c>
      <c r="D1224" s="5">
        <v>44713.769479166702</v>
      </c>
      <c r="E1224">
        <v>151</v>
      </c>
      <c r="F1224" s="6" t="s">
        <v>28</v>
      </c>
    </row>
    <row r="1225" spans="1:6" x14ac:dyDescent="0.2">
      <c r="A1225" s="4" t="s">
        <v>12</v>
      </c>
      <c r="B1225" t="s">
        <v>27</v>
      </c>
      <c r="C1225" s="5">
        <v>44713</v>
      </c>
      <c r="D1225" s="5">
        <v>44713.769641203697</v>
      </c>
      <c r="E1225">
        <v>156</v>
      </c>
      <c r="F1225" s="6"/>
    </row>
    <row r="1226" spans="1:6" x14ac:dyDescent="0.2">
      <c r="A1226" s="4" t="s">
        <v>19</v>
      </c>
      <c r="B1226" t="s">
        <v>141</v>
      </c>
      <c r="C1226" s="5">
        <v>44714</v>
      </c>
      <c r="D1226" s="5">
        <v>44714.257245370398</v>
      </c>
      <c r="E1226">
        <v>112</v>
      </c>
      <c r="F1226" s="6" t="s">
        <v>176</v>
      </c>
    </row>
    <row r="1227" spans="1:6" x14ac:dyDescent="0.2">
      <c r="A1227" s="4" t="s">
        <v>12</v>
      </c>
      <c r="B1227" t="s">
        <v>143</v>
      </c>
      <c r="C1227" s="5">
        <v>44714</v>
      </c>
      <c r="D1227" s="5">
        <v>44714.260995370401</v>
      </c>
      <c r="E1227">
        <v>102</v>
      </c>
      <c r="F1227" s="6" t="s">
        <v>144</v>
      </c>
    </row>
    <row r="1228" spans="1:6" x14ac:dyDescent="0.2">
      <c r="A1228" s="4" t="s">
        <v>19</v>
      </c>
      <c r="B1228" t="s">
        <v>141</v>
      </c>
      <c r="C1228" s="5">
        <v>44714</v>
      </c>
      <c r="D1228" s="5">
        <v>44714.261770833298</v>
      </c>
      <c r="E1228">
        <v>113</v>
      </c>
      <c r="F1228" s="6" t="s">
        <v>142</v>
      </c>
    </row>
    <row r="1229" spans="1:6" x14ac:dyDescent="0.2">
      <c r="A1229" s="4" t="s">
        <v>19</v>
      </c>
      <c r="B1229" t="s">
        <v>141</v>
      </c>
      <c r="C1229" s="5">
        <v>44714</v>
      </c>
      <c r="D1229" s="5">
        <v>44714.261851851799</v>
      </c>
      <c r="E1229">
        <v>123</v>
      </c>
      <c r="F1229" s="6" t="s">
        <v>142</v>
      </c>
    </row>
    <row r="1230" spans="1:6" x14ac:dyDescent="0.2">
      <c r="A1230" s="4" t="s">
        <v>12</v>
      </c>
      <c r="B1230" t="s">
        <v>143</v>
      </c>
      <c r="C1230" s="5">
        <v>44714</v>
      </c>
      <c r="D1230" s="5">
        <v>44714.261909722198</v>
      </c>
      <c r="E1230">
        <v>106</v>
      </c>
      <c r="F1230" s="6" t="s">
        <v>144</v>
      </c>
    </row>
    <row r="1231" spans="1:6" x14ac:dyDescent="0.2">
      <c r="A1231" s="4" t="s">
        <v>12</v>
      </c>
      <c r="B1231" t="s">
        <v>143</v>
      </c>
      <c r="C1231" s="5">
        <v>44714</v>
      </c>
      <c r="D1231" s="5">
        <v>44714.262013888903</v>
      </c>
      <c r="E1231">
        <v>112</v>
      </c>
      <c r="F1231" s="6" t="s">
        <v>144</v>
      </c>
    </row>
    <row r="1232" spans="1:6" x14ac:dyDescent="0.2">
      <c r="A1232" s="4" t="s">
        <v>12</v>
      </c>
      <c r="B1232" t="s">
        <v>143</v>
      </c>
      <c r="C1232" s="5">
        <v>44714</v>
      </c>
      <c r="D1232" s="5">
        <v>44714.262523148202</v>
      </c>
      <c r="E1232">
        <v>113</v>
      </c>
      <c r="F1232" s="6" t="s">
        <v>146</v>
      </c>
    </row>
    <row r="1233" spans="1:6" x14ac:dyDescent="0.2">
      <c r="A1233" s="4" t="s">
        <v>12</v>
      </c>
      <c r="B1233" t="s">
        <v>143</v>
      </c>
      <c r="C1233" s="5">
        <v>44714</v>
      </c>
      <c r="D1233" s="5">
        <v>44714.262650463003</v>
      </c>
      <c r="E1233">
        <v>123</v>
      </c>
      <c r="F1233" s="6" t="s">
        <v>145</v>
      </c>
    </row>
    <row r="1234" spans="1:6" x14ac:dyDescent="0.2">
      <c r="A1234" s="4" t="s">
        <v>19</v>
      </c>
      <c r="B1234" t="s">
        <v>139</v>
      </c>
      <c r="C1234" s="5">
        <v>44714</v>
      </c>
      <c r="D1234" s="5">
        <v>44714.2663888889</v>
      </c>
      <c r="E1234">
        <v>112</v>
      </c>
      <c r="F1234" s="6" t="s">
        <v>175</v>
      </c>
    </row>
    <row r="1235" spans="1:6" x14ac:dyDescent="0.2">
      <c r="A1235" s="4" t="s">
        <v>19</v>
      </c>
      <c r="B1235" t="s">
        <v>147</v>
      </c>
      <c r="C1235" s="5">
        <v>44714</v>
      </c>
      <c r="D1235" s="5">
        <v>44714.270937499998</v>
      </c>
      <c r="E1235">
        <v>102</v>
      </c>
      <c r="F1235" s="6" t="s">
        <v>148</v>
      </c>
    </row>
    <row r="1236" spans="1:6" x14ac:dyDescent="0.2">
      <c r="A1236" s="4" t="s">
        <v>19</v>
      </c>
      <c r="B1236" t="s">
        <v>139</v>
      </c>
      <c r="C1236" s="5">
        <v>44714</v>
      </c>
      <c r="D1236" s="5">
        <v>44714.2711921296</v>
      </c>
      <c r="E1236">
        <v>113</v>
      </c>
      <c r="F1236" s="6" t="s">
        <v>140</v>
      </c>
    </row>
    <row r="1237" spans="1:6" x14ac:dyDescent="0.2">
      <c r="A1237" s="4" t="s">
        <v>19</v>
      </c>
      <c r="B1237" t="s">
        <v>139</v>
      </c>
      <c r="C1237" s="5">
        <v>44714</v>
      </c>
      <c r="D1237" s="5">
        <v>44714.271215277797</v>
      </c>
      <c r="E1237">
        <v>123</v>
      </c>
      <c r="F1237" s="6" t="s">
        <v>140</v>
      </c>
    </row>
    <row r="1238" spans="1:6" x14ac:dyDescent="0.2">
      <c r="A1238" s="4" t="s">
        <v>19</v>
      </c>
      <c r="B1238" t="s">
        <v>147</v>
      </c>
      <c r="C1238" s="5">
        <v>44714</v>
      </c>
      <c r="D1238" s="5">
        <v>44714.271701388898</v>
      </c>
      <c r="E1238">
        <v>106</v>
      </c>
      <c r="F1238" s="6" t="s">
        <v>148</v>
      </c>
    </row>
    <row r="1239" spans="1:6" x14ac:dyDescent="0.2">
      <c r="A1239" s="4" t="s">
        <v>19</v>
      </c>
      <c r="B1239" t="s">
        <v>147</v>
      </c>
      <c r="C1239" s="5">
        <v>44714</v>
      </c>
      <c r="D1239" s="5">
        <v>44714.271805555603</v>
      </c>
      <c r="E1239">
        <v>112</v>
      </c>
      <c r="F1239" s="6" t="s">
        <v>148</v>
      </c>
    </row>
    <row r="1240" spans="1:6" x14ac:dyDescent="0.2">
      <c r="A1240" s="4" t="s">
        <v>19</v>
      </c>
      <c r="B1240" t="s">
        <v>138</v>
      </c>
      <c r="C1240" s="5">
        <v>44714</v>
      </c>
      <c r="D1240" s="5">
        <v>44714.272094907399</v>
      </c>
      <c r="E1240">
        <v>112</v>
      </c>
      <c r="F1240" s="6" t="s">
        <v>174</v>
      </c>
    </row>
    <row r="1241" spans="1:6" x14ac:dyDescent="0.2">
      <c r="A1241" s="4" t="s">
        <v>19</v>
      </c>
      <c r="B1241" t="s">
        <v>147</v>
      </c>
      <c r="C1241" s="5">
        <v>44714</v>
      </c>
      <c r="D1241" s="5">
        <v>44714.272442129601</v>
      </c>
      <c r="E1241">
        <v>113</v>
      </c>
      <c r="F1241" s="6" t="s">
        <v>149</v>
      </c>
    </row>
    <row r="1242" spans="1:6" x14ac:dyDescent="0.2">
      <c r="A1242" s="4" t="s">
        <v>19</v>
      </c>
      <c r="B1242" t="s">
        <v>147</v>
      </c>
      <c r="C1242" s="5">
        <v>44714</v>
      </c>
      <c r="D1242" s="5">
        <v>44714.272442129601</v>
      </c>
      <c r="E1242">
        <v>135</v>
      </c>
      <c r="F1242" s="6" t="s">
        <v>140</v>
      </c>
    </row>
    <row r="1243" spans="1:6" x14ac:dyDescent="0.2">
      <c r="A1243" s="4" t="s">
        <v>19</v>
      </c>
      <c r="B1243" t="s">
        <v>147</v>
      </c>
      <c r="C1243" s="5">
        <v>44714</v>
      </c>
      <c r="D1243" s="5">
        <v>44714.274953703702</v>
      </c>
      <c r="E1243">
        <v>113</v>
      </c>
      <c r="F1243" s="6" t="s">
        <v>149</v>
      </c>
    </row>
    <row r="1244" spans="1:6" x14ac:dyDescent="0.2">
      <c r="A1244" s="4" t="s">
        <v>19</v>
      </c>
      <c r="B1244" t="s">
        <v>147</v>
      </c>
      <c r="C1244" s="5">
        <v>44714</v>
      </c>
      <c r="D1244" s="5">
        <v>44714.275115740696</v>
      </c>
      <c r="E1244">
        <v>123</v>
      </c>
      <c r="F1244" s="6" t="s">
        <v>140</v>
      </c>
    </row>
    <row r="1245" spans="1:6" x14ac:dyDescent="0.2">
      <c r="A1245" s="4" t="s">
        <v>19</v>
      </c>
      <c r="B1245" t="s">
        <v>138</v>
      </c>
      <c r="C1245" s="5">
        <v>44714</v>
      </c>
      <c r="D1245" s="5">
        <v>44714.2761805556</v>
      </c>
      <c r="E1245">
        <v>113</v>
      </c>
      <c r="F1245" s="6" t="s">
        <v>136</v>
      </c>
    </row>
    <row r="1246" spans="1:6" x14ac:dyDescent="0.2">
      <c r="A1246" s="4" t="s">
        <v>19</v>
      </c>
      <c r="B1246" t="s">
        <v>138</v>
      </c>
      <c r="C1246" s="5">
        <v>44714</v>
      </c>
      <c r="D1246" s="5">
        <v>44714.276238425897</v>
      </c>
      <c r="E1246">
        <v>123</v>
      </c>
      <c r="F1246" s="6" t="s">
        <v>136</v>
      </c>
    </row>
    <row r="1247" spans="1:6" x14ac:dyDescent="0.2">
      <c r="A1247" s="4" t="s">
        <v>19</v>
      </c>
      <c r="B1247" t="s">
        <v>134</v>
      </c>
      <c r="C1247" s="5">
        <v>44714</v>
      </c>
      <c r="D1247" s="5">
        <v>44714.277129629598</v>
      </c>
      <c r="E1247">
        <v>102</v>
      </c>
      <c r="F1247" s="6" t="s">
        <v>135</v>
      </c>
    </row>
    <row r="1248" spans="1:6" x14ac:dyDescent="0.2">
      <c r="A1248" s="4" t="s">
        <v>19</v>
      </c>
      <c r="B1248" t="s">
        <v>134</v>
      </c>
      <c r="C1248" s="5">
        <v>44714</v>
      </c>
      <c r="D1248" s="5">
        <v>44714.277824074103</v>
      </c>
      <c r="E1248">
        <v>106</v>
      </c>
      <c r="F1248" s="6" t="s">
        <v>135</v>
      </c>
    </row>
    <row r="1249" spans="1:6" x14ac:dyDescent="0.2">
      <c r="A1249" s="4" t="s">
        <v>19</v>
      </c>
      <c r="B1249" t="s">
        <v>134</v>
      </c>
      <c r="C1249" s="5">
        <v>44714</v>
      </c>
      <c r="D1249" s="5">
        <v>44714.277928240699</v>
      </c>
      <c r="E1249">
        <v>112</v>
      </c>
      <c r="F1249" s="6" t="s">
        <v>135</v>
      </c>
    </row>
    <row r="1250" spans="1:6" x14ac:dyDescent="0.2">
      <c r="A1250" s="4" t="s">
        <v>19</v>
      </c>
      <c r="B1250" t="s">
        <v>134</v>
      </c>
      <c r="C1250" s="5">
        <v>44714</v>
      </c>
      <c r="D1250" s="5">
        <v>44714.278541666703</v>
      </c>
      <c r="E1250">
        <v>113</v>
      </c>
      <c r="F1250" s="6" t="s">
        <v>137</v>
      </c>
    </row>
    <row r="1251" spans="1:6" x14ac:dyDescent="0.2">
      <c r="A1251" s="4" t="s">
        <v>19</v>
      </c>
      <c r="B1251" t="s">
        <v>134</v>
      </c>
      <c r="C1251" s="5">
        <v>44714</v>
      </c>
      <c r="D1251" s="5">
        <v>44714.278611111098</v>
      </c>
      <c r="E1251">
        <v>123</v>
      </c>
      <c r="F1251" s="6" t="s">
        <v>136</v>
      </c>
    </row>
    <row r="1252" spans="1:6" x14ac:dyDescent="0.2">
      <c r="A1252" s="4" t="s">
        <v>19</v>
      </c>
      <c r="B1252" t="s">
        <v>132</v>
      </c>
      <c r="C1252" s="5">
        <v>44714</v>
      </c>
      <c r="D1252" s="5">
        <v>44714.284155092602</v>
      </c>
      <c r="E1252">
        <v>112</v>
      </c>
      <c r="F1252" s="6" t="s">
        <v>173</v>
      </c>
    </row>
    <row r="1253" spans="1:6" x14ac:dyDescent="0.2">
      <c r="A1253" s="4" t="s">
        <v>12</v>
      </c>
      <c r="B1253" t="s">
        <v>123</v>
      </c>
      <c r="C1253" s="5">
        <v>44714</v>
      </c>
      <c r="D1253" s="5">
        <v>44714.285671296297</v>
      </c>
      <c r="E1253">
        <v>112</v>
      </c>
      <c r="F1253" s="6" t="s">
        <v>172</v>
      </c>
    </row>
    <row r="1254" spans="1:6" x14ac:dyDescent="0.2">
      <c r="A1254" s="4" t="s">
        <v>19</v>
      </c>
      <c r="B1254" t="s">
        <v>132</v>
      </c>
      <c r="C1254" s="5">
        <v>44714</v>
      </c>
      <c r="D1254" s="5">
        <v>44714.2882523148</v>
      </c>
      <c r="E1254">
        <v>113</v>
      </c>
      <c r="F1254" s="6" t="s">
        <v>133</v>
      </c>
    </row>
    <row r="1255" spans="1:6" x14ac:dyDescent="0.2">
      <c r="A1255" s="4" t="s">
        <v>19</v>
      </c>
      <c r="B1255" t="s">
        <v>132</v>
      </c>
      <c r="C1255" s="5">
        <v>44714</v>
      </c>
      <c r="D1255" s="5">
        <v>44714.288321759297</v>
      </c>
      <c r="E1255">
        <v>123</v>
      </c>
      <c r="F1255" s="6" t="s">
        <v>133</v>
      </c>
    </row>
    <row r="1256" spans="1:6" x14ac:dyDescent="0.2">
      <c r="A1256" s="4" t="s">
        <v>12</v>
      </c>
      <c r="B1256" t="s">
        <v>117</v>
      </c>
      <c r="C1256" s="5">
        <v>44714</v>
      </c>
      <c r="D1256" s="5">
        <v>44714.288715277798</v>
      </c>
      <c r="E1256">
        <v>102</v>
      </c>
      <c r="F1256" s="6" t="s">
        <v>118</v>
      </c>
    </row>
    <row r="1257" spans="1:6" x14ac:dyDescent="0.2">
      <c r="A1257" s="4" t="s">
        <v>19</v>
      </c>
      <c r="B1257" t="s">
        <v>120</v>
      </c>
      <c r="C1257" s="5">
        <v>44714</v>
      </c>
      <c r="D1257" s="5">
        <v>44714.289178240702</v>
      </c>
      <c r="E1257">
        <v>102</v>
      </c>
      <c r="F1257" s="6" t="s">
        <v>121</v>
      </c>
    </row>
    <row r="1258" spans="1:6" x14ac:dyDescent="0.2">
      <c r="A1258" s="4" t="s">
        <v>19</v>
      </c>
      <c r="B1258" t="s">
        <v>131</v>
      </c>
      <c r="C1258" s="5">
        <v>44714</v>
      </c>
      <c r="D1258" s="5">
        <v>44714.289583333302</v>
      </c>
      <c r="E1258">
        <v>112</v>
      </c>
      <c r="F1258" s="6" t="s">
        <v>171</v>
      </c>
    </row>
    <row r="1259" spans="1:6" x14ac:dyDescent="0.2">
      <c r="A1259" s="4" t="s">
        <v>12</v>
      </c>
      <c r="B1259" t="s">
        <v>117</v>
      </c>
      <c r="C1259" s="5">
        <v>44714</v>
      </c>
      <c r="D1259" s="5">
        <v>44714.289629629602</v>
      </c>
      <c r="E1259">
        <v>106</v>
      </c>
      <c r="F1259" s="6" t="s">
        <v>118</v>
      </c>
    </row>
    <row r="1260" spans="1:6" x14ac:dyDescent="0.2">
      <c r="A1260" s="4" t="s">
        <v>12</v>
      </c>
      <c r="B1260" t="s">
        <v>117</v>
      </c>
      <c r="C1260" s="5">
        <v>44714</v>
      </c>
      <c r="D1260" s="5">
        <v>44714.2897337963</v>
      </c>
      <c r="E1260">
        <v>112</v>
      </c>
      <c r="F1260" s="6" t="s">
        <v>118</v>
      </c>
    </row>
    <row r="1261" spans="1:6" x14ac:dyDescent="0.2">
      <c r="A1261" s="4" t="s">
        <v>19</v>
      </c>
      <c r="B1261" t="s">
        <v>120</v>
      </c>
      <c r="C1261" s="5">
        <v>44714</v>
      </c>
      <c r="D1261" s="5">
        <v>44714.290057870399</v>
      </c>
      <c r="E1261">
        <v>106</v>
      </c>
      <c r="F1261" s="6" t="s">
        <v>121</v>
      </c>
    </row>
    <row r="1262" spans="1:6" x14ac:dyDescent="0.2">
      <c r="A1262" s="4" t="s">
        <v>19</v>
      </c>
      <c r="B1262" t="s">
        <v>120</v>
      </c>
      <c r="C1262" s="5">
        <v>44714</v>
      </c>
      <c r="D1262" s="5">
        <v>44714.290162037003</v>
      </c>
      <c r="E1262">
        <v>112</v>
      </c>
      <c r="F1262" s="6" t="s">
        <v>121</v>
      </c>
    </row>
    <row r="1263" spans="1:6" x14ac:dyDescent="0.2">
      <c r="A1263" s="4" t="s">
        <v>19</v>
      </c>
      <c r="B1263" t="s">
        <v>130</v>
      </c>
      <c r="C1263" s="5">
        <v>44714</v>
      </c>
      <c r="D1263" s="5">
        <v>44714.290625000001</v>
      </c>
      <c r="E1263">
        <v>112</v>
      </c>
      <c r="F1263" s="6" t="s">
        <v>170</v>
      </c>
    </row>
    <row r="1264" spans="1:6" x14ac:dyDescent="0.2">
      <c r="A1264" s="4" t="s">
        <v>12</v>
      </c>
      <c r="B1264" t="s">
        <v>117</v>
      </c>
      <c r="C1264" s="5">
        <v>44714</v>
      </c>
      <c r="D1264" s="5">
        <v>44714.290868055599</v>
      </c>
      <c r="E1264">
        <v>113</v>
      </c>
      <c r="F1264" s="6" t="s">
        <v>122</v>
      </c>
    </row>
    <row r="1265" spans="1:6" x14ac:dyDescent="0.2">
      <c r="A1265" s="4" t="s">
        <v>12</v>
      </c>
      <c r="B1265" t="s">
        <v>123</v>
      </c>
      <c r="C1265" s="5">
        <v>44714</v>
      </c>
      <c r="D1265" s="5">
        <v>44714.290925925903</v>
      </c>
      <c r="E1265">
        <v>113</v>
      </c>
      <c r="F1265" s="6" t="s">
        <v>124</v>
      </c>
    </row>
    <row r="1266" spans="1:6" x14ac:dyDescent="0.2">
      <c r="A1266" s="4" t="s">
        <v>12</v>
      </c>
      <c r="B1266" t="s">
        <v>117</v>
      </c>
      <c r="C1266" s="5">
        <v>44714</v>
      </c>
      <c r="D1266" s="5">
        <v>44714.290983796302</v>
      </c>
      <c r="E1266">
        <v>123</v>
      </c>
      <c r="F1266" s="6" t="s">
        <v>119</v>
      </c>
    </row>
    <row r="1267" spans="1:6" x14ac:dyDescent="0.2">
      <c r="A1267" s="4" t="s">
        <v>12</v>
      </c>
      <c r="B1267" t="s">
        <v>123</v>
      </c>
      <c r="C1267" s="5">
        <v>44714</v>
      </c>
      <c r="D1267" s="5">
        <v>44714.291053240697</v>
      </c>
      <c r="E1267">
        <v>123</v>
      </c>
      <c r="F1267" s="6" t="s">
        <v>124</v>
      </c>
    </row>
    <row r="1268" spans="1:6" x14ac:dyDescent="0.2">
      <c r="A1268" s="4" t="s">
        <v>19</v>
      </c>
      <c r="B1268" t="s">
        <v>120</v>
      </c>
      <c r="C1268" s="5">
        <v>44714</v>
      </c>
      <c r="D1268" s="5">
        <v>44714.291145833296</v>
      </c>
      <c r="E1268">
        <v>113</v>
      </c>
      <c r="F1268" s="6" t="s">
        <v>129</v>
      </c>
    </row>
    <row r="1269" spans="1:6" x14ac:dyDescent="0.2">
      <c r="A1269" s="4" t="s">
        <v>19</v>
      </c>
      <c r="B1269" t="s">
        <v>120</v>
      </c>
      <c r="C1269" s="5">
        <v>44714</v>
      </c>
      <c r="D1269" s="5">
        <v>44714.291250000002</v>
      </c>
      <c r="E1269">
        <v>123</v>
      </c>
      <c r="F1269" s="6" t="s">
        <v>127</v>
      </c>
    </row>
    <row r="1270" spans="1:6" x14ac:dyDescent="0.2">
      <c r="A1270" s="4" t="s">
        <v>19</v>
      </c>
      <c r="B1270" t="s">
        <v>92</v>
      </c>
      <c r="C1270" s="5">
        <v>44714</v>
      </c>
      <c r="D1270" s="5">
        <v>44714.294305555602</v>
      </c>
      <c r="E1270">
        <v>102</v>
      </c>
      <c r="F1270" s="6" t="s">
        <v>93</v>
      </c>
    </row>
    <row r="1271" spans="1:6" x14ac:dyDescent="0.2">
      <c r="A1271" s="4" t="s">
        <v>19</v>
      </c>
      <c r="B1271" t="s">
        <v>131</v>
      </c>
      <c r="C1271" s="5">
        <v>44714</v>
      </c>
      <c r="D1271" s="5">
        <v>44714.294363425899</v>
      </c>
      <c r="E1271">
        <v>113</v>
      </c>
      <c r="F1271" s="6" t="s">
        <v>98</v>
      </c>
    </row>
    <row r="1272" spans="1:6" x14ac:dyDescent="0.2">
      <c r="A1272" s="4" t="s">
        <v>19</v>
      </c>
      <c r="B1272" t="s">
        <v>131</v>
      </c>
      <c r="C1272" s="5">
        <v>44714</v>
      </c>
      <c r="D1272" s="5">
        <v>44714.294479166703</v>
      </c>
      <c r="E1272">
        <v>123</v>
      </c>
      <c r="F1272" s="6" t="s">
        <v>98</v>
      </c>
    </row>
    <row r="1273" spans="1:6" x14ac:dyDescent="0.2">
      <c r="A1273" s="4" t="s">
        <v>19</v>
      </c>
      <c r="B1273" t="s">
        <v>108</v>
      </c>
      <c r="C1273" s="5">
        <v>44714</v>
      </c>
      <c r="D1273" s="5">
        <v>44714.295138888898</v>
      </c>
      <c r="E1273">
        <v>102</v>
      </c>
      <c r="F1273" s="6" t="s">
        <v>109</v>
      </c>
    </row>
    <row r="1274" spans="1:6" x14ac:dyDescent="0.2">
      <c r="A1274" s="4" t="s">
        <v>19</v>
      </c>
      <c r="B1274" t="s">
        <v>130</v>
      </c>
      <c r="C1274" s="5">
        <v>44714</v>
      </c>
      <c r="D1274" s="5">
        <v>44714.2952083333</v>
      </c>
      <c r="E1274">
        <v>113</v>
      </c>
      <c r="F1274" s="6" t="s">
        <v>113</v>
      </c>
    </row>
    <row r="1275" spans="1:6" x14ac:dyDescent="0.2">
      <c r="A1275" s="4" t="s">
        <v>19</v>
      </c>
      <c r="B1275" t="s">
        <v>130</v>
      </c>
      <c r="C1275" s="5">
        <v>44714</v>
      </c>
      <c r="D1275" s="5">
        <v>44714.295243055501</v>
      </c>
      <c r="E1275">
        <v>123</v>
      </c>
      <c r="F1275" s="6" t="s">
        <v>113</v>
      </c>
    </row>
    <row r="1276" spans="1:6" x14ac:dyDescent="0.2">
      <c r="A1276" s="4" t="s">
        <v>19</v>
      </c>
      <c r="B1276" t="s">
        <v>108</v>
      </c>
      <c r="C1276" s="5">
        <v>44714</v>
      </c>
      <c r="D1276" s="5">
        <v>44714.295914351802</v>
      </c>
      <c r="E1276">
        <v>106</v>
      </c>
      <c r="F1276" s="6" t="s">
        <v>109</v>
      </c>
    </row>
    <row r="1277" spans="1:6" x14ac:dyDescent="0.2">
      <c r="A1277" s="4" t="s">
        <v>19</v>
      </c>
      <c r="B1277" t="s">
        <v>115</v>
      </c>
      <c r="C1277" s="5">
        <v>44714</v>
      </c>
      <c r="D1277" s="5">
        <v>44714.296006944402</v>
      </c>
      <c r="E1277">
        <v>112</v>
      </c>
      <c r="F1277" s="6" t="s">
        <v>169</v>
      </c>
    </row>
    <row r="1278" spans="1:6" x14ac:dyDescent="0.2">
      <c r="A1278" s="4" t="s">
        <v>19</v>
      </c>
      <c r="B1278" t="s">
        <v>108</v>
      </c>
      <c r="C1278" s="5">
        <v>44714</v>
      </c>
      <c r="D1278" s="5">
        <v>44714.2960185185</v>
      </c>
      <c r="E1278">
        <v>112</v>
      </c>
      <c r="F1278" s="6" t="s">
        <v>109</v>
      </c>
    </row>
    <row r="1279" spans="1:6" x14ac:dyDescent="0.2">
      <c r="A1279" s="4" t="s">
        <v>19</v>
      </c>
      <c r="B1279" t="s">
        <v>108</v>
      </c>
      <c r="C1279" s="5">
        <v>44714</v>
      </c>
      <c r="D1279" s="5">
        <v>44714.297152777799</v>
      </c>
      <c r="E1279">
        <v>113</v>
      </c>
      <c r="F1279" s="6" t="s">
        <v>114</v>
      </c>
    </row>
    <row r="1280" spans="1:6" x14ac:dyDescent="0.2">
      <c r="A1280" s="4" t="s">
        <v>19</v>
      </c>
      <c r="B1280" t="s">
        <v>108</v>
      </c>
      <c r="C1280" s="5">
        <v>44714</v>
      </c>
      <c r="D1280" s="5">
        <v>44714.2971875</v>
      </c>
      <c r="E1280">
        <v>123</v>
      </c>
      <c r="F1280" s="6" t="s">
        <v>113</v>
      </c>
    </row>
    <row r="1281" spans="1:6" x14ac:dyDescent="0.2">
      <c r="A1281" s="4" t="s">
        <v>19</v>
      </c>
      <c r="B1281" t="s">
        <v>92</v>
      </c>
      <c r="C1281" s="5">
        <v>44714</v>
      </c>
      <c r="D1281" s="5">
        <v>44714.2973263889</v>
      </c>
      <c r="E1281">
        <v>107</v>
      </c>
      <c r="F1281" s="6" t="s">
        <v>93</v>
      </c>
    </row>
    <row r="1282" spans="1:6" x14ac:dyDescent="0.2">
      <c r="A1282" s="4" t="s">
        <v>19</v>
      </c>
      <c r="B1282" t="s">
        <v>92</v>
      </c>
      <c r="C1282" s="5">
        <v>44714</v>
      </c>
      <c r="D1282" s="5">
        <v>44714.2979513889</v>
      </c>
      <c r="E1282">
        <v>102</v>
      </c>
      <c r="F1282" s="6" t="s">
        <v>93</v>
      </c>
    </row>
    <row r="1283" spans="1:6" x14ac:dyDescent="0.2">
      <c r="A1283" s="4" t="s">
        <v>19</v>
      </c>
      <c r="B1283" t="s">
        <v>106</v>
      </c>
      <c r="C1283" s="5">
        <v>44714</v>
      </c>
      <c r="D1283" s="5">
        <v>44714.299791666701</v>
      </c>
      <c r="E1283">
        <v>112</v>
      </c>
      <c r="F1283" s="6" t="s">
        <v>168</v>
      </c>
    </row>
    <row r="1284" spans="1:6" x14ac:dyDescent="0.2">
      <c r="A1284" s="4" t="s">
        <v>12</v>
      </c>
      <c r="B1284" t="s">
        <v>99</v>
      </c>
      <c r="C1284" s="5">
        <v>44714</v>
      </c>
      <c r="D1284" s="5">
        <v>44714.300196759301</v>
      </c>
      <c r="E1284">
        <v>102</v>
      </c>
      <c r="F1284" s="6" t="s">
        <v>100</v>
      </c>
    </row>
    <row r="1285" spans="1:6" x14ac:dyDescent="0.2">
      <c r="A1285" s="4" t="s">
        <v>19</v>
      </c>
      <c r="B1285" t="s">
        <v>92</v>
      </c>
      <c r="C1285" s="5">
        <v>44714</v>
      </c>
      <c r="D1285" s="5">
        <v>44714.300243055601</v>
      </c>
      <c r="E1285">
        <v>106</v>
      </c>
      <c r="F1285" s="6" t="s">
        <v>93</v>
      </c>
    </row>
    <row r="1286" spans="1:6" x14ac:dyDescent="0.2">
      <c r="A1286" s="4" t="s">
        <v>19</v>
      </c>
      <c r="B1286" t="s">
        <v>92</v>
      </c>
      <c r="C1286" s="5">
        <v>44714</v>
      </c>
      <c r="D1286" s="5">
        <v>44714.300347222197</v>
      </c>
      <c r="E1286">
        <v>112</v>
      </c>
      <c r="F1286" s="6" t="s">
        <v>93</v>
      </c>
    </row>
    <row r="1287" spans="1:6" x14ac:dyDescent="0.2">
      <c r="A1287" s="4" t="s">
        <v>19</v>
      </c>
      <c r="B1287" t="s">
        <v>115</v>
      </c>
      <c r="C1287" s="5">
        <v>44714</v>
      </c>
      <c r="D1287" s="5">
        <v>44714.300613425898</v>
      </c>
      <c r="E1287">
        <v>113</v>
      </c>
      <c r="F1287" s="6" t="s">
        <v>116</v>
      </c>
    </row>
    <row r="1288" spans="1:6" x14ac:dyDescent="0.2">
      <c r="A1288" s="4" t="s">
        <v>19</v>
      </c>
      <c r="B1288" t="s">
        <v>92</v>
      </c>
      <c r="C1288" s="5">
        <v>44714</v>
      </c>
      <c r="D1288" s="5">
        <v>44714.300659722197</v>
      </c>
      <c r="E1288">
        <v>113</v>
      </c>
      <c r="F1288" s="6" t="s">
        <v>101</v>
      </c>
    </row>
    <row r="1289" spans="1:6" x14ac:dyDescent="0.2">
      <c r="A1289" s="4" t="s">
        <v>19</v>
      </c>
      <c r="B1289" t="s">
        <v>115</v>
      </c>
      <c r="C1289" s="5">
        <v>44714</v>
      </c>
      <c r="D1289" s="5">
        <v>44714.300717592603</v>
      </c>
      <c r="E1289">
        <v>123</v>
      </c>
      <c r="F1289" s="6" t="s">
        <v>116</v>
      </c>
    </row>
    <row r="1290" spans="1:6" x14ac:dyDescent="0.2">
      <c r="A1290" s="4" t="s">
        <v>12</v>
      </c>
      <c r="B1290" t="s">
        <v>99</v>
      </c>
      <c r="C1290" s="5">
        <v>44714</v>
      </c>
      <c r="D1290" s="5">
        <v>44714.300729166702</v>
      </c>
      <c r="E1290">
        <v>106</v>
      </c>
      <c r="F1290" s="6" t="s">
        <v>100</v>
      </c>
    </row>
    <row r="1291" spans="1:6" x14ac:dyDescent="0.2">
      <c r="A1291" s="4" t="s">
        <v>19</v>
      </c>
      <c r="B1291" t="s">
        <v>92</v>
      </c>
      <c r="C1291" s="5">
        <v>44714</v>
      </c>
      <c r="D1291" s="5">
        <v>44714.300798611097</v>
      </c>
      <c r="E1291">
        <v>123</v>
      </c>
      <c r="F1291" s="6" t="s">
        <v>98</v>
      </c>
    </row>
    <row r="1292" spans="1:6" x14ac:dyDescent="0.2">
      <c r="A1292" s="4" t="s">
        <v>19</v>
      </c>
      <c r="B1292" t="s">
        <v>102</v>
      </c>
      <c r="C1292" s="5">
        <v>44714</v>
      </c>
      <c r="D1292" s="5">
        <v>44714.300821759301</v>
      </c>
      <c r="E1292">
        <v>112</v>
      </c>
      <c r="F1292" s="6" t="s">
        <v>167</v>
      </c>
    </row>
    <row r="1293" spans="1:6" x14ac:dyDescent="0.2">
      <c r="A1293" s="4" t="s">
        <v>12</v>
      </c>
      <c r="B1293" t="s">
        <v>99</v>
      </c>
      <c r="C1293" s="5">
        <v>44714</v>
      </c>
      <c r="D1293" s="5">
        <v>44714.300833333298</v>
      </c>
      <c r="E1293">
        <v>112</v>
      </c>
      <c r="F1293" s="6" t="s">
        <v>100</v>
      </c>
    </row>
    <row r="1294" spans="1:6" x14ac:dyDescent="0.2">
      <c r="A1294" s="4" t="s">
        <v>12</v>
      </c>
      <c r="B1294" t="s">
        <v>99</v>
      </c>
      <c r="C1294" s="5">
        <v>44714</v>
      </c>
      <c r="D1294" s="5">
        <v>44714.301701388897</v>
      </c>
      <c r="E1294">
        <v>113</v>
      </c>
      <c r="F1294" s="6" t="s">
        <v>105</v>
      </c>
    </row>
    <row r="1295" spans="1:6" x14ac:dyDescent="0.2">
      <c r="A1295" s="4" t="s">
        <v>12</v>
      </c>
      <c r="B1295" t="s">
        <v>99</v>
      </c>
      <c r="C1295" s="5">
        <v>44714</v>
      </c>
      <c r="D1295" s="5">
        <v>44714.301770833299</v>
      </c>
      <c r="E1295">
        <v>123</v>
      </c>
      <c r="F1295" s="6" t="s">
        <v>104</v>
      </c>
    </row>
    <row r="1296" spans="1:6" x14ac:dyDescent="0.2">
      <c r="A1296" s="4" t="s">
        <v>19</v>
      </c>
      <c r="B1296" t="s">
        <v>96</v>
      </c>
      <c r="C1296" s="5">
        <v>44714</v>
      </c>
      <c r="D1296" s="5">
        <v>44714.302627314799</v>
      </c>
      <c r="E1296">
        <v>112</v>
      </c>
      <c r="F1296" s="6" t="s">
        <v>166</v>
      </c>
    </row>
    <row r="1297" spans="1:6" x14ac:dyDescent="0.2">
      <c r="A1297" s="4" t="s">
        <v>19</v>
      </c>
      <c r="B1297" t="s">
        <v>106</v>
      </c>
      <c r="C1297" s="5">
        <v>44714</v>
      </c>
      <c r="D1297" s="5">
        <v>44714.3048263889</v>
      </c>
      <c r="E1297">
        <v>113</v>
      </c>
      <c r="F1297" s="6" t="s">
        <v>107</v>
      </c>
    </row>
    <row r="1298" spans="1:6" x14ac:dyDescent="0.2">
      <c r="A1298" s="4" t="s">
        <v>12</v>
      </c>
      <c r="B1298" t="s">
        <v>14</v>
      </c>
      <c r="C1298" s="5">
        <v>44714</v>
      </c>
      <c r="D1298" s="5">
        <v>44714.304872685199</v>
      </c>
      <c r="E1298">
        <v>102</v>
      </c>
      <c r="F1298" s="6" t="s">
        <v>15</v>
      </c>
    </row>
    <row r="1299" spans="1:6" x14ac:dyDescent="0.2">
      <c r="A1299" s="4" t="s">
        <v>19</v>
      </c>
      <c r="B1299" t="s">
        <v>106</v>
      </c>
      <c r="C1299" s="5">
        <v>44714</v>
      </c>
      <c r="D1299" s="5">
        <v>44714.304884259298</v>
      </c>
      <c r="E1299">
        <v>123</v>
      </c>
      <c r="F1299" s="6" t="s">
        <v>107</v>
      </c>
    </row>
    <row r="1300" spans="1:6" x14ac:dyDescent="0.2">
      <c r="A1300" s="4" t="s">
        <v>12</v>
      </c>
      <c r="B1300" t="s">
        <v>14</v>
      </c>
      <c r="C1300" s="5">
        <v>44714</v>
      </c>
      <c r="D1300" s="5">
        <v>44714.305625000001</v>
      </c>
      <c r="E1300">
        <v>106</v>
      </c>
      <c r="F1300" s="6" t="s">
        <v>15</v>
      </c>
    </row>
    <row r="1301" spans="1:6" x14ac:dyDescent="0.2">
      <c r="A1301" s="4" t="s">
        <v>19</v>
      </c>
      <c r="B1301" t="s">
        <v>102</v>
      </c>
      <c r="C1301" s="5">
        <v>44714</v>
      </c>
      <c r="D1301" s="5">
        <v>44714.305625000001</v>
      </c>
      <c r="E1301">
        <v>113</v>
      </c>
      <c r="F1301" s="6" t="s">
        <v>103</v>
      </c>
    </row>
    <row r="1302" spans="1:6" x14ac:dyDescent="0.2">
      <c r="A1302" s="4" t="s">
        <v>12</v>
      </c>
      <c r="B1302" t="s">
        <v>14</v>
      </c>
      <c r="C1302" s="5">
        <v>44714</v>
      </c>
      <c r="D1302" s="5">
        <v>44714.305729166699</v>
      </c>
      <c r="E1302">
        <v>112</v>
      </c>
      <c r="F1302" s="6" t="s">
        <v>15</v>
      </c>
    </row>
    <row r="1303" spans="1:6" x14ac:dyDescent="0.2">
      <c r="A1303" s="4" t="s">
        <v>19</v>
      </c>
      <c r="B1303" t="s">
        <v>102</v>
      </c>
      <c r="C1303" s="5">
        <v>44714</v>
      </c>
      <c r="D1303" s="5">
        <v>44714.305729166699</v>
      </c>
      <c r="E1303">
        <v>123</v>
      </c>
      <c r="F1303" s="6" t="s">
        <v>103</v>
      </c>
    </row>
    <row r="1304" spans="1:6" x14ac:dyDescent="0.2">
      <c r="A1304" s="4" t="s">
        <v>12</v>
      </c>
      <c r="B1304" t="s">
        <v>14</v>
      </c>
      <c r="C1304" s="5">
        <v>44714</v>
      </c>
      <c r="D1304" s="5">
        <v>44714.306099537003</v>
      </c>
      <c r="E1304">
        <v>113</v>
      </c>
      <c r="F1304" s="6" t="s">
        <v>17</v>
      </c>
    </row>
    <row r="1305" spans="1:6" x14ac:dyDescent="0.2">
      <c r="A1305" s="4" t="s">
        <v>12</v>
      </c>
      <c r="B1305" t="s">
        <v>14</v>
      </c>
      <c r="C1305" s="5">
        <v>44714</v>
      </c>
      <c r="D1305" s="5">
        <v>44714.306099537003</v>
      </c>
      <c r="E1305">
        <v>123</v>
      </c>
      <c r="F1305" s="6" t="s">
        <v>16</v>
      </c>
    </row>
    <row r="1306" spans="1:6" x14ac:dyDescent="0.2">
      <c r="A1306" s="4" t="s">
        <v>19</v>
      </c>
      <c r="B1306" t="s">
        <v>125</v>
      </c>
      <c r="C1306" s="5">
        <v>44714</v>
      </c>
      <c r="D1306" s="5">
        <v>44714.307280092602</v>
      </c>
      <c r="E1306">
        <v>102</v>
      </c>
      <c r="F1306" s="6" t="s">
        <v>126</v>
      </c>
    </row>
    <row r="1307" spans="1:6" x14ac:dyDescent="0.2">
      <c r="A1307" s="4" t="s">
        <v>19</v>
      </c>
      <c r="B1307" t="s">
        <v>23</v>
      </c>
      <c r="C1307" s="5">
        <v>44714</v>
      </c>
      <c r="D1307" s="5">
        <v>44714.307476851798</v>
      </c>
      <c r="E1307">
        <v>102</v>
      </c>
      <c r="F1307" s="6" t="s">
        <v>24</v>
      </c>
    </row>
    <row r="1308" spans="1:6" x14ac:dyDescent="0.2">
      <c r="A1308" s="4" t="s">
        <v>19</v>
      </c>
      <c r="B1308" t="s">
        <v>96</v>
      </c>
      <c r="C1308" s="5">
        <v>44714</v>
      </c>
      <c r="D1308" s="5">
        <v>44714.307673611103</v>
      </c>
      <c r="E1308">
        <v>113</v>
      </c>
      <c r="F1308" s="6" t="s">
        <v>25</v>
      </c>
    </row>
    <row r="1309" spans="1:6" x14ac:dyDescent="0.2">
      <c r="A1309" s="4" t="s">
        <v>19</v>
      </c>
      <c r="B1309" t="s">
        <v>96</v>
      </c>
      <c r="C1309" s="5">
        <v>44714</v>
      </c>
      <c r="D1309" s="5">
        <v>44714.307835648098</v>
      </c>
      <c r="E1309">
        <v>123</v>
      </c>
      <c r="F1309" s="6" t="s">
        <v>25</v>
      </c>
    </row>
    <row r="1310" spans="1:6" x14ac:dyDescent="0.2">
      <c r="A1310" s="4" t="s">
        <v>19</v>
      </c>
      <c r="B1310" t="s">
        <v>111</v>
      </c>
      <c r="C1310" s="5">
        <v>44714</v>
      </c>
      <c r="D1310" s="5">
        <v>44714.307939814797</v>
      </c>
      <c r="E1310">
        <v>112</v>
      </c>
      <c r="F1310" s="6" t="s">
        <v>163</v>
      </c>
    </row>
    <row r="1311" spans="1:6" x14ac:dyDescent="0.2">
      <c r="A1311" s="4" t="s">
        <v>19</v>
      </c>
      <c r="B1311" t="s">
        <v>23</v>
      </c>
      <c r="C1311" s="5">
        <v>44714</v>
      </c>
      <c r="D1311" s="5">
        <v>44714.308043981502</v>
      </c>
      <c r="E1311">
        <v>106</v>
      </c>
      <c r="F1311" s="6" t="s">
        <v>24</v>
      </c>
    </row>
    <row r="1312" spans="1:6" x14ac:dyDescent="0.2">
      <c r="A1312" s="4" t="s">
        <v>19</v>
      </c>
      <c r="B1312" t="s">
        <v>125</v>
      </c>
      <c r="C1312" s="5">
        <v>44714</v>
      </c>
      <c r="D1312" s="5">
        <v>44714.308113425897</v>
      </c>
      <c r="E1312">
        <v>106</v>
      </c>
      <c r="F1312" s="6" t="s">
        <v>126</v>
      </c>
    </row>
    <row r="1313" spans="1:6" x14ac:dyDescent="0.2">
      <c r="A1313" s="4" t="s">
        <v>19</v>
      </c>
      <c r="B1313" t="s">
        <v>23</v>
      </c>
      <c r="C1313" s="5">
        <v>44714</v>
      </c>
      <c r="D1313" s="5">
        <v>44714.308148148099</v>
      </c>
      <c r="E1313">
        <v>112</v>
      </c>
      <c r="F1313" s="6" t="s">
        <v>24</v>
      </c>
    </row>
    <row r="1314" spans="1:6" x14ac:dyDescent="0.2">
      <c r="A1314" s="4" t="s">
        <v>19</v>
      </c>
      <c r="B1314" t="s">
        <v>125</v>
      </c>
      <c r="C1314" s="5">
        <v>44714</v>
      </c>
      <c r="D1314" s="5">
        <v>44714.308217592603</v>
      </c>
      <c r="E1314">
        <v>112</v>
      </c>
      <c r="F1314" s="6" t="s">
        <v>126</v>
      </c>
    </row>
    <row r="1315" spans="1:6" x14ac:dyDescent="0.2">
      <c r="A1315" s="4" t="s">
        <v>19</v>
      </c>
      <c r="B1315" t="s">
        <v>110</v>
      </c>
      <c r="C1315" s="5">
        <v>44714</v>
      </c>
      <c r="D1315" s="5">
        <v>44714.308252314797</v>
      </c>
      <c r="E1315">
        <v>112</v>
      </c>
      <c r="F1315" s="6" t="s">
        <v>164</v>
      </c>
    </row>
    <row r="1316" spans="1:6" x14ac:dyDescent="0.2">
      <c r="A1316" s="4" t="s">
        <v>12</v>
      </c>
      <c r="B1316" t="s">
        <v>95</v>
      </c>
      <c r="C1316" s="5">
        <v>44714</v>
      </c>
      <c r="D1316" s="5">
        <v>44714.308310185203</v>
      </c>
      <c r="E1316">
        <v>112</v>
      </c>
      <c r="F1316" s="6" t="s">
        <v>165</v>
      </c>
    </row>
    <row r="1317" spans="1:6" x14ac:dyDescent="0.2">
      <c r="A1317" s="4" t="s">
        <v>19</v>
      </c>
      <c r="B1317" t="s">
        <v>125</v>
      </c>
      <c r="C1317" s="5">
        <v>44714</v>
      </c>
      <c r="D1317" s="5">
        <v>44714.308402777802</v>
      </c>
      <c r="E1317">
        <v>113</v>
      </c>
      <c r="F1317" s="6" t="s">
        <v>128</v>
      </c>
    </row>
    <row r="1318" spans="1:6" x14ac:dyDescent="0.2">
      <c r="A1318" s="4" t="s">
        <v>19</v>
      </c>
      <c r="B1318" t="s">
        <v>125</v>
      </c>
      <c r="C1318" s="5">
        <v>44714</v>
      </c>
      <c r="D1318" s="5">
        <v>44714.308506944501</v>
      </c>
      <c r="E1318">
        <v>123</v>
      </c>
      <c r="F1318" s="6" t="s">
        <v>103</v>
      </c>
    </row>
    <row r="1319" spans="1:6" x14ac:dyDescent="0.2">
      <c r="A1319" s="4" t="s">
        <v>19</v>
      </c>
      <c r="B1319" t="s">
        <v>23</v>
      </c>
      <c r="C1319" s="5">
        <v>44714</v>
      </c>
      <c r="D1319" s="5">
        <v>44714.308703703697</v>
      </c>
      <c r="E1319">
        <v>113</v>
      </c>
      <c r="F1319" s="6" t="s">
        <v>26</v>
      </c>
    </row>
    <row r="1320" spans="1:6" x14ac:dyDescent="0.2">
      <c r="A1320" s="4" t="s">
        <v>19</v>
      </c>
      <c r="B1320" t="s">
        <v>23</v>
      </c>
      <c r="C1320" s="5">
        <v>44714</v>
      </c>
      <c r="D1320" s="5">
        <v>44714.308842592603</v>
      </c>
      <c r="E1320">
        <v>123</v>
      </c>
      <c r="F1320" s="6" t="s">
        <v>25</v>
      </c>
    </row>
    <row r="1321" spans="1:6" x14ac:dyDescent="0.2">
      <c r="A1321" s="4" t="s">
        <v>12</v>
      </c>
      <c r="B1321" t="s">
        <v>72</v>
      </c>
      <c r="C1321" s="5">
        <v>44714</v>
      </c>
      <c r="D1321" s="5">
        <v>44714.311712962997</v>
      </c>
      <c r="E1321">
        <v>102</v>
      </c>
      <c r="F1321" s="6" t="s">
        <v>73</v>
      </c>
    </row>
    <row r="1322" spans="1:6" x14ac:dyDescent="0.2">
      <c r="A1322" s="4" t="s">
        <v>12</v>
      </c>
      <c r="B1322" t="s">
        <v>72</v>
      </c>
      <c r="C1322" s="5">
        <v>44714</v>
      </c>
      <c r="D1322" s="5">
        <v>44714.312384259298</v>
      </c>
      <c r="E1322">
        <v>106</v>
      </c>
      <c r="F1322" s="6" t="s">
        <v>73</v>
      </c>
    </row>
    <row r="1323" spans="1:6" x14ac:dyDescent="0.2">
      <c r="A1323" s="4" t="s">
        <v>12</v>
      </c>
      <c r="B1323" t="s">
        <v>72</v>
      </c>
      <c r="C1323" s="5">
        <v>44714</v>
      </c>
      <c r="D1323" s="5">
        <v>44714.312488425901</v>
      </c>
      <c r="E1323">
        <v>112</v>
      </c>
      <c r="F1323" s="6" t="s">
        <v>73</v>
      </c>
    </row>
    <row r="1324" spans="1:6" x14ac:dyDescent="0.2">
      <c r="A1324" s="4" t="s">
        <v>19</v>
      </c>
      <c r="B1324" t="s">
        <v>111</v>
      </c>
      <c r="C1324" s="5">
        <v>44714</v>
      </c>
      <c r="D1324" s="5">
        <v>44714.3127662037</v>
      </c>
      <c r="E1324">
        <v>113</v>
      </c>
      <c r="F1324" s="6" t="s">
        <v>112</v>
      </c>
    </row>
    <row r="1325" spans="1:6" x14ac:dyDescent="0.2">
      <c r="A1325" s="4" t="s">
        <v>19</v>
      </c>
      <c r="B1325" t="s">
        <v>111</v>
      </c>
      <c r="C1325" s="5">
        <v>44714</v>
      </c>
      <c r="D1325" s="5">
        <v>44714.312928240703</v>
      </c>
      <c r="E1325">
        <v>123</v>
      </c>
      <c r="F1325" s="6" t="s">
        <v>112</v>
      </c>
    </row>
    <row r="1326" spans="1:6" x14ac:dyDescent="0.2">
      <c r="A1326" s="4" t="s">
        <v>12</v>
      </c>
      <c r="B1326" t="s">
        <v>72</v>
      </c>
      <c r="C1326" s="5">
        <v>44714</v>
      </c>
      <c r="D1326" s="5">
        <v>44714.313067129602</v>
      </c>
      <c r="E1326">
        <v>113</v>
      </c>
      <c r="F1326" s="6" t="s">
        <v>79</v>
      </c>
    </row>
    <row r="1327" spans="1:6" x14ac:dyDescent="0.2">
      <c r="A1327" s="4" t="s">
        <v>12</v>
      </c>
      <c r="B1327" t="s">
        <v>72</v>
      </c>
      <c r="C1327" s="5">
        <v>44714</v>
      </c>
      <c r="D1327" s="5">
        <v>44714.313067129602</v>
      </c>
      <c r="E1327">
        <v>135</v>
      </c>
      <c r="F1327" s="6" t="s">
        <v>76</v>
      </c>
    </row>
    <row r="1328" spans="1:6" x14ac:dyDescent="0.2">
      <c r="A1328" s="4" t="s">
        <v>19</v>
      </c>
      <c r="B1328" t="s">
        <v>85</v>
      </c>
      <c r="C1328" s="5">
        <v>44714</v>
      </c>
      <c r="D1328" s="5">
        <v>44714.313078703701</v>
      </c>
      <c r="E1328">
        <v>102</v>
      </c>
      <c r="F1328" s="6" t="s">
        <v>86</v>
      </c>
    </row>
    <row r="1329" spans="1:6" x14ac:dyDescent="0.2">
      <c r="A1329" s="4" t="s">
        <v>12</v>
      </c>
      <c r="B1329" t="s">
        <v>66</v>
      </c>
      <c r="C1329" s="5">
        <v>44714</v>
      </c>
      <c r="D1329" s="5">
        <v>44714.313460648104</v>
      </c>
      <c r="E1329">
        <v>112</v>
      </c>
      <c r="F1329" s="6" t="s">
        <v>161</v>
      </c>
    </row>
    <row r="1330" spans="1:6" x14ac:dyDescent="0.2">
      <c r="A1330" s="4" t="s">
        <v>19</v>
      </c>
      <c r="B1330" t="s">
        <v>85</v>
      </c>
      <c r="C1330" s="5">
        <v>44714</v>
      </c>
      <c r="D1330" s="5">
        <v>44714.3140277778</v>
      </c>
      <c r="E1330">
        <v>106</v>
      </c>
      <c r="F1330" s="6" t="s">
        <v>86</v>
      </c>
    </row>
    <row r="1331" spans="1:6" x14ac:dyDescent="0.2">
      <c r="A1331" s="4" t="s">
        <v>12</v>
      </c>
      <c r="B1331" t="s">
        <v>70</v>
      </c>
      <c r="C1331" s="5">
        <v>44714</v>
      </c>
      <c r="D1331" s="5">
        <v>44714.314039351797</v>
      </c>
      <c r="E1331">
        <v>112</v>
      </c>
      <c r="F1331" s="6" t="s">
        <v>162</v>
      </c>
    </row>
    <row r="1332" spans="1:6" x14ac:dyDescent="0.2">
      <c r="A1332" s="4" t="s">
        <v>12</v>
      </c>
      <c r="B1332" t="s">
        <v>72</v>
      </c>
      <c r="C1332" s="5">
        <v>44714</v>
      </c>
      <c r="D1332" s="5">
        <v>44714.314039351899</v>
      </c>
      <c r="E1332">
        <v>113</v>
      </c>
      <c r="F1332" s="6" t="s">
        <v>79</v>
      </c>
    </row>
    <row r="1333" spans="1:6" x14ac:dyDescent="0.2">
      <c r="A1333" s="4" t="s">
        <v>12</v>
      </c>
      <c r="B1333" t="s">
        <v>72</v>
      </c>
      <c r="C1333" s="5">
        <v>44714</v>
      </c>
      <c r="D1333" s="5">
        <v>44714.314039351899</v>
      </c>
      <c r="E1333">
        <v>123</v>
      </c>
      <c r="F1333" s="6" t="s">
        <v>76</v>
      </c>
    </row>
    <row r="1334" spans="1:6" x14ac:dyDescent="0.2">
      <c r="A1334" s="4" t="s">
        <v>19</v>
      </c>
      <c r="B1334" t="s">
        <v>85</v>
      </c>
      <c r="C1334" s="5">
        <v>44714</v>
      </c>
      <c r="D1334" s="5">
        <v>44714.314131944499</v>
      </c>
      <c r="E1334">
        <v>112</v>
      </c>
      <c r="F1334" s="6" t="s">
        <v>86</v>
      </c>
    </row>
    <row r="1335" spans="1:6" x14ac:dyDescent="0.2">
      <c r="A1335" s="4" t="s">
        <v>19</v>
      </c>
      <c r="B1335" t="s">
        <v>74</v>
      </c>
      <c r="C1335" s="5">
        <v>44714</v>
      </c>
      <c r="D1335" s="5">
        <v>44714.314317129603</v>
      </c>
      <c r="E1335">
        <v>102</v>
      </c>
      <c r="F1335" s="6" t="s">
        <v>75</v>
      </c>
    </row>
    <row r="1336" spans="1:6" x14ac:dyDescent="0.2">
      <c r="A1336" s="4" t="s">
        <v>19</v>
      </c>
      <c r="B1336" t="s">
        <v>85</v>
      </c>
      <c r="C1336" s="5">
        <v>44714</v>
      </c>
      <c r="D1336" s="5">
        <v>44714.314502314803</v>
      </c>
      <c r="E1336">
        <v>113</v>
      </c>
      <c r="F1336" s="6" t="s">
        <v>91</v>
      </c>
    </row>
    <row r="1337" spans="1:6" x14ac:dyDescent="0.2">
      <c r="A1337" s="4" t="s">
        <v>19</v>
      </c>
      <c r="B1337" t="s">
        <v>85</v>
      </c>
      <c r="C1337" s="5">
        <v>44714</v>
      </c>
      <c r="D1337" s="5">
        <v>44714.314664351899</v>
      </c>
      <c r="E1337">
        <v>123</v>
      </c>
      <c r="F1337" s="6" t="s">
        <v>89</v>
      </c>
    </row>
    <row r="1338" spans="1:6" x14ac:dyDescent="0.2">
      <c r="A1338" s="4" t="s">
        <v>19</v>
      </c>
      <c r="B1338" t="s">
        <v>64</v>
      </c>
      <c r="C1338" s="5">
        <v>44714</v>
      </c>
      <c r="D1338" s="5">
        <v>44714.315416666701</v>
      </c>
      <c r="E1338">
        <v>112</v>
      </c>
      <c r="F1338" s="6" t="s">
        <v>160</v>
      </c>
    </row>
    <row r="1339" spans="1:6" x14ac:dyDescent="0.2">
      <c r="A1339" s="4" t="s">
        <v>19</v>
      </c>
      <c r="B1339" t="s">
        <v>74</v>
      </c>
      <c r="C1339" s="5">
        <v>44714</v>
      </c>
      <c r="D1339" s="5">
        <v>44714.316400463002</v>
      </c>
      <c r="E1339">
        <v>106</v>
      </c>
      <c r="F1339" s="6" t="s">
        <v>75</v>
      </c>
    </row>
    <row r="1340" spans="1:6" x14ac:dyDescent="0.2">
      <c r="A1340" s="4" t="s">
        <v>19</v>
      </c>
      <c r="B1340" t="s">
        <v>74</v>
      </c>
      <c r="C1340" s="5">
        <v>44714</v>
      </c>
      <c r="D1340" s="5">
        <v>44714.316504629598</v>
      </c>
      <c r="E1340">
        <v>112</v>
      </c>
      <c r="F1340" s="6" t="s">
        <v>75</v>
      </c>
    </row>
    <row r="1341" spans="1:6" x14ac:dyDescent="0.2">
      <c r="A1341" s="4" t="s">
        <v>19</v>
      </c>
      <c r="B1341" t="s">
        <v>74</v>
      </c>
      <c r="C1341" s="5">
        <v>44714</v>
      </c>
      <c r="D1341" s="5">
        <v>44714.317268518498</v>
      </c>
      <c r="E1341">
        <v>123</v>
      </c>
      <c r="F1341" s="6" t="s">
        <v>77</v>
      </c>
    </row>
    <row r="1342" spans="1:6" x14ac:dyDescent="0.2">
      <c r="A1342" s="4" t="s">
        <v>19</v>
      </c>
      <c r="B1342" t="s">
        <v>74</v>
      </c>
      <c r="C1342" s="5">
        <v>44714</v>
      </c>
      <c r="D1342" s="5">
        <v>44714.317268518498</v>
      </c>
      <c r="E1342">
        <v>113</v>
      </c>
      <c r="F1342" s="6" t="s">
        <v>78</v>
      </c>
    </row>
    <row r="1343" spans="1:6" x14ac:dyDescent="0.2">
      <c r="A1343" s="4" t="s">
        <v>19</v>
      </c>
      <c r="B1343" t="s">
        <v>68</v>
      </c>
      <c r="C1343" s="5">
        <v>44714</v>
      </c>
      <c r="D1343" s="5">
        <v>44714.317546296297</v>
      </c>
      <c r="E1343">
        <v>112</v>
      </c>
      <c r="F1343" s="6" t="s">
        <v>159</v>
      </c>
    </row>
    <row r="1344" spans="1:6" x14ac:dyDescent="0.2">
      <c r="A1344" s="4" t="s">
        <v>19</v>
      </c>
      <c r="B1344" t="s">
        <v>87</v>
      </c>
      <c r="C1344" s="5">
        <v>44714</v>
      </c>
      <c r="D1344" s="5">
        <v>44714.317962963003</v>
      </c>
      <c r="E1344">
        <v>102</v>
      </c>
      <c r="F1344" s="6" t="s">
        <v>88</v>
      </c>
    </row>
    <row r="1345" spans="1:6" x14ac:dyDescent="0.2">
      <c r="A1345" s="4" t="s">
        <v>12</v>
      </c>
      <c r="B1345" t="s">
        <v>66</v>
      </c>
      <c r="C1345" s="5">
        <v>44714</v>
      </c>
      <c r="D1345" s="5">
        <v>44714.318078703698</v>
      </c>
      <c r="E1345">
        <v>113</v>
      </c>
      <c r="F1345" s="6" t="s">
        <v>50</v>
      </c>
    </row>
    <row r="1346" spans="1:6" x14ac:dyDescent="0.2">
      <c r="A1346" s="4" t="s">
        <v>12</v>
      </c>
      <c r="B1346" t="s">
        <v>66</v>
      </c>
      <c r="C1346" s="5">
        <v>44714</v>
      </c>
      <c r="D1346" s="5">
        <v>44714.318136574097</v>
      </c>
      <c r="E1346">
        <v>123</v>
      </c>
      <c r="F1346" s="6" t="s">
        <v>50</v>
      </c>
    </row>
    <row r="1347" spans="1:6" x14ac:dyDescent="0.2">
      <c r="A1347" s="4" t="s">
        <v>12</v>
      </c>
      <c r="B1347" t="s">
        <v>70</v>
      </c>
      <c r="C1347" s="5">
        <v>44714</v>
      </c>
      <c r="D1347" s="5">
        <v>44714.318472222199</v>
      </c>
      <c r="E1347">
        <v>113</v>
      </c>
      <c r="F1347" s="6" t="s">
        <v>71</v>
      </c>
    </row>
    <row r="1348" spans="1:6" x14ac:dyDescent="0.2">
      <c r="A1348" s="4" t="s">
        <v>12</v>
      </c>
      <c r="B1348" t="s">
        <v>43</v>
      </c>
      <c r="C1348" s="5">
        <v>44714</v>
      </c>
      <c r="D1348" s="5">
        <v>44714.318506944401</v>
      </c>
      <c r="E1348">
        <v>102</v>
      </c>
      <c r="F1348" s="6" t="s">
        <v>45</v>
      </c>
    </row>
    <row r="1349" spans="1:6" x14ac:dyDescent="0.2">
      <c r="A1349" s="4" t="s">
        <v>19</v>
      </c>
      <c r="B1349" t="s">
        <v>110</v>
      </c>
      <c r="C1349" s="5">
        <v>44714</v>
      </c>
      <c r="D1349" s="5">
        <v>44714.318564814799</v>
      </c>
      <c r="E1349">
        <v>113</v>
      </c>
      <c r="F1349" s="6" t="s">
        <v>77</v>
      </c>
    </row>
    <row r="1350" spans="1:6" x14ac:dyDescent="0.2">
      <c r="A1350" s="4" t="s">
        <v>12</v>
      </c>
      <c r="B1350" t="s">
        <v>70</v>
      </c>
      <c r="C1350" s="5">
        <v>44714</v>
      </c>
      <c r="D1350" s="5">
        <v>44714.318611111099</v>
      </c>
      <c r="E1350">
        <v>123</v>
      </c>
      <c r="F1350" s="6" t="s">
        <v>71</v>
      </c>
    </row>
    <row r="1351" spans="1:6" x14ac:dyDescent="0.2">
      <c r="A1351" s="4" t="s">
        <v>19</v>
      </c>
      <c r="B1351" t="s">
        <v>110</v>
      </c>
      <c r="C1351" s="5">
        <v>44714</v>
      </c>
      <c r="D1351" s="5">
        <v>44714.3186458333</v>
      </c>
      <c r="E1351">
        <v>123</v>
      </c>
      <c r="F1351" s="6" t="s">
        <v>77</v>
      </c>
    </row>
    <row r="1352" spans="1:6" x14ac:dyDescent="0.2">
      <c r="A1352" s="4" t="s">
        <v>19</v>
      </c>
      <c r="B1352" t="s">
        <v>87</v>
      </c>
      <c r="C1352" s="5">
        <v>44714</v>
      </c>
      <c r="D1352" s="5">
        <v>44714.318923611099</v>
      </c>
      <c r="E1352">
        <v>106</v>
      </c>
      <c r="F1352" s="6" t="s">
        <v>88</v>
      </c>
    </row>
    <row r="1353" spans="1:6" x14ac:dyDescent="0.2">
      <c r="A1353" s="4" t="s">
        <v>19</v>
      </c>
      <c r="B1353" t="s">
        <v>83</v>
      </c>
      <c r="C1353" s="5">
        <v>44714</v>
      </c>
      <c r="D1353" s="5">
        <v>44714.318923611099</v>
      </c>
      <c r="E1353">
        <v>112</v>
      </c>
      <c r="F1353" s="6" t="s">
        <v>157</v>
      </c>
    </row>
    <row r="1354" spans="1:6" x14ac:dyDescent="0.2">
      <c r="A1354" s="4" t="s">
        <v>12</v>
      </c>
      <c r="B1354" t="s">
        <v>153</v>
      </c>
      <c r="C1354" s="5">
        <v>44714</v>
      </c>
      <c r="D1354" s="5">
        <v>44714.318935185198</v>
      </c>
      <c r="E1354">
        <v>112</v>
      </c>
      <c r="F1354" s="6" t="s">
        <v>158</v>
      </c>
    </row>
    <row r="1355" spans="1:6" x14ac:dyDescent="0.2">
      <c r="A1355" s="4" t="s">
        <v>19</v>
      </c>
      <c r="B1355" t="s">
        <v>87</v>
      </c>
      <c r="C1355" s="5">
        <v>44714</v>
      </c>
      <c r="D1355" s="5">
        <v>44714.319027777798</v>
      </c>
      <c r="E1355">
        <v>112</v>
      </c>
      <c r="F1355" s="6" t="s">
        <v>88</v>
      </c>
    </row>
    <row r="1356" spans="1:6" x14ac:dyDescent="0.2">
      <c r="A1356" s="4" t="s">
        <v>12</v>
      </c>
      <c r="B1356" t="s">
        <v>95</v>
      </c>
      <c r="C1356" s="5">
        <v>44714</v>
      </c>
      <c r="D1356" s="5">
        <v>44714.319074074097</v>
      </c>
      <c r="E1356">
        <v>113</v>
      </c>
      <c r="F1356" s="6" t="s">
        <v>97</v>
      </c>
    </row>
    <row r="1357" spans="1:6" x14ac:dyDescent="0.2">
      <c r="A1357" s="4" t="s">
        <v>12</v>
      </c>
      <c r="B1357" t="s">
        <v>95</v>
      </c>
      <c r="C1357" s="5">
        <v>44714</v>
      </c>
      <c r="D1357" s="5">
        <v>44714.319074074097</v>
      </c>
      <c r="E1357">
        <v>123</v>
      </c>
      <c r="F1357" s="6" t="s">
        <v>97</v>
      </c>
    </row>
    <row r="1358" spans="1:6" x14ac:dyDescent="0.2">
      <c r="A1358" s="4" t="s">
        <v>12</v>
      </c>
      <c r="B1358" t="s">
        <v>43</v>
      </c>
      <c r="C1358" s="5">
        <v>44714</v>
      </c>
      <c r="D1358" s="5">
        <v>44714.319351851802</v>
      </c>
      <c r="E1358">
        <v>106</v>
      </c>
      <c r="F1358" s="6" t="s">
        <v>45</v>
      </c>
    </row>
    <row r="1359" spans="1:6" x14ac:dyDescent="0.2">
      <c r="A1359" s="4" t="s">
        <v>12</v>
      </c>
      <c r="B1359" t="s">
        <v>43</v>
      </c>
      <c r="C1359" s="5">
        <v>44714</v>
      </c>
      <c r="D1359" s="5">
        <v>44714.3194560185</v>
      </c>
      <c r="E1359">
        <v>112</v>
      </c>
      <c r="F1359" s="6" t="s">
        <v>45</v>
      </c>
    </row>
    <row r="1360" spans="1:6" x14ac:dyDescent="0.2">
      <c r="A1360" s="4" t="s">
        <v>19</v>
      </c>
      <c r="B1360" t="s">
        <v>87</v>
      </c>
      <c r="C1360" s="5">
        <v>44714</v>
      </c>
      <c r="D1360" s="5">
        <v>44714.319560185198</v>
      </c>
      <c r="E1360">
        <v>113</v>
      </c>
      <c r="F1360" s="6" t="s">
        <v>94</v>
      </c>
    </row>
    <row r="1361" spans="1:6" x14ac:dyDescent="0.2">
      <c r="A1361" s="4" t="s">
        <v>19</v>
      </c>
      <c r="B1361" t="s">
        <v>87</v>
      </c>
      <c r="C1361" s="5">
        <v>44714</v>
      </c>
      <c r="D1361" s="5">
        <v>44714.319583333301</v>
      </c>
      <c r="E1361">
        <v>123</v>
      </c>
      <c r="F1361" s="6" t="s">
        <v>90</v>
      </c>
    </row>
    <row r="1362" spans="1:6" x14ac:dyDescent="0.2">
      <c r="A1362" s="4" t="s">
        <v>19</v>
      </c>
      <c r="B1362" t="s">
        <v>37</v>
      </c>
      <c r="C1362" s="5">
        <v>44714</v>
      </c>
      <c r="D1362" s="5">
        <v>44714.319884259297</v>
      </c>
      <c r="E1362">
        <v>112</v>
      </c>
      <c r="F1362" s="6" t="s">
        <v>156</v>
      </c>
    </row>
    <row r="1363" spans="1:6" x14ac:dyDescent="0.2">
      <c r="A1363" s="4" t="s">
        <v>12</v>
      </c>
      <c r="B1363" t="s">
        <v>80</v>
      </c>
      <c r="C1363" s="5">
        <v>44714</v>
      </c>
      <c r="D1363" s="5">
        <v>44714.3199074074</v>
      </c>
      <c r="E1363">
        <v>102</v>
      </c>
      <c r="F1363" s="6" t="s">
        <v>81</v>
      </c>
    </row>
    <row r="1364" spans="1:6" x14ac:dyDescent="0.2">
      <c r="A1364" s="4" t="s">
        <v>12</v>
      </c>
      <c r="B1364" t="s">
        <v>11</v>
      </c>
      <c r="C1364" s="5">
        <v>44714</v>
      </c>
      <c r="D1364" s="5">
        <v>44714.3199537037</v>
      </c>
      <c r="E1364">
        <v>112</v>
      </c>
      <c r="F1364" s="6" t="s">
        <v>155</v>
      </c>
    </row>
    <row r="1365" spans="1:6" x14ac:dyDescent="0.2">
      <c r="A1365" s="4" t="s">
        <v>12</v>
      </c>
      <c r="B1365" t="s">
        <v>80</v>
      </c>
      <c r="C1365" s="5">
        <v>44714</v>
      </c>
      <c r="D1365" s="5">
        <v>44714.320509259298</v>
      </c>
      <c r="E1365">
        <v>106</v>
      </c>
      <c r="F1365" s="6" t="s">
        <v>81</v>
      </c>
    </row>
    <row r="1366" spans="1:6" x14ac:dyDescent="0.2">
      <c r="A1366" s="4" t="s">
        <v>12</v>
      </c>
      <c r="B1366" t="s">
        <v>80</v>
      </c>
      <c r="C1366" s="5">
        <v>44714</v>
      </c>
      <c r="D1366" s="5">
        <v>44714.320613425902</v>
      </c>
      <c r="E1366">
        <v>112</v>
      </c>
      <c r="F1366" s="6" t="s">
        <v>81</v>
      </c>
    </row>
    <row r="1367" spans="1:6" x14ac:dyDescent="0.2">
      <c r="A1367" s="4" t="s">
        <v>19</v>
      </c>
      <c r="B1367" t="s">
        <v>64</v>
      </c>
      <c r="C1367" s="5">
        <v>44714</v>
      </c>
      <c r="D1367" s="5">
        <v>44714.320648148198</v>
      </c>
      <c r="E1367">
        <v>113</v>
      </c>
      <c r="F1367" s="6" t="s">
        <v>65</v>
      </c>
    </row>
    <row r="1368" spans="1:6" x14ac:dyDescent="0.2">
      <c r="A1368" s="4" t="s">
        <v>19</v>
      </c>
      <c r="B1368" t="s">
        <v>64</v>
      </c>
      <c r="C1368" s="5">
        <v>44714</v>
      </c>
      <c r="D1368" s="5">
        <v>44714.320740740703</v>
      </c>
      <c r="E1368">
        <v>123</v>
      </c>
      <c r="F1368" s="6" t="s">
        <v>65</v>
      </c>
    </row>
    <row r="1369" spans="1:6" x14ac:dyDescent="0.2">
      <c r="A1369" s="4" t="s">
        <v>12</v>
      </c>
      <c r="B1369" t="s">
        <v>43</v>
      </c>
      <c r="C1369" s="5">
        <v>44714</v>
      </c>
      <c r="D1369" s="5">
        <v>44714.320798611101</v>
      </c>
      <c r="E1369">
        <v>113</v>
      </c>
      <c r="F1369" s="6" t="s">
        <v>53</v>
      </c>
    </row>
    <row r="1370" spans="1:6" x14ac:dyDescent="0.2">
      <c r="A1370" s="4" t="s">
        <v>12</v>
      </c>
      <c r="B1370" t="s">
        <v>43</v>
      </c>
      <c r="C1370" s="5">
        <v>44714</v>
      </c>
      <c r="D1370" s="5">
        <v>44714.320937500001</v>
      </c>
      <c r="E1370">
        <v>123</v>
      </c>
      <c r="F1370" s="6" t="s">
        <v>50</v>
      </c>
    </row>
    <row r="1371" spans="1:6" x14ac:dyDescent="0.2">
      <c r="A1371" s="4" t="s">
        <v>12</v>
      </c>
      <c r="B1371" t="s">
        <v>80</v>
      </c>
      <c r="C1371" s="5">
        <v>44714</v>
      </c>
      <c r="D1371" s="5">
        <v>44714.321458333303</v>
      </c>
      <c r="E1371">
        <v>113</v>
      </c>
      <c r="F1371" s="6" t="s">
        <v>84</v>
      </c>
    </row>
    <row r="1372" spans="1:6" x14ac:dyDescent="0.2">
      <c r="A1372" s="4" t="s">
        <v>12</v>
      </c>
      <c r="B1372" t="s">
        <v>80</v>
      </c>
      <c r="C1372" s="5">
        <v>44714</v>
      </c>
      <c r="D1372" s="5">
        <v>44714.321597222202</v>
      </c>
      <c r="E1372">
        <v>123</v>
      </c>
      <c r="F1372" s="6" t="s">
        <v>82</v>
      </c>
    </row>
    <row r="1373" spans="1:6" x14ac:dyDescent="0.2">
      <c r="A1373" s="4" t="s">
        <v>12</v>
      </c>
      <c r="B1373" t="s">
        <v>48</v>
      </c>
      <c r="C1373" s="5">
        <v>44714</v>
      </c>
      <c r="D1373" s="5">
        <v>44714.322013888901</v>
      </c>
      <c r="E1373">
        <v>102</v>
      </c>
      <c r="F1373" s="6" t="s">
        <v>49</v>
      </c>
    </row>
    <row r="1374" spans="1:6" x14ac:dyDescent="0.2">
      <c r="A1374" s="4" t="s">
        <v>19</v>
      </c>
      <c r="B1374" t="s">
        <v>68</v>
      </c>
      <c r="C1374" s="5">
        <v>44714</v>
      </c>
      <c r="D1374" s="5">
        <v>44714.322118055599</v>
      </c>
      <c r="E1374">
        <v>113</v>
      </c>
      <c r="F1374" s="6" t="s">
        <v>69</v>
      </c>
    </row>
    <row r="1375" spans="1:6" x14ac:dyDescent="0.2">
      <c r="A1375" s="4" t="s">
        <v>19</v>
      </c>
      <c r="B1375" t="s">
        <v>68</v>
      </c>
      <c r="C1375" s="5">
        <v>44714</v>
      </c>
      <c r="D1375" s="5">
        <v>44714.322268518503</v>
      </c>
      <c r="E1375">
        <v>123</v>
      </c>
      <c r="F1375" s="6" t="s">
        <v>69</v>
      </c>
    </row>
    <row r="1376" spans="1:6" x14ac:dyDescent="0.2">
      <c r="A1376" s="4" t="s">
        <v>12</v>
      </c>
      <c r="B1376" t="s">
        <v>48</v>
      </c>
      <c r="C1376" s="5">
        <v>44714</v>
      </c>
      <c r="D1376" s="5">
        <v>44714.322974536997</v>
      </c>
      <c r="E1376">
        <v>106</v>
      </c>
      <c r="F1376" s="6" t="s">
        <v>49</v>
      </c>
    </row>
    <row r="1377" spans="1:6" x14ac:dyDescent="0.2">
      <c r="A1377" s="4" t="s">
        <v>12</v>
      </c>
      <c r="B1377" t="s">
        <v>48</v>
      </c>
      <c r="C1377" s="5">
        <v>44714</v>
      </c>
      <c r="D1377" s="5">
        <v>44714.323078703703</v>
      </c>
      <c r="E1377">
        <v>112</v>
      </c>
      <c r="F1377" s="6" t="s">
        <v>49</v>
      </c>
    </row>
    <row r="1378" spans="1:6" x14ac:dyDescent="0.2">
      <c r="A1378" s="4" t="s">
        <v>19</v>
      </c>
      <c r="B1378" t="s">
        <v>83</v>
      </c>
      <c r="C1378" s="5">
        <v>44714</v>
      </c>
      <c r="D1378" s="5">
        <v>44714.323622685202</v>
      </c>
      <c r="E1378">
        <v>113</v>
      </c>
      <c r="F1378" s="6" t="s">
        <v>47</v>
      </c>
    </row>
    <row r="1379" spans="1:6" x14ac:dyDescent="0.2">
      <c r="A1379" s="4" t="s">
        <v>19</v>
      </c>
      <c r="B1379" t="s">
        <v>44</v>
      </c>
      <c r="C1379" s="5">
        <v>44714</v>
      </c>
      <c r="D1379" s="5">
        <v>44714.323680555601</v>
      </c>
      <c r="E1379">
        <v>102</v>
      </c>
      <c r="F1379" s="6" t="s">
        <v>46</v>
      </c>
    </row>
    <row r="1380" spans="1:6" x14ac:dyDescent="0.2">
      <c r="A1380" s="4" t="s">
        <v>19</v>
      </c>
      <c r="B1380" t="s">
        <v>83</v>
      </c>
      <c r="C1380" s="5">
        <v>44714</v>
      </c>
      <c r="D1380" s="5">
        <v>44714.323680555601</v>
      </c>
      <c r="E1380">
        <v>123</v>
      </c>
      <c r="F1380" s="6" t="s">
        <v>47</v>
      </c>
    </row>
    <row r="1381" spans="1:6" x14ac:dyDescent="0.2">
      <c r="A1381" s="4" t="s">
        <v>12</v>
      </c>
      <c r="B1381" t="s">
        <v>48</v>
      </c>
      <c r="C1381" s="5">
        <v>44714</v>
      </c>
      <c r="D1381" s="5">
        <v>44714.323831018497</v>
      </c>
      <c r="E1381">
        <v>113</v>
      </c>
      <c r="F1381" s="6" t="s">
        <v>57</v>
      </c>
    </row>
    <row r="1382" spans="1:6" x14ac:dyDescent="0.2">
      <c r="A1382" s="4" t="s">
        <v>12</v>
      </c>
      <c r="B1382" t="s">
        <v>48</v>
      </c>
      <c r="C1382" s="5">
        <v>44714</v>
      </c>
      <c r="D1382" s="5">
        <v>44714.323842592603</v>
      </c>
      <c r="E1382">
        <v>123</v>
      </c>
      <c r="F1382" s="6" t="s">
        <v>55</v>
      </c>
    </row>
    <row r="1383" spans="1:6" x14ac:dyDescent="0.2">
      <c r="A1383" s="4" t="s">
        <v>19</v>
      </c>
      <c r="B1383" t="s">
        <v>61</v>
      </c>
      <c r="C1383" s="5">
        <v>44714</v>
      </c>
      <c r="D1383" s="5">
        <v>44714.323981481502</v>
      </c>
      <c r="E1383">
        <v>102</v>
      </c>
      <c r="F1383" s="6" t="s">
        <v>62</v>
      </c>
    </row>
    <row r="1384" spans="1:6" x14ac:dyDescent="0.2">
      <c r="A1384" s="4" t="s">
        <v>12</v>
      </c>
      <c r="B1384" t="s">
        <v>153</v>
      </c>
      <c r="C1384" s="5">
        <v>44714</v>
      </c>
      <c r="D1384" s="5">
        <v>44714.324155092603</v>
      </c>
      <c r="E1384">
        <v>113</v>
      </c>
      <c r="F1384" s="6" t="s">
        <v>154</v>
      </c>
    </row>
    <row r="1385" spans="1:6" x14ac:dyDescent="0.2">
      <c r="A1385" s="4" t="s">
        <v>12</v>
      </c>
      <c r="B1385" t="s">
        <v>153</v>
      </c>
      <c r="C1385" s="5">
        <v>44714</v>
      </c>
      <c r="D1385" s="5">
        <v>44714.324270833298</v>
      </c>
      <c r="E1385">
        <v>123</v>
      </c>
      <c r="F1385" s="6" t="s">
        <v>154</v>
      </c>
    </row>
    <row r="1386" spans="1:6" x14ac:dyDescent="0.2">
      <c r="A1386" s="4" t="s">
        <v>12</v>
      </c>
      <c r="B1386" t="s">
        <v>153</v>
      </c>
      <c r="C1386" s="5">
        <v>44714</v>
      </c>
      <c r="D1386" s="5">
        <v>44714.324432870402</v>
      </c>
      <c r="E1386">
        <v>156</v>
      </c>
      <c r="F1386" s="6"/>
    </row>
    <row r="1387" spans="1:6" x14ac:dyDescent="0.2">
      <c r="A1387" s="4" t="s">
        <v>19</v>
      </c>
      <c r="B1387" t="s">
        <v>44</v>
      </c>
      <c r="C1387" s="5">
        <v>44714</v>
      </c>
      <c r="D1387" s="5">
        <v>44714.324502314797</v>
      </c>
      <c r="E1387">
        <v>106</v>
      </c>
      <c r="F1387" s="6" t="s">
        <v>46</v>
      </c>
    </row>
    <row r="1388" spans="1:6" x14ac:dyDescent="0.2">
      <c r="A1388" s="4" t="s">
        <v>19</v>
      </c>
      <c r="B1388" t="s">
        <v>44</v>
      </c>
      <c r="C1388" s="5">
        <v>44714</v>
      </c>
      <c r="D1388" s="5">
        <v>44714.324606481503</v>
      </c>
      <c r="E1388">
        <v>112</v>
      </c>
      <c r="F1388" s="6" t="s">
        <v>46</v>
      </c>
    </row>
    <row r="1389" spans="1:6" x14ac:dyDescent="0.2">
      <c r="A1389" s="4" t="s">
        <v>12</v>
      </c>
      <c r="B1389" t="s">
        <v>51</v>
      </c>
      <c r="C1389" s="5">
        <v>44714</v>
      </c>
      <c r="D1389" s="5">
        <v>44714.324803240699</v>
      </c>
      <c r="E1389">
        <v>102</v>
      </c>
      <c r="F1389" s="6" t="s">
        <v>52</v>
      </c>
    </row>
    <row r="1390" spans="1:6" x14ac:dyDescent="0.2">
      <c r="A1390" s="4" t="s">
        <v>19</v>
      </c>
      <c r="B1390" t="s">
        <v>61</v>
      </c>
      <c r="C1390" s="5">
        <v>44714</v>
      </c>
      <c r="D1390" s="5">
        <v>44714.324826388904</v>
      </c>
      <c r="E1390">
        <v>106</v>
      </c>
      <c r="F1390" s="6" t="s">
        <v>62</v>
      </c>
    </row>
    <row r="1391" spans="1:6" x14ac:dyDescent="0.2">
      <c r="A1391" s="4" t="s">
        <v>19</v>
      </c>
      <c r="B1391" t="s">
        <v>61</v>
      </c>
      <c r="C1391" s="5">
        <v>44714</v>
      </c>
      <c r="D1391" s="5">
        <v>44714.324930555602</v>
      </c>
      <c r="E1391">
        <v>112</v>
      </c>
      <c r="F1391" s="6" t="s">
        <v>62</v>
      </c>
    </row>
    <row r="1392" spans="1:6" x14ac:dyDescent="0.2">
      <c r="A1392" s="4" t="s">
        <v>12</v>
      </c>
      <c r="B1392" t="s">
        <v>11</v>
      </c>
      <c r="C1392" s="5">
        <v>44714</v>
      </c>
      <c r="D1392" s="5">
        <v>44714.3250231481</v>
      </c>
      <c r="E1392">
        <v>113</v>
      </c>
      <c r="F1392" s="6" t="s">
        <v>13</v>
      </c>
    </row>
    <row r="1393" spans="1:6" x14ac:dyDescent="0.2">
      <c r="A1393" s="4" t="s">
        <v>12</v>
      </c>
      <c r="B1393" t="s">
        <v>11</v>
      </c>
      <c r="C1393" s="5">
        <v>44714</v>
      </c>
      <c r="D1393" s="5">
        <v>44714.325046296297</v>
      </c>
      <c r="E1393">
        <v>123</v>
      </c>
      <c r="F1393" s="6" t="s">
        <v>13</v>
      </c>
    </row>
    <row r="1394" spans="1:6" x14ac:dyDescent="0.2">
      <c r="A1394" s="4" t="s">
        <v>19</v>
      </c>
      <c r="B1394" t="s">
        <v>44</v>
      </c>
      <c r="C1394" s="5">
        <v>44714</v>
      </c>
      <c r="D1394" s="5">
        <v>44714.325104166703</v>
      </c>
      <c r="E1394">
        <v>113</v>
      </c>
      <c r="F1394" s="6" t="s">
        <v>54</v>
      </c>
    </row>
    <row r="1395" spans="1:6" x14ac:dyDescent="0.2">
      <c r="A1395" s="4" t="s">
        <v>19</v>
      </c>
      <c r="B1395" t="s">
        <v>44</v>
      </c>
      <c r="C1395" s="5">
        <v>44714</v>
      </c>
      <c r="D1395" s="5">
        <v>44714.325162036999</v>
      </c>
      <c r="E1395">
        <v>123</v>
      </c>
      <c r="F1395" s="6" t="s">
        <v>47</v>
      </c>
    </row>
    <row r="1396" spans="1:6" x14ac:dyDescent="0.2">
      <c r="A1396" s="4" t="s">
        <v>19</v>
      </c>
      <c r="B1396" t="s">
        <v>61</v>
      </c>
      <c r="C1396" s="5">
        <v>44714</v>
      </c>
      <c r="D1396" s="5">
        <v>44714.325185185196</v>
      </c>
      <c r="E1396">
        <v>113</v>
      </c>
      <c r="F1396" s="6" t="s">
        <v>67</v>
      </c>
    </row>
    <row r="1397" spans="1:6" x14ac:dyDescent="0.2">
      <c r="A1397" s="4" t="s">
        <v>19</v>
      </c>
      <c r="B1397" t="s">
        <v>61</v>
      </c>
      <c r="C1397" s="5">
        <v>44714</v>
      </c>
      <c r="D1397" s="5">
        <v>44714.325289351902</v>
      </c>
      <c r="E1397">
        <v>123</v>
      </c>
      <c r="F1397" s="6" t="s">
        <v>38</v>
      </c>
    </row>
    <row r="1398" spans="1:6" x14ac:dyDescent="0.2">
      <c r="A1398" s="4" t="s">
        <v>19</v>
      </c>
      <c r="B1398" t="s">
        <v>37</v>
      </c>
      <c r="C1398" s="5">
        <v>44714</v>
      </c>
      <c r="D1398" s="5">
        <v>44714.325312499997</v>
      </c>
      <c r="E1398">
        <v>113</v>
      </c>
      <c r="F1398" s="6" t="s">
        <v>38</v>
      </c>
    </row>
    <row r="1399" spans="1:6" x14ac:dyDescent="0.2">
      <c r="A1399" s="4" t="s">
        <v>12</v>
      </c>
      <c r="B1399" t="s">
        <v>51</v>
      </c>
      <c r="C1399" s="5">
        <v>44714</v>
      </c>
      <c r="D1399" s="5">
        <v>44714.325405092597</v>
      </c>
      <c r="E1399">
        <v>106</v>
      </c>
      <c r="F1399" s="6" t="s">
        <v>52</v>
      </c>
    </row>
    <row r="1400" spans="1:6" x14ac:dyDescent="0.2">
      <c r="A1400" s="4" t="s">
        <v>19</v>
      </c>
      <c r="B1400" t="s">
        <v>37</v>
      </c>
      <c r="C1400" s="5">
        <v>44714</v>
      </c>
      <c r="D1400" s="5">
        <v>44714.3254282407</v>
      </c>
      <c r="E1400">
        <v>123</v>
      </c>
      <c r="F1400" s="6" t="s">
        <v>38</v>
      </c>
    </row>
    <row r="1401" spans="1:6" x14ac:dyDescent="0.2">
      <c r="A1401" s="4" t="s">
        <v>19</v>
      </c>
      <c r="B1401" t="s">
        <v>41</v>
      </c>
      <c r="C1401" s="5">
        <v>44714</v>
      </c>
      <c r="D1401" s="5">
        <v>44714.325509259201</v>
      </c>
      <c r="E1401">
        <v>112</v>
      </c>
      <c r="F1401" s="6" t="s">
        <v>152</v>
      </c>
    </row>
    <row r="1402" spans="1:6" x14ac:dyDescent="0.2">
      <c r="A1402" s="4" t="s">
        <v>12</v>
      </c>
      <c r="B1402" t="s">
        <v>51</v>
      </c>
      <c r="C1402" s="5">
        <v>44714</v>
      </c>
      <c r="D1402" s="5">
        <v>44714.325509259303</v>
      </c>
      <c r="E1402">
        <v>112</v>
      </c>
      <c r="F1402" s="6" t="s">
        <v>52</v>
      </c>
    </row>
    <row r="1403" spans="1:6" x14ac:dyDescent="0.2">
      <c r="A1403" s="4" t="s">
        <v>12</v>
      </c>
      <c r="B1403" t="s">
        <v>51</v>
      </c>
      <c r="C1403" s="5">
        <v>44714</v>
      </c>
      <c r="D1403" s="5">
        <v>44714.325590277796</v>
      </c>
      <c r="E1403">
        <v>113</v>
      </c>
      <c r="F1403" s="6" t="s">
        <v>56</v>
      </c>
    </row>
    <row r="1404" spans="1:6" x14ac:dyDescent="0.2">
      <c r="A1404" s="4" t="s">
        <v>12</v>
      </c>
      <c r="B1404" t="s">
        <v>51</v>
      </c>
      <c r="C1404" s="5">
        <v>44714</v>
      </c>
      <c r="D1404" s="5">
        <v>44714.325613425899</v>
      </c>
      <c r="E1404">
        <v>123</v>
      </c>
      <c r="F1404" s="6" t="s">
        <v>13</v>
      </c>
    </row>
    <row r="1405" spans="1:6" x14ac:dyDescent="0.2">
      <c r="A1405" s="4" t="s">
        <v>19</v>
      </c>
      <c r="B1405" t="s">
        <v>21</v>
      </c>
      <c r="C1405" s="5">
        <v>44714</v>
      </c>
      <c r="D1405" s="5">
        <v>44714.328495370399</v>
      </c>
      <c r="E1405">
        <v>112</v>
      </c>
      <c r="F1405" s="6" t="s">
        <v>150</v>
      </c>
    </row>
    <row r="1406" spans="1:6" x14ac:dyDescent="0.2">
      <c r="A1406" s="4" t="s">
        <v>19</v>
      </c>
      <c r="B1406" t="s">
        <v>18</v>
      </c>
      <c r="C1406" s="5">
        <v>44714</v>
      </c>
      <c r="D1406" s="5">
        <v>44714.328634259298</v>
      </c>
      <c r="E1406">
        <v>112</v>
      </c>
      <c r="F1406" s="6" t="s">
        <v>151</v>
      </c>
    </row>
    <row r="1407" spans="1:6" x14ac:dyDescent="0.2">
      <c r="A1407" s="4" t="s">
        <v>12</v>
      </c>
      <c r="B1407" t="s">
        <v>35</v>
      </c>
      <c r="C1407" s="5">
        <v>44714</v>
      </c>
      <c r="D1407" s="5">
        <v>44714.329409722202</v>
      </c>
      <c r="E1407">
        <v>102</v>
      </c>
      <c r="F1407" s="6" t="s">
        <v>36</v>
      </c>
    </row>
    <row r="1408" spans="1:6" x14ac:dyDescent="0.2">
      <c r="A1408" s="4" t="s">
        <v>19</v>
      </c>
      <c r="B1408" t="s">
        <v>41</v>
      </c>
      <c r="C1408" s="5">
        <v>44714</v>
      </c>
      <c r="D1408" s="5">
        <v>44714.330104166598</v>
      </c>
      <c r="E1408">
        <v>113</v>
      </c>
      <c r="F1408" s="6" t="s">
        <v>42</v>
      </c>
    </row>
    <row r="1409" spans="1:6" x14ac:dyDescent="0.2">
      <c r="A1409" s="4" t="s">
        <v>19</v>
      </c>
      <c r="B1409" t="s">
        <v>41</v>
      </c>
      <c r="C1409" s="5">
        <v>44714</v>
      </c>
      <c r="D1409" s="5">
        <v>44714.330254629604</v>
      </c>
      <c r="E1409">
        <v>123</v>
      </c>
      <c r="F1409" s="6" t="s">
        <v>42</v>
      </c>
    </row>
    <row r="1410" spans="1:6" x14ac:dyDescent="0.2">
      <c r="A1410" s="4" t="s">
        <v>12</v>
      </c>
      <c r="B1410" t="s">
        <v>35</v>
      </c>
      <c r="C1410" s="5">
        <v>44714</v>
      </c>
      <c r="D1410" s="5">
        <v>44714.330300925903</v>
      </c>
      <c r="E1410">
        <v>106</v>
      </c>
      <c r="F1410" s="6" t="s">
        <v>36</v>
      </c>
    </row>
    <row r="1411" spans="1:6" x14ac:dyDescent="0.2">
      <c r="A1411" s="4" t="s">
        <v>12</v>
      </c>
      <c r="B1411" t="s">
        <v>35</v>
      </c>
      <c r="C1411" s="5">
        <v>44714</v>
      </c>
      <c r="D1411" s="5">
        <v>44714.330405092602</v>
      </c>
      <c r="E1411">
        <v>112</v>
      </c>
      <c r="F1411" s="6" t="s">
        <v>36</v>
      </c>
    </row>
    <row r="1412" spans="1:6" x14ac:dyDescent="0.2">
      <c r="A1412" s="4" t="s">
        <v>19</v>
      </c>
      <c r="B1412" t="s">
        <v>58</v>
      </c>
      <c r="C1412" s="5">
        <v>44714</v>
      </c>
      <c r="D1412" s="5">
        <v>44714.3308217593</v>
      </c>
      <c r="E1412">
        <v>102</v>
      </c>
      <c r="F1412" s="6" t="s">
        <v>59</v>
      </c>
    </row>
    <row r="1413" spans="1:6" x14ac:dyDescent="0.2">
      <c r="A1413" s="4" t="s">
        <v>12</v>
      </c>
      <c r="B1413" t="s">
        <v>35</v>
      </c>
      <c r="C1413" s="5">
        <v>44714</v>
      </c>
      <c r="D1413" s="5">
        <v>44714.331493055601</v>
      </c>
      <c r="E1413">
        <v>113</v>
      </c>
      <c r="F1413" s="6" t="s">
        <v>40</v>
      </c>
    </row>
    <row r="1414" spans="1:6" x14ac:dyDescent="0.2">
      <c r="A1414" s="4" t="s">
        <v>12</v>
      </c>
      <c r="B1414" t="s">
        <v>35</v>
      </c>
      <c r="C1414" s="5">
        <v>44714</v>
      </c>
      <c r="D1414" s="5">
        <v>44714.331597222197</v>
      </c>
      <c r="E1414">
        <v>123</v>
      </c>
      <c r="F1414" s="6" t="s">
        <v>39</v>
      </c>
    </row>
    <row r="1415" spans="1:6" x14ac:dyDescent="0.2">
      <c r="A1415" s="4" t="s">
        <v>19</v>
      </c>
      <c r="B1415" t="s">
        <v>58</v>
      </c>
      <c r="C1415" s="5">
        <v>44714</v>
      </c>
      <c r="D1415" s="5">
        <v>44714.331747685203</v>
      </c>
      <c r="E1415">
        <v>106</v>
      </c>
      <c r="F1415" s="6" t="s">
        <v>59</v>
      </c>
    </row>
    <row r="1416" spans="1:6" x14ac:dyDescent="0.2">
      <c r="A1416" s="4" t="s">
        <v>19</v>
      </c>
      <c r="B1416" t="s">
        <v>58</v>
      </c>
      <c r="C1416" s="5">
        <v>44714</v>
      </c>
      <c r="D1416" s="5">
        <v>44714.331851851901</v>
      </c>
      <c r="E1416">
        <v>112</v>
      </c>
      <c r="F1416" s="6" t="s">
        <v>59</v>
      </c>
    </row>
    <row r="1417" spans="1:6" x14ac:dyDescent="0.2">
      <c r="A1417" s="4" t="s">
        <v>12</v>
      </c>
      <c r="B1417" t="s">
        <v>31</v>
      </c>
      <c r="C1417" s="5">
        <v>44714</v>
      </c>
      <c r="D1417" s="5">
        <v>44714.332129629598</v>
      </c>
      <c r="E1417">
        <v>102</v>
      </c>
      <c r="F1417" s="6" t="s">
        <v>32</v>
      </c>
    </row>
    <row r="1418" spans="1:6" x14ac:dyDescent="0.2">
      <c r="A1418" s="4" t="s">
        <v>19</v>
      </c>
      <c r="B1418" t="s">
        <v>58</v>
      </c>
      <c r="C1418" s="5">
        <v>44714</v>
      </c>
      <c r="D1418" s="5">
        <v>44714.332314814797</v>
      </c>
      <c r="E1418">
        <v>113</v>
      </c>
      <c r="F1418" s="6" t="s">
        <v>63</v>
      </c>
    </row>
    <row r="1419" spans="1:6" x14ac:dyDescent="0.2">
      <c r="A1419" s="4" t="s">
        <v>19</v>
      </c>
      <c r="B1419" t="s">
        <v>58</v>
      </c>
      <c r="C1419" s="5">
        <v>44714</v>
      </c>
      <c r="D1419" s="5">
        <v>44714.332326388903</v>
      </c>
      <c r="E1419">
        <v>135</v>
      </c>
      <c r="F1419" s="6" t="s">
        <v>60</v>
      </c>
    </row>
    <row r="1420" spans="1:6" x14ac:dyDescent="0.2">
      <c r="A1420" s="4" t="s">
        <v>12</v>
      </c>
      <c r="B1420" t="s">
        <v>31</v>
      </c>
      <c r="C1420" s="5">
        <v>44714</v>
      </c>
      <c r="D1420" s="5">
        <v>44714.333020833299</v>
      </c>
      <c r="E1420">
        <v>106</v>
      </c>
      <c r="F1420" s="6" t="s">
        <v>32</v>
      </c>
    </row>
    <row r="1421" spans="1:6" x14ac:dyDescent="0.2">
      <c r="A1421" s="4" t="s">
        <v>12</v>
      </c>
      <c r="B1421" t="s">
        <v>31</v>
      </c>
      <c r="C1421" s="5">
        <v>44714</v>
      </c>
      <c r="D1421" s="5">
        <v>44714.333124999997</v>
      </c>
      <c r="E1421">
        <v>112</v>
      </c>
      <c r="F1421" s="6" t="s">
        <v>32</v>
      </c>
    </row>
    <row r="1422" spans="1:6" x14ac:dyDescent="0.2">
      <c r="A1422" s="4" t="s">
        <v>12</v>
      </c>
      <c r="B1422" t="s">
        <v>31</v>
      </c>
      <c r="C1422" s="5">
        <v>44714</v>
      </c>
      <c r="D1422" s="5">
        <v>44714.334016203698</v>
      </c>
      <c r="E1422">
        <v>113</v>
      </c>
      <c r="F1422" s="6" t="s">
        <v>34</v>
      </c>
    </row>
    <row r="1423" spans="1:6" x14ac:dyDescent="0.2">
      <c r="A1423" s="4" t="s">
        <v>12</v>
      </c>
      <c r="B1423" t="s">
        <v>27</v>
      </c>
      <c r="C1423" s="5">
        <v>44714</v>
      </c>
      <c r="D1423" s="5">
        <v>44714.334062499998</v>
      </c>
      <c r="E1423">
        <v>102</v>
      </c>
      <c r="F1423" s="6" t="s">
        <v>28</v>
      </c>
    </row>
    <row r="1424" spans="1:6" x14ac:dyDescent="0.2">
      <c r="A1424" s="4" t="s">
        <v>19</v>
      </c>
      <c r="B1424" t="s">
        <v>21</v>
      </c>
      <c r="C1424" s="5">
        <v>44714</v>
      </c>
      <c r="D1424" s="5">
        <v>44714.334085648101</v>
      </c>
      <c r="E1424">
        <v>113</v>
      </c>
      <c r="F1424" s="6" t="s">
        <v>22</v>
      </c>
    </row>
    <row r="1425" spans="1:6" x14ac:dyDescent="0.2">
      <c r="A1425" s="4" t="s">
        <v>12</v>
      </c>
      <c r="B1425" t="s">
        <v>31</v>
      </c>
      <c r="C1425" s="5">
        <v>44714</v>
      </c>
      <c r="D1425" s="5">
        <v>44714.334131944503</v>
      </c>
      <c r="E1425">
        <v>123</v>
      </c>
      <c r="F1425" s="6" t="s">
        <v>33</v>
      </c>
    </row>
    <row r="1426" spans="1:6" x14ac:dyDescent="0.2">
      <c r="A1426" s="4" t="s">
        <v>19</v>
      </c>
      <c r="B1426" t="s">
        <v>21</v>
      </c>
      <c r="C1426" s="5">
        <v>44714</v>
      </c>
      <c r="D1426" s="5">
        <v>44714.334236111099</v>
      </c>
      <c r="E1426">
        <v>123</v>
      </c>
      <c r="F1426" s="6" t="s">
        <v>22</v>
      </c>
    </row>
    <row r="1427" spans="1:6" x14ac:dyDescent="0.2">
      <c r="A1427" s="4" t="s">
        <v>19</v>
      </c>
      <c r="B1427" t="s">
        <v>58</v>
      </c>
      <c r="C1427" s="5">
        <v>44714</v>
      </c>
      <c r="D1427" s="5">
        <v>44714.334930555597</v>
      </c>
      <c r="E1427">
        <v>113</v>
      </c>
      <c r="F1427" s="6" t="s">
        <v>63</v>
      </c>
    </row>
    <row r="1428" spans="1:6" x14ac:dyDescent="0.2">
      <c r="A1428" s="4" t="s">
        <v>12</v>
      </c>
      <c r="B1428" t="s">
        <v>27</v>
      </c>
      <c r="C1428" s="5">
        <v>44714</v>
      </c>
      <c r="D1428" s="5">
        <v>44714.335023148204</v>
      </c>
      <c r="E1428">
        <v>106</v>
      </c>
      <c r="F1428" s="6" t="s">
        <v>28</v>
      </c>
    </row>
    <row r="1429" spans="1:6" x14ac:dyDescent="0.2">
      <c r="A1429" s="4" t="s">
        <v>19</v>
      </c>
      <c r="B1429" t="s">
        <v>58</v>
      </c>
      <c r="C1429" s="5">
        <v>44714</v>
      </c>
      <c r="D1429" s="5">
        <v>44714.335069444402</v>
      </c>
      <c r="E1429">
        <v>123</v>
      </c>
      <c r="F1429" s="6" t="s">
        <v>60</v>
      </c>
    </row>
    <row r="1430" spans="1:6" x14ac:dyDescent="0.2">
      <c r="A1430" s="4" t="s">
        <v>12</v>
      </c>
      <c r="B1430" t="s">
        <v>27</v>
      </c>
      <c r="C1430" s="5">
        <v>44714</v>
      </c>
      <c r="D1430" s="5">
        <v>44714.3351273148</v>
      </c>
      <c r="E1430">
        <v>112</v>
      </c>
      <c r="F1430" s="6" t="s">
        <v>28</v>
      </c>
    </row>
    <row r="1431" spans="1:6" x14ac:dyDescent="0.2">
      <c r="A1431" s="4" t="s">
        <v>12</v>
      </c>
      <c r="B1431" t="s">
        <v>27</v>
      </c>
      <c r="C1431" s="5">
        <v>44714</v>
      </c>
      <c r="D1431" s="5">
        <v>44714.335613425901</v>
      </c>
      <c r="E1431">
        <v>113</v>
      </c>
      <c r="F1431" s="6" t="s">
        <v>30</v>
      </c>
    </row>
    <row r="1432" spans="1:6" x14ac:dyDescent="0.2">
      <c r="A1432" s="4" t="s">
        <v>12</v>
      </c>
      <c r="B1432" t="s">
        <v>27</v>
      </c>
      <c r="C1432" s="5">
        <v>44714</v>
      </c>
      <c r="D1432" s="5">
        <v>44714.335625</v>
      </c>
      <c r="E1432">
        <v>123</v>
      </c>
      <c r="F1432" s="6" t="s">
        <v>29</v>
      </c>
    </row>
    <row r="1433" spans="1:6" x14ac:dyDescent="0.2">
      <c r="A1433" s="4" t="s">
        <v>19</v>
      </c>
      <c r="B1433" t="s">
        <v>18</v>
      </c>
      <c r="C1433" s="5">
        <v>44714</v>
      </c>
      <c r="D1433" s="5">
        <v>44714.339259259301</v>
      </c>
      <c r="E1433">
        <v>113</v>
      </c>
      <c r="F1433" s="6" t="s">
        <v>20</v>
      </c>
    </row>
    <row r="1434" spans="1:6" x14ac:dyDescent="0.2">
      <c r="A1434" s="4" t="s">
        <v>19</v>
      </c>
      <c r="B1434" t="s">
        <v>18</v>
      </c>
      <c r="C1434" s="5">
        <v>44714</v>
      </c>
      <c r="D1434" s="5">
        <v>44714.339317129597</v>
      </c>
      <c r="E1434">
        <v>123</v>
      </c>
      <c r="F1434" s="6" t="s">
        <v>20</v>
      </c>
    </row>
    <row r="1435" spans="1:6" x14ac:dyDescent="0.2">
      <c r="A1435" s="4" t="s">
        <v>19</v>
      </c>
      <c r="B1435" t="s">
        <v>141</v>
      </c>
      <c r="C1435" s="5">
        <v>44714</v>
      </c>
      <c r="D1435" s="5">
        <v>44714.6346990741</v>
      </c>
      <c r="E1435">
        <v>139</v>
      </c>
      <c r="F1435" s="6" t="s">
        <v>142</v>
      </c>
    </row>
    <row r="1436" spans="1:6" x14ac:dyDescent="0.2">
      <c r="A1436" s="4" t="s">
        <v>19</v>
      </c>
      <c r="B1436" t="s">
        <v>141</v>
      </c>
      <c r="C1436" s="5">
        <v>44714</v>
      </c>
      <c r="D1436" s="5">
        <v>44714.6350578704</v>
      </c>
      <c r="E1436">
        <v>144</v>
      </c>
      <c r="F1436" s="6" t="s">
        <v>142</v>
      </c>
    </row>
    <row r="1437" spans="1:6" x14ac:dyDescent="0.2">
      <c r="A1437" s="4" t="s">
        <v>19</v>
      </c>
      <c r="B1437" t="s">
        <v>141</v>
      </c>
      <c r="C1437" s="5">
        <v>44714</v>
      </c>
      <c r="D1437" s="5">
        <v>44714.635185185201</v>
      </c>
      <c r="E1437">
        <v>156</v>
      </c>
      <c r="F1437" s="6"/>
    </row>
    <row r="1438" spans="1:6" x14ac:dyDescent="0.2">
      <c r="A1438" s="4" t="s">
        <v>12</v>
      </c>
      <c r="B1438" t="s">
        <v>143</v>
      </c>
      <c r="C1438" s="5">
        <v>44714</v>
      </c>
      <c r="D1438" s="5">
        <v>44714.642766203702</v>
      </c>
      <c r="E1438">
        <v>139</v>
      </c>
      <c r="F1438" s="6" t="s">
        <v>146</v>
      </c>
    </row>
    <row r="1439" spans="1:6" x14ac:dyDescent="0.2">
      <c r="A1439" s="4" t="s">
        <v>12</v>
      </c>
      <c r="B1439" t="s">
        <v>143</v>
      </c>
      <c r="C1439" s="5">
        <v>44714</v>
      </c>
      <c r="D1439" s="5">
        <v>44714.644004629597</v>
      </c>
      <c r="E1439">
        <v>144</v>
      </c>
      <c r="F1439" s="6" t="s">
        <v>145</v>
      </c>
    </row>
    <row r="1440" spans="1:6" x14ac:dyDescent="0.2">
      <c r="A1440" s="4" t="s">
        <v>19</v>
      </c>
      <c r="B1440" t="s">
        <v>134</v>
      </c>
      <c r="C1440" s="5">
        <v>44714</v>
      </c>
      <c r="D1440" s="5">
        <v>44714.644074074102</v>
      </c>
      <c r="E1440">
        <v>139</v>
      </c>
      <c r="F1440" s="6" t="s">
        <v>137</v>
      </c>
    </row>
    <row r="1441" spans="1:6" x14ac:dyDescent="0.2">
      <c r="A1441" s="4" t="s">
        <v>19</v>
      </c>
      <c r="B1441" t="s">
        <v>134</v>
      </c>
      <c r="C1441" s="5">
        <v>44714</v>
      </c>
      <c r="D1441" s="5">
        <v>44714.644456018497</v>
      </c>
      <c r="E1441">
        <v>144</v>
      </c>
      <c r="F1441" s="6" t="s">
        <v>136</v>
      </c>
    </row>
    <row r="1442" spans="1:6" x14ac:dyDescent="0.2">
      <c r="A1442" s="4" t="s">
        <v>12</v>
      </c>
      <c r="B1442" t="s">
        <v>143</v>
      </c>
      <c r="C1442" s="5">
        <v>44714</v>
      </c>
      <c r="D1442" s="5">
        <v>44714.644502314797</v>
      </c>
      <c r="E1442">
        <v>149</v>
      </c>
      <c r="F1442" s="6" t="s">
        <v>144</v>
      </c>
    </row>
    <row r="1443" spans="1:6" x14ac:dyDescent="0.2">
      <c r="A1443" s="4" t="s">
        <v>12</v>
      </c>
      <c r="B1443" t="s">
        <v>143</v>
      </c>
      <c r="C1443" s="5">
        <v>44714</v>
      </c>
      <c r="D1443" s="5">
        <v>44714.645023148201</v>
      </c>
      <c r="E1443">
        <v>151</v>
      </c>
      <c r="F1443" s="6" t="s">
        <v>144</v>
      </c>
    </row>
    <row r="1444" spans="1:6" x14ac:dyDescent="0.2">
      <c r="A1444" s="4" t="s">
        <v>12</v>
      </c>
      <c r="B1444" t="s">
        <v>143</v>
      </c>
      <c r="C1444" s="5">
        <v>44714</v>
      </c>
      <c r="D1444" s="5">
        <v>44714.645138888904</v>
      </c>
      <c r="E1444">
        <v>156</v>
      </c>
      <c r="F1444" s="6"/>
    </row>
    <row r="1445" spans="1:6" x14ac:dyDescent="0.2">
      <c r="A1445" s="4" t="s">
        <v>19</v>
      </c>
      <c r="B1445" t="s">
        <v>134</v>
      </c>
      <c r="C1445" s="5">
        <v>44714</v>
      </c>
      <c r="D1445" s="5">
        <v>44714.645370370403</v>
      </c>
      <c r="E1445">
        <v>149</v>
      </c>
      <c r="F1445" s="6" t="s">
        <v>135</v>
      </c>
    </row>
    <row r="1446" spans="1:6" x14ac:dyDescent="0.2">
      <c r="A1446" s="4" t="s">
        <v>19</v>
      </c>
      <c r="B1446" t="s">
        <v>134</v>
      </c>
      <c r="C1446" s="5">
        <v>44714</v>
      </c>
      <c r="D1446" s="5">
        <v>44714.646284722199</v>
      </c>
      <c r="E1446">
        <v>151</v>
      </c>
      <c r="F1446" s="6" t="s">
        <v>135</v>
      </c>
    </row>
    <row r="1447" spans="1:6" x14ac:dyDescent="0.2">
      <c r="A1447" s="4" t="s">
        <v>19</v>
      </c>
      <c r="B1447" t="s">
        <v>134</v>
      </c>
      <c r="C1447" s="5">
        <v>44714</v>
      </c>
      <c r="D1447" s="5">
        <v>44714.646423611099</v>
      </c>
      <c r="E1447">
        <v>156</v>
      </c>
      <c r="F1447" s="6"/>
    </row>
    <row r="1448" spans="1:6" x14ac:dyDescent="0.2">
      <c r="A1448" s="4" t="s">
        <v>19</v>
      </c>
      <c r="B1448" t="s">
        <v>147</v>
      </c>
      <c r="C1448" s="5">
        <v>44714</v>
      </c>
      <c r="D1448" s="5">
        <v>44714.649768518502</v>
      </c>
      <c r="E1448">
        <v>139</v>
      </c>
      <c r="F1448" s="6" t="s">
        <v>149</v>
      </c>
    </row>
    <row r="1449" spans="1:6" x14ac:dyDescent="0.2">
      <c r="A1449" s="4" t="s">
        <v>19</v>
      </c>
      <c r="B1449" t="s">
        <v>147</v>
      </c>
      <c r="C1449" s="5">
        <v>44714</v>
      </c>
      <c r="D1449" s="5">
        <v>44714.650254629603</v>
      </c>
      <c r="E1449">
        <v>144</v>
      </c>
      <c r="F1449" s="6" t="s">
        <v>140</v>
      </c>
    </row>
    <row r="1450" spans="1:6" x14ac:dyDescent="0.2">
      <c r="A1450" s="4" t="s">
        <v>19</v>
      </c>
      <c r="B1450" t="s">
        <v>147</v>
      </c>
      <c r="C1450" s="5">
        <v>44714</v>
      </c>
      <c r="D1450" s="5">
        <v>44714.650601851899</v>
      </c>
      <c r="E1450">
        <v>149</v>
      </c>
      <c r="F1450" s="6" t="s">
        <v>148</v>
      </c>
    </row>
    <row r="1451" spans="1:6" x14ac:dyDescent="0.2">
      <c r="A1451" s="4" t="s">
        <v>19</v>
      </c>
      <c r="B1451" t="s">
        <v>147</v>
      </c>
      <c r="C1451" s="5">
        <v>44714</v>
      </c>
      <c r="D1451" s="5">
        <v>44714.651412036997</v>
      </c>
      <c r="E1451">
        <v>151</v>
      </c>
      <c r="F1451" s="6" t="s">
        <v>148</v>
      </c>
    </row>
    <row r="1452" spans="1:6" x14ac:dyDescent="0.2">
      <c r="A1452" s="4" t="s">
        <v>19</v>
      </c>
      <c r="B1452" t="s">
        <v>147</v>
      </c>
      <c r="C1452" s="5">
        <v>44714</v>
      </c>
      <c r="D1452" s="5">
        <v>44714.651574074102</v>
      </c>
      <c r="E1452">
        <v>156</v>
      </c>
      <c r="F1452" s="6"/>
    </row>
    <row r="1453" spans="1:6" x14ac:dyDescent="0.2">
      <c r="A1453" s="4" t="s">
        <v>19</v>
      </c>
      <c r="B1453" t="s">
        <v>131</v>
      </c>
      <c r="C1453" s="5">
        <v>44714</v>
      </c>
      <c r="D1453" s="5">
        <v>44714.659525463001</v>
      </c>
      <c r="E1453">
        <v>139</v>
      </c>
      <c r="F1453" s="6" t="s">
        <v>98</v>
      </c>
    </row>
    <row r="1454" spans="1:6" x14ac:dyDescent="0.2">
      <c r="A1454" s="4" t="s">
        <v>19</v>
      </c>
      <c r="B1454" t="s">
        <v>131</v>
      </c>
      <c r="C1454" s="5">
        <v>44714</v>
      </c>
      <c r="D1454" s="5">
        <v>44714.659872685203</v>
      </c>
      <c r="E1454">
        <v>144</v>
      </c>
      <c r="F1454" s="6" t="s">
        <v>98</v>
      </c>
    </row>
    <row r="1455" spans="1:6" x14ac:dyDescent="0.2">
      <c r="A1455" s="4" t="s">
        <v>19</v>
      </c>
      <c r="B1455" t="s">
        <v>131</v>
      </c>
      <c r="C1455" s="5">
        <v>44714</v>
      </c>
      <c r="D1455" s="5">
        <v>44714.660034722197</v>
      </c>
      <c r="E1455">
        <v>156</v>
      </c>
      <c r="F1455" s="6"/>
    </row>
    <row r="1456" spans="1:6" x14ac:dyDescent="0.2">
      <c r="A1456" s="4" t="s">
        <v>19</v>
      </c>
      <c r="B1456" t="s">
        <v>138</v>
      </c>
      <c r="C1456" s="5">
        <v>44714</v>
      </c>
      <c r="D1456" s="5">
        <v>44714.662013888897</v>
      </c>
      <c r="E1456">
        <v>139</v>
      </c>
      <c r="F1456" s="6" t="s">
        <v>136</v>
      </c>
    </row>
    <row r="1457" spans="1:6" x14ac:dyDescent="0.2">
      <c r="A1457" s="4" t="s">
        <v>19</v>
      </c>
      <c r="B1457" t="s">
        <v>138</v>
      </c>
      <c r="C1457" s="5">
        <v>44714</v>
      </c>
      <c r="D1457" s="5">
        <v>44714.662372685198</v>
      </c>
      <c r="E1457">
        <v>144</v>
      </c>
      <c r="F1457" s="6" t="s">
        <v>136</v>
      </c>
    </row>
    <row r="1458" spans="1:6" x14ac:dyDescent="0.2">
      <c r="A1458" s="4" t="s">
        <v>19</v>
      </c>
      <c r="B1458" t="s">
        <v>138</v>
      </c>
      <c r="C1458" s="5">
        <v>44714</v>
      </c>
      <c r="D1458" s="5">
        <v>44714.662523148101</v>
      </c>
      <c r="E1458">
        <v>156</v>
      </c>
      <c r="F1458" s="6"/>
    </row>
    <row r="1459" spans="1:6" x14ac:dyDescent="0.2">
      <c r="A1459" s="4" t="s">
        <v>19</v>
      </c>
      <c r="B1459" t="s">
        <v>120</v>
      </c>
      <c r="C1459" s="5">
        <v>44714</v>
      </c>
      <c r="D1459" s="5">
        <v>44714.665844907402</v>
      </c>
      <c r="E1459">
        <v>139</v>
      </c>
      <c r="F1459" s="6" t="s">
        <v>129</v>
      </c>
    </row>
    <row r="1460" spans="1:6" x14ac:dyDescent="0.2">
      <c r="A1460" s="4" t="s">
        <v>19</v>
      </c>
      <c r="B1460" t="s">
        <v>120</v>
      </c>
      <c r="C1460" s="5">
        <v>44714</v>
      </c>
      <c r="D1460" s="5">
        <v>44714.6663541667</v>
      </c>
      <c r="E1460">
        <v>144</v>
      </c>
      <c r="F1460" s="6" t="s">
        <v>127</v>
      </c>
    </row>
    <row r="1461" spans="1:6" x14ac:dyDescent="0.2">
      <c r="A1461" s="4" t="s">
        <v>19</v>
      </c>
      <c r="B1461" t="s">
        <v>120</v>
      </c>
      <c r="C1461" s="5">
        <v>44714</v>
      </c>
      <c r="D1461" s="5">
        <v>44714.666782407403</v>
      </c>
      <c r="E1461">
        <v>149</v>
      </c>
      <c r="F1461" s="6" t="s">
        <v>121</v>
      </c>
    </row>
    <row r="1462" spans="1:6" x14ac:dyDescent="0.2">
      <c r="A1462" s="4" t="s">
        <v>19</v>
      </c>
      <c r="B1462" t="s">
        <v>120</v>
      </c>
      <c r="C1462" s="5">
        <v>44714</v>
      </c>
      <c r="D1462" s="5">
        <v>44714.667361111096</v>
      </c>
      <c r="E1462">
        <v>151</v>
      </c>
      <c r="F1462" s="6" t="s">
        <v>121</v>
      </c>
    </row>
    <row r="1463" spans="1:6" x14ac:dyDescent="0.2">
      <c r="A1463" s="4" t="s">
        <v>19</v>
      </c>
      <c r="B1463" t="s">
        <v>120</v>
      </c>
      <c r="C1463" s="5">
        <v>44714</v>
      </c>
      <c r="D1463" s="5">
        <v>44714.6675231482</v>
      </c>
      <c r="E1463">
        <v>156</v>
      </c>
      <c r="F1463" s="6"/>
    </row>
    <row r="1464" spans="1:6" x14ac:dyDescent="0.2">
      <c r="A1464" s="4" t="s">
        <v>12</v>
      </c>
      <c r="B1464" t="s">
        <v>117</v>
      </c>
      <c r="C1464" s="5">
        <v>44714</v>
      </c>
      <c r="D1464" s="5">
        <v>44714.6698958333</v>
      </c>
      <c r="E1464">
        <v>139</v>
      </c>
      <c r="F1464" s="6" t="s">
        <v>122</v>
      </c>
    </row>
    <row r="1465" spans="1:6" x14ac:dyDescent="0.2">
      <c r="A1465" s="4" t="s">
        <v>12</v>
      </c>
      <c r="B1465" t="s">
        <v>117</v>
      </c>
      <c r="C1465" s="5">
        <v>44714</v>
      </c>
      <c r="D1465" s="5">
        <v>44714.670358796298</v>
      </c>
      <c r="E1465">
        <v>144</v>
      </c>
      <c r="F1465" s="6" t="s">
        <v>119</v>
      </c>
    </row>
    <row r="1466" spans="1:6" x14ac:dyDescent="0.2">
      <c r="A1466" s="4" t="s">
        <v>12</v>
      </c>
      <c r="B1466" t="s">
        <v>117</v>
      </c>
      <c r="C1466" s="5">
        <v>44714</v>
      </c>
      <c r="D1466" s="5">
        <v>44714.670717592599</v>
      </c>
      <c r="E1466">
        <v>149</v>
      </c>
      <c r="F1466" s="6" t="s">
        <v>118</v>
      </c>
    </row>
    <row r="1467" spans="1:6" x14ac:dyDescent="0.2">
      <c r="A1467" s="4" t="s">
        <v>12</v>
      </c>
      <c r="B1467" t="s">
        <v>117</v>
      </c>
      <c r="C1467" s="5">
        <v>44714</v>
      </c>
      <c r="D1467" s="5">
        <v>44714.671365740702</v>
      </c>
      <c r="E1467">
        <v>151</v>
      </c>
      <c r="F1467" s="6" t="s">
        <v>118</v>
      </c>
    </row>
    <row r="1468" spans="1:6" x14ac:dyDescent="0.2">
      <c r="A1468" s="4" t="s">
        <v>12</v>
      </c>
      <c r="B1468" t="s">
        <v>117</v>
      </c>
      <c r="C1468" s="5">
        <v>44714</v>
      </c>
      <c r="D1468" s="5">
        <v>44714.6715162037</v>
      </c>
      <c r="E1468">
        <v>156</v>
      </c>
      <c r="F1468" s="6"/>
    </row>
    <row r="1469" spans="1:6" x14ac:dyDescent="0.2">
      <c r="A1469" s="4" t="s">
        <v>19</v>
      </c>
      <c r="B1469" t="s">
        <v>139</v>
      </c>
      <c r="C1469" s="5">
        <v>44714</v>
      </c>
      <c r="D1469" s="5">
        <v>44714.672164351898</v>
      </c>
      <c r="E1469">
        <v>139</v>
      </c>
      <c r="F1469" s="6" t="s">
        <v>140</v>
      </c>
    </row>
    <row r="1470" spans="1:6" x14ac:dyDescent="0.2">
      <c r="A1470" s="4" t="s">
        <v>19</v>
      </c>
      <c r="B1470" t="s">
        <v>139</v>
      </c>
      <c r="C1470" s="5">
        <v>44714</v>
      </c>
      <c r="D1470" s="5">
        <v>44714.672534722202</v>
      </c>
      <c r="E1470">
        <v>144</v>
      </c>
      <c r="F1470" s="6" t="s">
        <v>140</v>
      </c>
    </row>
    <row r="1471" spans="1:6" x14ac:dyDescent="0.2">
      <c r="A1471" s="4" t="s">
        <v>19</v>
      </c>
      <c r="B1471" t="s">
        <v>139</v>
      </c>
      <c r="C1471" s="5">
        <v>44714</v>
      </c>
      <c r="D1471" s="5">
        <v>44714.672673611101</v>
      </c>
      <c r="E1471">
        <v>156</v>
      </c>
      <c r="F1471" s="6"/>
    </row>
    <row r="1472" spans="1:6" x14ac:dyDescent="0.2">
      <c r="A1472" s="4" t="s">
        <v>19</v>
      </c>
      <c r="B1472" t="s">
        <v>108</v>
      </c>
      <c r="C1472" s="5">
        <v>44714</v>
      </c>
      <c r="D1472" s="5">
        <v>44714.673599537004</v>
      </c>
      <c r="E1472">
        <v>139</v>
      </c>
      <c r="F1472" s="6" t="s">
        <v>114</v>
      </c>
    </row>
    <row r="1473" spans="1:6" x14ac:dyDescent="0.2">
      <c r="A1473" s="4" t="s">
        <v>19</v>
      </c>
      <c r="B1473" t="s">
        <v>108</v>
      </c>
      <c r="C1473" s="5">
        <v>44714</v>
      </c>
      <c r="D1473" s="5">
        <v>44714.673958333296</v>
      </c>
      <c r="E1473">
        <v>144</v>
      </c>
      <c r="F1473" s="6" t="s">
        <v>113</v>
      </c>
    </row>
    <row r="1474" spans="1:6" x14ac:dyDescent="0.2">
      <c r="A1474" s="4" t="s">
        <v>19</v>
      </c>
      <c r="B1474" t="s">
        <v>102</v>
      </c>
      <c r="C1474" s="5">
        <v>44714</v>
      </c>
      <c r="D1474" s="5">
        <v>44714.673958333296</v>
      </c>
      <c r="E1474">
        <v>139</v>
      </c>
      <c r="F1474" s="6" t="s">
        <v>103</v>
      </c>
    </row>
    <row r="1475" spans="1:6" x14ac:dyDescent="0.2">
      <c r="A1475" s="4" t="s">
        <v>19</v>
      </c>
      <c r="B1475" t="s">
        <v>108</v>
      </c>
      <c r="C1475" s="5">
        <v>44714</v>
      </c>
      <c r="D1475" s="5">
        <v>44714.674305555498</v>
      </c>
      <c r="E1475">
        <v>149</v>
      </c>
      <c r="F1475" s="6" t="s">
        <v>109</v>
      </c>
    </row>
    <row r="1476" spans="1:6" x14ac:dyDescent="0.2">
      <c r="A1476" s="4" t="s">
        <v>19</v>
      </c>
      <c r="B1476" t="s">
        <v>102</v>
      </c>
      <c r="C1476" s="5">
        <v>44714</v>
      </c>
      <c r="D1476" s="5">
        <v>44714.6743055556</v>
      </c>
      <c r="E1476">
        <v>144</v>
      </c>
      <c r="F1476" s="6" t="s">
        <v>103</v>
      </c>
    </row>
    <row r="1477" spans="1:6" x14ac:dyDescent="0.2">
      <c r="A1477" s="4" t="s">
        <v>19</v>
      </c>
      <c r="B1477" t="s">
        <v>102</v>
      </c>
      <c r="C1477" s="5">
        <v>44714</v>
      </c>
      <c r="D1477" s="5">
        <v>44714.674432870401</v>
      </c>
      <c r="E1477">
        <v>156</v>
      </c>
      <c r="F1477" s="6"/>
    </row>
    <row r="1478" spans="1:6" x14ac:dyDescent="0.2">
      <c r="A1478" s="4" t="s">
        <v>19</v>
      </c>
      <c r="B1478" t="s">
        <v>108</v>
      </c>
      <c r="C1478" s="5">
        <v>44714</v>
      </c>
      <c r="D1478" s="5">
        <v>44714.675162036998</v>
      </c>
      <c r="E1478">
        <v>151</v>
      </c>
      <c r="F1478" s="6" t="s">
        <v>109</v>
      </c>
    </row>
    <row r="1479" spans="1:6" x14ac:dyDescent="0.2">
      <c r="A1479" s="4" t="s">
        <v>19</v>
      </c>
      <c r="B1479" t="s">
        <v>108</v>
      </c>
      <c r="C1479" s="5">
        <v>44714</v>
      </c>
      <c r="D1479" s="5">
        <v>44714.675300925897</v>
      </c>
      <c r="E1479">
        <v>156</v>
      </c>
      <c r="F1479" s="6"/>
    </row>
    <row r="1480" spans="1:6" x14ac:dyDescent="0.2">
      <c r="A1480" s="4" t="s">
        <v>19</v>
      </c>
      <c r="B1480" t="s">
        <v>115</v>
      </c>
      <c r="C1480" s="5">
        <v>44714</v>
      </c>
      <c r="D1480" s="5">
        <v>44714.676666666703</v>
      </c>
      <c r="E1480">
        <v>139</v>
      </c>
      <c r="F1480" s="6" t="s">
        <v>116</v>
      </c>
    </row>
    <row r="1481" spans="1:6" x14ac:dyDescent="0.2">
      <c r="A1481" s="4" t="s">
        <v>19</v>
      </c>
      <c r="B1481" t="s">
        <v>130</v>
      </c>
      <c r="C1481" s="5">
        <v>44714</v>
      </c>
      <c r="D1481" s="5">
        <v>44714.676932870403</v>
      </c>
      <c r="E1481">
        <v>139</v>
      </c>
      <c r="F1481" s="6" t="s">
        <v>113</v>
      </c>
    </row>
    <row r="1482" spans="1:6" x14ac:dyDescent="0.2">
      <c r="A1482" s="4" t="s">
        <v>19</v>
      </c>
      <c r="B1482" t="s">
        <v>115</v>
      </c>
      <c r="C1482" s="5">
        <v>44714</v>
      </c>
      <c r="D1482" s="5">
        <v>44714.677071759303</v>
      </c>
      <c r="E1482">
        <v>144</v>
      </c>
      <c r="F1482" s="6" t="s">
        <v>116</v>
      </c>
    </row>
    <row r="1483" spans="1:6" x14ac:dyDescent="0.2">
      <c r="A1483" s="4" t="s">
        <v>19</v>
      </c>
      <c r="B1483" t="s">
        <v>115</v>
      </c>
      <c r="C1483" s="5">
        <v>44714</v>
      </c>
      <c r="D1483" s="5">
        <v>44714.677187499998</v>
      </c>
      <c r="E1483">
        <v>156</v>
      </c>
      <c r="F1483" s="6"/>
    </row>
    <row r="1484" spans="1:6" x14ac:dyDescent="0.2">
      <c r="A1484" s="4" t="s">
        <v>19</v>
      </c>
      <c r="B1484" t="s">
        <v>130</v>
      </c>
      <c r="C1484" s="5">
        <v>44714</v>
      </c>
      <c r="D1484" s="5">
        <v>44714.677349537</v>
      </c>
      <c r="E1484">
        <v>144</v>
      </c>
      <c r="F1484" s="6" t="s">
        <v>113</v>
      </c>
    </row>
    <row r="1485" spans="1:6" x14ac:dyDescent="0.2">
      <c r="A1485" s="4" t="s">
        <v>19</v>
      </c>
      <c r="B1485" t="s">
        <v>130</v>
      </c>
      <c r="C1485" s="5">
        <v>44714</v>
      </c>
      <c r="D1485" s="5">
        <v>44714.677499999998</v>
      </c>
      <c r="E1485">
        <v>156</v>
      </c>
      <c r="F1485" s="6"/>
    </row>
    <row r="1486" spans="1:6" x14ac:dyDescent="0.2">
      <c r="A1486" s="4" t="s">
        <v>12</v>
      </c>
      <c r="B1486" t="s">
        <v>123</v>
      </c>
      <c r="C1486" s="5">
        <v>44714</v>
      </c>
      <c r="D1486" s="5">
        <v>44714.677951388898</v>
      </c>
      <c r="E1486">
        <v>139</v>
      </c>
      <c r="F1486" s="6" t="s">
        <v>124</v>
      </c>
    </row>
    <row r="1487" spans="1:6" x14ac:dyDescent="0.2">
      <c r="A1487" s="4" t="s">
        <v>12</v>
      </c>
      <c r="B1487" t="s">
        <v>123</v>
      </c>
      <c r="C1487" s="5">
        <v>44714</v>
      </c>
      <c r="D1487" s="5">
        <v>44714.6791435185</v>
      </c>
      <c r="E1487">
        <v>144</v>
      </c>
      <c r="F1487" s="6" t="s">
        <v>124</v>
      </c>
    </row>
    <row r="1488" spans="1:6" x14ac:dyDescent="0.2">
      <c r="A1488" s="4" t="s">
        <v>12</v>
      </c>
      <c r="B1488" t="s">
        <v>123</v>
      </c>
      <c r="C1488" s="5">
        <v>44714</v>
      </c>
      <c r="D1488" s="5">
        <v>44714.679305555597</v>
      </c>
      <c r="E1488">
        <v>156</v>
      </c>
      <c r="F1488" s="6"/>
    </row>
    <row r="1489" spans="1:6" x14ac:dyDescent="0.2">
      <c r="A1489" s="4" t="s">
        <v>19</v>
      </c>
      <c r="B1489" t="s">
        <v>106</v>
      </c>
      <c r="C1489" s="5">
        <v>44714</v>
      </c>
      <c r="D1489" s="5">
        <v>44714.680196759298</v>
      </c>
      <c r="E1489">
        <v>139</v>
      </c>
      <c r="F1489" s="6" t="s">
        <v>107</v>
      </c>
    </row>
    <row r="1490" spans="1:6" x14ac:dyDescent="0.2">
      <c r="A1490" s="4" t="s">
        <v>12</v>
      </c>
      <c r="B1490" t="s">
        <v>72</v>
      </c>
      <c r="C1490" s="5">
        <v>44714</v>
      </c>
      <c r="D1490" s="5">
        <v>44714.680324074099</v>
      </c>
      <c r="E1490">
        <v>139</v>
      </c>
      <c r="F1490" s="6" t="s">
        <v>79</v>
      </c>
    </row>
    <row r="1491" spans="1:6" x14ac:dyDescent="0.2">
      <c r="A1491" s="4" t="s">
        <v>19</v>
      </c>
      <c r="B1491" t="s">
        <v>106</v>
      </c>
      <c r="C1491" s="5">
        <v>44714</v>
      </c>
      <c r="D1491" s="5">
        <v>44714.6805902778</v>
      </c>
      <c r="E1491">
        <v>144</v>
      </c>
      <c r="F1491" s="6" t="s">
        <v>107</v>
      </c>
    </row>
    <row r="1492" spans="1:6" x14ac:dyDescent="0.2">
      <c r="A1492" s="4" t="s">
        <v>19</v>
      </c>
      <c r="B1492" t="s">
        <v>92</v>
      </c>
      <c r="C1492" s="5">
        <v>44714</v>
      </c>
      <c r="D1492" s="5">
        <v>44714.680613425902</v>
      </c>
      <c r="E1492">
        <v>139</v>
      </c>
      <c r="F1492" s="6" t="s">
        <v>101</v>
      </c>
    </row>
    <row r="1493" spans="1:6" x14ac:dyDescent="0.2">
      <c r="A1493" s="4" t="s">
        <v>19</v>
      </c>
      <c r="B1493" t="s">
        <v>106</v>
      </c>
      <c r="C1493" s="5">
        <v>44714</v>
      </c>
      <c r="D1493" s="5">
        <v>44714.680740740703</v>
      </c>
      <c r="E1493">
        <v>156</v>
      </c>
      <c r="F1493" s="6"/>
    </row>
    <row r="1494" spans="1:6" x14ac:dyDescent="0.2">
      <c r="A1494" s="4" t="s">
        <v>12</v>
      </c>
      <c r="B1494" t="s">
        <v>72</v>
      </c>
      <c r="C1494" s="5">
        <v>44714</v>
      </c>
      <c r="D1494" s="5">
        <v>44714.680740740703</v>
      </c>
      <c r="E1494">
        <v>144</v>
      </c>
      <c r="F1494" s="6" t="s">
        <v>76</v>
      </c>
    </row>
    <row r="1495" spans="1:6" x14ac:dyDescent="0.2">
      <c r="A1495" s="4" t="s">
        <v>12</v>
      </c>
      <c r="B1495" t="s">
        <v>72</v>
      </c>
      <c r="C1495" s="5">
        <v>44714</v>
      </c>
      <c r="D1495" s="5">
        <v>44714.681111111102</v>
      </c>
      <c r="E1495">
        <v>149</v>
      </c>
      <c r="F1495" s="6" t="s">
        <v>73</v>
      </c>
    </row>
    <row r="1496" spans="1:6" x14ac:dyDescent="0.2">
      <c r="A1496" s="4" t="s">
        <v>19</v>
      </c>
      <c r="B1496" t="s">
        <v>92</v>
      </c>
      <c r="C1496" s="5">
        <v>44714</v>
      </c>
      <c r="D1496" s="5">
        <v>44714.681111111102</v>
      </c>
      <c r="E1496">
        <v>144</v>
      </c>
      <c r="F1496" s="6" t="s">
        <v>98</v>
      </c>
    </row>
    <row r="1497" spans="1:6" x14ac:dyDescent="0.2">
      <c r="A1497" s="4" t="s">
        <v>19</v>
      </c>
      <c r="B1497" t="s">
        <v>92</v>
      </c>
      <c r="C1497" s="5">
        <v>44714</v>
      </c>
      <c r="D1497" s="5">
        <v>44714.681944444499</v>
      </c>
      <c r="E1497">
        <v>149</v>
      </c>
      <c r="F1497" s="6" t="s">
        <v>93</v>
      </c>
    </row>
    <row r="1498" spans="1:6" x14ac:dyDescent="0.2">
      <c r="A1498" s="4" t="s">
        <v>12</v>
      </c>
      <c r="B1498" t="s">
        <v>72</v>
      </c>
      <c r="C1498" s="5">
        <v>44714</v>
      </c>
      <c r="D1498" s="5">
        <v>44714.682013888902</v>
      </c>
      <c r="E1498">
        <v>151</v>
      </c>
      <c r="F1498" s="6" t="s">
        <v>73</v>
      </c>
    </row>
    <row r="1499" spans="1:6" x14ac:dyDescent="0.2">
      <c r="A1499" s="4" t="s">
        <v>12</v>
      </c>
      <c r="B1499" t="s">
        <v>72</v>
      </c>
      <c r="C1499" s="5">
        <v>44714</v>
      </c>
      <c r="D1499" s="5">
        <v>44714.682175925896</v>
      </c>
      <c r="E1499">
        <v>156</v>
      </c>
      <c r="F1499" s="6"/>
    </row>
    <row r="1500" spans="1:6" x14ac:dyDescent="0.2">
      <c r="A1500" s="4" t="s">
        <v>19</v>
      </c>
      <c r="B1500" t="s">
        <v>92</v>
      </c>
      <c r="C1500" s="5">
        <v>44714</v>
      </c>
      <c r="D1500" s="5">
        <v>44714.682685185202</v>
      </c>
      <c r="E1500">
        <v>151</v>
      </c>
      <c r="F1500" s="6" t="s">
        <v>93</v>
      </c>
    </row>
    <row r="1501" spans="1:6" x14ac:dyDescent="0.2">
      <c r="A1501" s="4" t="s">
        <v>19</v>
      </c>
      <c r="B1501" t="s">
        <v>92</v>
      </c>
      <c r="C1501" s="5">
        <v>44714</v>
      </c>
      <c r="D1501" s="5">
        <v>44714.682847222197</v>
      </c>
      <c r="E1501">
        <v>156</v>
      </c>
      <c r="F1501" s="6"/>
    </row>
    <row r="1502" spans="1:6" x14ac:dyDescent="0.2">
      <c r="A1502" s="4" t="s">
        <v>19</v>
      </c>
      <c r="B1502" t="s">
        <v>132</v>
      </c>
      <c r="C1502" s="5">
        <v>44714</v>
      </c>
      <c r="D1502" s="5">
        <v>44714.682986111096</v>
      </c>
      <c r="E1502">
        <v>139</v>
      </c>
      <c r="F1502" s="6" t="s">
        <v>133</v>
      </c>
    </row>
    <row r="1503" spans="1:6" x14ac:dyDescent="0.2">
      <c r="A1503" s="4" t="s">
        <v>19</v>
      </c>
      <c r="B1503" t="s">
        <v>96</v>
      </c>
      <c r="C1503" s="5">
        <v>44714</v>
      </c>
      <c r="D1503" s="5">
        <v>44714.683043981502</v>
      </c>
      <c r="E1503">
        <v>139</v>
      </c>
      <c r="F1503" s="6" t="s">
        <v>25</v>
      </c>
    </row>
    <row r="1504" spans="1:6" x14ac:dyDescent="0.2">
      <c r="A1504" s="4" t="s">
        <v>19</v>
      </c>
      <c r="B1504" t="s">
        <v>132</v>
      </c>
      <c r="C1504" s="5">
        <v>44714</v>
      </c>
      <c r="D1504" s="5">
        <v>44714.683356481502</v>
      </c>
      <c r="E1504">
        <v>144</v>
      </c>
      <c r="F1504" s="6" t="s">
        <v>133</v>
      </c>
    </row>
    <row r="1505" spans="1:6" x14ac:dyDescent="0.2">
      <c r="A1505" s="4" t="s">
        <v>19</v>
      </c>
      <c r="B1505" t="s">
        <v>132</v>
      </c>
      <c r="C1505" s="5">
        <v>44714</v>
      </c>
      <c r="D1505" s="5">
        <v>44714.683483796303</v>
      </c>
      <c r="E1505">
        <v>156</v>
      </c>
      <c r="F1505" s="6"/>
    </row>
    <row r="1506" spans="1:6" x14ac:dyDescent="0.2">
      <c r="A1506" s="4" t="s">
        <v>19</v>
      </c>
      <c r="B1506" t="s">
        <v>96</v>
      </c>
      <c r="C1506" s="5">
        <v>44714</v>
      </c>
      <c r="D1506" s="5">
        <v>44714.684456018498</v>
      </c>
      <c r="E1506">
        <v>144</v>
      </c>
      <c r="F1506" s="6" t="s">
        <v>25</v>
      </c>
    </row>
    <row r="1507" spans="1:6" x14ac:dyDescent="0.2">
      <c r="A1507" s="4" t="s">
        <v>19</v>
      </c>
      <c r="B1507" t="s">
        <v>96</v>
      </c>
      <c r="C1507" s="5">
        <v>44714</v>
      </c>
      <c r="D1507" s="5">
        <v>44714.684606481504</v>
      </c>
      <c r="E1507">
        <v>156</v>
      </c>
      <c r="F1507" s="6"/>
    </row>
    <row r="1508" spans="1:6" x14ac:dyDescent="0.2">
      <c r="A1508" s="4" t="s">
        <v>12</v>
      </c>
      <c r="B1508" t="s">
        <v>99</v>
      </c>
      <c r="C1508" s="5">
        <v>44714</v>
      </c>
      <c r="D1508" s="5">
        <v>44714.685057870403</v>
      </c>
      <c r="E1508">
        <v>139</v>
      </c>
      <c r="F1508" s="6" t="s">
        <v>105</v>
      </c>
    </row>
    <row r="1509" spans="1:6" x14ac:dyDescent="0.2">
      <c r="A1509" s="4" t="s">
        <v>12</v>
      </c>
      <c r="B1509" t="s">
        <v>99</v>
      </c>
      <c r="C1509" s="5">
        <v>44714</v>
      </c>
      <c r="D1509" s="5">
        <v>44714.6855208333</v>
      </c>
      <c r="E1509">
        <v>144</v>
      </c>
      <c r="F1509" s="6" t="s">
        <v>104</v>
      </c>
    </row>
    <row r="1510" spans="1:6" x14ac:dyDescent="0.2">
      <c r="A1510" s="4" t="s">
        <v>19</v>
      </c>
      <c r="B1510" t="s">
        <v>74</v>
      </c>
      <c r="C1510" s="5">
        <v>44714</v>
      </c>
      <c r="D1510" s="5">
        <v>44714.685590277797</v>
      </c>
      <c r="E1510">
        <v>139</v>
      </c>
      <c r="F1510" s="6" t="s">
        <v>78</v>
      </c>
    </row>
    <row r="1511" spans="1:6" x14ac:dyDescent="0.2">
      <c r="A1511" s="4" t="s">
        <v>12</v>
      </c>
      <c r="B1511" t="s">
        <v>99</v>
      </c>
      <c r="C1511" s="5">
        <v>44714</v>
      </c>
      <c r="D1511" s="5">
        <v>44714.686296296299</v>
      </c>
      <c r="E1511">
        <v>149</v>
      </c>
      <c r="F1511" s="6" t="s">
        <v>100</v>
      </c>
    </row>
    <row r="1512" spans="1:6" x14ac:dyDescent="0.2">
      <c r="A1512" s="4" t="s">
        <v>19</v>
      </c>
      <c r="B1512" t="s">
        <v>74</v>
      </c>
      <c r="C1512" s="5">
        <v>44714</v>
      </c>
      <c r="D1512" s="5">
        <v>44714.686932870398</v>
      </c>
      <c r="E1512">
        <v>144</v>
      </c>
      <c r="F1512" s="6" t="s">
        <v>77</v>
      </c>
    </row>
    <row r="1513" spans="1:6" x14ac:dyDescent="0.2">
      <c r="A1513" s="4" t="s">
        <v>12</v>
      </c>
      <c r="B1513" t="s">
        <v>99</v>
      </c>
      <c r="C1513" s="5">
        <v>44714</v>
      </c>
      <c r="D1513" s="5">
        <v>44714.687164351802</v>
      </c>
      <c r="E1513">
        <v>151</v>
      </c>
      <c r="F1513" s="6" t="s">
        <v>100</v>
      </c>
    </row>
    <row r="1514" spans="1:6" x14ac:dyDescent="0.2">
      <c r="A1514" s="4" t="s">
        <v>12</v>
      </c>
      <c r="B1514" t="s">
        <v>99</v>
      </c>
      <c r="C1514" s="5">
        <v>44714</v>
      </c>
      <c r="D1514" s="5">
        <v>44714.687291666698</v>
      </c>
      <c r="E1514">
        <v>156</v>
      </c>
      <c r="F1514" s="6"/>
    </row>
    <row r="1515" spans="1:6" x14ac:dyDescent="0.2">
      <c r="A1515" s="4" t="s">
        <v>19</v>
      </c>
      <c r="B1515" t="s">
        <v>74</v>
      </c>
      <c r="C1515" s="5">
        <v>44714</v>
      </c>
      <c r="D1515" s="5">
        <v>44714.687777777799</v>
      </c>
      <c r="E1515">
        <v>149</v>
      </c>
      <c r="F1515" s="6" t="s">
        <v>75</v>
      </c>
    </row>
    <row r="1516" spans="1:6" x14ac:dyDescent="0.2">
      <c r="A1516" s="4" t="s">
        <v>12</v>
      </c>
      <c r="B1516" t="s">
        <v>80</v>
      </c>
      <c r="C1516" s="5">
        <v>44714</v>
      </c>
      <c r="D1516" s="5">
        <v>44714.6884027778</v>
      </c>
      <c r="E1516">
        <v>139</v>
      </c>
      <c r="F1516" s="6" t="s">
        <v>84</v>
      </c>
    </row>
    <row r="1517" spans="1:6" x14ac:dyDescent="0.2">
      <c r="A1517" s="4" t="s">
        <v>19</v>
      </c>
      <c r="B1517" t="s">
        <v>74</v>
      </c>
      <c r="C1517" s="5">
        <v>44714</v>
      </c>
      <c r="D1517" s="5">
        <v>44714.688634259197</v>
      </c>
      <c r="E1517">
        <v>151</v>
      </c>
      <c r="F1517" s="6" t="s">
        <v>75</v>
      </c>
    </row>
    <row r="1518" spans="1:6" x14ac:dyDescent="0.2">
      <c r="A1518" s="4" t="s">
        <v>19</v>
      </c>
      <c r="B1518" t="s">
        <v>74</v>
      </c>
      <c r="C1518" s="5">
        <v>44714</v>
      </c>
      <c r="D1518" s="5">
        <v>44714.688784722202</v>
      </c>
      <c r="E1518">
        <v>156</v>
      </c>
      <c r="F1518" s="6"/>
    </row>
    <row r="1519" spans="1:6" x14ac:dyDescent="0.2">
      <c r="A1519" s="4" t="s">
        <v>12</v>
      </c>
      <c r="B1519" t="s">
        <v>80</v>
      </c>
      <c r="C1519" s="5">
        <v>44714</v>
      </c>
      <c r="D1519" s="5">
        <v>44714.688912037098</v>
      </c>
      <c r="E1519">
        <v>144</v>
      </c>
      <c r="F1519" s="6" t="s">
        <v>82</v>
      </c>
    </row>
    <row r="1520" spans="1:6" x14ac:dyDescent="0.2">
      <c r="A1520" s="4" t="s">
        <v>12</v>
      </c>
      <c r="B1520" t="s">
        <v>80</v>
      </c>
      <c r="C1520" s="5">
        <v>44714</v>
      </c>
      <c r="D1520" s="5">
        <v>44714.689687500002</v>
      </c>
      <c r="E1520">
        <v>149</v>
      </c>
      <c r="F1520" s="6" t="s">
        <v>81</v>
      </c>
    </row>
    <row r="1521" spans="1:6" x14ac:dyDescent="0.2">
      <c r="A1521" s="4" t="s">
        <v>19</v>
      </c>
      <c r="B1521" t="s">
        <v>37</v>
      </c>
      <c r="C1521" s="5">
        <v>44714</v>
      </c>
      <c r="D1521" s="5">
        <v>44714.689872685201</v>
      </c>
      <c r="E1521">
        <v>139</v>
      </c>
      <c r="F1521" s="6" t="s">
        <v>38</v>
      </c>
    </row>
    <row r="1522" spans="1:6" x14ac:dyDescent="0.2">
      <c r="A1522" s="4" t="s">
        <v>12</v>
      </c>
      <c r="B1522" t="s">
        <v>80</v>
      </c>
      <c r="C1522" s="5">
        <v>44714</v>
      </c>
      <c r="D1522" s="5">
        <v>44714.69</v>
      </c>
      <c r="E1522">
        <v>151</v>
      </c>
      <c r="F1522" s="6" t="s">
        <v>81</v>
      </c>
    </row>
    <row r="1523" spans="1:6" x14ac:dyDescent="0.2">
      <c r="A1523" s="4" t="s">
        <v>19</v>
      </c>
      <c r="B1523" t="s">
        <v>125</v>
      </c>
      <c r="C1523" s="5">
        <v>44714</v>
      </c>
      <c r="D1523" s="5">
        <v>44714.690115740697</v>
      </c>
      <c r="E1523">
        <v>139</v>
      </c>
      <c r="F1523" s="6" t="s">
        <v>128</v>
      </c>
    </row>
    <row r="1524" spans="1:6" x14ac:dyDescent="0.2">
      <c r="A1524" s="4" t="s">
        <v>12</v>
      </c>
      <c r="B1524" t="s">
        <v>80</v>
      </c>
      <c r="C1524" s="5">
        <v>44714</v>
      </c>
      <c r="D1524" s="5">
        <v>44714.690162037099</v>
      </c>
      <c r="E1524">
        <v>156</v>
      </c>
      <c r="F1524" s="6"/>
    </row>
    <row r="1525" spans="1:6" x14ac:dyDescent="0.2">
      <c r="A1525" s="4" t="s">
        <v>19</v>
      </c>
      <c r="B1525" t="s">
        <v>37</v>
      </c>
      <c r="C1525" s="5">
        <v>44714</v>
      </c>
      <c r="D1525" s="5">
        <v>44714.690300925897</v>
      </c>
      <c r="E1525">
        <v>144</v>
      </c>
      <c r="F1525" s="6" t="s">
        <v>38</v>
      </c>
    </row>
    <row r="1526" spans="1:6" x14ac:dyDescent="0.2">
      <c r="A1526" s="4" t="s">
        <v>19</v>
      </c>
      <c r="B1526" t="s">
        <v>37</v>
      </c>
      <c r="C1526" s="5">
        <v>44714</v>
      </c>
      <c r="D1526" s="5">
        <v>44714.690451388902</v>
      </c>
      <c r="E1526">
        <v>156</v>
      </c>
      <c r="F1526" s="6"/>
    </row>
    <row r="1527" spans="1:6" x14ac:dyDescent="0.2">
      <c r="A1527" s="4" t="s">
        <v>19</v>
      </c>
      <c r="B1527" t="s">
        <v>125</v>
      </c>
      <c r="C1527" s="5">
        <v>44714</v>
      </c>
      <c r="D1527" s="5">
        <v>44714.690532407403</v>
      </c>
      <c r="E1527">
        <v>144</v>
      </c>
      <c r="F1527" s="6" t="s">
        <v>103</v>
      </c>
    </row>
    <row r="1528" spans="1:6" x14ac:dyDescent="0.2">
      <c r="A1528" s="4" t="s">
        <v>19</v>
      </c>
      <c r="B1528" t="s">
        <v>125</v>
      </c>
      <c r="C1528" s="5">
        <v>44714</v>
      </c>
      <c r="D1528" s="5">
        <v>44714.690810185202</v>
      </c>
      <c r="E1528">
        <v>149</v>
      </c>
      <c r="F1528" s="6" t="s">
        <v>126</v>
      </c>
    </row>
    <row r="1529" spans="1:6" x14ac:dyDescent="0.2">
      <c r="A1529" s="4" t="s">
        <v>19</v>
      </c>
      <c r="B1529" t="s">
        <v>83</v>
      </c>
      <c r="C1529" s="5">
        <v>44714</v>
      </c>
      <c r="D1529" s="5">
        <v>44714.690902777802</v>
      </c>
      <c r="E1529">
        <v>139</v>
      </c>
      <c r="F1529" s="6" t="s">
        <v>47</v>
      </c>
    </row>
    <row r="1530" spans="1:6" x14ac:dyDescent="0.2">
      <c r="A1530" s="4" t="s">
        <v>19</v>
      </c>
      <c r="B1530" t="s">
        <v>111</v>
      </c>
      <c r="C1530" s="5">
        <v>44714</v>
      </c>
      <c r="D1530" s="5">
        <v>44714.691006944398</v>
      </c>
      <c r="E1530">
        <v>139</v>
      </c>
      <c r="F1530" s="6" t="s">
        <v>112</v>
      </c>
    </row>
    <row r="1531" spans="1:6" x14ac:dyDescent="0.2">
      <c r="A1531" s="4" t="s">
        <v>19</v>
      </c>
      <c r="B1531" t="s">
        <v>83</v>
      </c>
      <c r="C1531" s="5">
        <v>44714</v>
      </c>
      <c r="D1531" s="5">
        <v>44714.691342592603</v>
      </c>
      <c r="E1531">
        <v>144</v>
      </c>
      <c r="F1531" s="6" t="s">
        <v>47</v>
      </c>
    </row>
    <row r="1532" spans="1:6" x14ac:dyDescent="0.2">
      <c r="A1532" s="4" t="s">
        <v>19</v>
      </c>
      <c r="B1532" t="s">
        <v>83</v>
      </c>
      <c r="C1532" s="5">
        <v>44714</v>
      </c>
      <c r="D1532" s="5">
        <v>44714.691469907397</v>
      </c>
      <c r="E1532">
        <v>156</v>
      </c>
      <c r="F1532" s="6"/>
    </row>
    <row r="1533" spans="1:6" x14ac:dyDescent="0.2">
      <c r="A1533" s="4" t="s">
        <v>19</v>
      </c>
      <c r="B1533" t="s">
        <v>125</v>
      </c>
      <c r="C1533" s="5">
        <v>44714</v>
      </c>
      <c r="D1533" s="5">
        <v>44714.691701388903</v>
      </c>
      <c r="E1533">
        <v>151</v>
      </c>
      <c r="F1533" s="6" t="s">
        <v>126</v>
      </c>
    </row>
    <row r="1534" spans="1:6" x14ac:dyDescent="0.2">
      <c r="A1534" s="4" t="s">
        <v>19</v>
      </c>
      <c r="B1534" t="s">
        <v>125</v>
      </c>
      <c r="C1534" s="5">
        <v>44714</v>
      </c>
      <c r="D1534" s="5">
        <v>44714.691840277803</v>
      </c>
      <c r="E1534">
        <v>156</v>
      </c>
      <c r="F1534" s="6"/>
    </row>
    <row r="1535" spans="1:6" x14ac:dyDescent="0.2">
      <c r="A1535" s="4" t="s">
        <v>19</v>
      </c>
      <c r="B1535" t="s">
        <v>111</v>
      </c>
      <c r="C1535" s="5">
        <v>44714</v>
      </c>
      <c r="D1535" s="5">
        <v>44714.692291666703</v>
      </c>
      <c r="E1535">
        <v>144</v>
      </c>
      <c r="F1535" s="6" t="s">
        <v>112</v>
      </c>
    </row>
    <row r="1536" spans="1:6" x14ac:dyDescent="0.2">
      <c r="A1536" s="4" t="s">
        <v>19</v>
      </c>
      <c r="B1536" t="s">
        <v>111</v>
      </c>
      <c r="C1536" s="5">
        <v>44714</v>
      </c>
      <c r="D1536" s="5">
        <v>44714.692430555602</v>
      </c>
      <c r="E1536">
        <v>156</v>
      </c>
      <c r="F1536" s="6"/>
    </row>
    <row r="1537" spans="1:6" x14ac:dyDescent="0.2">
      <c r="A1537" s="4" t="s">
        <v>12</v>
      </c>
      <c r="B1537" t="s">
        <v>14</v>
      </c>
      <c r="C1537" s="5">
        <v>44714</v>
      </c>
      <c r="D1537" s="5">
        <v>44714.692499999997</v>
      </c>
      <c r="E1537">
        <v>139</v>
      </c>
      <c r="F1537" s="6" t="s">
        <v>17</v>
      </c>
    </row>
    <row r="1538" spans="1:6" x14ac:dyDescent="0.2">
      <c r="A1538" s="4" t="s">
        <v>12</v>
      </c>
      <c r="B1538" t="s">
        <v>43</v>
      </c>
      <c r="C1538" s="5">
        <v>44714</v>
      </c>
      <c r="D1538" s="5">
        <v>44714.6928819444</v>
      </c>
      <c r="E1538">
        <v>139</v>
      </c>
      <c r="F1538" s="6" t="s">
        <v>53</v>
      </c>
    </row>
    <row r="1539" spans="1:6" x14ac:dyDescent="0.2">
      <c r="A1539" s="4" t="s">
        <v>12</v>
      </c>
      <c r="B1539" t="s">
        <v>95</v>
      </c>
      <c r="C1539" s="5">
        <v>44714</v>
      </c>
      <c r="D1539" s="5">
        <v>44714.692951388897</v>
      </c>
      <c r="E1539">
        <v>139</v>
      </c>
      <c r="F1539" s="6" t="s">
        <v>97</v>
      </c>
    </row>
    <row r="1540" spans="1:6" x14ac:dyDescent="0.2">
      <c r="A1540" s="4" t="s">
        <v>12</v>
      </c>
      <c r="B1540" t="s">
        <v>95</v>
      </c>
      <c r="C1540" s="5">
        <v>44714</v>
      </c>
      <c r="D1540" s="5">
        <v>44714.693298611099</v>
      </c>
      <c r="E1540">
        <v>144</v>
      </c>
      <c r="F1540" s="6" t="s">
        <v>97</v>
      </c>
    </row>
    <row r="1541" spans="1:6" x14ac:dyDescent="0.2">
      <c r="A1541" s="4" t="s">
        <v>12</v>
      </c>
      <c r="B1541" t="s">
        <v>43</v>
      </c>
      <c r="C1541" s="5">
        <v>44714</v>
      </c>
      <c r="D1541" s="5">
        <v>44714.693344907399</v>
      </c>
      <c r="E1541">
        <v>144</v>
      </c>
      <c r="F1541" s="6" t="s">
        <v>50</v>
      </c>
    </row>
    <row r="1542" spans="1:6" x14ac:dyDescent="0.2">
      <c r="A1542" s="4" t="s">
        <v>12</v>
      </c>
      <c r="B1542" t="s">
        <v>95</v>
      </c>
      <c r="C1542" s="5">
        <v>44714</v>
      </c>
      <c r="D1542" s="5">
        <v>44714.693460648203</v>
      </c>
      <c r="E1542">
        <v>156</v>
      </c>
      <c r="F1542" s="6"/>
    </row>
    <row r="1543" spans="1:6" x14ac:dyDescent="0.2">
      <c r="A1543" s="4" t="s">
        <v>12</v>
      </c>
      <c r="B1543" t="s">
        <v>14</v>
      </c>
      <c r="C1543" s="5">
        <v>44714</v>
      </c>
      <c r="D1543" s="5">
        <v>44714.693865740701</v>
      </c>
      <c r="E1543">
        <v>144</v>
      </c>
      <c r="F1543" s="6" t="s">
        <v>16</v>
      </c>
    </row>
    <row r="1544" spans="1:6" x14ac:dyDescent="0.2">
      <c r="A1544" s="4" t="s">
        <v>12</v>
      </c>
      <c r="B1544" t="s">
        <v>43</v>
      </c>
      <c r="C1544" s="5">
        <v>44714</v>
      </c>
      <c r="D1544" s="5">
        <v>44714.693969907399</v>
      </c>
      <c r="E1544">
        <v>149</v>
      </c>
      <c r="F1544" s="6" t="s">
        <v>45</v>
      </c>
    </row>
    <row r="1545" spans="1:6" x14ac:dyDescent="0.2">
      <c r="A1545" s="4" t="s">
        <v>19</v>
      </c>
      <c r="B1545" t="s">
        <v>110</v>
      </c>
      <c r="C1545" s="5">
        <v>44714</v>
      </c>
      <c r="D1545" s="5">
        <v>44714.693981481498</v>
      </c>
      <c r="E1545">
        <v>139</v>
      </c>
      <c r="F1545" s="6" t="s">
        <v>77</v>
      </c>
    </row>
    <row r="1546" spans="1:6" x14ac:dyDescent="0.2">
      <c r="A1546" s="4" t="s">
        <v>19</v>
      </c>
      <c r="B1546" t="s">
        <v>68</v>
      </c>
      <c r="C1546" s="5">
        <v>44714</v>
      </c>
      <c r="D1546" s="5">
        <v>44714.694108796299</v>
      </c>
      <c r="E1546">
        <v>139</v>
      </c>
      <c r="F1546" s="6" t="s">
        <v>69</v>
      </c>
    </row>
    <row r="1547" spans="1:6" x14ac:dyDescent="0.2">
      <c r="A1547" s="4" t="s">
        <v>12</v>
      </c>
      <c r="B1547" t="s">
        <v>14</v>
      </c>
      <c r="C1547" s="5">
        <v>44714</v>
      </c>
      <c r="D1547" s="5">
        <v>44714.694513888899</v>
      </c>
      <c r="E1547">
        <v>149</v>
      </c>
      <c r="F1547" s="6" t="s">
        <v>15</v>
      </c>
    </row>
    <row r="1548" spans="1:6" x14ac:dyDescent="0.2">
      <c r="A1548" s="4" t="s">
        <v>19</v>
      </c>
      <c r="B1548" t="s">
        <v>68</v>
      </c>
      <c r="C1548" s="5">
        <v>44714</v>
      </c>
      <c r="D1548" s="5">
        <v>44714.694537037001</v>
      </c>
      <c r="E1548">
        <v>144</v>
      </c>
      <c r="F1548" s="6" t="s">
        <v>69</v>
      </c>
    </row>
    <row r="1549" spans="1:6" x14ac:dyDescent="0.2">
      <c r="A1549" s="4" t="s">
        <v>19</v>
      </c>
      <c r="B1549" t="s">
        <v>68</v>
      </c>
      <c r="C1549" s="5">
        <v>44714</v>
      </c>
      <c r="D1549" s="5">
        <v>44714.694652777798</v>
      </c>
      <c r="E1549">
        <v>156</v>
      </c>
      <c r="F1549" s="6"/>
    </row>
    <row r="1550" spans="1:6" x14ac:dyDescent="0.2">
      <c r="A1550" s="4" t="s">
        <v>12</v>
      </c>
      <c r="B1550" t="s">
        <v>43</v>
      </c>
      <c r="C1550" s="5">
        <v>44714</v>
      </c>
      <c r="D1550" s="5">
        <v>44714.6947685185</v>
      </c>
      <c r="E1550">
        <v>151</v>
      </c>
      <c r="F1550" s="6" t="s">
        <v>45</v>
      </c>
    </row>
    <row r="1551" spans="1:6" x14ac:dyDescent="0.2">
      <c r="A1551" s="4" t="s">
        <v>12</v>
      </c>
      <c r="B1551" t="s">
        <v>43</v>
      </c>
      <c r="C1551" s="5">
        <v>44714</v>
      </c>
      <c r="D1551" s="5">
        <v>44714.694895833301</v>
      </c>
      <c r="E1551">
        <v>156</v>
      </c>
      <c r="F1551" s="6"/>
    </row>
    <row r="1552" spans="1:6" x14ac:dyDescent="0.2">
      <c r="A1552" s="4" t="s">
        <v>12</v>
      </c>
      <c r="B1552" t="s">
        <v>14</v>
      </c>
      <c r="C1552" s="5">
        <v>44714</v>
      </c>
      <c r="D1552" s="5">
        <v>44714.6951736111</v>
      </c>
      <c r="E1552">
        <v>151</v>
      </c>
      <c r="F1552" s="6" t="s">
        <v>15</v>
      </c>
    </row>
    <row r="1553" spans="1:6" x14ac:dyDescent="0.2">
      <c r="A1553" s="4" t="s">
        <v>19</v>
      </c>
      <c r="B1553" t="s">
        <v>110</v>
      </c>
      <c r="C1553" s="5">
        <v>44714</v>
      </c>
      <c r="D1553" s="5">
        <v>44714.695243055598</v>
      </c>
      <c r="E1553">
        <v>144</v>
      </c>
      <c r="F1553" s="6" t="s">
        <v>77</v>
      </c>
    </row>
    <row r="1554" spans="1:6" x14ac:dyDescent="0.2">
      <c r="A1554" s="4" t="s">
        <v>12</v>
      </c>
      <c r="B1554" t="s">
        <v>14</v>
      </c>
      <c r="C1554" s="5">
        <v>44714</v>
      </c>
      <c r="D1554" s="5">
        <v>44714.695289351803</v>
      </c>
      <c r="E1554">
        <v>156</v>
      </c>
      <c r="F1554" s="6"/>
    </row>
    <row r="1555" spans="1:6" x14ac:dyDescent="0.2">
      <c r="A1555" s="4" t="s">
        <v>19</v>
      </c>
      <c r="B1555" t="s">
        <v>110</v>
      </c>
      <c r="C1555" s="5">
        <v>44714</v>
      </c>
      <c r="D1555" s="5">
        <v>44714.695370370398</v>
      </c>
      <c r="E1555">
        <v>156</v>
      </c>
      <c r="F1555" s="6"/>
    </row>
    <row r="1556" spans="1:6" x14ac:dyDescent="0.2">
      <c r="A1556" s="4" t="s">
        <v>19</v>
      </c>
      <c r="B1556" t="s">
        <v>23</v>
      </c>
      <c r="C1556" s="5">
        <v>44714</v>
      </c>
      <c r="D1556" s="5">
        <v>44714.695648148198</v>
      </c>
      <c r="E1556">
        <v>139</v>
      </c>
      <c r="F1556" s="6" t="s">
        <v>26</v>
      </c>
    </row>
    <row r="1557" spans="1:6" x14ac:dyDescent="0.2">
      <c r="A1557" s="4" t="s">
        <v>19</v>
      </c>
      <c r="B1557" t="s">
        <v>44</v>
      </c>
      <c r="C1557" s="5">
        <v>44714</v>
      </c>
      <c r="D1557" s="5">
        <v>44714.6958564815</v>
      </c>
      <c r="E1557">
        <v>139</v>
      </c>
      <c r="F1557" s="6" t="s">
        <v>54</v>
      </c>
    </row>
    <row r="1558" spans="1:6" x14ac:dyDescent="0.2">
      <c r="A1558" s="4" t="s">
        <v>19</v>
      </c>
      <c r="B1558" t="s">
        <v>23</v>
      </c>
      <c r="C1558" s="5">
        <v>44714</v>
      </c>
      <c r="D1558" s="5">
        <v>44714.696006944403</v>
      </c>
      <c r="E1558">
        <v>144</v>
      </c>
      <c r="F1558" s="6" t="s">
        <v>25</v>
      </c>
    </row>
    <row r="1559" spans="1:6" x14ac:dyDescent="0.2">
      <c r="A1559" s="4" t="s">
        <v>19</v>
      </c>
      <c r="B1559" t="s">
        <v>23</v>
      </c>
      <c r="C1559" s="5">
        <v>44714</v>
      </c>
      <c r="D1559" s="5">
        <v>44714.6965740741</v>
      </c>
      <c r="E1559">
        <v>149</v>
      </c>
      <c r="F1559" s="6" t="s">
        <v>24</v>
      </c>
    </row>
    <row r="1560" spans="1:6" x14ac:dyDescent="0.2">
      <c r="A1560" s="4" t="s">
        <v>19</v>
      </c>
      <c r="B1560" t="s">
        <v>44</v>
      </c>
      <c r="C1560" s="5">
        <v>44714</v>
      </c>
      <c r="D1560" s="5">
        <v>44714.697094907402</v>
      </c>
      <c r="E1560">
        <v>144</v>
      </c>
      <c r="F1560" s="6" t="s">
        <v>47</v>
      </c>
    </row>
    <row r="1561" spans="1:6" x14ac:dyDescent="0.2">
      <c r="A1561" s="4" t="s">
        <v>19</v>
      </c>
      <c r="B1561" t="s">
        <v>23</v>
      </c>
      <c r="C1561" s="5">
        <v>44714</v>
      </c>
      <c r="D1561" s="5">
        <v>44714.697129629603</v>
      </c>
      <c r="E1561">
        <v>151</v>
      </c>
      <c r="F1561" s="6" t="s">
        <v>24</v>
      </c>
    </row>
    <row r="1562" spans="1:6" x14ac:dyDescent="0.2">
      <c r="A1562" s="4" t="s">
        <v>19</v>
      </c>
      <c r="B1562" t="s">
        <v>23</v>
      </c>
      <c r="C1562" s="5">
        <v>44714</v>
      </c>
      <c r="D1562" s="5">
        <v>44714.697268518503</v>
      </c>
      <c r="E1562">
        <v>156</v>
      </c>
      <c r="F1562" s="6"/>
    </row>
    <row r="1563" spans="1:6" x14ac:dyDescent="0.2">
      <c r="A1563" s="4" t="s">
        <v>19</v>
      </c>
      <c r="B1563" t="s">
        <v>44</v>
      </c>
      <c r="C1563" s="5">
        <v>44714</v>
      </c>
      <c r="D1563" s="5">
        <v>44714.6974305556</v>
      </c>
      <c r="E1563">
        <v>149</v>
      </c>
      <c r="F1563" s="6" t="s">
        <v>46</v>
      </c>
    </row>
    <row r="1564" spans="1:6" x14ac:dyDescent="0.2">
      <c r="A1564" s="4" t="s">
        <v>19</v>
      </c>
      <c r="B1564" t="s">
        <v>44</v>
      </c>
      <c r="C1564" s="5">
        <v>44714</v>
      </c>
      <c r="D1564" s="5">
        <v>44714.697708333297</v>
      </c>
      <c r="E1564">
        <v>151</v>
      </c>
      <c r="F1564" s="6" t="s">
        <v>46</v>
      </c>
    </row>
    <row r="1565" spans="1:6" x14ac:dyDescent="0.2">
      <c r="A1565" s="4" t="s">
        <v>19</v>
      </c>
      <c r="B1565" t="s">
        <v>44</v>
      </c>
      <c r="C1565" s="5">
        <v>44714</v>
      </c>
      <c r="D1565" s="5">
        <v>44714.697824074101</v>
      </c>
      <c r="E1565">
        <v>156</v>
      </c>
      <c r="F1565" s="6"/>
    </row>
    <row r="1566" spans="1:6" x14ac:dyDescent="0.2">
      <c r="A1566" s="4" t="s">
        <v>12</v>
      </c>
      <c r="B1566" t="s">
        <v>66</v>
      </c>
      <c r="C1566" s="5">
        <v>44714</v>
      </c>
      <c r="D1566" s="5">
        <v>44714.698402777802</v>
      </c>
      <c r="E1566">
        <v>139</v>
      </c>
      <c r="F1566" s="6" t="s">
        <v>50</v>
      </c>
    </row>
    <row r="1567" spans="1:6" x14ac:dyDescent="0.2">
      <c r="A1567" s="4" t="s">
        <v>19</v>
      </c>
      <c r="B1567" t="s">
        <v>87</v>
      </c>
      <c r="C1567" s="5">
        <v>44714</v>
      </c>
      <c r="D1567" s="5">
        <v>44714.699108796303</v>
      </c>
      <c r="E1567">
        <v>139</v>
      </c>
      <c r="F1567" s="6" t="s">
        <v>94</v>
      </c>
    </row>
    <row r="1568" spans="1:6" x14ac:dyDescent="0.2">
      <c r="A1568" s="4" t="s">
        <v>19</v>
      </c>
      <c r="B1568" t="s">
        <v>87</v>
      </c>
      <c r="C1568" s="5">
        <v>44714</v>
      </c>
      <c r="D1568" s="5">
        <v>44714.699490740699</v>
      </c>
      <c r="E1568">
        <v>144</v>
      </c>
      <c r="F1568" s="6" t="s">
        <v>90</v>
      </c>
    </row>
    <row r="1569" spans="1:6" x14ac:dyDescent="0.2">
      <c r="A1569" s="4" t="s">
        <v>12</v>
      </c>
      <c r="B1569" t="s">
        <v>66</v>
      </c>
      <c r="C1569" s="5">
        <v>44714</v>
      </c>
      <c r="D1569" s="5">
        <v>44714.699641203697</v>
      </c>
      <c r="E1569">
        <v>144</v>
      </c>
      <c r="F1569" s="6" t="s">
        <v>50</v>
      </c>
    </row>
    <row r="1570" spans="1:6" x14ac:dyDescent="0.2">
      <c r="A1570" s="4" t="s">
        <v>19</v>
      </c>
      <c r="B1570" t="s">
        <v>85</v>
      </c>
      <c r="C1570" s="5">
        <v>44714</v>
      </c>
      <c r="D1570" s="5">
        <v>44714.699675925898</v>
      </c>
      <c r="E1570">
        <v>139</v>
      </c>
      <c r="F1570" s="6" t="s">
        <v>91</v>
      </c>
    </row>
    <row r="1571" spans="1:6" x14ac:dyDescent="0.2">
      <c r="A1571" s="4" t="s">
        <v>12</v>
      </c>
      <c r="B1571" t="s">
        <v>66</v>
      </c>
      <c r="C1571" s="5">
        <v>44714</v>
      </c>
      <c r="D1571" s="5">
        <v>44714.699768518498</v>
      </c>
      <c r="E1571">
        <v>156</v>
      </c>
      <c r="F1571" s="6"/>
    </row>
    <row r="1572" spans="1:6" x14ac:dyDescent="0.2">
      <c r="A1572" s="4" t="s">
        <v>12</v>
      </c>
      <c r="B1572" t="s">
        <v>11</v>
      </c>
      <c r="C1572" s="5">
        <v>44714</v>
      </c>
      <c r="D1572" s="5">
        <v>44714.699872685203</v>
      </c>
      <c r="E1572">
        <v>139</v>
      </c>
      <c r="F1572" s="6" t="s">
        <v>13</v>
      </c>
    </row>
    <row r="1573" spans="1:6" x14ac:dyDescent="0.2">
      <c r="A1573" s="4" t="s">
        <v>19</v>
      </c>
      <c r="B1573" t="s">
        <v>87</v>
      </c>
      <c r="C1573" s="5">
        <v>44714</v>
      </c>
      <c r="D1573" s="5">
        <v>44714.700173611098</v>
      </c>
      <c r="E1573">
        <v>149</v>
      </c>
      <c r="F1573" s="6" t="s">
        <v>88</v>
      </c>
    </row>
    <row r="1574" spans="1:6" x14ac:dyDescent="0.2">
      <c r="A1574" s="4" t="s">
        <v>12</v>
      </c>
      <c r="B1574" t="s">
        <v>11</v>
      </c>
      <c r="C1574" s="5">
        <v>44714</v>
      </c>
      <c r="D1574" s="5">
        <v>44714.700231481504</v>
      </c>
      <c r="E1574">
        <v>144</v>
      </c>
      <c r="F1574" s="6" t="s">
        <v>13</v>
      </c>
    </row>
    <row r="1575" spans="1:6" x14ac:dyDescent="0.2">
      <c r="A1575" s="4" t="s">
        <v>12</v>
      </c>
      <c r="B1575" t="s">
        <v>11</v>
      </c>
      <c r="C1575" s="5">
        <v>44714</v>
      </c>
      <c r="D1575" s="5">
        <v>44714.700393518498</v>
      </c>
      <c r="E1575">
        <v>156</v>
      </c>
      <c r="F1575" s="6"/>
    </row>
    <row r="1576" spans="1:6" x14ac:dyDescent="0.2">
      <c r="A1576" s="4" t="s">
        <v>19</v>
      </c>
      <c r="B1576" t="s">
        <v>87</v>
      </c>
      <c r="C1576" s="5">
        <v>44714</v>
      </c>
      <c r="D1576" s="5">
        <v>44714.700486111098</v>
      </c>
      <c r="E1576">
        <v>151</v>
      </c>
      <c r="F1576" s="6" t="s">
        <v>88</v>
      </c>
    </row>
    <row r="1577" spans="1:6" x14ac:dyDescent="0.2">
      <c r="A1577" s="4" t="s">
        <v>19</v>
      </c>
      <c r="B1577" t="s">
        <v>87</v>
      </c>
      <c r="C1577" s="5">
        <v>44714</v>
      </c>
      <c r="D1577" s="5">
        <v>44714.7006018518</v>
      </c>
      <c r="E1577">
        <v>156</v>
      </c>
      <c r="F1577" s="6"/>
    </row>
    <row r="1578" spans="1:6" x14ac:dyDescent="0.2">
      <c r="A1578" s="4" t="s">
        <v>19</v>
      </c>
      <c r="B1578" t="s">
        <v>64</v>
      </c>
      <c r="C1578" s="5">
        <v>44714</v>
      </c>
      <c r="D1578" s="5">
        <v>44714.700717592597</v>
      </c>
      <c r="E1578">
        <v>139</v>
      </c>
      <c r="F1578" s="6" t="s">
        <v>65</v>
      </c>
    </row>
    <row r="1579" spans="1:6" x14ac:dyDescent="0.2">
      <c r="A1579" s="4" t="s">
        <v>19</v>
      </c>
      <c r="B1579" t="s">
        <v>85</v>
      </c>
      <c r="C1579" s="5">
        <v>44714</v>
      </c>
      <c r="D1579" s="5">
        <v>44714.700960648202</v>
      </c>
      <c r="E1579">
        <v>144</v>
      </c>
      <c r="F1579" s="6" t="s">
        <v>89</v>
      </c>
    </row>
    <row r="1580" spans="1:6" x14ac:dyDescent="0.2">
      <c r="A1580" s="4" t="s">
        <v>19</v>
      </c>
      <c r="B1580" t="s">
        <v>64</v>
      </c>
      <c r="C1580" s="5">
        <v>44714</v>
      </c>
      <c r="D1580" s="5">
        <v>44714.701215277797</v>
      </c>
      <c r="E1580">
        <v>144</v>
      </c>
      <c r="F1580" s="6" t="s">
        <v>65</v>
      </c>
    </row>
    <row r="1581" spans="1:6" x14ac:dyDescent="0.2">
      <c r="A1581" s="4" t="s">
        <v>19</v>
      </c>
      <c r="B1581" t="s">
        <v>64</v>
      </c>
      <c r="C1581" s="5">
        <v>44714</v>
      </c>
      <c r="D1581" s="5">
        <v>44714.701365740701</v>
      </c>
      <c r="E1581">
        <v>156</v>
      </c>
      <c r="F1581" s="6"/>
    </row>
    <row r="1582" spans="1:6" x14ac:dyDescent="0.2">
      <c r="A1582" s="4" t="s">
        <v>19</v>
      </c>
      <c r="B1582" t="s">
        <v>85</v>
      </c>
      <c r="C1582" s="5">
        <v>44714</v>
      </c>
      <c r="D1582" s="5">
        <v>44714.701458333402</v>
      </c>
      <c r="E1582">
        <v>149</v>
      </c>
      <c r="F1582" s="6" t="s">
        <v>86</v>
      </c>
    </row>
    <row r="1583" spans="1:6" x14ac:dyDescent="0.2">
      <c r="A1583" s="4" t="s">
        <v>12</v>
      </c>
      <c r="B1583" t="s">
        <v>27</v>
      </c>
      <c r="C1583" s="5">
        <v>44714</v>
      </c>
      <c r="D1583" s="5">
        <v>44714.701770833402</v>
      </c>
      <c r="E1583">
        <v>139</v>
      </c>
      <c r="F1583" s="6" t="s">
        <v>30</v>
      </c>
    </row>
    <row r="1584" spans="1:6" x14ac:dyDescent="0.2">
      <c r="A1584" s="4" t="s">
        <v>19</v>
      </c>
      <c r="B1584" t="s">
        <v>58</v>
      </c>
      <c r="C1584" s="5">
        <v>44714</v>
      </c>
      <c r="D1584" s="5">
        <v>44714.701921296299</v>
      </c>
      <c r="E1584">
        <v>139</v>
      </c>
      <c r="F1584" s="6" t="s">
        <v>63</v>
      </c>
    </row>
    <row r="1585" spans="1:6" x14ac:dyDescent="0.2">
      <c r="A1585" s="4" t="s">
        <v>19</v>
      </c>
      <c r="B1585" t="s">
        <v>85</v>
      </c>
      <c r="C1585" s="5">
        <v>44714</v>
      </c>
      <c r="D1585" s="5">
        <v>44714.702013888898</v>
      </c>
      <c r="E1585">
        <v>151</v>
      </c>
      <c r="F1585" s="6" t="s">
        <v>86</v>
      </c>
    </row>
    <row r="1586" spans="1:6" x14ac:dyDescent="0.2">
      <c r="A1586" s="4" t="s">
        <v>19</v>
      </c>
      <c r="B1586" t="s">
        <v>85</v>
      </c>
      <c r="C1586" s="5">
        <v>44714</v>
      </c>
      <c r="D1586" s="5">
        <v>44714.702152777798</v>
      </c>
      <c r="E1586">
        <v>156</v>
      </c>
      <c r="F1586" s="6"/>
    </row>
    <row r="1587" spans="1:6" x14ac:dyDescent="0.2">
      <c r="A1587" s="4" t="s">
        <v>12</v>
      </c>
      <c r="B1587" t="s">
        <v>27</v>
      </c>
      <c r="C1587" s="5">
        <v>44714</v>
      </c>
      <c r="D1587" s="5">
        <v>44714.702256944503</v>
      </c>
      <c r="E1587">
        <v>144</v>
      </c>
      <c r="F1587" s="6" t="s">
        <v>29</v>
      </c>
    </row>
    <row r="1588" spans="1:6" x14ac:dyDescent="0.2">
      <c r="A1588" s="4" t="s">
        <v>12</v>
      </c>
      <c r="B1588" t="s">
        <v>27</v>
      </c>
      <c r="C1588" s="5">
        <v>44714</v>
      </c>
      <c r="D1588" s="5">
        <v>44714.702557870398</v>
      </c>
      <c r="E1588">
        <v>149</v>
      </c>
      <c r="F1588" s="6" t="s">
        <v>28</v>
      </c>
    </row>
    <row r="1589" spans="1:6" x14ac:dyDescent="0.2">
      <c r="A1589" s="4" t="s">
        <v>12</v>
      </c>
      <c r="B1589" t="s">
        <v>27</v>
      </c>
      <c r="C1589" s="5">
        <v>44714</v>
      </c>
      <c r="D1589" s="5">
        <v>44714.702881944497</v>
      </c>
      <c r="E1589">
        <v>151</v>
      </c>
      <c r="F1589" s="6" t="s">
        <v>28</v>
      </c>
    </row>
    <row r="1590" spans="1:6" x14ac:dyDescent="0.2">
      <c r="A1590" s="4" t="s">
        <v>12</v>
      </c>
      <c r="B1590" t="s">
        <v>27</v>
      </c>
      <c r="C1590" s="5">
        <v>44714</v>
      </c>
      <c r="D1590" s="5">
        <v>44714.703009259298</v>
      </c>
      <c r="E1590">
        <v>156</v>
      </c>
      <c r="F1590" s="6"/>
    </row>
    <row r="1591" spans="1:6" x14ac:dyDescent="0.2">
      <c r="A1591" s="4" t="s">
        <v>19</v>
      </c>
      <c r="B1591" t="s">
        <v>58</v>
      </c>
      <c r="C1591" s="5">
        <v>44714</v>
      </c>
      <c r="D1591" s="5">
        <v>44714.7032638889</v>
      </c>
      <c r="E1591">
        <v>144</v>
      </c>
      <c r="F1591" s="6" t="s">
        <v>60</v>
      </c>
    </row>
    <row r="1592" spans="1:6" x14ac:dyDescent="0.2">
      <c r="A1592" s="4" t="s">
        <v>19</v>
      </c>
      <c r="B1592" t="s">
        <v>58</v>
      </c>
      <c r="C1592" s="5">
        <v>44714</v>
      </c>
      <c r="D1592" s="5">
        <v>44714.703587962998</v>
      </c>
      <c r="E1592">
        <v>149</v>
      </c>
      <c r="F1592" s="6" t="s">
        <v>59</v>
      </c>
    </row>
    <row r="1593" spans="1:6" x14ac:dyDescent="0.2">
      <c r="A1593" s="4" t="s">
        <v>12</v>
      </c>
      <c r="B1593" t="s">
        <v>51</v>
      </c>
      <c r="C1593" s="5">
        <v>44714</v>
      </c>
      <c r="D1593" s="5">
        <v>44714.703923611101</v>
      </c>
      <c r="E1593">
        <v>139</v>
      </c>
      <c r="F1593" s="6" t="s">
        <v>56</v>
      </c>
    </row>
    <row r="1594" spans="1:6" x14ac:dyDescent="0.2">
      <c r="A1594" s="4" t="s">
        <v>12</v>
      </c>
      <c r="B1594" t="s">
        <v>48</v>
      </c>
      <c r="C1594" s="5">
        <v>44714</v>
      </c>
      <c r="D1594" s="5">
        <v>44714.704108796301</v>
      </c>
      <c r="E1594">
        <v>139</v>
      </c>
      <c r="F1594" s="6" t="s">
        <v>57</v>
      </c>
    </row>
    <row r="1595" spans="1:6" x14ac:dyDescent="0.2">
      <c r="A1595" s="4" t="s">
        <v>12</v>
      </c>
      <c r="B1595" t="s">
        <v>51</v>
      </c>
      <c r="C1595" s="5">
        <v>44714</v>
      </c>
      <c r="D1595" s="5">
        <v>44714.704421296301</v>
      </c>
      <c r="E1595">
        <v>144</v>
      </c>
      <c r="F1595" s="6" t="s">
        <v>13</v>
      </c>
    </row>
    <row r="1596" spans="1:6" x14ac:dyDescent="0.2">
      <c r="A1596" s="4" t="s">
        <v>19</v>
      </c>
      <c r="B1596" t="s">
        <v>58</v>
      </c>
      <c r="C1596" s="5">
        <v>44714</v>
      </c>
      <c r="D1596" s="5">
        <v>44714.704479166699</v>
      </c>
      <c r="E1596">
        <v>151</v>
      </c>
      <c r="F1596" s="6" t="s">
        <v>59</v>
      </c>
    </row>
    <row r="1597" spans="1:6" x14ac:dyDescent="0.2">
      <c r="A1597" s="4" t="s">
        <v>12</v>
      </c>
      <c r="B1597" t="s">
        <v>48</v>
      </c>
      <c r="C1597" s="5">
        <v>44714</v>
      </c>
      <c r="D1597" s="5">
        <v>44714.704548611102</v>
      </c>
      <c r="E1597">
        <v>144</v>
      </c>
      <c r="F1597" s="6" t="s">
        <v>55</v>
      </c>
    </row>
    <row r="1598" spans="1:6" x14ac:dyDescent="0.2">
      <c r="A1598" s="4" t="s">
        <v>19</v>
      </c>
      <c r="B1598" t="s">
        <v>58</v>
      </c>
      <c r="C1598" s="5">
        <v>44714</v>
      </c>
      <c r="D1598" s="5">
        <v>44714.704641203702</v>
      </c>
      <c r="E1598">
        <v>156</v>
      </c>
      <c r="F1598" s="6"/>
    </row>
    <row r="1599" spans="1:6" x14ac:dyDescent="0.2">
      <c r="A1599" s="4" t="s">
        <v>12</v>
      </c>
      <c r="B1599" t="s">
        <v>51</v>
      </c>
      <c r="C1599" s="5">
        <v>44714</v>
      </c>
      <c r="D1599" s="5">
        <v>44714.704930555497</v>
      </c>
      <c r="E1599">
        <v>149</v>
      </c>
      <c r="F1599" s="6" t="s">
        <v>52</v>
      </c>
    </row>
    <row r="1600" spans="1:6" x14ac:dyDescent="0.2">
      <c r="A1600" s="4" t="s">
        <v>12</v>
      </c>
      <c r="B1600" t="s">
        <v>48</v>
      </c>
      <c r="C1600" s="5">
        <v>44714</v>
      </c>
      <c r="D1600" s="5">
        <v>44714.704976851899</v>
      </c>
      <c r="E1600">
        <v>149</v>
      </c>
      <c r="F1600" s="6" t="s">
        <v>49</v>
      </c>
    </row>
    <row r="1601" spans="1:6" x14ac:dyDescent="0.2">
      <c r="A1601" s="4" t="s">
        <v>12</v>
      </c>
      <c r="B1601" t="s">
        <v>48</v>
      </c>
      <c r="C1601" s="5">
        <v>44714</v>
      </c>
      <c r="D1601" s="5">
        <v>44714.705335648097</v>
      </c>
      <c r="E1601">
        <v>151</v>
      </c>
      <c r="F1601" s="6" t="s">
        <v>49</v>
      </c>
    </row>
    <row r="1602" spans="1:6" x14ac:dyDescent="0.2">
      <c r="A1602" s="4" t="s">
        <v>12</v>
      </c>
      <c r="B1602" t="s">
        <v>48</v>
      </c>
      <c r="C1602" s="5">
        <v>44714</v>
      </c>
      <c r="D1602" s="5">
        <v>44714.705486111103</v>
      </c>
      <c r="E1602">
        <v>156</v>
      </c>
      <c r="F1602" s="6"/>
    </row>
    <row r="1603" spans="1:6" x14ac:dyDescent="0.2">
      <c r="A1603" s="4" t="s">
        <v>12</v>
      </c>
      <c r="B1603" t="s">
        <v>31</v>
      </c>
      <c r="C1603" s="5">
        <v>44714</v>
      </c>
      <c r="D1603" s="5">
        <v>44714.705740740697</v>
      </c>
      <c r="E1603">
        <v>139</v>
      </c>
      <c r="F1603" s="6" t="s">
        <v>34</v>
      </c>
    </row>
    <row r="1604" spans="1:6" x14ac:dyDescent="0.2">
      <c r="A1604" s="4" t="s">
        <v>12</v>
      </c>
      <c r="B1604" t="s">
        <v>51</v>
      </c>
      <c r="C1604" s="5">
        <v>44714</v>
      </c>
      <c r="D1604" s="5">
        <v>44714.705810185202</v>
      </c>
      <c r="E1604">
        <v>151</v>
      </c>
      <c r="F1604" s="6" t="s">
        <v>52</v>
      </c>
    </row>
    <row r="1605" spans="1:6" x14ac:dyDescent="0.2">
      <c r="A1605" s="4" t="s">
        <v>12</v>
      </c>
      <c r="B1605" t="s">
        <v>51</v>
      </c>
      <c r="C1605" s="5">
        <v>44714</v>
      </c>
      <c r="D1605" s="5">
        <v>44714.705960648098</v>
      </c>
      <c r="E1605">
        <v>156</v>
      </c>
      <c r="F1605" s="6"/>
    </row>
    <row r="1606" spans="1:6" x14ac:dyDescent="0.2">
      <c r="A1606" s="4" t="s">
        <v>12</v>
      </c>
      <c r="B1606" t="s">
        <v>31</v>
      </c>
      <c r="C1606" s="5">
        <v>44714</v>
      </c>
      <c r="D1606" s="5">
        <v>44714.706192129597</v>
      </c>
      <c r="E1606">
        <v>144</v>
      </c>
      <c r="F1606" s="6" t="s">
        <v>33</v>
      </c>
    </row>
    <row r="1607" spans="1:6" x14ac:dyDescent="0.2">
      <c r="A1607" s="4" t="s">
        <v>12</v>
      </c>
      <c r="B1607" t="s">
        <v>31</v>
      </c>
      <c r="C1607" s="5">
        <v>44714</v>
      </c>
      <c r="D1607" s="5">
        <v>44714.706898148201</v>
      </c>
      <c r="E1607">
        <v>149</v>
      </c>
      <c r="F1607" s="6" t="s">
        <v>32</v>
      </c>
    </row>
    <row r="1608" spans="1:6" x14ac:dyDescent="0.2">
      <c r="A1608" s="4" t="s">
        <v>12</v>
      </c>
      <c r="B1608" t="s">
        <v>31</v>
      </c>
      <c r="C1608" s="5">
        <v>44714</v>
      </c>
      <c r="D1608" s="5">
        <v>44714.707754629599</v>
      </c>
      <c r="E1608">
        <v>151</v>
      </c>
      <c r="F1608" s="6" t="s">
        <v>32</v>
      </c>
    </row>
    <row r="1609" spans="1:6" x14ac:dyDescent="0.2">
      <c r="A1609" s="4" t="s">
        <v>12</v>
      </c>
      <c r="B1609" t="s">
        <v>31</v>
      </c>
      <c r="C1609" s="5">
        <v>44714</v>
      </c>
      <c r="D1609" s="5">
        <v>44714.707893518498</v>
      </c>
      <c r="E1609">
        <v>156</v>
      </c>
      <c r="F1609" s="6"/>
    </row>
    <row r="1610" spans="1:6" x14ac:dyDescent="0.2">
      <c r="A1610" s="4" t="s">
        <v>19</v>
      </c>
      <c r="B1610" t="s">
        <v>61</v>
      </c>
      <c r="C1610" s="5">
        <v>44714</v>
      </c>
      <c r="D1610" s="5">
        <v>44714.708113425899</v>
      </c>
      <c r="E1610">
        <v>139</v>
      </c>
      <c r="F1610" s="6" t="s">
        <v>67</v>
      </c>
    </row>
    <row r="1611" spans="1:6" x14ac:dyDescent="0.2">
      <c r="A1611" s="4" t="s">
        <v>19</v>
      </c>
      <c r="B1611" t="s">
        <v>61</v>
      </c>
      <c r="C1611" s="5">
        <v>44714</v>
      </c>
      <c r="D1611" s="5">
        <v>44714.708622685197</v>
      </c>
      <c r="E1611">
        <v>144</v>
      </c>
      <c r="F1611" s="6" t="s">
        <v>38</v>
      </c>
    </row>
    <row r="1612" spans="1:6" x14ac:dyDescent="0.2">
      <c r="A1612" s="4" t="s">
        <v>19</v>
      </c>
      <c r="B1612" t="s">
        <v>61</v>
      </c>
      <c r="C1612" s="5">
        <v>44714</v>
      </c>
      <c r="D1612" s="5">
        <v>44714.709351851903</v>
      </c>
      <c r="E1612">
        <v>149</v>
      </c>
      <c r="F1612" s="6" t="s">
        <v>62</v>
      </c>
    </row>
    <row r="1613" spans="1:6" x14ac:dyDescent="0.2">
      <c r="A1613" s="4" t="s">
        <v>19</v>
      </c>
      <c r="B1613" t="s">
        <v>61</v>
      </c>
      <c r="C1613" s="5">
        <v>44714</v>
      </c>
      <c r="D1613" s="5">
        <v>44714.710057870398</v>
      </c>
      <c r="E1613">
        <v>151</v>
      </c>
      <c r="F1613" s="6" t="s">
        <v>62</v>
      </c>
    </row>
    <row r="1614" spans="1:6" x14ac:dyDescent="0.2">
      <c r="A1614" s="4" t="s">
        <v>19</v>
      </c>
      <c r="B1614" t="s">
        <v>61</v>
      </c>
      <c r="C1614" s="5">
        <v>44714</v>
      </c>
      <c r="D1614" s="5">
        <v>44714.710185185198</v>
      </c>
      <c r="E1614">
        <v>156</v>
      </c>
      <c r="F1614" s="6"/>
    </row>
    <row r="1615" spans="1:6" x14ac:dyDescent="0.2">
      <c r="A1615" s="4" t="s">
        <v>19</v>
      </c>
      <c r="B1615" t="s">
        <v>18</v>
      </c>
      <c r="C1615" s="5">
        <v>44714</v>
      </c>
      <c r="D1615" s="5">
        <v>44714.710509259297</v>
      </c>
      <c r="E1615">
        <v>139</v>
      </c>
      <c r="F1615" s="6" t="s">
        <v>20</v>
      </c>
    </row>
    <row r="1616" spans="1:6" x14ac:dyDescent="0.2">
      <c r="A1616" s="4" t="s">
        <v>12</v>
      </c>
      <c r="B1616" t="s">
        <v>35</v>
      </c>
      <c r="C1616" s="5">
        <v>44714</v>
      </c>
      <c r="D1616" s="5">
        <v>44714.7107986111</v>
      </c>
      <c r="E1616">
        <v>139</v>
      </c>
      <c r="F1616" s="6" t="s">
        <v>40</v>
      </c>
    </row>
    <row r="1617" spans="1:6" x14ac:dyDescent="0.2">
      <c r="A1617" s="4" t="s">
        <v>19</v>
      </c>
      <c r="B1617" t="s">
        <v>18</v>
      </c>
      <c r="C1617" s="5">
        <v>44714</v>
      </c>
      <c r="D1617" s="5">
        <v>44714.711736111101</v>
      </c>
      <c r="E1617">
        <v>144</v>
      </c>
      <c r="F1617" s="6" t="s">
        <v>20</v>
      </c>
    </row>
    <row r="1618" spans="1:6" x14ac:dyDescent="0.2">
      <c r="A1618" s="4" t="s">
        <v>19</v>
      </c>
      <c r="B1618" t="s">
        <v>18</v>
      </c>
      <c r="C1618" s="5">
        <v>44714</v>
      </c>
      <c r="D1618" s="5">
        <v>44714.711886574099</v>
      </c>
      <c r="E1618">
        <v>156</v>
      </c>
      <c r="F1618" s="6"/>
    </row>
    <row r="1619" spans="1:6" x14ac:dyDescent="0.2">
      <c r="A1619" s="4" t="s">
        <v>12</v>
      </c>
      <c r="B1619" t="s">
        <v>35</v>
      </c>
      <c r="C1619" s="5">
        <v>44714</v>
      </c>
      <c r="D1619" s="5">
        <v>44714.712118055599</v>
      </c>
      <c r="E1619">
        <v>144</v>
      </c>
      <c r="F1619" s="6" t="s">
        <v>39</v>
      </c>
    </row>
    <row r="1620" spans="1:6" x14ac:dyDescent="0.2">
      <c r="A1620" s="4" t="s">
        <v>12</v>
      </c>
      <c r="B1620" t="s">
        <v>35</v>
      </c>
      <c r="C1620" s="5">
        <v>44714</v>
      </c>
      <c r="D1620" s="5">
        <v>44714.712939814803</v>
      </c>
      <c r="E1620">
        <v>149</v>
      </c>
      <c r="F1620" s="6" t="s">
        <v>36</v>
      </c>
    </row>
    <row r="1621" spans="1:6" x14ac:dyDescent="0.2">
      <c r="A1621" s="4" t="s">
        <v>12</v>
      </c>
      <c r="B1621" t="s">
        <v>35</v>
      </c>
      <c r="C1621" s="5">
        <v>44714</v>
      </c>
      <c r="D1621" s="5">
        <v>44714.713263888902</v>
      </c>
      <c r="E1621">
        <v>151</v>
      </c>
      <c r="F1621" s="6" t="s">
        <v>36</v>
      </c>
    </row>
    <row r="1622" spans="1:6" x14ac:dyDescent="0.2">
      <c r="A1622" s="4" t="s">
        <v>12</v>
      </c>
      <c r="B1622" t="s">
        <v>35</v>
      </c>
      <c r="C1622" s="5">
        <v>44714</v>
      </c>
      <c r="D1622" s="5">
        <v>44714.7134143519</v>
      </c>
      <c r="E1622">
        <v>156</v>
      </c>
      <c r="F1622" s="6"/>
    </row>
    <row r="1623" spans="1:6" x14ac:dyDescent="0.2">
      <c r="A1623" s="4" t="s">
        <v>19</v>
      </c>
      <c r="B1623" t="s">
        <v>21</v>
      </c>
      <c r="C1623" s="5">
        <v>44714</v>
      </c>
      <c r="D1623" s="5">
        <v>44714.717233796298</v>
      </c>
      <c r="E1623">
        <v>139</v>
      </c>
      <c r="F1623" s="6" t="s">
        <v>22</v>
      </c>
    </row>
    <row r="1624" spans="1:6" x14ac:dyDescent="0.2">
      <c r="A1624" s="4" t="s">
        <v>19</v>
      </c>
      <c r="B1624" t="s">
        <v>41</v>
      </c>
      <c r="C1624" s="5">
        <v>44714</v>
      </c>
      <c r="D1624" s="5">
        <v>44714.717685185198</v>
      </c>
      <c r="E1624">
        <v>139</v>
      </c>
      <c r="F1624" s="6" t="s">
        <v>42</v>
      </c>
    </row>
    <row r="1625" spans="1:6" x14ac:dyDescent="0.2">
      <c r="A1625" s="4" t="s">
        <v>19</v>
      </c>
      <c r="B1625" t="s">
        <v>21</v>
      </c>
      <c r="C1625" s="5">
        <v>44714</v>
      </c>
      <c r="D1625" s="5">
        <v>44714.717719907399</v>
      </c>
      <c r="E1625">
        <v>144</v>
      </c>
      <c r="F1625" s="6" t="s">
        <v>22</v>
      </c>
    </row>
    <row r="1626" spans="1:6" x14ac:dyDescent="0.2">
      <c r="A1626" s="4" t="s">
        <v>19</v>
      </c>
      <c r="B1626" t="s">
        <v>21</v>
      </c>
      <c r="C1626" s="5">
        <v>44714</v>
      </c>
      <c r="D1626" s="5">
        <v>44714.717835648102</v>
      </c>
      <c r="E1626">
        <v>156</v>
      </c>
      <c r="F1626" s="6"/>
    </row>
    <row r="1627" spans="1:6" x14ac:dyDescent="0.2">
      <c r="A1627" s="4" t="s">
        <v>19</v>
      </c>
      <c r="B1627" t="s">
        <v>41</v>
      </c>
      <c r="C1627" s="5">
        <v>44714</v>
      </c>
      <c r="D1627" s="5">
        <v>44714.718159722201</v>
      </c>
      <c r="E1627">
        <v>144</v>
      </c>
      <c r="F1627" s="6" t="s">
        <v>42</v>
      </c>
    </row>
    <row r="1628" spans="1:6" x14ac:dyDescent="0.2">
      <c r="A1628" s="4" t="s">
        <v>19</v>
      </c>
      <c r="B1628" t="s">
        <v>41</v>
      </c>
      <c r="C1628" s="5">
        <v>44714</v>
      </c>
      <c r="D1628" s="5">
        <v>44714.718287037002</v>
      </c>
      <c r="E1628">
        <v>156</v>
      </c>
      <c r="F1628" s="6"/>
    </row>
    <row r="1629" spans="1:6" x14ac:dyDescent="0.2">
      <c r="A1629" s="4" t="s">
        <v>12</v>
      </c>
      <c r="B1629" t="s">
        <v>70</v>
      </c>
      <c r="C1629" s="5">
        <v>44714</v>
      </c>
      <c r="D1629" s="5">
        <v>44714.744768518503</v>
      </c>
      <c r="E1629">
        <v>139</v>
      </c>
      <c r="F1629" s="6" t="s">
        <v>71</v>
      </c>
    </row>
    <row r="1630" spans="1:6" x14ac:dyDescent="0.2">
      <c r="A1630" s="4" t="s">
        <v>12</v>
      </c>
      <c r="B1630" t="s">
        <v>70</v>
      </c>
      <c r="C1630" s="5">
        <v>44714</v>
      </c>
      <c r="D1630" s="5">
        <v>44714.745162036997</v>
      </c>
      <c r="E1630">
        <v>144</v>
      </c>
      <c r="F1630" s="6" t="s">
        <v>71</v>
      </c>
    </row>
    <row r="1631" spans="1:6" x14ac:dyDescent="0.2">
      <c r="A1631" s="4" t="s">
        <v>12</v>
      </c>
      <c r="B1631" t="s">
        <v>70</v>
      </c>
      <c r="C1631" s="5">
        <v>44714</v>
      </c>
      <c r="D1631" s="5">
        <v>44714.745300925897</v>
      </c>
      <c r="E1631">
        <v>156</v>
      </c>
      <c r="F1631" s="6"/>
    </row>
    <row r="1632" spans="1:6" x14ac:dyDescent="0.2">
      <c r="A1632" s="4" t="s">
        <v>19</v>
      </c>
      <c r="B1632" t="s">
        <v>141</v>
      </c>
      <c r="C1632" s="5">
        <v>44715</v>
      </c>
      <c r="D1632" s="5">
        <v>44715.2572685185</v>
      </c>
      <c r="E1632">
        <v>112</v>
      </c>
      <c r="F1632" s="6" t="s">
        <v>176</v>
      </c>
    </row>
    <row r="1633" spans="1:6" x14ac:dyDescent="0.2">
      <c r="A1633" s="4" t="s">
        <v>12</v>
      </c>
      <c r="B1633" t="s">
        <v>143</v>
      </c>
      <c r="C1633" s="5">
        <v>44715</v>
      </c>
      <c r="D1633" s="5">
        <v>44715.260983796303</v>
      </c>
      <c r="E1633">
        <v>102</v>
      </c>
      <c r="F1633" s="6" t="s">
        <v>144</v>
      </c>
    </row>
    <row r="1634" spans="1:6" x14ac:dyDescent="0.2">
      <c r="A1634" s="4" t="s">
        <v>12</v>
      </c>
      <c r="B1634" t="s">
        <v>143</v>
      </c>
      <c r="C1634" s="5">
        <v>44715</v>
      </c>
      <c r="D1634" s="5">
        <v>44715.261597222197</v>
      </c>
      <c r="E1634">
        <v>106</v>
      </c>
      <c r="F1634" s="6" t="s">
        <v>144</v>
      </c>
    </row>
    <row r="1635" spans="1:6" x14ac:dyDescent="0.2">
      <c r="A1635" s="4" t="s">
        <v>12</v>
      </c>
      <c r="B1635" t="s">
        <v>143</v>
      </c>
      <c r="C1635" s="5">
        <v>44715</v>
      </c>
      <c r="D1635" s="5">
        <v>44715.261701388903</v>
      </c>
      <c r="E1635">
        <v>112</v>
      </c>
      <c r="F1635" s="6" t="s">
        <v>144</v>
      </c>
    </row>
    <row r="1636" spans="1:6" x14ac:dyDescent="0.2">
      <c r="A1636" s="4" t="s">
        <v>19</v>
      </c>
      <c r="B1636" t="s">
        <v>141</v>
      </c>
      <c r="C1636" s="5">
        <v>44715</v>
      </c>
      <c r="D1636" s="5">
        <v>44715.262083333299</v>
      </c>
      <c r="E1636">
        <v>113</v>
      </c>
      <c r="F1636" s="6" t="s">
        <v>142</v>
      </c>
    </row>
    <row r="1637" spans="1:6" x14ac:dyDescent="0.2">
      <c r="A1637" s="4" t="s">
        <v>19</v>
      </c>
      <c r="B1637" t="s">
        <v>141</v>
      </c>
      <c r="C1637" s="5">
        <v>44715</v>
      </c>
      <c r="D1637" s="5">
        <v>44715.262187499997</v>
      </c>
      <c r="E1637">
        <v>123</v>
      </c>
      <c r="F1637" s="6" t="s">
        <v>142</v>
      </c>
    </row>
    <row r="1638" spans="1:6" x14ac:dyDescent="0.2">
      <c r="A1638" s="4" t="s">
        <v>12</v>
      </c>
      <c r="B1638" t="s">
        <v>143</v>
      </c>
      <c r="C1638" s="5">
        <v>44715</v>
      </c>
      <c r="D1638" s="5">
        <v>44715.262384259302</v>
      </c>
      <c r="E1638">
        <v>113</v>
      </c>
      <c r="F1638" s="6" t="s">
        <v>146</v>
      </c>
    </row>
    <row r="1639" spans="1:6" x14ac:dyDescent="0.2">
      <c r="A1639" s="4" t="s">
        <v>12</v>
      </c>
      <c r="B1639" t="s">
        <v>143</v>
      </c>
      <c r="C1639" s="5">
        <v>44715</v>
      </c>
      <c r="D1639" s="5">
        <v>44715.262499999997</v>
      </c>
      <c r="E1639">
        <v>123</v>
      </c>
      <c r="F1639" s="6" t="s">
        <v>145</v>
      </c>
    </row>
    <row r="1640" spans="1:6" x14ac:dyDescent="0.2">
      <c r="A1640" s="4" t="s">
        <v>19</v>
      </c>
      <c r="B1640" t="s">
        <v>139</v>
      </c>
      <c r="C1640" s="5">
        <v>44715</v>
      </c>
      <c r="D1640" s="5">
        <v>44715.266250000001</v>
      </c>
      <c r="E1640">
        <v>112</v>
      </c>
      <c r="F1640" s="6" t="s">
        <v>175</v>
      </c>
    </row>
    <row r="1641" spans="1:6" x14ac:dyDescent="0.2">
      <c r="A1641" s="4" t="s">
        <v>19</v>
      </c>
      <c r="B1641" t="s">
        <v>147</v>
      </c>
      <c r="C1641" s="5">
        <v>44715</v>
      </c>
      <c r="D1641" s="5">
        <v>44715.270405092597</v>
      </c>
      <c r="E1641">
        <v>102</v>
      </c>
      <c r="F1641" s="6" t="s">
        <v>148</v>
      </c>
    </row>
    <row r="1642" spans="1:6" x14ac:dyDescent="0.2">
      <c r="A1642" s="4" t="s">
        <v>19</v>
      </c>
      <c r="B1642" t="s">
        <v>147</v>
      </c>
      <c r="C1642" s="5">
        <v>44715</v>
      </c>
      <c r="D1642" s="5">
        <v>44715.271168981497</v>
      </c>
      <c r="E1642">
        <v>106</v>
      </c>
      <c r="F1642" s="6" t="s">
        <v>148</v>
      </c>
    </row>
    <row r="1643" spans="1:6" x14ac:dyDescent="0.2">
      <c r="A1643" s="4" t="s">
        <v>19</v>
      </c>
      <c r="B1643" t="s">
        <v>147</v>
      </c>
      <c r="C1643" s="5">
        <v>44715</v>
      </c>
      <c r="D1643" s="5">
        <v>44715.271273148202</v>
      </c>
      <c r="E1643">
        <v>112</v>
      </c>
      <c r="F1643" s="6" t="s">
        <v>148</v>
      </c>
    </row>
    <row r="1644" spans="1:6" x14ac:dyDescent="0.2">
      <c r="A1644" s="4" t="s">
        <v>19</v>
      </c>
      <c r="B1644" t="s">
        <v>147</v>
      </c>
      <c r="C1644" s="5">
        <v>44715</v>
      </c>
      <c r="D1644" s="5">
        <v>44715.271874999999</v>
      </c>
      <c r="E1644">
        <v>113</v>
      </c>
      <c r="F1644" s="6" t="s">
        <v>149</v>
      </c>
    </row>
    <row r="1645" spans="1:6" x14ac:dyDescent="0.2">
      <c r="A1645" s="4" t="s">
        <v>19</v>
      </c>
      <c r="B1645" t="s">
        <v>147</v>
      </c>
      <c r="C1645" s="5">
        <v>44715</v>
      </c>
      <c r="D1645" s="5">
        <v>44715.271944444503</v>
      </c>
      <c r="E1645">
        <v>123</v>
      </c>
      <c r="F1645" s="6" t="s">
        <v>140</v>
      </c>
    </row>
    <row r="1646" spans="1:6" x14ac:dyDescent="0.2">
      <c r="A1646" s="4" t="s">
        <v>19</v>
      </c>
      <c r="B1646" t="s">
        <v>138</v>
      </c>
      <c r="C1646" s="5">
        <v>44715</v>
      </c>
      <c r="D1646" s="5">
        <v>44715.272164351903</v>
      </c>
      <c r="E1646">
        <v>112</v>
      </c>
      <c r="F1646" s="6" t="s">
        <v>174</v>
      </c>
    </row>
    <row r="1647" spans="1:6" x14ac:dyDescent="0.2">
      <c r="A1647" s="4" t="s">
        <v>19</v>
      </c>
      <c r="B1647" t="s">
        <v>139</v>
      </c>
      <c r="C1647" s="5">
        <v>44715</v>
      </c>
      <c r="D1647" s="5">
        <v>44715.276296296302</v>
      </c>
      <c r="E1647">
        <v>113</v>
      </c>
      <c r="F1647" s="6" t="s">
        <v>140</v>
      </c>
    </row>
    <row r="1648" spans="1:6" x14ac:dyDescent="0.2">
      <c r="A1648" s="4" t="s">
        <v>19</v>
      </c>
      <c r="B1648" t="s">
        <v>139</v>
      </c>
      <c r="C1648" s="5">
        <v>44715</v>
      </c>
      <c r="D1648" s="5">
        <v>44715.276458333297</v>
      </c>
      <c r="E1648">
        <v>123</v>
      </c>
      <c r="F1648" s="6" t="s">
        <v>140</v>
      </c>
    </row>
    <row r="1649" spans="1:6" x14ac:dyDescent="0.2">
      <c r="A1649" s="4" t="s">
        <v>19</v>
      </c>
      <c r="B1649" t="s">
        <v>134</v>
      </c>
      <c r="C1649" s="5">
        <v>44715</v>
      </c>
      <c r="D1649" s="5">
        <v>44715.276678240698</v>
      </c>
      <c r="E1649">
        <v>102</v>
      </c>
      <c r="F1649" s="6" t="s">
        <v>135</v>
      </c>
    </row>
    <row r="1650" spans="1:6" x14ac:dyDescent="0.2">
      <c r="A1650" s="4" t="s">
        <v>19</v>
      </c>
      <c r="B1650" t="s">
        <v>138</v>
      </c>
      <c r="C1650" s="5">
        <v>44715</v>
      </c>
      <c r="D1650" s="5">
        <v>44715.276793981502</v>
      </c>
      <c r="E1650">
        <v>113</v>
      </c>
      <c r="F1650" s="6" t="s">
        <v>136</v>
      </c>
    </row>
    <row r="1651" spans="1:6" x14ac:dyDescent="0.2">
      <c r="A1651" s="4" t="s">
        <v>19</v>
      </c>
      <c r="B1651" t="s">
        <v>138</v>
      </c>
      <c r="C1651" s="5">
        <v>44715</v>
      </c>
      <c r="D1651" s="5">
        <v>44715.276886574102</v>
      </c>
      <c r="E1651">
        <v>123</v>
      </c>
      <c r="F1651" s="6" t="s">
        <v>136</v>
      </c>
    </row>
    <row r="1652" spans="1:6" x14ac:dyDescent="0.2">
      <c r="A1652" s="4" t="s">
        <v>19</v>
      </c>
      <c r="B1652" t="s">
        <v>134</v>
      </c>
      <c r="C1652" s="5">
        <v>44715</v>
      </c>
      <c r="D1652" s="5">
        <v>44715.277638888903</v>
      </c>
      <c r="E1652">
        <v>106</v>
      </c>
      <c r="F1652" s="6" t="s">
        <v>135</v>
      </c>
    </row>
    <row r="1653" spans="1:6" x14ac:dyDescent="0.2">
      <c r="A1653" s="4" t="s">
        <v>19</v>
      </c>
      <c r="B1653" t="s">
        <v>134</v>
      </c>
      <c r="C1653" s="5">
        <v>44715</v>
      </c>
      <c r="D1653" s="5">
        <v>44715.277743055602</v>
      </c>
      <c r="E1653">
        <v>112</v>
      </c>
      <c r="F1653" s="6" t="s">
        <v>135</v>
      </c>
    </row>
    <row r="1654" spans="1:6" x14ac:dyDescent="0.2">
      <c r="A1654" s="4" t="s">
        <v>19</v>
      </c>
      <c r="B1654" t="s">
        <v>134</v>
      </c>
      <c r="C1654" s="5">
        <v>44715</v>
      </c>
      <c r="D1654" s="5">
        <v>44715.277951388904</v>
      </c>
      <c r="E1654">
        <v>113</v>
      </c>
      <c r="F1654" s="6" t="s">
        <v>137</v>
      </c>
    </row>
    <row r="1655" spans="1:6" x14ac:dyDescent="0.2">
      <c r="A1655" s="4" t="s">
        <v>19</v>
      </c>
      <c r="B1655" t="s">
        <v>134</v>
      </c>
      <c r="C1655" s="5">
        <v>44715</v>
      </c>
      <c r="D1655" s="5">
        <v>44715.278113425898</v>
      </c>
      <c r="E1655">
        <v>123</v>
      </c>
      <c r="F1655" s="6" t="s">
        <v>136</v>
      </c>
    </row>
    <row r="1656" spans="1:6" x14ac:dyDescent="0.2">
      <c r="A1656" s="4" t="s">
        <v>19</v>
      </c>
      <c r="B1656" t="s">
        <v>132</v>
      </c>
      <c r="C1656" s="5">
        <v>44715</v>
      </c>
      <c r="D1656" s="5">
        <v>44715.285011574102</v>
      </c>
      <c r="E1656">
        <v>112</v>
      </c>
      <c r="F1656" s="6" t="s">
        <v>173</v>
      </c>
    </row>
    <row r="1657" spans="1:6" x14ac:dyDescent="0.2">
      <c r="A1657" s="4" t="s">
        <v>12</v>
      </c>
      <c r="B1657" t="s">
        <v>123</v>
      </c>
      <c r="C1657" s="5">
        <v>44715</v>
      </c>
      <c r="D1657" s="5">
        <v>44715.285821759302</v>
      </c>
      <c r="E1657">
        <v>112</v>
      </c>
      <c r="F1657" s="6" t="s">
        <v>172</v>
      </c>
    </row>
    <row r="1658" spans="1:6" x14ac:dyDescent="0.2">
      <c r="A1658" s="4" t="s">
        <v>12</v>
      </c>
      <c r="B1658" t="s">
        <v>117</v>
      </c>
      <c r="C1658" s="5">
        <v>44715</v>
      </c>
      <c r="D1658" s="5">
        <v>44715.289004629602</v>
      </c>
      <c r="E1658">
        <v>102</v>
      </c>
      <c r="F1658" s="6" t="s">
        <v>118</v>
      </c>
    </row>
    <row r="1659" spans="1:6" x14ac:dyDescent="0.2">
      <c r="A1659" s="4" t="s">
        <v>19</v>
      </c>
      <c r="B1659" t="s">
        <v>132</v>
      </c>
      <c r="C1659" s="5">
        <v>44715</v>
      </c>
      <c r="D1659" s="5">
        <v>44715.289166666698</v>
      </c>
      <c r="E1659">
        <v>113</v>
      </c>
      <c r="F1659" s="6" t="s">
        <v>133</v>
      </c>
    </row>
    <row r="1660" spans="1:6" x14ac:dyDescent="0.2">
      <c r="A1660" s="4" t="s">
        <v>19</v>
      </c>
      <c r="B1660" t="s">
        <v>132</v>
      </c>
      <c r="C1660" s="5">
        <v>44715</v>
      </c>
      <c r="D1660" s="5">
        <v>44715.289247685199</v>
      </c>
      <c r="E1660">
        <v>123</v>
      </c>
      <c r="F1660" s="6" t="s">
        <v>133</v>
      </c>
    </row>
    <row r="1661" spans="1:6" x14ac:dyDescent="0.2">
      <c r="A1661" s="4" t="s">
        <v>19</v>
      </c>
      <c r="B1661" t="s">
        <v>120</v>
      </c>
      <c r="C1661" s="5">
        <v>44715</v>
      </c>
      <c r="D1661" s="5">
        <v>44715.289305555598</v>
      </c>
      <c r="E1661">
        <v>102</v>
      </c>
      <c r="F1661" s="6" t="s">
        <v>121</v>
      </c>
    </row>
    <row r="1662" spans="1:6" x14ac:dyDescent="0.2">
      <c r="A1662" s="4" t="s">
        <v>19</v>
      </c>
      <c r="B1662" t="s">
        <v>131</v>
      </c>
      <c r="C1662" s="5">
        <v>44715</v>
      </c>
      <c r="D1662" s="5">
        <v>44715.2896064815</v>
      </c>
      <c r="E1662">
        <v>112</v>
      </c>
      <c r="F1662" s="6" t="s">
        <v>171</v>
      </c>
    </row>
    <row r="1663" spans="1:6" x14ac:dyDescent="0.2">
      <c r="A1663" s="4" t="s">
        <v>12</v>
      </c>
      <c r="B1663" t="s">
        <v>117</v>
      </c>
      <c r="C1663" s="5">
        <v>44715</v>
      </c>
      <c r="D1663" s="5">
        <v>44715.289641203701</v>
      </c>
      <c r="E1663">
        <v>106</v>
      </c>
      <c r="F1663" s="6" t="s">
        <v>118</v>
      </c>
    </row>
    <row r="1664" spans="1:6" x14ac:dyDescent="0.2">
      <c r="A1664" s="4" t="s">
        <v>12</v>
      </c>
      <c r="B1664" t="s">
        <v>117</v>
      </c>
      <c r="C1664" s="5">
        <v>44715</v>
      </c>
      <c r="D1664" s="5">
        <v>44715.289745370399</v>
      </c>
      <c r="E1664">
        <v>112</v>
      </c>
      <c r="F1664" s="6" t="s">
        <v>118</v>
      </c>
    </row>
    <row r="1665" spans="1:6" x14ac:dyDescent="0.2">
      <c r="A1665" s="4" t="s">
        <v>19</v>
      </c>
      <c r="B1665" t="s">
        <v>120</v>
      </c>
      <c r="C1665" s="5">
        <v>44715</v>
      </c>
      <c r="D1665" s="5">
        <v>44715.289884259299</v>
      </c>
      <c r="E1665">
        <v>106</v>
      </c>
      <c r="F1665" s="6" t="s">
        <v>121</v>
      </c>
    </row>
    <row r="1666" spans="1:6" x14ac:dyDescent="0.2">
      <c r="A1666" s="4" t="s">
        <v>19</v>
      </c>
      <c r="B1666" t="s">
        <v>120</v>
      </c>
      <c r="C1666" s="5">
        <v>44715</v>
      </c>
      <c r="D1666" s="5">
        <v>44715.289988425902</v>
      </c>
      <c r="E1666">
        <v>112</v>
      </c>
      <c r="F1666" s="6" t="s">
        <v>121</v>
      </c>
    </row>
    <row r="1667" spans="1:6" x14ac:dyDescent="0.2">
      <c r="A1667" s="4" t="s">
        <v>12</v>
      </c>
      <c r="B1667" t="s">
        <v>117</v>
      </c>
      <c r="C1667" s="5">
        <v>44715</v>
      </c>
      <c r="D1667" s="5">
        <v>44715.290520833303</v>
      </c>
      <c r="E1667">
        <v>113</v>
      </c>
      <c r="F1667" s="6" t="s">
        <v>122</v>
      </c>
    </row>
    <row r="1668" spans="1:6" x14ac:dyDescent="0.2">
      <c r="A1668" s="4" t="s">
        <v>12</v>
      </c>
      <c r="B1668" t="s">
        <v>117</v>
      </c>
      <c r="C1668" s="5">
        <v>44715</v>
      </c>
      <c r="D1668" s="5">
        <v>44715.290601851899</v>
      </c>
      <c r="E1668">
        <v>123</v>
      </c>
      <c r="F1668" s="6" t="s">
        <v>119</v>
      </c>
    </row>
    <row r="1669" spans="1:6" x14ac:dyDescent="0.2">
      <c r="A1669" s="4" t="s">
        <v>19</v>
      </c>
      <c r="B1669" t="s">
        <v>130</v>
      </c>
      <c r="C1669" s="5">
        <v>44715</v>
      </c>
      <c r="D1669" s="5">
        <v>44715.290856481501</v>
      </c>
      <c r="E1669">
        <v>112</v>
      </c>
      <c r="F1669" s="6" t="s">
        <v>170</v>
      </c>
    </row>
    <row r="1670" spans="1:6" x14ac:dyDescent="0.2">
      <c r="A1670" s="4" t="s">
        <v>19</v>
      </c>
      <c r="B1670" t="s">
        <v>120</v>
      </c>
      <c r="C1670" s="5">
        <v>44715</v>
      </c>
      <c r="D1670" s="5">
        <v>44715.291030092601</v>
      </c>
      <c r="E1670">
        <v>113</v>
      </c>
      <c r="F1670" s="6" t="s">
        <v>129</v>
      </c>
    </row>
    <row r="1671" spans="1:6" x14ac:dyDescent="0.2">
      <c r="A1671" s="4" t="s">
        <v>19</v>
      </c>
      <c r="B1671" t="s">
        <v>120</v>
      </c>
      <c r="C1671" s="5">
        <v>44715</v>
      </c>
      <c r="D1671" s="5">
        <v>44715.291157407402</v>
      </c>
      <c r="E1671">
        <v>123</v>
      </c>
      <c r="F1671" s="6" t="s">
        <v>127</v>
      </c>
    </row>
    <row r="1672" spans="1:6" x14ac:dyDescent="0.2">
      <c r="A1672" s="4" t="s">
        <v>19</v>
      </c>
      <c r="B1672" t="s">
        <v>92</v>
      </c>
      <c r="C1672" s="5">
        <v>44715</v>
      </c>
      <c r="D1672" s="5">
        <v>44715.294363425899</v>
      </c>
      <c r="E1672">
        <v>102</v>
      </c>
      <c r="F1672" s="6" t="s">
        <v>93</v>
      </c>
    </row>
    <row r="1673" spans="1:6" x14ac:dyDescent="0.2">
      <c r="A1673" s="4" t="s">
        <v>19</v>
      </c>
      <c r="B1673" t="s">
        <v>131</v>
      </c>
      <c r="C1673" s="5">
        <v>44715</v>
      </c>
      <c r="D1673" s="5">
        <v>44715.294664351903</v>
      </c>
      <c r="E1673">
        <v>113</v>
      </c>
      <c r="F1673" s="6" t="s">
        <v>98</v>
      </c>
    </row>
    <row r="1674" spans="1:6" x14ac:dyDescent="0.2">
      <c r="A1674" s="4" t="s">
        <v>19</v>
      </c>
      <c r="B1674" t="s">
        <v>131</v>
      </c>
      <c r="C1674" s="5">
        <v>44715</v>
      </c>
      <c r="D1674" s="5">
        <v>44715.294710648202</v>
      </c>
      <c r="E1674">
        <v>123</v>
      </c>
      <c r="F1674" s="6" t="s">
        <v>98</v>
      </c>
    </row>
    <row r="1675" spans="1:6" x14ac:dyDescent="0.2">
      <c r="A1675" s="4" t="s">
        <v>19</v>
      </c>
      <c r="B1675" t="s">
        <v>115</v>
      </c>
      <c r="C1675" s="5">
        <v>44715</v>
      </c>
      <c r="D1675" s="5">
        <v>44715.2948958333</v>
      </c>
      <c r="E1675">
        <v>112</v>
      </c>
      <c r="F1675" s="6" t="s">
        <v>169</v>
      </c>
    </row>
    <row r="1676" spans="1:6" x14ac:dyDescent="0.2">
      <c r="A1676" s="4" t="s">
        <v>19</v>
      </c>
      <c r="B1676" t="s">
        <v>108</v>
      </c>
      <c r="C1676" s="5">
        <v>44715</v>
      </c>
      <c r="D1676" s="5">
        <v>44715.295405092598</v>
      </c>
      <c r="E1676">
        <v>102</v>
      </c>
      <c r="F1676" s="6" t="s">
        <v>109</v>
      </c>
    </row>
    <row r="1677" spans="1:6" x14ac:dyDescent="0.2">
      <c r="A1677" s="4" t="s">
        <v>19</v>
      </c>
      <c r="B1677" t="s">
        <v>108</v>
      </c>
      <c r="C1677" s="5">
        <v>44715</v>
      </c>
      <c r="D1677" s="5">
        <v>44715.296284722201</v>
      </c>
      <c r="E1677">
        <v>106</v>
      </c>
      <c r="F1677" s="6" t="s">
        <v>109</v>
      </c>
    </row>
    <row r="1678" spans="1:6" x14ac:dyDescent="0.2">
      <c r="A1678" s="4" t="s">
        <v>12</v>
      </c>
      <c r="B1678" t="s">
        <v>123</v>
      </c>
      <c r="C1678" s="5">
        <v>44715</v>
      </c>
      <c r="D1678" s="5">
        <v>44715.296388888899</v>
      </c>
      <c r="E1678">
        <v>113</v>
      </c>
      <c r="F1678" s="6" t="s">
        <v>124</v>
      </c>
    </row>
    <row r="1679" spans="1:6" x14ac:dyDescent="0.2">
      <c r="A1679" s="4" t="s">
        <v>19</v>
      </c>
      <c r="B1679" t="s">
        <v>108</v>
      </c>
      <c r="C1679" s="5">
        <v>44715</v>
      </c>
      <c r="D1679" s="5">
        <v>44715.296388888899</v>
      </c>
      <c r="E1679">
        <v>112</v>
      </c>
      <c r="F1679" s="6" t="s">
        <v>109</v>
      </c>
    </row>
    <row r="1680" spans="1:6" x14ac:dyDescent="0.2">
      <c r="A1680" s="4" t="s">
        <v>12</v>
      </c>
      <c r="B1680" t="s">
        <v>123</v>
      </c>
      <c r="C1680" s="5">
        <v>44715</v>
      </c>
      <c r="D1680" s="5">
        <v>44715.296527777798</v>
      </c>
      <c r="E1680">
        <v>123</v>
      </c>
      <c r="F1680" s="6" t="s">
        <v>124</v>
      </c>
    </row>
    <row r="1681" spans="1:6" x14ac:dyDescent="0.2">
      <c r="A1681" s="4" t="s">
        <v>19</v>
      </c>
      <c r="B1681" t="s">
        <v>108</v>
      </c>
      <c r="C1681" s="5">
        <v>44715</v>
      </c>
      <c r="D1681" s="5">
        <v>44715.296527777798</v>
      </c>
      <c r="E1681">
        <v>113</v>
      </c>
      <c r="F1681" s="6" t="s">
        <v>114</v>
      </c>
    </row>
    <row r="1682" spans="1:6" x14ac:dyDescent="0.2">
      <c r="A1682" s="4" t="s">
        <v>19</v>
      </c>
      <c r="B1682" t="s">
        <v>108</v>
      </c>
      <c r="C1682" s="5">
        <v>44715</v>
      </c>
      <c r="D1682" s="5">
        <v>44715.296574074098</v>
      </c>
      <c r="E1682">
        <v>123</v>
      </c>
      <c r="F1682" s="6" t="s">
        <v>113</v>
      </c>
    </row>
    <row r="1683" spans="1:6" x14ac:dyDescent="0.2">
      <c r="A1683" s="4" t="s">
        <v>19</v>
      </c>
      <c r="B1683" t="s">
        <v>92</v>
      </c>
      <c r="C1683" s="5">
        <v>44715</v>
      </c>
      <c r="D1683" s="5">
        <v>44715.297557870399</v>
      </c>
      <c r="E1683">
        <v>102</v>
      </c>
      <c r="F1683" s="6" t="s">
        <v>93</v>
      </c>
    </row>
    <row r="1684" spans="1:6" x14ac:dyDescent="0.2">
      <c r="A1684" s="4" t="s">
        <v>19</v>
      </c>
      <c r="B1684" t="s">
        <v>92</v>
      </c>
      <c r="C1684" s="5">
        <v>44715</v>
      </c>
      <c r="D1684" s="5">
        <v>44715.297743055598</v>
      </c>
      <c r="E1684">
        <v>107</v>
      </c>
      <c r="F1684" s="6" t="s">
        <v>93</v>
      </c>
    </row>
    <row r="1685" spans="1:6" x14ac:dyDescent="0.2">
      <c r="A1685" s="4" t="s">
        <v>19</v>
      </c>
      <c r="B1685" t="s">
        <v>106</v>
      </c>
      <c r="C1685" s="5">
        <v>44715</v>
      </c>
      <c r="D1685" s="5">
        <v>44715.298923611103</v>
      </c>
      <c r="E1685">
        <v>112</v>
      </c>
      <c r="F1685" s="6" t="s">
        <v>168</v>
      </c>
    </row>
    <row r="1686" spans="1:6" x14ac:dyDescent="0.2">
      <c r="A1686" s="4" t="s">
        <v>19</v>
      </c>
      <c r="B1686" t="s">
        <v>115</v>
      </c>
      <c r="C1686" s="5">
        <v>44715</v>
      </c>
      <c r="D1686" s="5">
        <v>44715.299270833297</v>
      </c>
      <c r="E1686">
        <v>113</v>
      </c>
      <c r="F1686" s="6" t="s">
        <v>116</v>
      </c>
    </row>
    <row r="1687" spans="1:6" x14ac:dyDescent="0.2">
      <c r="A1687" s="4" t="s">
        <v>19</v>
      </c>
      <c r="B1687" t="s">
        <v>115</v>
      </c>
      <c r="C1687" s="5">
        <v>44715</v>
      </c>
      <c r="D1687" s="5">
        <v>44715.299421296302</v>
      </c>
      <c r="E1687">
        <v>123</v>
      </c>
      <c r="F1687" s="6" t="s">
        <v>116</v>
      </c>
    </row>
    <row r="1688" spans="1:6" x14ac:dyDescent="0.2">
      <c r="A1688" s="4" t="s">
        <v>19</v>
      </c>
      <c r="B1688" t="s">
        <v>92</v>
      </c>
      <c r="C1688" s="5">
        <v>44715</v>
      </c>
      <c r="D1688" s="5">
        <v>44715.299560185202</v>
      </c>
      <c r="E1688">
        <v>106</v>
      </c>
      <c r="F1688" s="6" t="s">
        <v>93</v>
      </c>
    </row>
    <row r="1689" spans="1:6" x14ac:dyDescent="0.2">
      <c r="A1689" s="4" t="s">
        <v>19</v>
      </c>
      <c r="B1689" t="s">
        <v>92</v>
      </c>
      <c r="C1689" s="5">
        <v>44715</v>
      </c>
      <c r="D1689" s="5">
        <v>44715.2996643519</v>
      </c>
      <c r="E1689">
        <v>112</v>
      </c>
      <c r="F1689" s="6" t="s">
        <v>93</v>
      </c>
    </row>
    <row r="1690" spans="1:6" x14ac:dyDescent="0.2">
      <c r="A1690" s="4" t="s">
        <v>19</v>
      </c>
      <c r="B1690" t="s">
        <v>92</v>
      </c>
      <c r="C1690" s="5">
        <v>44715</v>
      </c>
      <c r="D1690" s="5">
        <v>44715.300706018497</v>
      </c>
      <c r="E1690">
        <v>113</v>
      </c>
      <c r="F1690" s="6" t="s">
        <v>101</v>
      </c>
    </row>
    <row r="1691" spans="1:6" x14ac:dyDescent="0.2">
      <c r="A1691" s="4" t="s">
        <v>19</v>
      </c>
      <c r="B1691" t="s">
        <v>92</v>
      </c>
      <c r="C1691" s="5">
        <v>44715</v>
      </c>
      <c r="D1691" s="5">
        <v>44715.300868055601</v>
      </c>
      <c r="E1691">
        <v>123</v>
      </c>
      <c r="F1691" s="6" t="s">
        <v>98</v>
      </c>
    </row>
    <row r="1692" spans="1:6" x14ac:dyDescent="0.2">
      <c r="A1692" s="4" t="s">
        <v>19</v>
      </c>
      <c r="B1692" t="s">
        <v>130</v>
      </c>
      <c r="C1692" s="5">
        <v>44715</v>
      </c>
      <c r="D1692" s="5">
        <v>44715.300937499997</v>
      </c>
      <c r="E1692">
        <v>113</v>
      </c>
      <c r="F1692" s="6" t="s">
        <v>113</v>
      </c>
    </row>
    <row r="1693" spans="1:6" x14ac:dyDescent="0.2">
      <c r="A1693" s="4" t="s">
        <v>19</v>
      </c>
      <c r="B1693" t="s">
        <v>130</v>
      </c>
      <c r="C1693" s="5">
        <v>44715</v>
      </c>
      <c r="D1693" s="5">
        <v>44715.300960648099</v>
      </c>
      <c r="E1693">
        <v>123</v>
      </c>
      <c r="F1693" s="6" t="s">
        <v>113</v>
      </c>
    </row>
    <row r="1694" spans="1:6" x14ac:dyDescent="0.2">
      <c r="A1694" s="4" t="s">
        <v>12</v>
      </c>
      <c r="B1694" t="s">
        <v>99</v>
      </c>
      <c r="C1694" s="5">
        <v>44715</v>
      </c>
      <c r="D1694" s="5">
        <v>44715.301041666702</v>
      </c>
      <c r="E1694">
        <v>102</v>
      </c>
      <c r="F1694" s="6" t="s">
        <v>100</v>
      </c>
    </row>
    <row r="1695" spans="1:6" x14ac:dyDescent="0.2">
      <c r="A1695" s="4" t="s">
        <v>19</v>
      </c>
      <c r="B1695" t="s">
        <v>102</v>
      </c>
      <c r="C1695" s="5">
        <v>44715</v>
      </c>
      <c r="D1695" s="5">
        <v>44715.301273148099</v>
      </c>
      <c r="E1695">
        <v>112</v>
      </c>
      <c r="F1695" s="6" t="s">
        <v>167</v>
      </c>
    </row>
    <row r="1696" spans="1:6" x14ac:dyDescent="0.2">
      <c r="A1696" s="4" t="s">
        <v>12</v>
      </c>
      <c r="B1696" t="s">
        <v>99</v>
      </c>
      <c r="C1696" s="5">
        <v>44715</v>
      </c>
      <c r="D1696" s="5">
        <v>44715.301574074103</v>
      </c>
      <c r="E1696">
        <v>106</v>
      </c>
      <c r="F1696" s="6" t="s">
        <v>100</v>
      </c>
    </row>
    <row r="1697" spans="1:6" x14ac:dyDescent="0.2">
      <c r="A1697" s="4" t="s">
        <v>12</v>
      </c>
      <c r="B1697" t="s">
        <v>99</v>
      </c>
      <c r="C1697" s="5">
        <v>44715</v>
      </c>
      <c r="D1697" s="5">
        <v>44715.301678240699</v>
      </c>
      <c r="E1697">
        <v>112</v>
      </c>
      <c r="F1697" s="6" t="s">
        <v>100</v>
      </c>
    </row>
    <row r="1698" spans="1:6" x14ac:dyDescent="0.2">
      <c r="A1698" s="4" t="s">
        <v>12</v>
      </c>
      <c r="B1698" t="s">
        <v>99</v>
      </c>
      <c r="C1698" s="5">
        <v>44715</v>
      </c>
      <c r="D1698" s="5">
        <v>44715.3018981481</v>
      </c>
      <c r="E1698">
        <v>113</v>
      </c>
      <c r="F1698" s="6" t="s">
        <v>105</v>
      </c>
    </row>
    <row r="1699" spans="1:6" x14ac:dyDescent="0.2">
      <c r="A1699" s="4" t="s">
        <v>12</v>
      </c>
      <c r="B1699" t="s">
        <v>99</v>
      </c>
      <c r="C1699" s="5">
        <v>44715</v>
      </c>
      <c r="D1699" s="5">
        <v>44715.302060185197</v>
      </c>
      <c r="E1699">
        <v>123</v>
      </c>
      <c r="F1699" s="6" t="s">
        <v>104</v>
      </c>
    </row>
    <row r="1700" spans="1:6" x14ac:dyDescent="0.2">
      <c r="A1700" s="4" t="s">
        <v>19</v>
      </c>
      <c r="B1700" t="s">
        <v>96</v>
      </c>
      <c r="C1700" s="5">
        <v>44715</v>
      </c>
      <c r="D1700" s="5">
        <v>44715.3034259259</v>
      </c>
      <c r="E1700">
        <v>112</v>
      </c>
      <c r="F1700" s="6" t="s">
        <v>166</v>
      </c>
    </row>
    <row r="1701" spans="1:6" x14ac:dyDescent="0.2">
      <c r="A1701" s="4" t="s">
        <v>12</v>
      </c>
      <c r="B1701" t="s">
        <v>14</v>
      </c>
      <c r="C1701" s="5">
        <v>44715</v>
      </c>
      <c r="D1701" s="5">
        <v>44715.303865740701</v>
      </c>
      <c r="E1701">
        <v>102</v>
      </c>
      <c r="F1701" s="6" t="s">
        <v>15</v>
      </c>
    </row>
    <row r="1702" spans="1:6" x14ac:dyDescent="0.2">
      <c r="A1702" s="4" t="s">
        <v>12</v>
      </c>
      <c r="B1702" t="s">
        <v>14</v>
      </c>
      <c r="C1702" s="5">
        <v>44715</v>
      </c>
      <c r="D1702" s="5">
        <v>44715.3048263889</v>
      </c>
      <c r="E1702">
        <v>106</v>
      </c>
      <c r="F1702" s="6" t="s">
        <v>15</v>
      </c>
    </row>
    <row r="1703" spans="1:6" x14ac:dyDescent="0.2">
      <c r="A1703" s="4" t="s">
        <v>12</v>
      </c>
      <c r="B1703" t="s">
        <v>14</v>
      </c>
      <c r="C1703" s="5">
        <v>44715</v>
      </c>
      <c r="D1703" s="5">
        <v>44715.304930555503</v>
      </c>
      <c r="E1703">
        <v>112</v>
      </c>
      <c r="F1703" s="6" t="s">
        <v>15</v>
      </c>
    </row>
    <row r="1704" spans="1:6" x14ac:dyDescent="0.2">
      <c r="A1704" s="4" t="s">
        <v>12</v>
      </c>
      <c r="B1704" t="s">
        <v>14</v>
      </c>
      <c r="C1704" s="5">
        <v>44715</v>
      </c>
      <c r="D1704" s="5">
        <v>44715.3054976852</v>
      </c>
      <c r="E1704">
        <v>113</v>
      </c>
      <c r="F1704" s="6" t="s">
        <v>17</v>
      </c>
    </row>
    <row r="1705" spans="1:6" x14ac:dyDescent="0.2">
      <c r="A1705" s="4" t="s">
        <v>12</v>
      </c>
      <c r="B1705" t="s">
        <v>14</v>
      </c>
      <c r="C1705" s="5">
        <v>44715</v>
      </c>
      <c r="D1705" s="5">
        <v>44715.305659722202</v>
      </c>
      <c r="E1705">
        <v>123</v>
      </c>
      <c r="F1705" s="6" t="s">
        <v>16</v>
      </c>
    </row>
    <row r="1706" spans="1:6" x14ac:dyDescent="0.2">
      <c r="A1706" s="4" t="s">
        <v>19</v>
      </c>
      <c r="B1706" t="s">
        <v>125</v>
      </c>
      <c r="C1706" s="5">
        <v>44715</v>
      </c>
      <c r="D1706" s="5">
        <v>44715.306608796302</v>
      </c>
      <c r="E1706">
        <v>102</v>
      </c>
      <c r="F1706" s="6" t="s">
        <v>126</v>
      </c>
    </row>
    <row r="1707" spans="1:6" x14ac:dyDescent="0.2">
      <c r="A1707" s="4" t="s">
        <v>12</v>
      </c>
      <c r="B1707" t="s">
        <v>95</v>
      </c>
      <c r="C1707" s="5">
        <v>44715</v>
      </c>
      <c r="D1707" s="5">
        <v>44715.307037036997</v>
      </c>
      <c r="E1707">
        <v>112</v>
      </c>
      <c r="F1707" s="6" t="s">
        <v>165</v>
      </c>
    </row>
    <row r="1708" spans="1:6" x14ac:dyDescent="0.2">
      <c r="A1708" s="4" t="s">
        <v>19</v>
      </c>
      <c r="B1708" t="s">
        <v>125</v>
      </c>
      <c r="C1708" s="5">
        <v>44715</v>
      </c>
      <c r="D1708" s="5">
        <v>44715.307395833297</v>
      </c>
      <c r="E1708">
        <v>106</v>
      </c>
      <c r="F1708" s="6" t="s">
        <v>126</v>
      </c>
    </row>
    <row r="1709" spans="1:6" x14ac:dyDescent="0.2">
      <c r="A1709" s="4" t="s">
        <v>19</v>
      </c>
      <c r="B1709" t="s">
        <v>125</v>
      </c>
      <c r="C1709" s="5">
        <v>44715</v>
      </c>
      <c r="D1709" s="5">
        <v>44715.307500000003</v>
      </c>
      <c r="E1709">
        <v>112</v>
      </c>
      <c r="F1709" s="6" t="s">
        <v>126</v>
      </c>
    </row>
    <row r="1710" spans="1:6" x14ac:dyDescent="0.2">
      <c r="A1710" s="4" t="s">
        <v>19</v>
      </c>
      <c r="B1710" t="s">
        <v>125</v>
      </c>
      <c r="C1710" s="5">
        <v>44715</v>
      </c>
      <c r="D1710" s="5">
        <v>44715.307754629597</v>
      </c>
      <c r="E1710">
        <v>113</v>
      </c>
      <c r="F1710" s="6" t="s">
        <v>128</v>
      </c>
    </row>
    <row r="1711" spans="1:6" x14ac:dyDescent="0.2">
      <c r="A1711" s="4" t="s">
        <v>19</v>
      </c>
      <c r="B1711" t="s">
        <v>23</v>
      </c>
      <c r="C1711" s="5">
        <v>44715</v>
      </c>
      <c r="D1711" s="5">
        <v>44715.307766203703</v>
      </c>
      <c r="E1711">
        <v>102</v>
      </c>
      <c r="F1711" s="6" t="s">
        <v>24</v>
      </c>
    </row>
    <row r="1712" spans="1:6" x14ac:dyDescent="0.2">
      <c r="A1712" s="4" t="s">
        <v>19</v>
      </c>
      <c r="B1712" t="s">
        <v>125</v>
      </c>
      <c r="C1712" s="5">
        <v>44715</v>
      </c>
      <c r="D1712" s="5">
        <v>44715.3077893519</v>
      </c>
      <c r="E1712">
        <v>123</v>
      </c>
      <c r="F1712" s="6" t="s">
        <v>103</v>
      </c>
    </row>
    <row r="1713" spans="1:6" x14ac:dyDescent="0.2">
      <c r="A1713" s="4" t="s">
        <v>19</v>
      </c>
      <c r="B1713" t="s">
        <v>96</v>
      </c>
      <c r="C1713" s="5">
        <v>44715</v>
      </c>
      <c r="D1713" s="5">
        <v>44715.308310185203</v>
      </c>
      <c r="E1713">
        <v>113</v>
      </c>
      <c r="F1713" s="6" t="s">
        <v>25</v>
      </c>
    </row>
    <row r="1714" spans="1:6" x14ac:dyDescent="0.2">
      <c r="A1714" s="4" t="s">
        <v>19</v>
      </c>
      <c r="B1714" t="s">
        <v>110</v>
      </c>
      <c r="C1714" s="5">
        <v>44715</v>
      </c>
      <c r="D1714" s="5">
        <v>44715.308310185203</v>
      </c>
      <c r="E1714">
        <v>112</v>
      </c>
      <c r="F1714" s="6" t="s">
        <v>164</v>
      </c>
    </row>
    <row r="1715" spans="1:6" x14ac:dyDescent="0.2">
      <c r="A1715" s="4" t="s">
        <v>19</v>
      </c>
      <c r="B1715" t="s">
        <v>23</v>
      </c>
      <c r="C1715" s="5">
        <v>44715</v>
      </c>
      <c r="D1715" s="5">
        <v>44715.308437500003</v>
      </c>
      <c r="E1715">
        <v>106</v>
      </c>
      <c r="F1715" s="6" t="s">
        <v>24</v>
      </c>
    </row>
    <row r="1716" spans="1:6" x14ac:dyDescent="0.2">
      <c r="A1716" s="4" t="s">
        <v>19</v>
      </c>
      <c r="B1716" t="s">
        <v>96</v>
      </c>
      <c r="C1716" s="5">
        <v>44715</v>
      </c>
      <c r="D1716" s="5">
        <v>44715.308449074102</v>
      </c>
      <c r="E1716">
        <v>123</v>
      </c>
      <c r="F1716" s="6" t="s">
        <v>25</v>
      </c>
    </row>
    <row r="1717" spans="1:6" x14ac:dyDescent="0.2">
      <c r="A1717" s="4" t="s">
        <v>19</v>
      </c>
      <c r="B1717" t="s">
        <v>23</v>
      </c>
      <c r="C1717" s="5">
        <v>44715</v>
      </c>
      <c r="D1717" s="5">
        <v>44715.308541666702</v>
      </c>
      <c r="E1717">
        <v>112</v>
      </c>
      <c r="F1717" s="6" t="s">
        <v>24</v>
      </c>
    </row>
    <row r="1718" spans="1:6" x14ac:dyDescent="0.2">
      <c r="A1718" s="4" t="s">
        <v>19</v>
      </c>
      <c r="B1718" t="s">
        <v>111</v>
      </c>
      <c r="C1718" s="5">
        <v>44715</v>
      </c>
      <c r="D1718" s="5">
        <v>44715.308935185203</v>
      </c>
      <c r="E1718">
        <v>112</v>
      </c>
      <c r="F1718" s="6" t="s">
        <v>163</v>
      </c>
    </row>
    <row r="1719" spans="1:6" x14ac:dyDescent="0.2">
      <c r="A1719" s="4" t="s">
        <v>19</v>
      </c>
      <c r="B1719" t="s">
        <v>106</v>
      </c>
      <c r="C1719" s="5">
        <v>44715</v>
      </c>
      <c r="D1719" s="5">
        <v>44715.309722222199</v>
      </c>
      <c r="E1719">
        <v>113</v>
      </c>
      <c r="F1719" s="6" t="s">
        <v>107</v>
      </c>
    </row>
    <row r="1720" spans="1:6" x14ac:dyDescent="0.2">
      <c r="A1720" s="4" t="s">
        <v>19</v>
      </c>
      <c r="B1720" t="s">
        <v>106</v>
      </c>
      <c r="C1720" s="5">
        <v>44715</v>
      </c>
      <c r="D1720" s="5">
        <v>44715.309745370403</v>
      </c>
      <c r="E1720">
        <v>123</v>
      </c>
      <c r="F1720" s="6" t="s">
        <v>107</v>
      </c>
    </row>
    <row r="1721" spans="1:6" x14ac:dyDescent="0.2">
      <c r="A1721" s="4" t="s">
        <v>19</v>
      </c>
      <c r="B1721" t="s">
        <v>23</v>
      </c>
      <c r="C1721" s="5">
        <v>44715</v>
      </c>
      <c r="D1721" s="5">
        <v>44715.309756944502</v>
      </c>
      <c r="E1721">
        <v>113</v>
      </c>
      <c r="F1721" s="6" t="s">
        <v>26</v>
      </c>
    </row>
    <row r="1722" spans="1:6" x14ac:dyDescent="0.2">
      <c r="A1722" s="4" t="s">
        <v>19</v>
      </c>
      <c r="B1722" t="s">
        <v>23</v>
      </c>
      <c r="C1722" s="5">
        <v>44715</v>
      </c>
      <c r="D1722" s="5">
        <v>44715.309895833299</v>
      </c>
      <c r="E1722">
        <v>123</v>
      </c>
      <c r="F1722" s="6" t="s">
        <v>25</v>
      </c>
    </row>
    <row r="1723" spans="1:6" x14ac:dyDescent="0.2">
      <c r="A1723" s="4" t="s">
        <v>12</v>
      </c>
      <c r="B1723" t="s">
        <v>95</v>
      </c>
      <c r="C1723" s="5">
        <v>44715</v>
      </c>
      <c r="D1723" s="5">
        <v>44715.311099537001</v>
      </c>
      <c r="E1723">
        <v>123</v>
      </c>
      <c r="F1723" s="6" t="s">
        <v>97</v>
      </c>
    </row>
    <row r="1724" spans="1:6" x14ac:dyDescent="0.2">
      <c r="A1724" s="4" t="s">
        <v>12</v>
      </c>
      <c r="B1724" t="s">
        <v>95</v>
      </c>
      <c r="C1724" s="5">
        <v>44715</v>
      </c>
      <c r="D1724" s="5">
        <v>44715.311099537001</v>
      </c>
      <c r="E1724">
        <v>113</v>
      </c>
      <c r="F1724" s="6" t="s">
        <v>97</v>
      </c>
    </row>
    <row r="1725" spans="1:6" x14ac:dyDescent="0.2">
      <c r="A1725" s="4" t="s">
        <v>19</v>
      </c>
      <c r="B1725" t="s">
        <v>102</v>
      </c>
      <c r="C1725" s="5">
        <v>44715</v>
      </c>
      <c r="D1725" s="5">
        <v>44715.311168981498</v>
      </c>
      <c r="E1725">
        <v>123</v>
      </c>
      <c r="F1725" s="6" t="s">
        <v>103</v>
      </c>
    </row>
    <row r="1726" spans="1:6" x14ac:dyDescent="0.2">
      <c r="A1726" s="4" t="s">
        <v>19</v>
      </c>
      <c r="B1726" t="s">
        <v>102</v>
      </c>
      <c r="C1726" s="5">
        <v>44715</v>
      </c>
      <c r="D1726" s="5">
        <v>44715.311168981498</v>
      </c>
      <c r="E1726">
        <v>113</v>
      </c>
      <c r="F1726" s="6" t="s">
        <v>103</v>
      </c>
    </row>
    <row r="1727" spans="1:6" x14ac:dyDescent="0.2">
      <c r="A1727" s="4" t="s">
        <v>12</v>
      </c>
      <c r="B1727" t="s">
        <v>72</v>
      </c>
      <c r="C1727" s="5">
        <v>44715</v>
      </c>
      <c r="D1727" s="5">
        <v>44715.311678240701</v>
      </c>
      <c r="E1727">
        <v>102</v>
      </c>
      <c r="F1727" s="6" t="s">
        <v>73</v>
      </c>
    </row>
    <row r="1728" spans="1:6" x14ac:dyDescent="0.2">
      <c r="A1728" s="4" t="s">
        <v>12</v>
      </c>
      <c r="B1728" t="s">
        <v>72</v>
      </c>
      <c r="C1728" s="5">
        <v>44715</v>
      </c>
      <c r="D1728" s="5">
        <v>44715.312256944402</v>
      </c>
      <c r="E1728">
        <v>106</v>
      </c>
      <c r="F1728" s="6" t="s">
        <v>73</v>
      </c>
    </row>
    <row r="1729" spans="1:6" x14ac:dyDescent="0.2">
      <c r="A1729" s="4" t="s">
        <v>12</v>
      </c>
      <c r="B1729" t="s">
        <v>72</v>
      </c>
      <c r="C1729" s="5">
        <v>44715</v>
      </c>
      <c r="D1729" s="5">
        <v>44715.3123611111</v>
      </c>
      <c r="E1729">
        <v>112</v>
      </c>
      <c r="F1729" s="6" t="s">
        <v>73</v>
      </c>
    </row>
    <row r="1730" spans="1:6" x14ac:dyDescent="0.2">
      <c r="A1730" s="4" t="s">
        <v>19</v>
      </c>
      <c r="B1730" t="s">
        <v>110</v>
      </c>
      <c r="C1730" s="5">
        <v>44715</v>
      </c>
      <c r="D1730" s="5">
        <v>44715.312800925902</v>
      </c>
      <c r="E1730">
        <v>113</v>
      </c>
      <c r="F1730" s="6" t="s">
        <v>77</v>
      </c>
    </row>
    <row r="1731" spans="1:6" x14ac:dyDescent="0.2">
      <c r="A1731" s="4" t="s">
        <v>19</v>
      </c>
      <c r="B1731" t="s">
        <v>110</v>
      </c>
      <c r="C1731" s="5">
        <v>44715</v>
      </c>
      <c r="D1731" s="5">
        <v>44715.312928240703</v>
      </c>
      <c r="E1731">
        <v>123</v>
      </c>
      <c r="F1731" s="6" t="s">
        <v>77</v>
      </c>
    </row>
    <row r="1732" spans="1:6" x14ac:dyDescent="0.2">
      <c r="A1732" s="4" t="s">
        <v>12</v>
      </c>
      <c r="B1732" t="s">
        <v>72</v>
      </c>
      <c r="C1732" s="5">
        <v>44715</v>
      </c>
      <c r="D1732" s="5">
        <v>44715.312974537002</v>
      </c>
      <c r="E1732">
        <v>113</v>
      </c>
      <c r="F1732" s="6" t="s">
        <v>79</v>
      </c>
    </row>
    <row r="1733" spans="1:6" x14ac:dyDescent="0.2">
      <c r="A1733" s="4" t="s">
        <v>12</v>
      </c>
      <c r="B1733" t="s">
        <v>72</v>
      </c>
      <c r="C1733" s="5">
        <v>44715</v>
      </c>
      <c r="D1733" s="5">
        <v>44715.313067129602</v>
      </c>
      <c r="E1733">
        <v>123</v>
      </c>
      <c r="F1733" s="6" t="s">
        <v>76</v>
      </c>
    </row>
    <row r="1734" spans="1:6" x14ac:dyDescent="0.2">
      <c r="A1734" s="4" t="s">
        <v>19</v>
      </c>
      <c r="B1734" t="s">
        <v>85</v>
      </c>
      <c r="C1734" s="5">
        <v>44715</v>
      </c>
      <c r="D1734" s="5">
        <v>44715.313506944403</v>
      </c>
      <c r="E1734">
        <v>102</v>
      </c>
      <c r="F1734" s="6" t="s">
        <v>86</v>
      </c>
    </row>
    <row r="1735" spans="1:6" x14ac:dyDescent="0.2">
      <c r="A1735" s="4" t="s">
        <v>12</v>
      </c>
      <c r="B1735" t="s">
        <v>70</v>
      </c>
      <c r="C1735" s="5">
        <v>44715</v>
      </c>
      <c r="D1735" s="5">
        <v>44715.313518518502</v>
      </c>
      <c r="E1735">
        <v>112</v>
      </c>
      <c r="F1735" s="6" t="s">
        <v>162</v>
      </c>
    </row>
    <row r="1736" spans="1:6" x14ac:dyDescent="0.2">
      <c r="A1736" s="4" t="s">
        <v>19</v>
      </c>
      <c r="B1736" t="s">
        <v>111</v>
      </c>
      <c r="C1736" s="5">
        <v>44715</v>
      </c>
      <c r="D1736" s="5">
        <v>44715.313587962999</v>
      </c>
      <c r="E1736">
        <v>113</v>
      </c>
      <c r="F1736" s="6" t="s">
        <v>112</v>
      </c>
    </row>
    <row r="1737" spans="1:6" x14ac:dyDescent="0.2">
      <c r="A1737" s="4" t="s">
        <v>19</v>
      </c>
      <c r="B1737" t="s">
        <v>111</v>
      </c>
      <c r="C1737" s="5">
        <v>44715</v>
      </c>
      <c r="D1737" s="5">
        <v>44715.3137152778</v>
      </c>
      <c r="E1737">
        <v>123</v>
      </c>
      <c r="F1737" s="6" t="s">
        <v>112</v>
      </c>
    </row>
    <row r="1738" spans="1:6" x14ac:dyDescent="0.2">
      <c r="A1738" s="4" t="s">
        <v>12</v>
      </c>
      <c r="B1738" t="s">
        <v>66</v>
      </c>
      <c r="C1738" s="5">
        <v>44715</v>
      </c>
      <c r="D1738" s="5">
        <v>44715.313750000001</v>
      </c>
      <c r="E1738">
        <v>112</v>
      </c>
      <c r="F1738" s="6" t="s">
        <v>161</v>
      </c>
    </row>
    <row r="1739" spans="1:6" x14ac:dyDescent="0.2">
      <c r="A1739" s="4" t="s">
        <v>19</v>
      </c>
      <c r="B1739" t="s">
        <v>85</v>
      </c>
      <c r="C1739" s="5">
        <v>44715</v>
      </c>
      <c r="D1739" s="5">
        <v>44715.314328703702</v>
      </c>
      <c r="E1739">
        <v>106</v>
      </c>
      <c r="F1739" s="6" t="s">
        <v>86</v>
      </c>
    </row>
    <row r="1740" spans="1:6" x14ac:dyDescent="0.2">
      <c r="A1740" s="4" t="s">
        <v>19</v>
      </c>
      <c r="B1740" t="s">
        <v>85</v>
      </c>
      <c r="C1740" s="5">
        <v>44715</v>
      </c>
      <c r="D1740" s="5">
        <v>44715.3144328704</v>
      </c>
      <c r="E1740">
        <v>112</v>
      </c>
      <c r="F1740" s="6" t="s">
        <v>86</v>
      </c>
    </row>
    <row r="1741" spans="1:6" x14ac:dyDescent="0.2">
      <c r="A1741" s="4" t="s">
        <v>19</v>
      </c>
      <c r="B1741" t="s">
        <v>74</v>
      </c>
      <c r="C1741" s="5">
        <v>44715</v>
      </c>
      <c r="D1741" s="5">
        <v>44715.314444444397</v>
      </c>
      <c r="E1741">
        <v>102</v>
      </c>
      <c r="F1741" s="6" t="s">
        <v>75</v>
      </c>
    </row>
    <row r="1742" spans="1:6" x14ac:dyDescent="0.2">
      <c r="A1742" s="4" t="s">
        <v>19</v>
      </c>
      <c r="B1742" t="s">
        <v>64</v>
      </c>
      <c r="C1742" s="5">
        <v>44715</v>
      </c>
      <c r="D1742" s="5">
        <v>44715.315439814804</v>
      </c>
      <c r="E1742">
        <v>112</v>
      </c>
      <c r="F1742" s="6" t="s">
        <v>160</v>
      </c>
    </row>
    <row r="1743" spans="1:6" x14ac:dyDescent="0.2">
      <c r="A1743" s="4" t="s">
        <v>19</v>
      </c>
      <c r="B1743" t="s">
        <v>85</v>
      </c>
      <c r="C1743" s="5">
        <v>44715</v>
      </c>
      <c r="D1743" s="5">
        <v>44715.315451388902</v>
      </c>
      <c r="E1743">
        <v>113</v>
      </c>
      <c r="F1743" s="6" t="s">
        <v>91</v>
      </c>
    </row>
    <row r="1744" spans="1:6" x14ac:dyDescent="0.2">
      <c r="A1744" s="4" t="s">
        <v>19</v>
      </c>
      <c r="B1744" t="s">
        <v>85</v>
      </c>
      <c r="C1744" s="5">
        <v>44715</v>
      </c>
      <c r="D1744" s="5">
        <v>44715.315567129597</v>
      </c>
      <c r="E1744">
        <v>123</v>
      </c>
      <c r="F1744" s="6" t="s">
        <v>89</v>
      </c>
    </row>
    <row r="1745" spans="1:6" x14ac:dyDescent="0.2">
      <c r="A1745" s="4" t="s">
        <v>19</v>
      </c>
      <c r="B1745" t="s">
        <v>74</v>
      </c>
      <c r="C1745" s="5">
        <v>44715</v>
      </c>
      <c r="D1745" s="5">
        <v>44715.316493055601</v>
      </c>
      <c r="E1745">
        <v>106</v>
      </c>
      <c r="F1745" s="6" t="s">
        <v>75</v>
      </c>
    </row>
    <row r="1746" spans="1:6" x14ac:dyDescent="0.2">
      <c r="A1746" s="4" t="s">
        <v>19</v>
      </c>
      <c r="B1746" t="s">
        <v>74</v>
      </c>
      <c r="C1746" s="5">
        <v>44715</v>
      </c>
      <c r="D1746" s="5">
        <v>44715.316597222198</v>
      </c>
      <c r="E1746">
        <v>112</v>
      </c>
      <c r="F1746" s="6" t="s">
        <v>75</v>
      </c>
    </row>
    <row r="1747" spans="1:6" x14ac:dyDescent="0.2">
      <c r="A1747" s="4" t="s">
        <v>19</v>
      </c>
      <c r="B1747" t="s">
        <v>74</v>
      </c>
      <c r="C1747" s="5">
        <v>44715</v>
      </c>
      <c r="D1747" s="5">
        <v>44715.316655092603</v>
      </c>
      <c r="E1747">
        <v>113</v>
      </c>
      <c r="F1747" s="6" t="s">
        <v>78</v>
      </c>
    </row>
    <row r="1748" spans="1:6" x14ac:dyDescent="0.2">
      <c r="A1748" s="4" t="s">
        <v>19</v>
      </c>
      <c r="B1748" t="s">
        <v>74</v>
      </c>
      <c r="C1748" s="5">
        <v>44715</v>
      </c>
      <c r="D1748" s="5">
        <v>44715.316817129598</v>
      </c>
      <c r="E1748">
        <v>123</v>
      </c>
      <c r="F1748" s="6" t="s">
        <v>77</v>
      </c>
    </row>
    <row r="1749" spans="1:6" x14ac:dyDescent="0.2">
      <c r="A1749" s="4" t="s">
        <v>19</v>
      </c>
      <c r="B1749" t="s">
        <v>68</v>
      </c>
      <c r="C1749" s="5">
        <v>44715</v>
      </c>
      <c r="D1749" s="5">
        <v>44715.317731481497</v>
      </c>
      <c r="E1749">
        <v>112</v>
      </c>
      <c r="F1749" s="6" t="s">
        <v>159</v>
      </c>
    </row>
    <row r="1750" spans="1:6" x14ac:dyDescent="0.2">
      <c r="A1750" s="4" t="s">
        <v>19</v>
      </c>
      <c r="B1750" t="s">
        <v>87</v>
      </c>
      <c r="C1750" s="5">
        <v>44715</v>
      </c>
      <c r="D1750" s="5">
        <v>44715.318113425899</v>
      </c>
      <c r="E1750">
        <v>102</v>
      </c>
      <c r="F1750" s="6" t="s">
        <v>88</v>
      </c>
    </row>
    <row r="1751" spans="1:6" x14ac:dyDescent="0.2">
      <c r="A1751" s="4" t="s">
        <v>12</v>
      </c>
      <c r="B1751" t="s">
        <v>43</v>
      </c>
      <c r="C1751" s="5">
        <v>44715</v>
      </c>
      <c r="D1751" s="5">
        <v>44715.318356481497</v>
      </c>
      <c r="E1751">
        <v>102</v>
      </c>
      <c r="F1751" s="6" t="s">
        <v>45</v>
      </c>
    </row>
    <row r="1752" spans="1:6" x14ac:dyDescent="0.2">
      <c r="A1752" s="4" t="s">
        <v>12</v>
      </c>
      <c r="B1752" t="s">
        <v>66</v>
      </c>
      <c r="C1752" s="5">
        <v>44715</v>
      </c>
      <c r="D1752" s="5">
        <v>44715.318587962996</v>
      </c>
      <c r="E1752">
        <v>113</v>
      </c>
      <c r="F1752" s="6" t="s">
        <v>50</v>
      </c>
    </row>
    <row r="1753" spans="1:6" x14ac:dyDescent="0.2">
      <c r="A1753" s="4" t="s">
        <v>12</v>
      </c>
      <c r="B1753" t="s">
        <v>66</v>
      </c>
      <c r="C1753" s="5">
        <v>44715</v>
      </c>
      <c r="D1753" s="5">
        <v>44715.318668981497</v>
      </c>
      <c r="E1753">
        <v>123</v>
      </c>
      <c r="F1753" s="6" t="s">
        <v>50</v>
      </c>
    </row>
    <row r="1754" spans="1:6" x14ac:dyDescent="0.2">
      <c r="A1754" s="4" t="s">
        <v>19</v>
      </c>
      <c r="B1754" t="s">
        <v>87</v>
      </c>
      <c r="C1754" s="5">
        <v>44715</v>
      </c>
      <c r="D1754" s="5">
        <v>44715.318726851801</v>
      </c>
      <c r="E1754">
        <v>106</v>
      </c>
      <c r="F1754" s="6" t="s">
        <v>88</v>
      </c>
    </row>
    <row r="1755" spans="1:6" x14ac:dyDescent="0.2">
      <c r="A1755" s="4" t="s">
        <v>19</v>
      </c>
      <c r="B1755" t="s">
        <v>87</v>
      </c>
      <c r="C1755" s="5">
        <v>44715</v>
      </c>
      <c r="D1755" s="5">
        <v>44715.3188310185</v>
      </c>
      <c r="E1755">
        <v>112</v>
      </c>
      <c r="F1755" s="6" t="s">
        <v>88</v>
      </c>
    </row>
    <row r="1756" spans="1:6" x14ac:dyDescent="0.2">
      <c r="A1756" s="4" t="s">
        <v>12</v>
      </c>
      <c r="B1756" t="s">
        <v>153</v>
      </c>
      <c r="C1756" s="5">
        <v>44715</v>
      </c>
      <c r="D1756" s="5">
        <v>44715.3190509259</v>
      </c>
      <c r="E1756">
        <v>112</v>
      </c>
      <c r="F1756" s="6" t="s">
        <v>158</v>
      </c>
    </row>
    <row r="1757" spans="1:6" x14ac:dyDescent="0.2">
      <c r="A1757" s="4" t="s">
        <v>12</v>
      </c>
      <c r="B1757" t="s">
        <v>43</v>
      </c>
      <c r="C1757" s="5">
        <v>44715</v>
      </c>
      <c r="D1757" s="5">
        <v>44715.3190509259</v>
      </c>
      <c r="E1757">
        <v>106</v>
      </c>
      <c r="F1757" s="6" t="s">
        <v>45</v>
      </c>
    </row>
    <row r="1758" spans="1:6" x14ac:dyDescent="0.2">
      <c r="A1758" s="4" t="s">
        <v>12</v>
      </c>
      <c r="B1758" t="s">
        <v>43</v>
      </c>
      <c r="C1758" s="5">
        <v>44715</v>
      </c>
      <c r="D1758" s="5">
        <v>44715.319155092599</v>
      </c>
      <c r="E1758">
        <v>112</v>
      </c>
      <c r="F1758" s="6" t="s">
        <v>45</v>
      </c>
    </row>
    <row r="1759" spans="1:6" x14ac:dyDescent="0.2">
      <c r="A1759" s="4" t="s">
        <v>19</v>
      </c>
      <c r="B1759" t="s">
        <v>83</v>
      </c>
      <c r="C1759" s="5">
        <v>44715</v>
      </c>
      <c r="D1759" s="5">
        <v>44715.319201388898</v>
      </c>
      <c r="E1759">
        <v>112</v>
      </c>
      <c r="F1759" s="6" t="s">
        <v>157</v>
      </c>
    </row>
    <row r="1760" spans="1:6" x14ac:dyDescent="0.2">
      <c r="A1760" s="4" t="s">
        <v>12</v>
      </c>
      <c r="B1760" t="s">
        <v>80</v>
      </c>
      <c r="C1760" s="5">
        <v>44715</v>
      </c>
      <c r="D1760" s="5">
        <v>44715.319328703699</v>
      </c>
      <c r="E1760">
        <v>102</v>
      </c>
      <c r="F1760" s="6" t="s">
        <v>81</v>
      </c>
    </row>
    <row r="1761" spans="1:6" x14ac:dyDescent="0.2">
      <c r="A1761" s="4" t="s">
        <v>19</v>
      </c>
      <c r="B1761" t="s">
        <v>87</v>
      </c>
      <c r="C1761" s="5">
        <v>44715</v>
      </c>
      <c r="D1761" s="5">
        <v>44715.319756944402</v>
      </c>
      <c r="E1761">
        <v>113</v>
      </c>
      <c r="F1761" s="6" t="s">
        <v>94</v>
      </c>
    </row>
    <row r="1762" spans="1:6" x14ac:dyDescent="0.2">
      <c r="A1762" s="4" t="s">
        <v>19</v>
      </c>
      <c r="B1762" t="s">
        <v>87</v>
      </c>
      <c r="C1762" s="5">
        <v>44715</v>
      </c>
      <c r="D1762" s="5">
        <v>44715.319872685199</v>
      </c>
      <c r="E1762">
        <v>123</v>
      </c>
      <c r="F1762" s="6" t="s">
        <v>90</v>
      </c>
    </row>
    <row r="1763" spans="1:6" x14ac:dyDescent="0.2">
      <c r="A1763" s="4" t="s">
        <v>12</v>
      </c>
      <c r="B1763" t="s">
        <v>80</v>
      </c>
      <c r="C1763" s="5">
        <v>44715</v>
      </c>
      <c r="D1763" s="5">
        <v>44715.319988425901</v>
      </c>
      <c r="E1763">
        <v>106</v>
      </c>
      <c r="F1763" s="6" t="s">
        <v>81</v>
      </c>
    </row>
    <row r="1764" spans="1:6" x14ac:dyDescent="0.2">
      <c r="A1764" s="4" t="s">
        <v>12</v>
      </c>
      <c r="B1764" t="s">
        <v>43</v>
      </c>
      <c r="C1764" s="5">
        <v>44715</v>
      </c>
      <c r="D1764" s="5">
        <v>44715.320034722201</v>
      </c>
      <c r="E1764">
        <v>113</v>
      </c>
      <c r="F1764" s="6" t="s">
        <v>53</v>
      </c>
    </row>
    <row r="1765" spans="1:6" x14ac:dyDescent="0.2">
      <c r="A1765" s="4" t="s">
        <v>12</v>
      </c>
      <c r="B1765" t="s">
        <v>80</v>
      </c>
      <c r="C1765" s="5">
        <v>44715</v>
      </c>
      <c r="D1765" s="5">
        <v>44715.320092592599</v>
      </c>
      <c r="E1765">
        <v>112</v>
      </c>
      <c r="F1765" s="6" t="s">
        <v>81</v>
      </c>
    </row>
    <row r="1766" spans="1:6" x14ac:dyDescent="0.2">
      <c r="A1766" s="4" t="s">
        <v>19</v>
      </c>
      <c r="B1766" t="s">
        <v>64</v>
      </c>
      <c r="C1766" s="5">
        <v>44715</v>
      </c>
      <c r="D1766" s="5">
        <v>44715.320104166698</v>
      </c>
      <c r="E1766">
        <v>113</v>
      </c>
      <c r="F1766" s="6" t="s">
        <v>65</v>
      </c>
    </row>
    <row r="1767" spans="1:6" x14ac:dyDescent="0.2">
      <c r="A1767" s="4" t="s">
        <v>12</v>
      </c>
      <c r="B1767" t="s">
        <v>43</v>
      </c>
      <c r="C1767" s="5">
        <v>44715</v>
      </c>
      <c r="D1767" s="5">
        <v>44715.320150462998</v>
      </c>
      <c r="E1767">
        <v>123</v>
      </c>
      <c r="F1767" s="6" t="s">
        <v>50</v>
      </c>
    </row>
    <row r="1768" spans="1:6" x14ac:dyDescent="0.2">
      <c r="A1768" s="4" t="s">
        <v>19</v>
      </c>
      <c r="B1768" t="s">
        <v>64</v>
      </c>
      <c r="C1768" s="5">
        <v>44715</v>
      </c>
      <c r="D1768" s="5">
        <v>44715.320208333302</v>
      </c>
      <c r="E1768">
        <v>123</v>
      </c>
      <c r="F1768" s="6" t="s">
        <v>65</v>
      </c>
    </row>
    <row r="1769" spans="1:6" x14ac:dyDescent="0.2">
      <c r="A1769" s="4" t="s">
        <v>19</v>
      </c>
      <c r="B1769" t="s">
        <v>37</v>
      </c>
      <c r="C1769" s="5">
        <v>44715</v>
      </c>
      <c r="D1769" s="5">
        <v>44715.320289351897</v>
      </c>
      <c r="E1769">
        <v>112</v>
      </c>
      <c r="F1769" s="6" t="s">
        <v>156</v>
      </c>
    </row>
    <row r="1770" spans="1:6" x14ac:dyDescent="0.2">
      <c r="A1770" s="4" t="s">
        <v>12</v>
      </c>
      <c r="B1770" t="s">
        <v>11</v>
      </c>
      <c r="C1770" s="5">
        <v>44715</v>
      </c>
      <c r="D1770" s="5">
        <v>44715.320439814801</v>
      </c>
      <c r="E1770">
        <v>112</v>
      </c>
      <c r="F1770" s="6" t="s">
        <v>155</v>
      </c>
    </row>
    <row r="1771" spans="1:6" x14ac:dyDescent="0.2">
      <c r="A1771" s="4" t="s">
        <v>12</v>
      </c>
      <c r="B1771" t="s">
        <v>80</v>
      </c>
      <c r="C1771" s="5">
        <v>44715</v>
      </c>
      <c r="D1771" s="5">
        <v>44715.321064814802</v>
      </c>
      <c r="E1771">
        <v>113</v>
      </c>
      <c r="F1771" s="6" t="s">
        <v>84</v>
      </c>
    </row>
    <row r="1772" spans="1:6" x14ac:dyDescent="0.2">
      <c r="A1772" s="4" t="s">
        <v>12</v>
      </c>
      <c r="B1772" t="s">
        <v>80</v>
      </c>
      <c r="C1772" s="5">
        <v>44715</v>
      </c>
      <c r="D1772" s="5">
        <v>44715.321180555598</v>
      </c>
      <c r="E1772">
        <v>135</v>
      </c>
      <c r="F1772" s="6" t="s">
        <v>82</v>
      </c>
    </row>
    <row r="1773" spans="1:6" x14ac:dyDescent="0.2">
      <c r="A1773" s="4" t="s">
        <v>12</v>
      </c>
      <c r="B1773" t="s">
        <v>48</v>
      </c>
      <c r="C1773" s="5">
        <v>44715</v>
      </c>
      <c r="D1773" s="5">
        <v>44715.321805555599</v>
      </c>
      <c r="E1773">
        <v>102</v>
      </c>
      <c r="F1773" s="6" t="s">
        <v>49</v>
      </c>
    </row>
    <row r="1774" spans="1:6" x14ac:dyDescent="0.2">
      <c r="A1774" s="4" t="s">
        <v>12</v>
      </c>
      <c r="B1774" t="s">
        <v>48</v>
      </c>
      <c r="C1774" s="5">
        <v>44715</v>
      </c>
      <c r="D1774" s="5">
        <v>44715.3223842593</v>
      </c>
      <c r="E1774">
        <v>106</v>
      </c>
      <c r="F1774" s="6" t="s">
        <v>49</v>
      </c>
    </row>
    <row r="1775" spans="1:6" x14ac:dyDescent="0.2">
      <c r="A1775" s="4" t="s">
        <v>19</v>
      </c>
      <c r="B1775" t="s">
        <v>68</v>
      </c>
      <c r="C1775" s="5">
        <v>44715</v>
      </c>
      <c r="D1775" s="5">
        <v>44715.322488425903</v>
      </c>
      <c r="E1775">
        <v>113</v>
      </c>
      <c r="F1775" s="6" t="s">
        <v>69</v>
      </c>
    </row>
    <row r="1776" spans="1:6" x14ac:dyDescent="0.2">
      <c r="A1776" s="4" t="s">
        <v>12</v>
      </c>
      <c r="B1776" t="s">
        <v>48</v>
      </c>
      <c r="C1776" s="5">
        <v>44715</v>
      </c>
      <c r="D1776" s="5">
        <v>44715.322488425903</v>
      </c>
      <c r="E1776">
        <v>112</v>
      </c>
      <c r="F1776" s="6" t="s">
        <v>49</v>
      </c>
    </row>
    <row r="1777" spans="1:6" x14ac:dyDescent="0.2">
      <c r="A1777" s="4" t="s">
        <v>19</v>
      </c>
      <c r="B1777" t="s">
        <v>68</v>
      </c>
      <c r="C1777" s="5">
        <v>44715</v>
      </c>
      <c r="D1777" s="5">
        <v>44715.322500000002</v>
      </c>
      <c r="E1777">
        <v>123</v>
      </c>
      <c r="F1777" s="6" t="s">
        <v>69</v>
      </c>
    </row>
    <row r="1778" spans="1:6" x14ac:dyDescent="0.2">
      <c r="A1778" s="4" t="s">
        <v>12</v>
      </c>
      <c r="B1778" t="s">
        <v>80</v>
      </c>
      <c r="C1778" s="5">
        <v>44715</v>
      </c>
      <c r="D1778" s="5">
        <v>44715.323125000003</v>
      </c>
      <c r="E1778">
        <v>113</v>
      </c>
      <c r="F1778" s="6" t="s">
        <v>84</v>
      </c>
    </row>
    <row r="1779" spans="1:6" x14ac:dyDescent="0.2">
      <c r="A1779" s="4" t="s">
        <v>12</v>
      </c>
      <c r="B1779" t="s">
        <v>80</v>
      </c>
      <c r="C1779" s="5">
        <v>44715</v>
      </c>
      <c r="D1779" s="5">
        <v>44715.323159722197</v>
      </c>
      <c r="E1779">
        <v>123</v>
      </c>
      <c r="F1779" s="6" t="s">
        <v>82</v>
      </c>
    </row>
    <row r="1780" spans="1:6" x14ac:dyDescent="0.2">
      <c r="A1780" s="4" t="s">
        <v>12</v>
      </c>
      <c r="B1780" t="s">
        <v>48</v>
      </c>
      <c r="C1780" s="5">
        <v>44715</v>
      </c>
      <c r="D1780" s="5">
        <v>44715.323171296302</v>
      </c>
      <c r="E1780">
        <v>113</v>
      </c>
      <c r="F1780" s="6" t="s">
        <v>57</v>
      </c>
    </row>
    <row r="1781" spans="1:6" x14ac:dyDescent="0.2">
      <c r="A1781" s="4" t="s">
        <v>12</v>
      </c>
      <c r="B1781" t="s">
        <v>48</v>
      </c>
      <c r="C1781" s="5">
        <v>44715</v>
      </c>
      <c r="D1781" s="5">
        <v>44715.323229166701</v>
      </c>
      <c r="E1781">
        <v>123</v>
      </c>
      <c r="F1781" s="6" t="s">
        <v>55</v>
      </c>
    </row>
    <row r="1782" spans="1:6" x14ac:dyDescent="0.2">
      <c r="A1782" s="4" t="s">
        <v>19</v>
      </c>
      <c r="B1782" t="s">
        <v>61</v>
      </c>
      <c r="C1782" s="5">
        <v>44715</v>
      </c>
      <c r="D1782" s="5">
        <v>44715.323402777802</v>
      </c>
      <c r="E1782">
        <v>102</v>
      </c>
      <c r="F1782" s="6" t="s">
        <v>62</v>
      </c>
    </row>
    <row r="1783" spans="1:6" x14ac:dyDescent="0.2">
      <c r="A1783" s="4" t="s">
        <v>12</v>
      </c>
      <c r="B1783" t="s">
        <v>70</v>
      </c>
      <c r="C1783" s="5">
        <v>44715</v>
      </c>
      <c r="D1783" s="5">
        <v>44715.323668981502</v>
      </c>
      <c r="E1783">
        <v>113</v>
      </c>
      <c r="F1783" s="6" t="s">
        <v>71</v>
      </c>
    </row>
    <row r="1784" spans="1:6" x14ac:dyDescent="0.2">
      <c r="A1784" s="4" t="s">
        <v>12</v>
      </c>
      <c r="B1784" t="s">
        <v>153</v>
      </c>
      <c r="C1784" s="5">
        <v>44715</v>
      </c>
      <c r="D1784" s="5">
        <v>44715.323692129597</v>
      </c>
      <c r="E1784">
        <v>113</v>
      </c>
      <c r="F1784" s="6" t="s">
        <v>154</v>
      </c>
    </row>
    <row r="1785" spans="1:6" x14ac:dyDescent="0.2">
      <c r="A1785" s="4" t="s">
        <v>19</v>
      </c>
      <c r="B1785" t="s">
        <v>44</v>
      </c>
      <c r="C1785" s="5">
        <v>44715</v>
      </c>
      <c r="D1785" s="5">
        <v>44715.323761574102</v>
      </c>
      <c r="E1785">
        <v>102</v>
      </c>
      <c r="F1785" s="6" t="s">
        <v>46</v>
      </c>
    </row>
    <row r="1786" spans="1:6" x14ac:dyDescent="0.2">
      <c r="A1786" s="4" t="s">
        <v>12</v>
      </c>
      <c r="B1786" t="s">
        <v>153</v>
      </c>
      <c r="C1786" s="5">
        <v>44715</v>
      </c>
      <c r="D1786" s="5">
        <v>44715.323784722197</v>
      </c>
      <c r="E1786">
        <v>123</v>
      </c>
      <c r="F1786" s="6" t="s">
        <v>154</v>
      </c>
    </row>
    <row r="1787" spans="1:6" x14ac:dyDescent="0.2">
      <c r="A1787" s="4" t="s">
        <v>12</v>
      </c>
      <c r="B1787" t="s">
        <v>70</v>
      </c>
      <c r="C1787" s="5">
        <v>44715</v>
      </c>
      <c r="D1787" s="5">
        <v>44715.323807870402</v>
      </c>
      <c r="E1787">
        <v>123</v>
      </c>
      <c r="F1787" s="6" t="s">
        <v>71</v>
      </c>
    </row>
    <row r="1788" spans="1:6" x14ac:dyDescent="0.2">
      <c r="A1788" s="4" t="s">
        <v>12</v>
      </c>
      <c r="B1788" t="s">
        <v>153</v>
      </c>
      <c r="C1788" s="5">
        <v>44715</v>
      </c>
      <c r="D1788" s="5">
        <v>44715.323912036998</v>
      </c>
      <c r="E1788">
        <v>156</v>
      </c>
      <c r="F1788" s="6"/>
    </row>
    <row r="1789" spans="1:6" x14ac:dyDescent="0.2">
      <c r="A1789" s="4" t="s">
        <v>19</v>
      </c>
      <c r="B1789" t="s">
        <v>83</v>
      </c>
      <c r="C1789" s="5">
        <v>44715</v>
      </c>
      <c r="D1789" s="5">
        <v>44715.324108796303</v>
      </c>
      <c r="E1789">
        <v>113</v>
      </c>
      <c r="F1789" s="6" t="s">
        <v>47</v>
      </c>
    </row>
    <row r="1790" spans="1:6" x14ac:dyDescent="0.2">
      <c r="A1790" s="4" t="s">
        <v>19</v>
      </c>
      <c r="B1790" t="s">
        <v>83</v>
      </c>
      <c r="C1790" s="5">
        <v>44715</v>
      </c>
      <c r="D1790" s="5">
        <v>44715.324143518497</v>
      </c>
      <c r="E1790">
        <v>123</v>
      </c>
      <c r="F1790" s="6" t="s">
        <v>47</v>
      </c>
    </row>
    <row r="1791" spans="1:6" x14ac:dyDescent="0.2">
      <c r="A1791" s="4" t="s">
        <v>19</v>
      </c>
      <c r="B1791" t="s">
        <v>61</v>
      </c>
      <c r="C1791" s="5">
        <v>44715</v>
      </c>
      <c r="D1791" s="5">
        <v>44715.324212963002</v>
      </c>
      <c r="E1791">
        <v>106</v>
      </c>
      <c r="F1791" s="6" t="s">
        <v>62</v>
      </c>
    </row>
    <row r="1792" spans="1:6" x14ac:dyDescent="0.2">
      <c r="A1792" s="4" t="s">
        <v>19</v>
      </c>
      <c r="B1792" t="s">
        <v>61</v>
      </c>
      <c r="C1792" s="5">
        <v>44715</v>
      </c>
      <c r="D1792" s="5">
        <v>44715.324317129598</v>
      </c>
      <c r="E1792">
        <v>112</v>
      </c>
      <c r="F1792" s="6" t="s">
        <v>62</v>
      </c>
    </row>
    <row r="1793" spans="1:6" x14ac:dyDescent="0.2">
      <c r="A1793" s="4" t="s">
        <v>12</v>
      </c>
      <c r="B1793" t="s">
        <v>51</v>
      </c>
      <c r="C1793" s="5">
        <v>44715</v>
      </c>
      <c r="D1793" s="5">
        <v>44715.324467592603</v>
      </c>
      <c r="E1793">
        <v>102</v>
      </c>
      <c r="F1793" s="6" t="s">
        <v>52</v>
      </c>
    </row>
    <row r="1794" spans="1:6" x14ac:dyDescent="0.2">
      <c r="A1794" s="4" t="s">
        <v>19</v>
      </c>
      <c r="B1794" t="s">
        <v>44</v>
      </c>
      <c r="C1794" s="5">
        <v>44715</v>
      </c>
      <c r="D1794" s="5">
        <v>44715.324583333299</v>
      </c>
      <c r="E1794">
        <v>106</v>
      </c>
      <c r="F1794" s="6" t="s">
        <v>46</v>
      </c>
    </row>
    <row r="1795" spans="1:6" x14ac:dyDescent="0.2">
      <c r="A1795" s="4" t="s">
        <v>19</v>
      </c>
      <c r="B1795" t="s">
        <v>61</v>
      </c>
      <c r="C1795" s="5">
        <v>44715</v>
      </c>
      <c r="D1795" s="5">
        <v>44715.324652777803</v>
      </c>
      <c r="E1795">
        <v>113</v>
      </c>
      <c r="F1795" s="6" t="s">
        <v>67</v>
      </c>
    </row>
    <row r="1796" spans="1:6" x14ac:dyDescent="0.2">
      <c r="A1796" s="4" t="s">
        <v>19</v>
      </c>
      <c r="B1796" t="s">
        <v>44</v>
      </c>
      <c r="C1796" s="5">
        <v>44715</v>
      </c>
      <c r="D1796" s="5">
        <v>44715.324687499997</v>
      </c>
      <c r="E1796">
        <v>112</v>
      </c>
      <c r="F1796" s="6" t="s">
        <v>46</v>
      </c>
    </row>
    <row r="1797" spans="1:6" x14ac:dyDescent="0.2">
      <c r="A1797" s="4" t="s">
        <v>19</v>
      </c>
      <c r="B1797" t="s">
        <v>61</v>
      </c>
      <c r="C1797" s="5">
        <v>44715</v>
      </c>
      <c r="D1797" s="5">
        <v>44715.324780092596</v>
      </c>
      <c r="E1797">
        <v>123</v>
      </c>
      <c r="F1797" s="6" t="s">
        <v>38</v>
      </c>
    </row>
    <row r="1798" spans="1:6" x14ac:dyDescent="0.2">
      <c r="A1798" s="4" t="s">
        <v>19</v>
      </c>
      <c r="B1798" t="s">
        <v>44</v>
      </c>
      <c r="C1798" s="5">
        <v>44715</v>
      </c>
      <c r="D1798" s="5">
        <v>44715.325011574103</v>
      </c>
      <c r="E1798">
        <v>113</v>
      </c>
      <c r="F1798" s="6" t="s">
        <v>54</v>
      </c>
    </row>
    <row r="1799" spans="1:6" x14ac:dyDescent="0.2">
      <c r="A1799" s="4" t="s">
        <v>12</v>
      </c>
      <c r="B1799" t="s">
        <v>11</v>
      </c>
      <c r="C1799" s="5">
        <v>44715</v>
      </c>
      <c r="D1799" s="5">
        <v>44715.325104166703</v>
      </c>
      <c r="E1799">
        <v>113</v>
      </c>
      <c r="F1799" s="6" t="s">
        <v>13</v>
      </c>
    </row>
    <row r="1800" spans="1:6" x14ac:dyDescent="0.2">
      <c r="A1800" s="4" t="s">
        <v>19</v>
      </c>
      <c r="B1800" t="s">
        <v>44</v>
      </c>
      <c r="C1800" s="5">
        <v>44715</v>
      </c>
      <c r="D1800" s="5">
        <v>44715.325138888897</v>
      </c>
      <c r="E1800">
        <v>123</v>
      </c>
      <c r="F1800" s="6" t="s">
        <v>47</v>
      </c>
    </row>
    <row r="1801" spans="1:6" x14ac:dyDescent="0.2">
      <c r="A1801" s="4" t="s">
        <v>12</v>
      </c>
      <c r="B1801" t="s">
        <v>11</v>
      </c>
      <c r="C1801" s="5">
        <v>44715</v>
      </c>
      <c r="D1801" s="5">
        <v>44715.325150463003</v>
      </c>
      <c r="E1801">
        <v>123</v>
      </c>
      <c r="F1801" s="6" t="s">
        <v>13</v>
      </c>
    </row>
    <row r="1802" spans="1:6" x14ac:dyDescent="0.2">
      <c r="A1802" s="4" t="s">
        <v>19</v>
      </c>
      <c r="B1802" t="s">
        <v>41</v>
      </c>
      <c r="C1802" s="5">
        <v>44715</v>
      </c>
      <c r="D1802" s="5">
        <v>44715.325208333299</v>
      </c>
      <c r="E1802">
        <v>112</v>
      </c>
      <c r="F1802" s="6" t="s">
        <v>152</v>
      </c>
    </row>
    <row r="1803" spans="1:6" x14ac:dyDescent="0.2">
      <c r="A1803" s="4" t="s">
        <v>12</v>
      </c>
      <c r="B1803" t="s">
        <v>51</v>
      </c>
      <c r="C1803" s="5">
        <v>44715</v>
      </c>
      <c r="D1803" s="5">
        <v>44715.325358796297</v>
      </c>
      <c r="E1803">
        <v>106</v>
      </c>
      <c r="F1803" s="6" t="s">
        <v>52</v>
      </c>
    </row>
    <row r="1804" spans="1:6" x14ac:dyDescent="0.2">
      <c r="A1804" s="4" t="s">
        <v>12</v>
      </c>
      <c r="B1804" t="s">
        <v>51</v>
      </c>
      <c r="C1804" s="5">
        <v>44715</v>
      </c>
      <c r="D1804" s="5">
        <v>44715.325462963003</v>
      </c>
      <c r="E1804">
        <v>112</v>
      </c>
      <c r="F1804" s="6" t="s">
        <v>52</v>
      </c>
    </row>
    <row r="1805" spans="1:6" x14ac:dyDescent="0.2">
      <c r="A1805" s="4" t="s">
        <v>19</v>
      </c>
      <c r="B1805" t="s">
        <v>37</v>
      </c>
      <c r="C1805" s="5">
        <v>44715</v>
      </c>
      <c r="D1805" s="5">
        <v>44715.325706018499</v>
      </c>
      <c r="E1805">
        <v>113</v>
      </c>
      <c r="F1805" s="6" t="s">
        <v>38</v>
      </c>
    </row>
    <row r="1806" spans="1:6" x14ac:dyDescent="0.2">
      <c r="A1806" s="4" t="s">
        <v>19</v>
      </c>
      <c r="B1806" t="s">
        <v>37</v>
      </c>
      <c r="C1806" s="5">
        <v>44715</v>
      </c>
      <c r="D1806" s="5">
        <v>44715.325856481497</v>
      </c>
      <c r="E1806">
        <v>123</v>
      </c>
      <c r="F1806" s="6" t="s">
        <v>38</v>
      </c>
    </row>
    <row r="1807" spans="1:6" x14ac:dyDescent="0.2">
      <c r="A1807" s="4" t="s">
        <v>12</v>
      </c>
      <c r="B1807" t="s">
        <v>51</v>
      </c>
      <c r="C1807" s="5">
        <v>44715</v>
      </c>
      <c r="D1807" s="5">
        <v>44715.3265509259</v>
      </c>
      <c r="E1807">
        <v>113</v>
      </c>
      <c r="F1807" s="6" t="s">
        <v>56</v>
      </c>
    </row>
    <row r="1808" spans="1:6" x14ac:dyDescent="0.2">
      <c r="A1808" s="4" t="s">
        <v>12</v>
      </c>
      <c r="B1808" t="s">
        <v>51</v>
      </c>
      <c r="C1808" s="5">
        <v>44715</v>
      </c>
      <c r="D1808" s="5">
        <v>44715.3266435185</v>
      </c>
      <c r="E1808">
        <v>123</v>
      </c>
      <c r="F1808" s="6" t="s">
        <v>13</v>
      </c>
    </row>
    <row r="1809" spans="1:6" x14ac:dyDescent="0.2">
      <c r="A1809" s="4" t="s">
        <v>19</v>
      </c>
      <c r="B1809" t="s">
        <v>18</v>
      </c>
      <c r="C1809" s="5">
        <v>44715</v>
      </c>
      <c r="D1809" s="5">
        <v>44715.3289814815</v>
      </c>
      <c r="E1809">
        <v>112</v>
      </c>
      <c r="F1809" s="6" t="s">
        <v>151</v>
      </c>
    </row>
    <row r="1810" spans="1:6" x14ac:dyDescent="0.2">
      <c r="A1810" s="4" t="s">
        <v>19</v>
      </c>
      <c r="B1810" t="s">
        <v>21</v>
      </c>
      <c r="C1810" s="5">
        <v>44715</v>
      </c>
      <c r="D1810" s="5">
        <v>44715.329166666699</v>
      </c>
      <c r="E1810">
        <v>112</v>
      </c>
      <c r="F1810" s="6" t="s">
        <v>150</v>
      </c>
    </row>
    <row r="1811" spans="1:6" x14ac:dyDescent="0.2">
      <c r="A1811" s="4" t="s">
        <v>12</v>
      </c>
      <c r="B1811" t="s">
        <v>35</v>
      </c>
      <c r="C1811" s="5">
        <v>44715</v>
      </c>
      <c r="D1811" s="5">
        <v>44715.329629629603</v>
      </c>
      <c r="E1811">
        <v>102</v>
      </c>
      <c r="F1811" s="6" t="s">
        <v>36</v>
      </c>
    </row>
    <row r="1812" spans="1:6" x14ac:dyDescent="0.2">
      <c r="A1812" s="4" t="s">
        <v>19</v>
      </c>
      <c r="B1812" t="s">
        <v>41</v>
      </c>
      <c r="C1812" s="5">
        <v>44715</v>
      </c>
      <c r="D1812" s="5">
        <v>44715.329930555497</v>
      </c>
      <c r="E1812">
        <v>113</v>
      </c>
      <c r="F1812" s="6" t="s">
        <v>42</v>
      </c>
    </row>
    <row r="1813" spans="1:6" x14ac:dyDescent="0.2">
      <c r="A1813" s="4" t="s">
        <v>19</v>
      </c>
      <c r="B1813" t="s">
        <v>41</v>
      </c>
      <c r="C1813" s="5">
        <v>44715</v>
      </c>
      <c r="D1813" s="5">
        <v>44715.329965277801</v>
      </c>
      <c r="E1813">
        <v>123</v>
      </c>
      <c r="F1813" s="6" t="s">
        <v>42</v>
      </c>
    </row>
    <row r="1814" spans="1:6" x14ac:dyDescent="0.2">
      <c r="A1814" s="4" t="s">
        <v>12</v>
      </c>
      <c r="B1814" t="s">
        <v>35</v>
      </c>
      <c r="C1814" s="5">
        <v>44715</v>
      </c>
      <c r="D1814" s="5">
        <v>44715.3301967593</v>
      </c>
      <c r="E1814">
        <v>106</v>
      </c>
      <c r="F1814" s="6" t="s">
        <v>36</v>
      </c>
    </row>
    <row r="1815" spans="1:6" x14ac:dyDescent="0.2">
      <c r="A1815" s="4" t="s">
        <v>12</v>
      </c>
      <c r="B1815" t="s">
        <v>35</v>
      </c>
      <c r="C1815" s="5">
        <v>44715</v>
      </c>
      <c r="D1815" s="5">
        <v>44715.330300925903</v>
      </c>
      <c r="E1815">
        <v>112</v>
      </c>
      <c r="F1815" s="6" t="s">
        <v>36</v>
      </c>
    </row>
    <row r="1816" spans="1:6" x14ac:dyDescent="0.2">
      <c r="A1816" s="4" t="s">
        <v>12</v>
      </c>
      <c r="B1816" t="s">
        <v>35</v>
      </c>
      <c r="C1816" s="5">
        <v>44715</v>
      </c>
      <c r="D1816" s="5">
        <v>44715.330578703702</v>
      </c>
      <c r="E1816">
        <v>113</v>
      </c>
      <c r="F1816" s="6" t="s">
        <v>40</v>
      </c>
    </row>
    <row r="1817" spans="1:6" x14ac:dyDescent="0.2">
      <c r="A1817" s="4" t="s">
        <v>12</v>
      </c>
      <c r="B1817" t="s">
        <v>35</v>
      </c>
      <c r="C1817" s="5">
        <v>44715</v>
      </c>
      <c r="D1817" s="5">
        <v>44715.330648148098</v>
      </c>
      <c r="E1817">
        <v>123</v>
      </c>
      <c r="F1817" s="6" t="s">
        <v>39</v>
      </c>
    </row>
    <row r="1818" spans="1:6" x14ac:dyDescent="0.2">
      <c r="A1818" s="4" t="s">
        <v>19</v>
      </c>
      <c r="B1818" t="s">
        <v>58</v>
      </c>
      <c r="C1818" s="5">
        <v>44715</v>
      </c>
      <c r="D1818" s="5">
        <v>44715.330810185202</v>
      </c>
      <c r="E1818">
        <v>102</v>
      </c>
      <c r="F1818" s="6" t="s">
        <v>59</v>
      </c>
    </row>
    <row r="1819" spans="1:6" x14ac:dyDescent="0.2">
      <c r="A1819" s="4" t="s">
        <v>19</v>
      </c>
      <c r="B1819" t="s">
        <v>58</v>
      </c>
      <c r="C1819" s="5">
        <v>44715</v>
      </c>
      <c r="D1819" s="5">
        <v>44715.331412036998</v>
      </c>
      <c r="E1819">
        <v>106</v>
      </c>
      <c r="F1819" s="6" t="s">
        <v>59</v>
      </c>
    </row>
    <row r="1820" spans="1:6" x14ac:dyDescent="0.2">
      <c r="A1820" s="4" t="s">
        <v>19</v>
      </c>
      <c r="B1820" t="s">
        <v>58</v>
      </c>
      <c r="C1820" s="5">
        <v>44715</v>
      </c>
      <c r="D1820" s="5">
        <v>44715.331516203703</v>
      </c>
      <c r="E1820">
        <v>112</v>
      </c>
      <c r="F1820" s="6" t="s">
        <v>59</v>
      </c>
    </row>
    <row r="1821" spans="1:6" x14ac:dyDescent="0.2">
      <c r="A1821" s="4" t="s">
        <v>19</v>
      </c>
      <c r="B1821" t="s">
        <v>58</v>
      </c>
      <c r="C1821" s="5">
        <v>44715</v>
      </c>
      <c r="D1821" s="5">
        <v>44715.332187499997</v>
      </c>
      <c r="E1821">
        <v>113</v>
      </c>
      <c r="F1821" s="6" t="s">
        <v>63</v>
      </c>
    </row>
    <row r="1822" spans="1:6" x14ac:dyDescent="0.2">
      <c r="A1822" s="4" t="s">
        <v>19</v>
      </c>
      <c r="B1822" t="s">
        <v>58</v>
      </c>
      <c r="C1822" s="5">
        <v>44715</v>
      </c>
      <c r="D1822" s="5">
        <v>44715.332222222198</v>
      </c>
      <c r="E1822">
        <v>135</v>
      </c>
      <c r="F1822" s="6" t="s">
        <v>60</v>
      </c>
    </row>
    <row r="1823" spans="1:6" x14ac:dyDescent="0.2">
      <c r="A1823" s="4" t="s">
        <v>12</v>
      </c>
      <c r="B1823" t="s">
        <v>31</v>
      </c>
      <c r="C1823" s="5">
        <v>44715</v>
      </c>
      <c r="D1823" s="5">
        <v>44715.332465277803</v>
      </c>
      <c r="E1823">
        <v>102</v>
      </c>
      <c r="F1823" s="6" t="s">
        <v>32</v>
      </c>
    </row>
    <row r="1824" spans="1:6" x14ac:dyDescent="0.2">
      <c r="A1824" s="4" t="s">
        <v>12</v>
      </c>
      <c r="B1824" t="s">
        <v>31</v>
      </c>
      <c r="C1824" s="5">
        <v>44715</v>
      </c>
      <c r="D1824" s="5">
        <v>44715.333333333299</v>
      </c>
      <c r="E1824">
        <v>106</v>
      </c>
      <c r="F1824" s="6" t="s">
        <v>32</v>
      </c>
    </row>
    <row r="1825" spans="1:6" x14ac:dyDescent="0.2">
      <c r="A1825" s="4" t="s">
        <v>12</v>
      </c>
      <c r="B1825" t="s">
        <v>31</v>
      </c>
      <c r="C1825" s="5">
        <v>44715</v>
      </c>
      <c r="D1825" s="5">
        <v>44715.333437499998</v>
      </c>
      <c r="E1825">
        <v>112</v>
      </c>
      <c r="F1825" s="6" t="s">
        <v>32</v>
      </c>
    </row>
    <row r="1826" spans="1:6" x14ac:dyDescent="0.2">
      <c r="A1826" s="4" t="s">
        <v>19</v>
      </c>
      <c r="B1826" t="s">
        <v>18</v>
      </c>
      <c r="C1826" s="5">
        <v>44715</v>
      </c>
      <c r="D1826" s="5">
        <v>44715.333726851903</v>
      </c>
      <c r="E1826">
        <v>113</v>
      </c>
      <c r="F1826" s="6" t="s">
        <v>20</v>
      </c>
    </row>
    <row r="1827" spans="1:6" x14ac:dyDescent="0.2">
      <c r="A1827" s="4" t="s">
        <v>12</v>
      </c>
      <c r="B1827" t="s">
        <v>27</v>
      </c>
      <c r="C1827" s="5">
        <v>44715</v>
      </c>
      <c r="D1827" s="5">
        <v>44715.333773148202</v>
      </c>
      <c r="E1827">
        <v>102</v>
      </c>
      <c r="F1827" s="6" t="s">
        <v>28</v>
      </c>
    </row>
    <row r="1828" spans="1:6" x14ac:dyDescent="0.2">
      <c r="A1828" s="4" t="s">
        <v>19</v>
      </c>
      <c r="B1828" t="s">
        <v>21</v>
      </c>
      <c r="C1828" s="5">
        <v>44715</v>
      </c>
      <c r="D1828" s="5">
        <v>44715.333784722199</v>
      </c>
      <c r="E1828">
        <v>113</v>
      </c>
      <c r="F1828" s="6" t="s">
        <v>22</v>
      </c>
    </row>
    <row r="1829" spans="1:6" x14ac:dyDescent="0.2">
      <c r="A1829" s="4" t="s">
        <v>19</v>
      </c>
      <c r="B1829" t="s">
        <v>21</v>
      </c>
      <c r="C1829" s="5">
        <v>44715</v>
      </c>
      <c r="D1829" s="5">
        <v>44715.333796296298</v>
      </c>
      <c r="E1829">
        <v>123</v>
      </c>
      <c r="F1829" s="6" t="s">
        <v>22</v>
      </c>
    </row>
    <row r="1830" spans="1:6" x14ac:dyDescent="0.2">
      <c r="A1830" s="4" t="s">
        <v>19</v>
      </c>
      <c r="B1830" t="s">
        <v>18</v>
      </c>
      <c r="C1830" s="5">
        <v>44715</v>
      </c>
      <c r="D1830" s="5">
        <v>44715.333854166704</v>
      </c>
      <c r="E1830">
        <v>135</v>
      </c>
      <c r="F1830" s="6" t="s">
        <v>20</v>
      </c>
    </row>
    <row r="1831" spans="1:6" x14ac:dyDescent="0.2">
      <c r="A1831" s="4" t="s">
        <v>19</v>
      </c>
      <c r="B1831" t="s">
        <v>58</v>
      </c>
      <c r="C1831" s="5">
        <v>44715</v>
      </c>
      <c r="D1831" s="5">
        <v>44715.3342708333</v>
      </c>
      <c r="E1831">
        <v>113</v>
      </c>
      <c r="F1831" s="6" t="s">
        <v>63</v>
      </c>
    </row>
    <row r="1832" spans="1:6" x14ac:dyDescent="0.2">
      <c r="A1832" s="4" t="s">
        <v>19</v>
      </c>
      <c r="B1832" t="s">
        <v>58</v>
      </c>
      <c r="C1832" s="5">
        <v>44715</v>
      </c>
      <c r="D1832" s="5">
        <v>44715.334421296298</v>
      </c>
      <c r="E1832">
        <v>123</v>
      </c>
      <c r="F1832" s="6" t="s">
        <v>60</v>
      </c>
    </row>
    <row r="1833" spans="1:6" x14ac:dyDescent="0.2">
      <c r="A1833" s="4" t="s">
        <v>12</v>
      </c>
      <c r="B1833" t="s">
        <v>27</v>
      </c>
      <c r="C1833" s="5">
        <v>44715</v>
      </c>
      <c r="D1833" s="5">
        <v>44715.334699074097</v>
      </c>
      <c r="E1833">
        <v>106</v>
      </c>
      <c r="F1833" s="6" t="s">
        <v>28</v>
      </c>
    </row>
    <row r="1834" spans="1:6" x14ac:dyDescent="0.2">
      <c r="A1834" s="4" t="s">
        <v>12</v>
      </c>
      <c r="B1834" t="s">
        <v>27</v>
      </c>
      <c r="C1834" s="5">
        <v>44715</v>
      </c>
      <c r="D1834" s="5">
        <v>44715.334803240701</v>
      </c>
      <c r="E1834">
        <v>112</v>
      </c>
      <c r="F1834" s="6" t="s">
        <v>28</v>
      </c>
    </row>
    <row r="1835" spans="1:6" x14ac:dyDescent="0.2">
      <c r="A1835" s="4" t="s">
        <v>12</v>
      </c>
      <c r="B1835" t="s">
        <v>31</v>
      </c>
      <c r="C1835" s="5">
        <v>44715</v>
      </c>
      <c r="D1835" s="5">
        <v>44715.3348611111</v>
      </c>
      <c r="E1835">
        <v>113</v>
      </c>
      <c r="F1835" s="6" t="s">
        <v>34</v>
      </c>
    </row>
    <row r="1836" spans="1:6" x14ac:dyDescent="0.2">
      <c r="A1836" s="4" t="s">
        <v>12</v>
      </c>
      <c r="B1836" t="s">
        <v>31</v>
      </c>
      <c r="C1836" s="5">
        <v>44715</v>
      </c>
      <c r="D1836" s="5">
        <v>44715.335011574098</v>
      </c>
      <c r="E1836">
        <v>123</v>
      </c>
      <c r="F1836" s="6" t="s">
        <v>33</v>
      </c>
    </row>
    <row r="1837" spans="1:6" x14ac:dyDescent="0.2">
      <c r="A1837" s="4" t="s">
        <v>12</v>
      </c>
      <c r="B1837" t="s">
        <v>27</v>
      </c>
      <c r="C1837" s="5">
        <v>44715</v>
      </c>
      <c r="D1837" s="5">
        <v>44715.3352662037</v>
      </c>
      <c r="E1837">
        <v>113</v>
      </c>
      <c r="F1837" s="6" t="s">
        <v>30</v>
      </c>
    </row>
    <row r="1838" spans="1:6" x14ac:dyDescent="0.2">
      <c r="A1838" s="4" t="s">
        <v>12</v>
      </c>
      <c r="B1838" t="s">
        <v>27</v>
      </c>
      <c r="C1838" s="5">
        <v>44715</v>
      </c>
      <c r="D1838" s="5">
        <v>44715.335335648197</v>
      </c>
      <c r="E1838">
        <v>135</v>
      </c>
      <c r="F1838" s="6" t="s">
        <v>29</v>
      </c>
    </row>
    <row r="1839" spans="1:6" x14ac:dyDescent="0.2">
      <c r="A1839" s="4" t="s">
        <v>19</v>
      </c>
      <c r="B1839" t="s">
        <v>18</v>
      </c>
      <c r="C1839" s="5">
        <v>44715</v>
      </c>
      <c r="D1839" s="5">
        <v>44715.336273148198</v>
      </c>
      <c r="E1839">
        <v>113</v>
      </c>
      <c r="F1839" s="6" t="s">
        <v>20</v>
      </c>
    </row>
    <row r="1840" spans="1:6" x14ac:dyDescent="0.2">
      <c r="A1840" s="4" t="s">
        <v>19</v>
      </c>
      <c r="B1840" t="s">
        <v>18</v>
      </c>
      <c r="C1840" s="5">
        <v>44715</v>
      </c>
      <c r="D1840" s="5">
        <v>44715.336400462998</v>
      </c>
      <c r="E1840">
        <v>123</v>
      </c>
      <c r="F1840" s="6" t="s">
        <v>20</v>
      </c>
    </row>
    <row r="1841" spans="1:6" x14ac:dyDescent="0.2">
      <c r="A1841" s="4" t="s">
        <v>12</v>
      </c>
      <c r="B1841" t="s">
        <v>27</v>
      </c>
      <c r="C1841" s="5">
        <v>44715</v>
      </c>
      <c r="D1841" s="5">
        <v>44715.337164351899</v>
      </c>
      <c r="E1841">
        <v>113</v>
      </c>
      <c r="F1841" s="6" t="s">
        <v>30</v>
      </c>
    </row>
    <row r="1842" spans="1:6" x14ac:dyDescent="0.2">
      <c r="A1842" s="4" t="s">
        <v>12</v>
      </c>
      <c r="B1842" t="s">
        <v>27</v>
      </c>
      <c r="C1842" s="5">
        <v>44715</v>
      </c>
      <c r="D1842" s="5">
        <v>44715.337256944404</v>
      </c>
      <c r="E1842">
        <v>123</v>
      </c>
      <c r="F1842" s="6" t="s">
        <v>29</v>
      </c>
    </row>
    <row r="1843" spans="1:6" x14ac:dyDescent="0.2">
      <c r="A1843" s="4" t="s">
        <v>19</v>
      </c>
      <c r="B1843" t="s">
        <v>147</v>
      </c>
      <c r="C1843" s="5">
        <v>44715</v>
      </c>
      <c r="D1843" s="5">
        <v>44715.642951388902</v>
      </c>
      <c r="E1843">
        <v>139</v>
      </c>
      <c r="F1843" s="6" t="s">
        <v>149</v>
      </c>
    </row>
    <row r="1844" spans="1:6" x14ac:dyDescent="0.2">
      <c r="A1844" s="4" t="s">
        <v>19</v>
      </c>
      <c r="B1844" t="s">
        <v>147</v>
      </c>
      <c r="C1844" s="5">
        <v>44715</v>
      </c>
      <c r="D1844" s="5">
        <v>44715.643437500003</v>
      </c>
      <c r="E1844">
        <v>144</v>
      </c>
      <c r="F1844" s="6" t="s">
        <v>140</v>
      </c>
    </row>
    <row r="1845" spans="1:6" x14ac:dyDescent="0.2">
      <c r="A1845" s="4" t="s">
        <v>19</v>
      </c>
      <c r="B1845" t="s">
        <v>147</v>
      </c>
      <c r="C1845" s="5">
        <v>44715</v>
      </c>
      <c r="D1845" s="5">
        <v>44715.643865740698</v>
      </c>
      <c r="E1845">
        <v>149</v>
      </c>
      <c r="F1845" s="6" t="s">
        <v>148</v>
      </c>
    </row>
    <row r="1846" spans="1:6" x14ac:dyDescent="0.2">
      <c r="A1846" s="4" t="s">
        <v>19</v>
      </c>
      <c r="B1846" t="s">
        <v>147</v>
      </c>
      <c r="C1846" s="5">
        <v>44715</v>
      </c>
      <c r="D1846" s="5">
        <v>44715.644097222197</v>
      </c>
      <c r="E1846">
        <v>151</v>
      </c>
      <c r="F1846" s="6" t="s">
        <v>148</v>
      </c>
    </row>
    <row r="1847" spans="1:6" x14ac:dyDescent="0.2">
      <c r="A1847" s="4" t="s">
        <v>19</v>
      </c>
      <c r="B1847" t="s">
        <v>147</v>
      </c>
      <c r="C1847" s="5">
        <v>44715</v>
      </c>
      <c r="D1847" s="5">
        <v>44715.644236111097</v>
      </c>
      <c r="E1847">
        <v>156</v>
      </c>
      <c r="F1847" s="6"/>
    </row>
    <row r="1848" spans="1:6" x14ac:dyDescent="0.2">
      <c r="A1848" s="4" t="s">
        <v>12</v>
      </c>
      <c r="B1848" t="s">
        <v>143</v>
      </c>
      <c r="C1848" s="5">
        <v>44715</v>
      </c>
      <c r="D1848" s="5">
        <v>44715.647453703699</v>
      </c>
      <c r="E1848">
        <v>139</v>
      </c>
      <c r="F1848" s="6" t="s">
        <v>146</v>
      </c>
    </row>
    <row r="1849" spans="1:6" x14ac:dyDescent="0.2">
      <c r="A1849" s="4" t="s">
        <v>12</v>
      </c>
      <c r="B1849" t="s">
        <v>143</v>
      </c>
      <c r="C1849" s="5">
        <v>44715</v>
      </c>
      <c r="D1849" s="5">
        <v>44715.647881944496</v>
      </c>
      <c r="E1849">
        <v>144</v>
      </c>
      <c r="F1849" s="6" t="s">
        <v>145</v>
      </c>
    </row>
    <row r="1850" spans="1:6" x14ac:dyDescent="0.2">
      <c r="A1850" s="4" t="s">
        <v>12</v>
      </c>
      <c r="B1850" t="s">
        <v>143</v>
      </c>
      <c r="C1850" s="5">
        <v>44715</v>
      </c>
      <c r="D1850" s="5">
        <v>44715.648263888899</v>
      </c>
      <c r="E1850">
        <v>149</v>
      </c>
      <c r="F1850" s="6" t="s">
        <v>144</v>
      </c>
    </row>
    <row r="1851" spans="1:6" x14ac:dyDescent="0.2">
      <c r="A1851" s="4" t="s">
        <v>12</v>
      </c>
      <c r="B1851" t="s">
        <v>143</v>
      </c>
      <c r="C1851" s="5">
        <v>44715</v>
      </c>
      <c r="D1851" s="5">
        <v>44715.649027777799</v>
      </c>
      <c r="E1851">
        <v>151</v>
      </c>
      <c r="F1851" s="6" t="s">
        <v>144</v>
      </c>
    </row>
    <row r="1852" spans="1:6" x14ac:dyDescent="0.2">
      <c r="A1852" s="4" t="s">
        <v>12</v>
      </c>
      <c r="B1852" t="s">
        <v>143</v>
      </c>
      <c r="C1852" s="5">
        <v>44715</v>
      </c>
      <c r="D1852" s="5">
        <v>44715.6491550926</v>
      </c>
      <c r="E1852">
        <v>156</v>
      </c>
      <c r="F1852" s="6"/>
    </row>
    <row r="1853" spans="1:6" x14ac:dyDescent="0.2">
      <c r="A1853" s="4" t="s">
        <v>19</v>
      </c>
      <c r="B1853" t="s">
        <v>141</v>
      </c>
      <c r="C1853" s="5">
        <v>44715</v>
      </c>
      <c r="D1853" s="5">
        <v>44715.653472222199</v>
      </c>
      <c r="E1853">
        <v>139</v>
      </c>
      <c r="F1853" s="6" t="s">
        <v>142</v>
      </c>
    </row>
    <row r="1854" spans="1:6" x14ac:dyDescent="0.2">
      <c r="A1854" s="4" t="s">
        <v>19</v>
      </c>
      <c r="B1854" t="s">
        <v>139</v>
      </c>
      <c r="C1854" s="5">
        <v>44715</v>
      </c>
      <c r="D1854" s="5">
        <v>44715.654537037</v>
      </c>
      <c r="E1854">
        <v>139</v>
      </c>
      <c r="F1854" s="6" t="s">
        <v>140</v>
      </c>
    </row>
    <row r="1855" spans="1:6" x14ac:dyDescent="0.2">
      <c r="A1855" s="4" t="s">
        <v>19</v>
      </c>
      <c r="B1855" t="s">
        <v>141</v>
      </c>
      <c r="C1855" s="5">
        <v>44715</v>
      </c>
      <c r="D1855" s="5">
        <v>44715.6547222222</v>
      </c>
      <c r="E1855">
        <v>144</v>
      </c>
      <c r="F1855" s="6" t="s">
        <v>142</v>
      </c>
    </row>
    <row r="1856" spans="1:6" x14ac:dyDescent="0.2">
      <c r="A1856" s="4" t="s">
        <v>19</v>
      </c>
      <c r="B1856" t="s">
        <v>141</v>
      </c>
      <c r="C1856" s="5">
        <v>44715</v>
      </c>
      <c r="D1856" s="5">
        <v>44715.654861111099</v>
      </c>
      <c r="E1856">
        <v>156</v>
      </c>
      <c r="F1856" s="6"/>
    </row>
    <row r="1857" spans="1:6" x14ac:dyDescent="0.2">
      <c r="A1857" s="4" t="s">
        <v>19</v>
      </c>
      <c r="B1857" t="s">
        <v>139</v>
      </c>
      <c r="C1857" s="5">
        <v>44715</v>
      </c>
      <c r="D1857" s="5">
        <v>44715.655046296299</v>
      </c>
      <c r="E1857">
        <v>144</v>
      </c>
      <c r="F1857" s="6" t="s">
        <v>140</v>
      </c>
    </row>
    <row r="1858" spans="1:6" x14ac:dyDescent="0.2">
      <c r="A1858" s="4" t="s">
        <v>19</v>
      </c>
      <c r="B1858" t="s">
        <v>139</v>
      </c>
      <c r="C1858" s="5">
        <v>44715</v>
      </c>
      <c r="D1858" s="5">
        <v>44715.655185185198</v>
      </c>
      <c r="E1858">
        <v>156</v>
      </c>
      <c r="F1858" s="6"/>
    </row>
    <row r="1859" spans="1:6" x14ac:dyDescent="0.2">
      <c r="A1859" s="4" t="s">
        <v>19</v>
      </c>
      <c r="B1859" t="s">
        <v>138</v>
      </c>
      <c r="C1859" s="5">
        <v>44715</v>
      </c>
      <c r="D1859" s="5">
        <v>44715.656909722202</v>
      </c>
      <c r="E1859">
        <v>139</v>
      </c>
      <c r="F1859" s="6" t="s">
        <v>136</v>
      </c>
    </row>
    <row r="1860" spans="1:6" x14ac:dyDescent="0.2">
      <c r="A1860" s="4" t="s">
        <v>19</v>
      </c>
      <c r="B1860" t="s">
        <v>138</v>
      </c>
      <c r="C1860" s="5">
        <v>44715</v>
      </c>
      <c r="D1860" s="5">
        <v>44715.6581828704</v>
      </c>
      <c r="E1860">
        <v>144</v>
      </c>
      <c r="F1860" s="6" t="s">
        <v>136</v>
      </c>
    </row>
    <row r="1861" spans="1:6" x14ac:dyDescent="0.2">
      <c r="A1861" s="4" t="s">
        <v>19</v>
      </c>
      <c r="B1861" t="s">
        <v>138</v>
      </c>
      <c r="C1861" s="5">
        <v>44715</v>
      </c>
      <c r="D1861" s="5">
        <v>44715.658333333296</v>
      </c>
      <c r="E1861">
        <v>156</v>
      </c>
      <c r="F1861" s="6"/>
    </row>
    <row r="1862" spans="1:6" x14ac:dyDescent="0.2">
      <c r="A1862" s="4" t="s">
        <v>19</v>
      </c>
      <c r="B1862" t="s">
        <v>134</v>
      </c>
      <c r="C1862" s="5">
        <v>44715</v>
      </c>
      <c r="D1862" s="5">
        <v>44715.664212962998</v>
      </c>
      <c r="E1862">
        <v>139</v>
      </c>
      <c r="F1862" s="6" t="s">
        <v>137</v>
      </c>
    </row>
    <row r="1863" spans="1:6" x14ac:dyDescent="0.2">
      <c r="A1863" s="4" t="s">
        <v>19</v>
      </c>
      <c r="B1863" t="s">
        <v>134</v>
      </c>
      <c r="C1863" s="5">
        <v>44715</v>
      </c>
      <c r="D1863" s="5">
        <v>44715.664722222202</v>
      </c>
      <c r="E1863">
        <v>144</v>
      </c>
      <c r="F1863" s="6" t="s">
        <v>136</v>
      </c>
    </row>
    <row r="1864" spans="1:6" x14ac:dyDescent="0.2">
      <c r="A1864" s="4" t="s">
        <v>19</v>
      </c>
      <c r="B1864" t="s">
        <v>134</v>
      </c>
      <c r="C1864" s="5">
        <v>44715</v>
      </c>
      <c r="D1864" s="5">
        <v>44715.665393518502</v>
      </c>
      <c r="E1864">
        <v>149</v>
      </c>
      <c r="F1864" s="6" t="s">
        <v>135</v>
      </c>
    </row>
    <row r="1865" spans="1:6" x14ac:dyDescent="0.2">
      <c r="A1865" s="4" t="s">
        <v>19</v>
      </c>
      <c r="B1865" t="s">
        <v>134</v>
      </c>
      <c r="C1865" s="5">
        <v>44715</v>
      </c>
      <c r="D1865" s="5">
        <v>44715.666261574101</v>
      </c>
      <c r="E1865">
        <v>151</v>
      </c>
      <c r="F1865" s="6" t="s">
        <v>135</v>
      </c>
    </row>
    <row r="1866" spans="1:6" x14ac:dyDescent="0.2">
      <c r="A1866" s="4" t="s">
        <v>19</v>
      </c>
      <c r="B1866" t="s">
        <v>134</v>
      </c>
      <c r="C1866" s="5">
        <v>44715</v>
      </c>
      <c r="D1866" s="5">
        <v>44715.666400463</v>
      </c>
      <c r="E1866">
        <v>156</v>
      </c>
      <c r="F1866" s="6"/>
    </row>
    <row r="1867" spans="1:6" x14ac:dyDescent="0.2">
      <c r="A1867" s="4" t="s">
        <v>19</v>
      </c>
      <c r="B1867" t="s">
        <v>131</v>
      </c>
      <c r="C1867" s="5">
        <v>44715</v>
      </c>
      <c r="D1867" s="5">
        <v>44715.6721412037</v>
      </c>
      <c r="E1867">
        <v>139</v>
      </c>
      <c r="F1867" s="6" t="s">
        <v>98</v>
      </c>
    </row>
    <row r="1868" spans="1:6" x14ac:dyDescent="0.2">
      <c r="A1868" s="4" t="s">
        <v>19</v>
      </c>
      <c r="B1868" t="s">
        <v>132</v>
      </c>
      <c r="C1868" s="5">
        <v>44715</v>
      </c>
      <c r="D1868" s="5">
        <v>44715.672175925902</v>
      </c>
      <c r="E1868">
        <v>139</v>
      </c>
      <c r="F1868" s="6" t="s">
        <v>133</v>
      </c>
    </row>
    <row r="1869" spans="1:6" x14ac:dyDescent="0.2">
      <c r="A1869" s="4" t="s">
        <v>19</v>
      </c>
      <c r="B1869" t="s">
        <v>132</v>
      </c>
      <c r="C1869" s="5">
        <v>44715</v>
      </c>
      <c r="D1869" s="5">
        <v>44715.672523148198</v>
      </c>
      <c r="E1869">
        <v>144</v>
      </c>
      <c r="F1869" s="6" t="s">
        <v>133</v>
      </c>
    </row>
    <row r="1870" spans="1:6" x14ac:dyDescent="0.2">
      <c r="A1870" s="4" t="s">
        <v>19</v>
      </c>
      <c r="B1870" t="s">
        <v>131</v>
      </c>
      <c r="C1870" s="5">
        <v>44715</v>
      </c>
      <c r="D1870" s="5">
        <v>44715.672615740797</v>
      </c>
      <c r="E1870">
        <v>144</v>
      </c>
      <c r="F1870" s="6" t="s">
        <v>98</v>
      </c>
    </row>
    <row r="1871" spans="1:6" x14ac:dyDescent="0.2">
      <c r="A1871" s="4" t="s">
        <v>19</v>
      </c>
      <c r="B1871" t="s">
        <v>132</v>
      </c>
      <c r="C1871" s="5">
        <v>44715</v>
      </c>
      <c r="D1871" s="5">
        <v>44715.672673611101</v>
      </c>
      <c r="E1871">
        <v>156</v>
      </c>
      <c r="F1871" s="6"/>
    </row>
    <row r="1872" spans="1:6" x14ac:dyDescent="0.2">
      <c r="A1872" s="4" t="s">
        <v>19</v>
      </c>
      <c r="B1872" t="s">
        <v>131</v>
      </c>
      <c r="C1872" s="5">
        <v>44715</v>
      </c>
      <c r="D1872" s="5">
        <v>44715.672754629602</v>
      </c>
      <c r="E1872">
        <v>156</v>
      </c>
      <c r="F1872" s="6"/>
    </row>
    <row r="1873" spans="1:6" x14ac:dyDescent="0.2">
      <c r="A1873" s="4" t="s">
        <v>19</v>
      </c>
      <c r="B1873" t="s">
        <v>130</v>
      </c>
      <c r="C1873" s="5">
        <v>44715</v>
      </c>
      <c r="D1873" s="5">
        <v>44715.673564814802</v>
      </c>
      <c r="E1873">
        <v>139</v>
      </c>
      <c r="F1873" s="6" t="s">
        <v>113</v>
      </c>
    </row>
    <row r="1874" spans="1:6" x14ac:dyDescent="0.2">
      <c r="A1874" s="4" t="s">
        <v>19</v>
      </c>
      <c r="B1874" t="s">
        <v>130</v>
      </c>
      <c r="C1874" s="5">
        <v>44715</v>
      </c>
      <c r="D1874" s="5">
        <v>44715.674074074101</v>
      </c>
      <c r="E1874">
        <v>144</v>
      </c>
      <c r="F1874" s="6" t="s">
        <v>113</v>
      </c>
    </row>
    <row r="1875" spans="1:6" x14ac:dyDescent="0.2">
      <c r="A1875" s="4" t="s">
        <v>19</v>
      </c>
      <c r="B1875" t="s">
        <v>130</v>
      </c>
      <c r="C1875" s="5">
        <v>44715</v>
      </c>
      <c r="D1875" s="5">
        <v>44715.674236111103</v>
      </c>
      <c r="E1875">
        <v>156</v>
      </c>
      <c r="F1875" s="6"/>
    </row>
    <row r="1876" spans="1:6" x14ac:dyDescent="0.2">
      <c r="A1876" s="4" t="s">
        <v>19</v>
      </c>
      <c r="B1876" t="s">
        <v>120</v>
      </c>
      <c r="C1876" s="5">
        <v>44715</v>
      </c>
      <c r="D1876" s="5">
        <v>44715.676296296297</v>
      </c>
      <c r="E1876">
        <v>139</v>
      </c>
      <c r="F1876" s="6" t="s">
        <v>129</v>
      </c>
    </row>
    <row r="1877" spans="1:6" x14ac:dyDescent="0.2">
      <c r="A1877" s="4" t="s">
        <v>19</v>
      </c>
      <c r="B1877" t="s">
        <v>125</v>
      </c>
      <c r="C1877" s="5">
        <v>44715</v>
      </c>
      <c r="D1877" s="5">
        <v>44715.676689814798</v>
      </c>
      <c r="E1877">
        <v>139</v>
      </c>
      <c r="F1877" s="6" t="s">
        <v>128</v>
      </c>
    </row>
    <row r="1878" spans="1:6" x14ac:dyDescent="0.2">
      <c r="A1878" s="4" t="s">
        <v>12</v>
      </c>
      <c r="B1878" t="s">
        <v>123</v>
      </c>
      <c r="C1878" s="5">
        <v>44715</v>
      </c>
      <c r="D1878" s="5">
        <v>44715.677048611098</v>
      </c>
      <c r="E1878">
        <v>139</v>
      </c>
      <c r="F1878" s="6" t="s">
        <v>124</v>
      </c>
    </row>
    <row r="1879" spans="1:6" x14ac:dyDescent="0.2">
      <c r="A1879" s="4" t="s">
        <v>19</v>
      </c>
      <c r="B1879" t="s">
        <v>125</v>
      </c>
      <c r="C1879" s="5">
        <v>44715</v>
      </c>
      <c r="D1879" s="5">
        <v>44715.677106481497</v>
      </c>
      <c r="E1879">
        <v>144</v>
      </c>
      <c r="F1879" s="6" t="s">
        <v>103</v>
      </c>
    </row>
    <row r="1880" spans="1:6" x14ac:dyDescent="0.2">
      <c r="A1880" s="4" t="s">
        <v>19</v>
      </c>
      <c r="B1880" t="s">
        <v>120</v>
      </c>
      <c r="C1880" s="5">
        <v>44715</v>
      </c>
      <c r="D1880" s="5">
        <v>44715.677604166704</v>
      </c>
      <c r="E1880">
        <v>144</v>
      </c>
      <c r="F1880" s="6" t="s">
        <v>127</v>
      </c>
    </row>
    <row r="1881" spans="1:6" x14ac:dyDescent="0.2">
      <c r="A1881" s="4" t="s">
        <v>19</v>
      </c>
      <c r="B1881" t="s">
        <v>125</v>
      </c>
      <c r="C1881" s="5">
        <v>44715</v>
      </c>
      <c r="D1881" s="5">
        <v>44715.677812499998</v>
      </c>
      <c r="E1881">
        <v>149</v>
      </c>
      <c r="F1881" s="6" t="s">
        <v>126</v>
      </c>
    </row>
    <row r="1882" spans="1:6" x14ac:dyDescent="0.2">
      <c r="A1882" s="4" t="s">
        <v>19</v>
      </c>
      <c r="B1882" t="s">
        <v>120</v>
      </c>
      <c r="C1882" s="5">
        <v>44715</v>
      </c>
      <c r="D1882" s="5">
        <v>44715.678043981497</v>
      </c>
      <c r="E1882">
        <v>149</v>
      </c>
      <c r="F1882" s="6" t="s">
        <v>121</v>
      </c>
    </row>
    <row r="1883" spans="1:6" x14ac:dyDescent="0.2">
      <c r="A1883" s="4" t="s">
        <v>19</v>
      </c>
      <c r="B1883" t="s">
        <v>125</v>
      </c>
      <c r="C1883" s="5">
        <v>44715</v>
      </c>
      <c r="D1883" s="5">
        <v>44715.6782060185</v>
      </c>
      <c r="E1883">
        <v>151</v>
      </c>
      <c r="F1883" s="6" t="s">
        <v>126</v>
      </c>
    </row>
    <row r="1884" spans="1:6" x14ac:dyDescent="0.2">
      <c r="A1884" s="4" t="s">
        <v>19</v>
      </c>
      <c r="B1884" t="s">
        <v>125</v>
      </c>
      <c r="C1884" s="5">
        <v>44715</v>
      </c>
      <c r="D1884" s="5">
        <v>44715.678333333301</v>
      </c>
      <c r="E1884">
        <v>156</v>
      </c>
      <c r="F1884" s="6"/>
    </row>
    <row r="1885" spans="1:6" x14ac:dyDescent="0.2">
      <c r="A1885" s="4" t="s">
        <v>12</v>
      </c>
      <c r="B1885" t="s">
        <v>123</v>
      </c>
      <c r="C1885" s="5">
        <v>44715</v>
      </c>
      <c r="D1885" s="5">
        <v>44715.6783796296</v>
      </c>
      <c r="E1885">
        <v>144</v>
      </c>
      <c r="F1885" s="6" t="s">
        <v>124</v>
      </c>
    </row>
    <row r="1886" spans="1:6" x14ac:dyDescent="0.2">
      <c r="A1886" s="4" t="s">
        <v>12</v>
      </c>
      <c r="B1886" t="s">
        <v>123</v>
      </c>
      <c r="C1886" s="5">
        <v>44715</v>
      </c>
      <c r="D1886" s="5">
        <v>44715.678506944503</v>
      </c>
      <c r="E1886">
        <v>156</v>
      </c>
      <c r="F1886" s="6"/>
    </row>
    <row r="1887" spans="1:6" x14ac:dyDescent="0.2">
      <c r="A1887" s="4" t="s">
        <v>12</v>
      </c>
      <c r="B1887" t="s">
        <v>117</v>
      </c>
      <c r="C1887" s="5">
        <v>44715</v>
      </c>
      <c r="D1887" s="5">
        <v>44715.678553240701</v>
      </c>
      <c r="E1887">
        <v>139</v>
      </c>
      <c r="F1887" s="6" t="s">
        <v>122</v>
      </c>
    </row>
    <row r="1888" spans="1:6" x14ac:dyDescent="0.2">
      <c r="A1888" s="4" t="s">
        <v>19</v>
      </c>
      <c r="B1888" t="s">
        <v>120</v>
      </c>
      <c r="C1888" s="5">
        <v>44715</v>
      </c>
      <c r="D1888" s="5">
        <v>44715.678796296299</v>
      </c>
      <c r="E1888">
        <v>151</v>
      </c>
      <c r="F1888" s="6" t="s">
        <v>121</v>
      </c>
    </row>
    <row r="1889" spans="1:6" x14ac:dyDescent="0.2">
      <c r="A1889" s="4" t="s">
        <v>19</v>
      </c>
      <c r="B1889" t="s">
        <v>120</v>
      </c>
      <c r="C1889" s="5">
        <v>44715</v>
      </c>
      <c r="D1889" s="5">
        <v>44715.678912037103</v>
      </c>
      <c r="E1889">
        <v>156</v>
      </c>
      <c r="F1889" s="6"/>
    </row>
    <row r="1890" spans="1:6" x14ac:dyDescent="0.2">
      <c r="A1890" s="4" t="s">
        <v>12</v>
      </c>
      <c r="B1890" t="s">
        <v>117</v>
      </c>
      <c r="C1890" s="5">
        <v>44715</v>
      </c>
      <c r="D1890" s="5">
        <v>44715.6789236111</v>
      </c>
      <c r="E1890">
        <v>144</v>
      </c>
      <c r="F1890" s="6" t="s">
        <v>119</v>
      </c>
    </row>
    <row r="1891" spans="1:6" x14ac:dyDescent="0.2">
      <c r="A1891" s="4" t="s">
        <v>12</v>
      </c>
      <c r="B1891" t="s">
        <v>117</v>
      </c>
      <c r="C1891" s="5">
        <v>44715</v>
      </c>
      <c r="D1891" s="5">
        <v>44715.679768518501</v>
      </c>
      <c r="E1891">
        <v>149</v>
      </c>
      <c r="F1891" s="6" t="s">
        <v>118</v>
      </c>
    </row>
    <row r="1892" spans="1:6" x14ac:dyDescent="0.2">
      <c r="A1892" s="4" t="s">
        <v>12</v>
      </c>
      <c r="B1892" t="s">
        <v>117</v>
      </c>
      <c r="C1892" s="5">
        <v>44715</v>
      </c>
      <c r="D1892" s="5">
        <v>44715.680462962999</v>
      </c>
      <c r="E1892">
        <v>151</v>
      </c>
      <c r="F1892" s="6" t="s">
        <v>118</v>
      </c>
    </row>
    <row r="1893" spans="1:6" x14ac:dyDescent="0.2">
      <c r="A1893" s="4" t="s">
        <v>12</v>
      </c>
      <c r="B1893" t="s">
        <v>117</v>
      </c>
      <c r="C1893" s="5">
        <v>44715</v>
      </c>
      <c r="D1893" s="5">
        <v>44715.6805902778</v>
      </c>
      <c r="E1893">
        <v>156</v>
      </c>
      <c r="F1893" s="6"/>
    </row>
    <row r="1894" spans="1:6" x14ac:dyDescent="0.2">
      <c r="A1894" s="4" t="s">
        <v>19</v>
      </c>
      <c r="B1894" t="s">
        <v>115</v>
      </c>
      <c r="C1894" s="5">
        <v>44715</v>
      </c>
      <c r="D1894" s="5">
        <v>44715.681666666598</v>
      </c>
      <c r="E1894">
        <v>139</v>
      </c>
      <c r="F1894" s="6" t="s">
        <v>116</v>
      </c>
    </row>
    <row r="1895" spans="1:6" x14ac:dyDescent="0.2">
      <c r="A1895" s="4" t="s">
        <v>19</v>
      </c>
      <c r="B1895" t="s">
        <v>115</v>
      </c>
      <c r="C1895" s="5">
        <v>44715</v>
      </c>
      <c r="D1895" s="5">
        <v>44715.682997685202</v>
      </c>
      <c r="E1895">
        <v>144</v>
      </c>
      <c r="F1895" s="6" t="s">
        <v>116</v>
      </c>
    </row>
    <row r="1896" spans="1:6" x14ac:dyDescent="0.2">
      <c r="A1896" s="4" t="s">
        <v>19</v>
      </c>
      <c r="B1896" t="s">
        <v>115</v>
      </c>
      <c r="C1896" s="5">
        <v>44715</v>
      </c>
      <c r="D1896" s="5">
        <v>44715.683159722197</v>
      </c>
      <c r="E1896">
        <v>156</v>
      </c>
      <c r="F1896" s="6"/>
    </row>
    <row r="1897" spans="1:6" x14ac:dyDescent="0.2">
      <c r="A1897" s="4" t="s">
        <v>19</v>
      </c>
      <c r="B1897" t="s">
        <v>108</v>
      </c>
      <c r="C1897" s="5">
        <v>44715</v>
      </c>
      <c r="D1897" s="5">
        <v>44715.683703703697</v>
      </c>
      <c r="E1897">
        <v>139</v>
      </c>
      <c r="F1897" s="6" t="s">
        <v>114</v>
      </c>
    </row>
    <row r="1898" spans="1:6" x14ac:dyDescent="0.2">
      <c r="A1898" s="4" t="s">
        <v>19</v>
      </c>
      <c r="B1898" t="s">
        <v>108</v>
      </c>
      <c r="C1898" s="5">
        <v>44715</v>
      </c>
      <c r="D1898" s="5">
        <v>44715.684201388904</v>
      </c>
      <c r="E1898">
        <v>144</v>
      </c>
      <c r="F1898" s="6" t="s">
        <v>113</v>
      </c>
    </row>
    <row r="1899" spans="1:6" x14ac:dyDescent="0.2">
      <c r="A1899" s="4" t="s">
        <v>19</v>
      </c>
      <c r="B1899" t="s">
        <v>111</v>
      </c>
      <c r="C1899" s="5">
        <v>44715</v>
      </c>
      <c r="D1899" s="5">
        <v>44715.684270833299</v>
      </c>
      <c r="E1899">
        <v>139</v>
      </c>
      <c r="F1899" s="6" t="s">
        <v>112</v>
      </c>
    </row>
    <row r="1900" spans="1:6" x14ac:dyDescent="0.2">
      <c r="A1900" s="4" t="s">
        <v>19</v>
      </c>
      <c r="B1900" t="s">
        <v>110</v>
      </c>
      <c r="C1900" s="5">
        <v>44715</v>
      </c>
      <c r="D1900" s="5">
        <v>44715.684421296297</v>
      </c>
      <c r="E1900">
        <v>139</v>
      </c>
      <c r="F1900" s="6" t="s">
        <v>77</v>
      </c>
    </row>
    <row r="1901" spans="1:6" x14ac:dyDescent="0.2">
      <c r="A1901" s="4" t="s">
        <v>19</v>
      </c>
      <c r="B1901" t="s">
        <v>111</v>
      </c>
      <c r="C1901" s="5">
        <v>44715</v>
      </c>
      <c r="D1901" s="5">
        <v>44715.684629629599</v>
      </c>
      <c r="E1901">
        <v>144</v>
      </c>
      <c r="F1901" s="6" t="s">
        <v>112</v>
      </c>
    </row>
    <row r="1902" spans="1:6" x14ac:dyDescent="0.2">
      <c r="A1902" s="4" t="s">
        <v>19</v>
      </c>
      <c r="B1902" t="s">
        <v>111</v>
      </c>
      <c r="C1902" s="5">
        <v>44715</v>
      </c>
      <c r="D1902" s="5">
        <v>44715.6847569444</v>
      </c>
      <c r="E1902">
        <v>156</v>
      </c>
      <c r="F1902" s="6"/>
    </row>
    <row r="1903" spans="1:6" x14ac:dyDescent="0.2">
      <c r="A1903" s="4" t="s">
        <v>19</v>
      </c>
      <c r="B1903" t="s">
        <v>110</v>
      </c>
      <c r="C1903" s="5">
        <v>44715</v>
      </c>
      <c r="D1903" s="5">
        <v>44715.684791666703</v>
      </c>
      <c r="E1903">
        <v>144</v>
      </c>
      <c r="F1903" s="6" t="s">
        <v>77</v>
      </c>
    </row>
    <row r="1904" spans="1:6" x14ac:dyDescent="0.2">
      <c r="A1904" s="4" t="s">
        <v>19</v>
      </c>
      <c r="B1904" t="s">
        <v>110</v>
      </c>
      <c r="C1904" s="5">
        <v>44715</v>
      </c>
      <c r="D1904" s="5">
        <v>44715.684918981497</v>
      </c>
      <c r="E1904">
        <v>156</v>
      </c>
      <c r="F1904" s="6"/>
    </row>
    <row r="1905" spans="1:6" x14ac:dyDescent="0.2">
      <c r="A1905" s="4" t="s">
        <v>19</v>
      </c>
      <c r="B1905" t="s">
        <v>108</v>
      </c>
      <c r="C1905" s="5">
        <v>44715</v>
      </c>
      <c r="D1905" s="5">
        <v>44715.684976851902</v>
      </c>
      <c r="E1905">
        <v>149</v>
      </c>
      <c r="F1905" s="6" t="s">
        <v>109</v>
      </c>
    </row>
    <row r="1906" spans="1:6" x14ac:dyDescent="0.2">
      <c r="A1906" s="4" t="s">
        <v>19</v>
      </c>
      <c r="B1906" t="s">
        <v>106</v>
      </c>
      <c r="C1906" s="5">
        <v>44715</v>
      </c>
      <c r="D1906" s="5">
        <v>44715.684999999998</v>
      </c>
      <c r="E1906">
        <v>139</v>
      </c>
      <c r="F1906" s="6" t="s">
        <v>107</v>
      </c>
    </row>
    <row r="1907" spans="1:6" x14ac:dyDescent="0.2">
      <c r="A1907" s="4" t="s">
        <v>19</v>
      </c>
      <c r="B1907" t="s">
        <v>108</v>
      </c>
      <c r="C1907" s="5">
        <v>44715</v>
      </c>
      <c r="D1907" s="5">
        <v>44715.685243055603</v>
      </c>
      <c r="E1907">
        <v>151</v>
      </c>
      <c r="F1907" s="6" t="s">
        <v>109</v>
      </c>
    </row>
    <row r="1908" spans="1:6" x14ac:dyDescent="0.2">
      <c r="A1908" s="4" t="s">
        <v>19</v>
      </c>
      <c r="B1908" t="s">
        <v>108</v>
      </c>
      <c r="C1908" s="5">
        <v>44715</v>
      </c>
      <c r="D1908" s="5">
        <v>44715.685381944502</v>
      </c>
      <c r="E1908">
        <v>156</v>
      </c>
      <c r="F1908" s="6"/>
    </row>
    <row r="1909" spans="1:6" x14ac:dyDescent="0.2">
      <c r="A1909" s="4" t="s">
        <v>19</v>
      </c>
      <c r="B1909" t="s">
        <v>106</v>
      </c>
      <c r="C1909" s="5">
        <v>44715</v>
      </c>
      <c r="D1909" s="5">
        <v>44715.685416666704</v>
      </c>
      <c r="E1909">
        <v>144</v>
      </c>
      <c r="F1909" s="6" t="s">
        <v>107</v>
      </c>
    </row>
    <row r="1910" spans="1:6" x14ac:dyDescent="0.2">
      <c r="A1910" s="4" t="s">
        <v>19</v>
      </c>
      <c r="B1910" t="s">
        <v>106</v>
      </c>
      <c r="C1910" s="5">
        <v>44715</v>
      </c>
      <c r="D1910" s="5">
        <v>44715.685532407399</v>
      </c>
      <c r="E1910">
        <v>156</v>
      </c>
      <c r="F1910" s="6"/>
    </row>
    <row r="1911" spans="1:6" x14ac:dyDescent="0.2">
      <c r="A1911" s="4" t="s">
        <v>19</v>
      </c>
      <c r="B1911" t="s">
        <v>102</v>
      </c>
      <c r="C1911" s="5">
        <v>44715</v>
      </c>
      <c r="D1911" s="5">
        <v>44715.686400462997</v>
      </c>
      <c r="E1911">
        <v>139</v>
      </c>
      <c r="F1911" s="6" t="s">
        <v>103</v>
      </c>
    </row>
    <row r="1912" spans="1:6" x14ac:dyDescent="0.2">
      <c r="A1912" s="4" t="s">
        <v>12</v>
      </c>
      <c r="B1912" t="s">
        <v>99</v>
      </c>
      <c r="C1912" s="5">
        <v>44715</v>
      </c>
      <c r="D1912" s="5">
        <v>44715.687222222201</v>
      </c>
      <c r="E1912">
        <v>139</v>
      </c>
      <c r="F1912" s="6" t="s">
        <v>105</v>
      </c>
    </row>
    <row r="1913" spans="1:6" x14ac:dyDescent="0.2">
      <c r="A1913" s="4" t="s">
        <v>12</v>
      </c>
      <c r="B1913" t="s">
        <v>99</v>
      </c>
      <c r="C1913" s="5">
        <v>44715</v>
      </c>
      <c r="D1913" s="5">
        <v>44715.687604166698</v>
      </c>
      <c r="E1913">
        <v>144</v>
      </c>
      <c r="F1913" s="6" t="s">
        <v>104</v>
      </c>
    </row>
    <row r="1914" spans="1:6" x14ac:dyDescent="0.2">
      <c r="A1914" s="4" t="s">
        <v>19</v>
      </c>
      <c r="B1914" t="s">
        <v>102</v>
      </c>
      <c r="C1914" s="5">
        <v>44715</v>
      </c>
      <c r="D1914" s="5">
        <v>44715.687650462998</v>
      </c>
      <c r="E1914">
        <v>144</v>
      </c>
      <c r="F1914" s="6" t="s">
        <v>103</v>
      </c>
    </row>
    <row r="1915" spans="1:6" x14ac:dyDescent="0.2">
      <c r="A1915" s="4" t="s">
        <v>19</v>
      </c>
      <c r="B1915" t="s">
        <v>102</v>
      </c>
      <c r="C1915" s="5">
        <v>44715</v>
      </c>
      <c r="D1915" s="5">
        <v>44715.687777777799</v>
      </c>
      <c r="E1915">
        <v>156</v>
      </c>
      <c r="F1915" s="6"/>
    </row>
    <row r="1916" spans="1:6" x14ac:dyDescent="0.2">
      <c r="A1916" s="4" t="s">
        <v>12</v>
      </c>
      <c r="B1916" t="s">
        <v>95</v>
      </c>
      <c r="C1916" s="5">
        <v>44715</v>
      </c>
      <c r="D1916" s="5">
        <v>44715.687847222202</v>
      </c>
      <c r="E1916">
        <v>139</v>
      </c>
      <c r="F1916" s="6" t="s">
        <v>97</v>
      </c>
    </row>
    <row r="1917" spans="1:6" x14ac:dyDescent="0.2">
      <c r="A1917" s="4" t="s">
        <v>12</v>
      </c>
      <c r="B1917" t="s">
        <v>99</v>
      </c>
      <c r="C1917" s="5">
        <v>44715</v>
      </c>
      <c r="D1917" s="5">
        <v>44715.687870370399</v>
      </c>
      <c r="E1917">
        <v>149</v>
      </c>
      <c r="F1917" s="6" t="s">
        <v>100</v>
      </c>
    </row>
    <row r="1918" spans="1:6" x14ac:dyDescent="0.2">
      <c r="A1918" s="4" t="s">
        <v>19</v>
      </c>
      <c r="B1918" t="s">
        <v>92</v>
      </c>
      <c r="C1918" s="5">
        <v>44715</v>
      </c>
      <c r="D1918" s="5">
        <v>44715.6879050926</v>
      </c>
      <c r="E1918">
        <v>139</v>
      </c>
      <c r="F1918" s="6" t="s">
        <v>101</v>
      </c>
    </row>
    <row r="1919" spans="1:6" x14ac:dyDescent="0.2">
      <c r="A1919" s="4" t="s">
        <v>12</v>
      </c>
      <c r="B1919" t="s">
        <v>99</v>
      </c>
      <c r="C1919" s="5">
        <v>44715</v>
      </c>
      <c r="D1919" s="5">
        <v>44715.6882175926</v>
      </c>
      <c r="E1919">
        <v>151</v>
      </c>
      <c r="F1919" s="6" t="s">
        <v>100</v>
      </c>
    </row>
    <row r="1920" spans="1:6" x14ac:dyDescent="0.2">
      <c r="A1920" s="4" t="s">
        <v>12</v>
      </c>
      <c r="B1920" t="s">
        <v>99</v>
      </c>
      <c r="C1920" s="5">
        <v>44715</v>
      </c>
      <c r="D1920" s="5">
        <v>44715.688379629602</v>
      </c>
      <c r="E1920">
        <v>156</v>
      </c>
      <c r="F1920" s="6"/>
    </row>
    <row r="1921" spans="1:6" x14ac:dyDescent="0.2">
      <c r="A1921" s="4" t="s">
        <v>19</v>
      </c>
      <c r="B1921" t="s">
        <v>92</v>
      </c>
      <c r="C1921" s="5">
        <v>44715</v>
      </c>
      <c r="D1921" s="5">
        <v>44715.6884027778</v>
      </c>
      <c r="E1921">
        <v>144</v>
      </c>
      <c r="F1921" s="6" t="s">
        <v>98</v>
      </c>
    </row>
    <row r="1922" spans="1:6" x14ac:dyDescent="0.2">
      <c r="A1922" s="4" t="s">
        <v>19</v>
      </c>
      <c r="B1922" t="s">
        <v>96</v>
      </c>
      <c r="C1922" s="5">
        <v>44715</v>
      </c>
      <c r="D1922" s="5">
        <v>44715.688599537003</v>
      </c>
      <c r="E1922">
        <v>139</v>
      </c>
      <c r="F1922" s="6" t="s">
        <v>25</v>
      </c>
    </row>
    <row r="1923" spans="1:6" x14ac:dyDescent="0.2">
      <c r="A1923" s="4" t="s">
        <v>19</v>
      </c>
      <c r="B1923" t="s">
        <v>92</v>
      </c>
      <c r="C1923" s="5">
        <v>44715</v>
      </c>
      <c r="D1923" s="5">
        <v>44715.6886689815</v>
      </c>
      <c r="E1923">
        <v>149</v>
      </c>
      <c r="F1923" s="6" t="s">
        <v>93</v>
      </c>
    </row>
    <row r="1924" spans="1:6" x14ac:dyDescent="0.2">
      <c r="A1924" s="4" t="s">
        <v>19</v>
      </c>
      <c r="B1924" t="s">
        <v>96</v>
      </c>
      <c r="C1924" s="5">
        <v>44715</v>
      </c>
      <c r="D1924" s="5">
        <v>44715.689108796301</v>
      </c>
      <c r="E1924">
        <v>144</v>
      </c>
      <c r="F1924" s="6" t="s">
        <v>25</v>
      </c>
    </row>
    <row r="1925" spans="1:6" x14ac:dyDescent="0.2">
      <c r="A1925" s="4" t="s">
        <v>12</v>
      </c>
      <c r="B1925" t="s">
        <v>95</v>
      </c>
      <c r="C1925" s="5">
        <v>44715</v>
      </c>
      <c r="D1925" s="5">
        <v>44715.689189814802</v>
      </c>
      <c r="E1925">
        <v>144</v>
      </c>
      <c r="F1925" s="6" t="s">
        <v>97</v>
      </c>
    </row>
    <row r="1926" spans="1:6" x14ac:dyDescent="0.2">
      <c r="A1926" s="4" t="s">
        <v>19</v>
      </c>
      <c r="B1926" t="s">
        <v>96</v>
      </c>
      <c r="C1926" s="5">
        <v>44715</v>
      </c>
      <c r="D1926" s="5">
        <v>44715.689224537004</v>
      </c>
      <c r="E1926">
        <v>156</v>
      </c>
      <c r="F1926" s="6"/>
    </row>
    <row r="1927" spans="1:6" x14ac:dyDescent="0.2">
      <c r="A1927" s="4" t="s">
        <v>12</v>
      </c>
      <c r="B1927" t="s">
        <v>95</v>
      </c>
      <c r="C1927" s="5">
        <v>44715</v>
      </c>
      <c r="D1927" s="5">
        <v>44715.689317129603</v>
      </c>
      <c r="E1927">
        <v>156</v>
      </c>
      <c r="F1927" s="6"/>
    </row>
    <row r="1928" spans="1:6" x14ac:dyDescent="0.2">
      <c r="A1928" s="4" t="s">
        <v>19</v>
      </c>
      <c r="B1928" t="s">
        <v>87</v>
      </c>
      <c r="C1928" s="5">
        <v>44715</v>
      </c>
      <c r="D1928" s="5">
        <v>44715.689525462898</v>
      </c>
      <c r="E1928">
        <v>139</v>
      </c>
      <c r="F1928" s="6" t="s">
        <v>94</v>
      </c>
    </row>
    <row r="1929" spans="1:6" x14ac:dyDescent="0.2">
      <c r="A1929" s="4" t="s">
        <v>19</v>
      </c>
      <c r="B1929" t="s">
        <v>92</v>
      </c>
      <c r="C1929" s="5">
        <v>44715</v>
      </c>
      <c r="D1929" s="5">
        <v>44715.689583333296</v>
      </c>
      <c r="E1929">
        <v>151</v>
      </c>
      <c r="F1929" s="6" t="s">
        <v>93</v>
      </c>
    </row>
    <row r="1930" spans="1:6" x14ac:dyDescent="0.2">
      <c r="A1930" s="4" t="s">
        <v>19</v>
      </c>
      <c r="B1930" t="s">
        <v>92</v>
      </c>
      <c r="C1930" s="5">
        <v>44715</v>
      </c>
      <c r="D1930" s="5">
        <v>44715.689733796302</v>
      </c>
      <c r="E1930">
        <v>156</v>
      </c>
      <c r="F1930" s="6"/>
    </row>
    <row r="1931" spans="1:6" x14ac:dyDescent="0.2">
      <c r="A1931" s="4" t="s">
        <v>19</v>
      </c>
      <c r="B1931" t="s">
        <v>85</v>
      </c>
      <c r="C1931" s="5">
        <v>44715</v>
      </c>
      <c r="D1931" s="5">
        <v>44715.689837963</v>
      </c>
      <c r="E1931">
        <v>139</v>
      </c>
      <c r="F1931" s="6" t="s">
        <v>91</v>
      </c>
    </row>
    <row r="1932" spans="1:6" x14ac:dyDescent="0.2">
      <c r="A1932" s="4" t="s">
        <v>19</v>
      </c>
      <c r="B1932" t="s">
        <v>87</v>
      </c>
      <c r="C1932" s="5">
        <v>44715</v>
      </c>
      <c r="D1932" s="5">
        <v>44715.690034722204</v>
      </c>
      <c r="E1932">
        <v>144</v>
      </c>
      <c r="F1932" s="6" t="s">
        <v>90</v>
      </c>
    </row>
    <row r="1933" spans="1:6" x14ac:dyDescent="0.2">
      <c r="A1933" s="4" t="s">
        <v>19</v>
      </c>
      <c r="B1933" t="s">
        <v>85</v>
      </c>
      <c r="C1933" s="5">
        <v>44715</v>
      </c>
      <c r="D1933" s="5">
        <v>44715.690185185202</v>
      </c>
      <c r="E1933">
        <v>144</v>
      </c>
      <c r="F1933" s="6" t="s">
        <v>89</v>
      </c>
    </row>
    <row r="1934" spans="1:6" x14ac:dyDescent="0.2">
      <c r="A1934" s="4" t="s">
        <v>19</v>
      </c>
      <c r="B1934" t="s">
        <v>87</v>
      </c>
      <c r="C1934" s="5">
        <v>44715</v>
      </c>
      <c r="D1934" s="5">
        <v>44715.690636574102</v>
      </c>
      <c r="E1934">
        <v>149</v>
      </c>
      <c r="F1934" s="6" t="s">
        <v>88</v>
      </c>
    </row>
    <row r="1935" spans="1:6" x14ac:dyDescent="0.2">
      <c r="A1935" s="4" t="s">
        <v>19</v>
      </c>
      <c r="B1935" t="s">
        <v>85</v>
      </c>
      <c r="C1935" s="5">
        <v>44715</v>
      </c>
      <c r="D1935" s="5">
        <v>44715.690960648099</v>
      </c>
      <c r="E1935">
        <v>149</v>
      </c>
      <c r="F1935" s="6" t="s">
        <v>86</v>
      </c>
    </row>
    <row r="1936" spans="1:6" x14ac:dyDescent="0.2">
      <c r="A1936" s="4" t="s">
        <v>19</v>
      </c>
      <c r="B1936" t="s">
        <v>87</v>
      </c>
      <c r="C1936" s="5">
        <v>44715</v>
      </c>
      <c r="D1936" s="5">
        <v>44715.691041666701</v>
      </c>
      <c r="E1936">
        <v>151</v>
      </c>
      <c r="F1936" s="6" t="s">
        <v>88</v>
      </c>
    </row>
    <row r="1937" spans="1:6" x14ac:dyDescent="0.2">
      <c r="A1937" s="4" t="s">
        <v>19</v>
      </c>
      <c r="B1937" t="s">
        <v>87</v>
      </c>
      <c r="C1937" s="5">
        <v>44715</v>
      </c>
      <c r="D1937" s="5">
        <v>44715.691157407397</v>
      </c>
      <c r="E1937">
        <v>156</v>
      </c>
      <c r="F1937" s="6"/>
    </row>
    <row r="1938" spans="1:6" x14ac:dyDescent="0.2">
      <c r="A1938" s="4" t="s">
        <v>19</v>
      </c>
      <c r="B1938" t="s">
        <v>83</v>
      </c>
      <c r="C1938" s="5">
        <v>44715</v>
      </c>
      <c r="D1938" s="5">
        <v>44715.691678240801</v>
      </c>
      <c r="E1938">
        <v>139</v>
      </c>
      <c r="F1938" s="6" t="s">
        <v>47</v>
      </c>
    </row>
    <row r="1939" spans="1:6" x14ac:dyDescent="0.2">
      <c r="A1939" s="4" t="s">
        <v>19</v>
      </c>
      <c r="B1939" t="s">
        <v>85</v>
      </c>
      <c r="C1939" s="5">
        <v>44715</v>
      </c>
      <c r="D1939" s="5">
        <v>44715.691851851901</v>
      </c>
      <c r="E1939">
        <v>151</v>
      </c>
      <c r="F1939" s="6" t="s">
        <v>86</v>
      </c>
    </row>
    <row r="1940" spans="1:6" x14ac:dyDescent="0.2">
      <c r="A1940" s="4" t="s">
        <v>19</v>
      </c>
      <c r="B1940" t="s">
        <v>85</v>
      </c>
      <c r="C1940" s="5">
        <v>44715</v>
      </c>
      <c r="D1940" s="5">
        <v>44715.691990740699</v>
      </c>
      <c r="E1940">
        <v>156</v>
      </c>
      <c r="F1940" s="6"/>
    </row>
    <row r="1941" spans="1:6" x14ac:dyDescent="0.2">
      <c r="A1941" s="4" t="s">
        <v>19</v>
      </c>
      <c r="B1941" t="s">
        <v>83</v>
      </c>
      <c r="C1941" s="5">
        <v>44715</v>
      </c>
      <c r="D1941" s="5">
        <v>44715.692094907397</v>
      </c>
      <c r="E1941">
        <v>144</v>
      </c>
      <c r="F1941" s="6" t="s">
        <v>47</v>
      </c>
    </row>
    <row r="1942" spans="1:6" x14ac:dyDescent="0.2">
      <c r="A1942" s="4" t="s">
        <v>12</v>
      </c>
      <c r="B1942" t="s">
        <v>80</v>
      </c>
      <c r="C1942" s="5">
        <v>44715</v>
      </c>
      <c r="D1942" s="5">
        <v>44715.692175925898</v>
      </c>
      <c r="E1942">
        <v>139</v>
      </c>
      <c r="F1942" s="6" t="s">
        <v>84</v>
      </c>
    </row>
    <row r="1943" spans="1:6" x14ac:dyDescent="0.2">
      <c r="A1943" s="4" t="s">
        <v>19</v>
      </c>
      <c r="B1943" t="s">
        <v>83</v>
      </c>
      <c r="C1943" s="5">
        <v>44715</v>
      </c>
      <c r="D1943" s="5">
        <v>44715.692233796297</v>
      </c>
      <c r="E1943">
        <v>156</v>
      </c>
      <c r="F1943" s="6"/>
    </row>
    <row r="1944" spans="1:6" x14ac:dyDescent="0.2">
      <c r="A1944" s="4" t="s">
        <v>12</v>
      </c>
      <c r="B1944" t="s">
        <v>80</v>
      </c>
      <c r="C1944" s="5">
        <v>44715</v>
      </c>
      <c r="D1944" s="5">
        <v>44715.692523148202</v>
      </c>
      <c r="E1944">
        <v>144</v>
      </c>
      <c r="F1944" s="6" t="s">
        <v>82</v>
      </c>
    </row>
    <row r="1945" spans="1:6" x14ac:dyDescent="0.2">
      <c r="A1945" s="4" t="s">
        <v>12</v>
      </c>
      <c r="B1945" t="s">
        <v>80</v>
      </c>
      <c r="C1945" s="5">
        <v>44715</v>
      </c>
      <c r="D1945" s="5">
        <v>44715.6931944444</v>
      </c>
      <c r="E1945">
        <v>149</v>
      </c>
      <c r="F1945" s="6" t="s">
        <v>81</v>
      </c>
    </row>
    <row r="1946" spans="1:6" x14ac:dyDescent="0.2">
      <c r="A1946" s="4" t="s">
        <v>12</v>
      </c>
      <c r="B1946" t="s">
        <v>80</v>
      </c>
      <c r="C1946" s="5">
        <v>44715</v>
      </c>
      <c r="D1946" s="5">
        <v>44715.693634259304</v>
      </c>
      <c r="E1946">
        <v>151</v>
      </c>
      <c r="F1946" s="6" t="s">
        <v>81</v>
      </c>
    </row>
    <row r="1947" spans="1:6" x14ac:dyDescent="0.2">
      <c r="A1947" s="4" t="s">
        <v>12</v>
      </c>
      <c r="B1947" t="s">
        <v>80</v>
      </c>
      <c r="C1947" s="5">
        <v>44715</v>
      </c>
      <c r="D1947" s="5">
        <v>44715.693773148203</v>
      </c>
      <c r="E1947">
        <v>156</v>
      </c>
      <c r="F1947" s="6"/>
    </row>
    <row r="1948" spans="1:6" x14ac:dyDescent="0.2">
      <c r="A1948" s="4" t="s">
        <v>12</v>
      </c>
      <c r="B1948" t="s">
        <v>72</v>
      </c>
      <c r="C1948" s="5">
        <v>44715</v>
      </c>
      <c r="D1948" s="5">
        <v>44715.696597222202</v>
      </c>
      <c r="E1948">
        <v>139</v>
      </c>
      <c r="F1948" s="6" t="s">
        <v>79</v>
      </c>
    </row>
    <row r="1949" spans="1:6" x14ac:dyDescent="0.2">
      <c r="A1949" s="4" t="s">
        <v>19</v>
      </c>
      <c r="B1949" t="s">
        <v>74</v>
      </c>
      <c r="C1949" s="5">
        <v>44715</v>
      </c>
      <c r="D1949" s="5">
        <v>44715.696956018503</v>
      </c>
      <c r="E1949">
        <v>139</v>
      </c>
      <c r="F1949" s="6" t="s">
        <v>78</v>
      </c>
    </row>
    <row r="1950" spans="1:6" x14ac:dyDescent="0.2">
      <c r="A1950" s="4" t="s">
        <v>19</v>
      </c>
      <c r="B1950" t="s">
        <v>74</v>
      </c>
      <c r="C1950" s="5">
        <v>44715</v>
      </c>
      <c r="D1950" s="5">
        <v>44715.697453703702</v>
      </c>
      <c r="E1950">
        <v>144</v>
      </c>
      <c r="F1950" s="6" t="s">
        <v>77</v>
      </c>
    </row>
    <row r="1951" spans="1:6" x14ac:dyDescent="0.2">
      <c r="A1951" s="4" t="s">
        <v>12</v>
      </c>
      <c r="B1951" t="s">
        <v>72</v>
      </c>
      <c r="C1951" s="5">
        <v>44715</v>
      </c>
      <c r="D1951" s="5">
        <v>44715.697847222204</v>
      </c>
      <c r="E1951">
        <v>144</v>
      </c>
      <c r="F1951" s="6" t="s">
        <v>76</v>
      </c>
    </row>
    <row r="1952" spans="1:6" x14ac:dyDescent="0.2">
      <c r="A1952" s="4" t="s">
        <v>19</v>
      </c>
      <c r="B1952" t="s">
        <v>74</v>
      </c>
      <c r="C1952" s="5">
        <v>44715</v>
      </c>
      <c r="D1952" s="5">
        <v>44715.698020833297</v>
      </c>
      <c r="E1952">
        <v>149</v>
      </c>
      <c r="F1952" s="6" t="s">
        <v>75</v>
      </c>
    </row>
    <row r="1953" spans="1:6" x14ac:dyDescent="0.2">
      <c r="A1953" s="4" t="s">
        <v>19</v>
      </c>
      <c r="B1953" t="s">
        <v>74</v>
      </c>
      <c r="C1953" s="5">
        <v>44715</v>
      </c>
      <c r="D1953" s="5">
        <v>44715.698425925897</v>
      </c>
      <c r="E1953">
        <v>151</v>
      </c>
      <c r="F1953" s="6" t="s">
        <v>75</v>
      </c>
    </row>
    <row r="1954" spans="1:6" x14ac:dyDescent="0.2">
      <c r="A1954" s="4" t="s">
        <v>12</v>
      </c>
      <c r="B1954" t="s">
        <v>72</v>
      </c>
      <c r="C1954" s="5">
        <v>44715</v>
      </c>
      <c r="D1954" s="5">
        <v>44715.698460648098</v>
      </c>
      <c r="E1954">
        <v>149</v>
      </c>
      <c r="F1954" s="6" t="s">
        <v>73</v>
      </c>
    </row>
    <row r="1955" spans="1:6" x14ac:dyDescent="0.2">
      <c r="A1955" s="4" t="s">
        <v>19</v>
      </c>
      <c r="B1955" t="s">
        <v>74</v>
      </c>
      <c r="C1955" s="5">
        <v>44715</v>
      </c>
      <c r="D1955" s="5">
        <v>44715.698564814797</v>
      </c>
      <c r="E1955">
        <v>156</v>
      </c>
      <c r="F1955" s="6"/>
    </row>
    <row r="1956" spans="1:6" x14ac:dyDescent="0.2">
      <c r="A1956" s="4" t="s">
        <v>12</v>
      </c>
      <c r="B1956" t="s">
        <v>72</v>
      </c>
      <c r="C1956" s="5">
        <v>44715</v>
      </c>
      <c r="D1956" s="5">
        <v>44715.698912036998</v>
      </c>
      <c r="E1956">
        <v>151</v>
      </c>
      <c r="F1956" s="6" t="s">
        <v>73</v>
      </c>
    </row>
    <row r="1957" spans="1:6" x14ac:dyDescent="0.2">
      <c r="A1957" s="4" t="s">
        <v>12</v>
      </c>
      <c r="B1957" t="s">
        <v>72</v>
      </c>
      <c r="C1957" s="5">
        <v>44715</v>
      </c>
      <c r="D1957" s="5">
        <v>44715.699039351799</v>
      </c>
      <c r="E1957">
        <v>156</v>
      </c>
      <c r="F1957" s="6"/>
    </row>
    <row r="1958" spans="1:6" x14ac:dyDescent="0.2">
      <c r="A1958" s="4" t="s">
        <v>12</v>
      </c>
      <c r="B1958" t="s">
        <v>70</v>
      </c>
      <c r="C1958" s="5">
        <v>44715</v>
      </c>
      <c r="D1958" s="5">
        <v>44715.699895833299</v>
      </c>
      <c r="E1958">
        <v>139</v>
      </c>
      <c r="F1958" s="6" t="s">
        <v>71</v>
      </c>
    </row>
    <row r="1959" spans="1:6" x14ac:dyDescent="0.2">
      <c r="A1959" s="4" t="s">
        <v>12</v>
      </c>
      <c r="B1959" t="s">
        <v>70</v>
      </c>
      <c r="C1959" s="5">
        <v>44715</v>
      </c>
      <c r="D1959" s="5">
        <v>44715.700393518498</v>
      </c>
      <c r="E1959">
        <v>144</v>
      </c>
      <c r="F1959" s="6" t="s">
        <v>71</v>
      </c>
    </row>
    <row r="1960" spans="1:6" x14ac:dyDescent="0.2">
      <c r="A1960" s="4" t="s">
        <v>12</v>
      </c>
      <c r="B1960" t="s">
        <v>70</v>
      </c>
      <c r="C1960" s="5">
        <v>44715</v>
      </c>
      <c r="D1960" s="5">
        <v>44715.700543981497</v>
      </c>
      <c r="E1960">
        <v>156</v>
      </c>
      <c r="F1960" s="6"/>
    </row>
    <row r="1961" spans="1:6" x14ac:dyDescent="0.2">
      <c r="A1961" s="4" t="s">
        <v>19</v>
      </c>
      <c r="B1961" t="s">
        <v>68</v>
      </c>
      <c r="C1961" s="5">
        <v>44715</v>
      </c>
      <c r="D1961" s="5">
        <v>44715.700706018499</v>
      </c>
      <c r="E1961">
        <v>139</v>
      </c>
      <c r="F1961" s="6" t="s">
        <v>69</v>
      </c>
    </row>
    <row r="1962" spans="1:6" x14ac:dyDescent="0.2">
      <c r="A1962" s="4" t="s">
        <v>19</v>
      </c>
      <c r="B1962" t="s">
        <v>68</v>
      </c>
      <c r="C1962" s="5">
        <v>44715</v>
      </c>
      <c r="D1962" s="5">
        <v>44715.701076388897</v>
      </c>
      <c r="E1962">
        <v>144</v>
      </c>
      <c r="F1962" s="6" t="s">
        <v>69</v>
      </c>
    </row>
    <row r="1963" spans="1:6" x14ac:dyDescent="0.2">
      <c r="A1963" s="4" t="s">
        <v>19</v>
      </c>
      <c r="B1963" t="s">
        <v>68</v>
      </c>
      <c r="C1963" s="5">
        <v>44715</v>
      </c>
      <c r="D1963" s="5">
        <v>44715.701226851903</v>
      </c>
      <c r="E1963">
        <v>156</v>
      </c>
      <c r="F1963" s="6"/>
    </row>
    <row r="1964" spans="1:6" x14ac:dyDescent="0.2">
      <c r="A1964" s="4" t="s">
        <v>19</v>
      </c>
      <c r="B1964" t="s">
        <v>64</v>
      </c>
      <c r="C1964" s="5">
        <v>44715</v>
      </c>
      <c r="D1964" s="5">
        <v>44715.701724537001</v>
      </c>
      <c r="E1964">
        <v>139</v>
      </c>
      <c r="F1964" s="6" t="s">
        <v>65</v>
      </c>
    </row>
    <row r="1965" spans="1:6" x14ac:dyDescent="0.2">
      <c r="A1965" s="4" t="s">
        <v>19</v>
      </c>
      <c r="B1965" t="s">
        <v>61</v>
      </c>
      <c r="C1965" s="5">
        <v>44715</v>
      </c>
      <c r="D1965" s="5">
        <v>44715.701736111099</v>
      </c>
      <c r="E1965">
        <v>139</v>
      </c>
      <c r="F1965" s="6" t="s">
        <v>67</v>
      </c>
    </row>
    <row r="1966" spans="1:6" x14ac:dyDescent="0.2">
      <c r="A1966" s="4" t="s">
        <v>12</v>
      </c>
      <c r="B1966" t="s">
        <v>66</v>
      </c>
      <c r="C1966" s="5">
        <v>44715</v>
      </c>
      <c r="D1966" s="5">
        <v>44715.702106481498</v>
      </c>
      <c r="E1966">
        <v>139</v>
      </c>
      <c r="F1966" s="6" t="s">
        <v>50</v>
      </c>
    </row>
    <row r="1967" spans="1:6" x14ac:dyDescent="0.2">
      <c r="A1967" s="4" t="s">
        <v>19</v>
      </c>
      <c r="B1967" t="s">
        <v>61</v>
      </c>
      <c r="C1967" s="5">
        <v>44715</v>
      </c>
      <c r="D1967" s="5">
        <v>44715.7022222222</v>
      </c>
      <c r="E1967">
        <v>144</v>
      </c>
      <c r="F1967" s="6" t="s">
        <v>38</v>
      </c>
    </row>
    <row r="1968" spans="1:6" x14ac:dyDescent="0.2">
      <c r="A1968" s="4" t="s">
        <v>12</v>
      </c>
      <c r="B1968" t="s">
        <v>66</v>
      </c>
      <c r="C1968" s="5">
        <v>44715</v>
      </c>
      <c r="D1968" s="5">
        <v>44715.702546296299</v>
      </c>
      <c r="E1968">
        <v>144</v>
      </c>
      <c r="F1968" s="6" t="s">
        <v>50</v>
      </c>
    </row>
    <row r="1969" spans="1:6" x14ac:dyDescent="0.2">
      <c r="A1969" s="4" t="s">
        <v>12</v>
      </c>
      <c r="B1969" t="s">
        <v>66</v>
      </c>
      <c r="C1969" s="5">
        <v>44715</v>
      </c>
      <c r="D1969" s="5">
        <v>44715.702662037002</v>
      </c>
      <c r="E1969">
        <v>156</v>
      </c>
      <c r="F1969" s="6"/>
    </row>
    <row r="1970" spans="1:6" x14ac:dyDescent="0.2">
      <c r="A1970" s="4" t="s">
        <v>19</v>
      </c>
      <c r="B1970" t="s">
        <v>64</v>
      </c>
      <c r="C1970" s="5">
        <v>44715</v>
      </c>
      <c r="D1970" s="5">
        <v>44715.702939814801</v>
      </c>
      <c r="E1970">
        <v>144</v>
      </c>
      <c r="F1970" s="6" t="s">
        <v>65</v>
      </c>
    </row>
    <row r="1971" spans="1:6" x14ac:dyDescent="0.2">
      <c r="A1971" s="4" t="s">
        <v>19</v>
      </c>
      <c r="B1971" t="s">
        <v>61</v>
      </c>
      <c r="C1971" s="5">
        <v>44715</v>
      </c>
      <c r="D1971" s="5">
        <v>44715.7030324074</v>
      </c>
      <c r="E1971">
        <v>149</v>
      </c>
      <c r="F1971" s="6" t="s">
        <v>62</v>
      </c>
    </row>
    <row r="1972" spans="1:6" x14ac:dyDescent="0.2">
      <c r="A1972" s="4" t="s">
        <v>19</v>
      </c>
      <c r="B1972" t="s">
        <v>64</v>
      </c>
      <c r="C1972" s="5">
        <v>44715</v>
      </c>
      <c r="D1972" s="5">
        <v>44715.703090277799</v>
      </c>
      <c r="E1972">
        <v>156</v>
      </c>
      <c r="F1972" s="6"/>
    </row>
    <row r="1973" spans="1:6" x14ac:dyDescent="0.2">
      <c r="A1973" s="4" t="s">
        <v>19</v>
      </c>
      <c r="B1973" t="s">
        <v>58</v>
      </c>
      <c r="C1973" s="5">
        <v>44715</v>
      </c>
      <c r="D1973" s="5">
        <v>44715.703831018502</v>
      </c>
      <c r="E1973">
        <v>139</v>
      </c>
      <c r="F1973" s="6" t="s">
        <v>63</v>
      </c>
    </row>
    <row r="1974" spans="1:6" x14ac:dyDescent="0.2">
      <c r="A1974" s="4" t="s">
        <v>19</v>
      </c>
      <c r="B1974" t="s">
        <v>61</v>
      </c>
      <c r="C1974" s="5">
        <v>44715</v>
      </c>
      <c r="D1974" s="5">
        <v>44715.703912037003</v>
      </c>
      <c r="E1974">
        <v>151</v>
      </c>
      <c r="F1974" s="6" t="s">
        <v>62</v>
      </c>
    </row>
    <row r="1975" spans="1:6" x14ac:dyDescent="0.2">
      <c r="A1975" s="4" t="s">
        <v>19</v>
      </c>
      <c r="B1975" t="s">
        <v>61</v>
      </c>
      <c r="C1975" s="5">
        <v>44715</v>
      </c>
      <c r="D1975" s="5">
        <v>44715.7040277778</v>
      </c>
      <c r="E1975">
        <v>156</v>
      </c>
      <c r="F1975" s="6"/>
    </row>
    <row r="1976" spans="1:6" x14ac:dyDescent="0.2">
      <c r="A1976" s="4" t="s">
        <v>19</v>
      </c>
      <c r="B1976" t="s">
        <v>58</v>
      </c>
      <c r="C1976" s="5">
        <v>44715</v>
      </c>
      <c r="D1976" s="5">
        <v>44715.704317129603</v>
      </c>
      <c r="E1976">
        <v>144</v>
      </c>
      <c r="F1976" s="6" t="s">
        <v>60</v>
      </c>
    </row>
    <row r="1977" spans="1:6" x14ac:dyDescent="0.2">
      <c r="A1977" s="4" t="s">
        <v>19</v>
      </c>
      <c r="B1977" t="s">
        <v>58</v>
      </c>
      <c r="C1977" s="5">
        <v>44715</v>
      </c>
      <c r="D1977" s="5">
        <v>44715.704641203702</v>
      </c>
      <c r="E1977">
        <v>149</v>
      </c>
      <c r="F1977" s="6" t="s">
        <v>59</v>
      </c>
    </row>
    <row r="1978" spans="1:6" x14ac:dyDescent="0.2">
      <c r="A1978" s="4" t="s">
        <v>19</v>
      </c>
      <c r="B1978" t="s">
        <v>58</v>
      </c>
      <c r="C1978" s="5">
        <v>44715</v>
      </c>
      <c r="D1978" s="5">
        <v>44715.705023148097</v>
      </c>
      <c r="E1978">
        <v>151</v>
      </c>
      <c r="F1978" s="6" t="s">
        <v>59</v>
      </c>
    </row>
    <row r="1979" spans="1:6" x14ac:dyDescent="0.2">
      <c r="A1979" s="4" t="s">
        <v>19</v>
      </c>
      <c r="B1979" t="s">
        <v>58</v>
      </c>
      <c r="C1979" s="5">
        <v>44715</v>
      </c>
      <c r="D1979" s="5">
        <v>44715.705150463</v>
      </c>
      <c r="E1979">
        <v>156</v>
      </c>
      <c r="F1979" s="6"/>
    </row>
    <row r="1980" spans="1:6" x14ac:dyDescent="0.2">
      <c r="A1980" s="4" t="s">
        <v>12</v>
      </c>
      <c r="B1980" t="s">
        <v>48</v>
      </c>
      <c r="C1980" s="5">
        <v>44715</v>
      </c>
      <c r="D1980" s="5">
        <v>44715.706099536997</v>
      </c>
      <c r="E1980">
        <v>139</v>
      </c>
      <c r="F1980" s="6" t="s">
        <v>57</v>
      </c>
    </row>
    <row r="1981" spans="1:6" x14ac:dyDescent="0.2">
      <c r="A1981" s="4" t="s">
        <v>12</v>
      </c>
      <c r="B1981" t="s">
        <v>51</v>
      </c>
      <c r="C1981" s="5">
        <v>44715</v>
      </c>
      <c r="D1981" s="5">
        <v>44715.706481481502</v>
      </c>
      <c r="E1981">
        <v>139</v>
      </c>
      <c r="F1981" s="6" t="s">
        <v>56</v>
      </c>
    </row>
    <row r="1982" spans="1:6" x14ac:dyDescent="0.2">
      <c r="A1982" s="4" t="s">
        <v>12</v>
      </c>
      <c r="B1982" t="s">
        <v>51</v>
      </c>
      <c r="C1982" s="5">
        <v>44715</v>
      </c>
      <c r="D1982" s="5">
        <v>44715.706863425898</v>
      </c>
      <c r="E1982">
        <v>144</v>
      </c>
      <c r="F1982" s="6" t="s">
        <v>13</v>
      </c>
    </row>
    <row r="1983" spans="1:6" x14ac:dyDescent="0.2">
      <c r="A1983" s="4" t="s">
        <v>12</v>
      </c>
      <c r="B1983" t="s">
        <v>48</v>
      </c>
      <c r="C1983" s="5">
        <v>44715</v>
      </c>
      <c r="D1983" s="5">
        <v>44715.707337963002</v>
      </c>
      <c r="E1983">
        <v>144</v>
      </c>
      <c r="F1983" s="6" t="s">
        <v>55</v>
      </c>
    </row>
    <row r="1984" spans="1:6" x14ac:dyDescent="0.2">
      <c r="A1984" s="4" t="s">
        <v>12</v>
      </c>
      <c r="B1984" t="s">
        <v>51</v>
      </c>
      <c r="C1984" s="5">
        <v>44715</v>
      </c>
      <c r="D1984" s="5">
        <v>44715.707523148201</v>
      </c>
      <c r="E1984">
        <v>149</v>
      </c>
      <c r="F1984" s="6" t="s">
        <v>52</v>
      </c>
    </row>
    <row r="1985" spans="1:6" x14ac:dyDescent="0.2">
      <c r="A1985" s="4" t="s">
        <v>19</v>
      </c>
      <c r="B1985" t="s">
        <v>44</v>
      </c>
      <c r="C1985" s="5">
        <v>44715</v>
      </c>
      <c r="D1985" s="5">
        <v>44715.707604166702</v>
      </c>
      <c r="E1985">
        <v>139</v>
      </c>
      <c r="F1985" s="6" t="s">
        <v>54</v>
      </c>
    </row>
    <row r="1986" spans="1:6" x14ac:dyDescent="0.2">
      <c r="A1986" s="4" t="s">
        <v>12</v>
      </c>
      <c r="B1986" t="s">
        <v>48</v>
      </c>
      <c r="C1986" s="5">
        <v>44715</v>
      </c>
      <c r="D1986" s="5">
        <v>44715.708055555602</v>
      </c>
      <c r="E1986">
        <v>149</v>
      </c>
      <c r="F1986" s="6" t="s">
        <v>49</v>
      </c>
    </row>
    <row r="1987" spans="1:6" x14ac:dyDescent="0.2">
      <c r="A1987" s="4" t="s">
        <v>12</v>
      </c>
      <c r="B1987" t="s">
        <v>43</v>
      </c>
      <c r="C1987" s="5">
        <v>44715</v>
      </c>
      <c r="D1987" s="5">
        <v>44715.708159722199</v>
      </c>
      <c r="E1987">
        <v>139</v>
      </c>
      <c r="F1987" s="6" t="s">
        <v>53</v>
      </c>
    </row>
    <row r="1988" spans="1:6" x14ac:dyDescent="0.2">
      <c r="A1988" s="4" t="s">
        <v>12</v>
      </c>
      <c r="B1988" t="s">
        <v>51</v>
      </c>
      <c r="C1988" s="5">
        <v>44715</v>
      </c>
      <c r="D1988" s="5">
        <v>44715.708171296297</v>
      </c>
      <c r="E1988">
        <v>151</v>
      </c>
      <c r="F1988" s="6" t="s">
        <v>52</v>
      </c>
    </row>
    <row r="1989" spans="1:6" x14ac:dyDescent="0.2">
      <c r="A1989" s="4" t="s">
        <v>12</v>
      </c>
      <c r="B1989" t="s">
        <v>51</v>
      </c>
      <c r="C1989" s="5">
        <v>44715</v>
      </c>
      <c r="D1989" s="5">
        <v>44715.708333333299</v>
      </c>
      <c r="E1989">
        <v>156</v>
      </c>
      <c r="F1989" s="6"/>
    </row>
    <row r="1990" spans="1:6" x14ac:dyDescent="0.2">
      <c r="A1990" s="4" t="s">
        <v>12</v>
      </c>
      <c r="B1990" t="s">
        <v>43</v>
      </c>
      <c r="C1990" s="5">
        <v>44715</v>
      </c>
      <c r="D1990" s="5">
        <v>44715.708530092597</v>
      </c>
      <c r="E1990">
        <v>144</v>
      </c>
      <c r="F1990" s="6" t="s">
        <v>50</v>
      </c>
    </row>
    <row r="1991" spans="1:6" x14ac:dyDescent="0.2">
      <c r="A1991" s="4" t="s">
        <v>12</v>
      </c>
      <c r="B1991" t="s">
        <v>48</v>
      </c>
      <c r="C1991" s="5">
        <v>44715</v>
      </c>
      <c r="D1991" s="5">
        <v>44715.708726851903</v>
      </c>
      <c r="E1991">
        <v>151</v>
      </c>
      <c r="F1991" s="6" t="s">
        <v>49</v>
      </c>
    </row>
    <row r="1992" spans="1:6" x14ac:dyDescent="0.2">
      <c r="A1992" s="4" t="s">
        <v>12</v>
      </c>
      <c r="B1992" t="s">
        <v>48</v>
      </c>
      <c r="C1992" s="5">
        <v>44715</v>
      </c>
      <c r="D1992" s="5">
        <v>44715.7088657407</v>
      </c>
      <c r="E1992">
        <v>156</v>
      </c>
      <c r="F1992" s="6"/>
    </row>
    <row r="1993" spans="1:6" x14ac:dyDescent="0.2">
      <c r="A1993" s="4" t="s">
        <v>19</v>
      </c>
      <c r="B1993" t="s">
        <v>44</v>
      </c>
      <c r="C1993" s="5">
        <v>44715</v>
      </c>
      <c r="D1993" s="5">
        <v>44715.708935185197</v>
      </c>
      <c r="E1993">
        <v>144</v>
      </c>
      <c r="F1993" s="6" t="s">
        <v>47</v>
      </c>
    </row>
    <row r="1994" spans="1:6" x14ac:dyDescent="0.2">
      <c r="A1994" s="4" t="s">
        <v>12</v>
      </c>
      <c r="B1994" t="s">
        <v>43</v>
      </c>
      <c r="C1994" s="5">
        <v>44715</v>
      </c>
      <c r="D1994" s="5">
        <v>44715.709062499998</v>
      </c>
      <c r="E1994">
        <v>149</v>
      </c>
      <c r="F1994" s="6" t="s">
        <v>45</v>
      </c>
    </row>
    <row r="1995" spans="1:6" x14ac:dyDescent="0.2">
      <c r="A1995" s="4" t="s">
        <v>19</v>
      </c>
      <c r="B1995" t="s">
        <v>44</v>
      </c>
      <c r="C1995" s="5">
        <v>44715</v>
      </c>
      <c r="D1995" s="5">
        <v>44715.709398148203</v>
      </c>
      <c r="E1995">
        <v>149</v>
      </c>
      <c r="F1995" s="6" t="s">
        <v>46</v>
      </c>
    </row>
    <row r="1996" spans="1:6" x14ac:dyDescent="0.2">
      <c r="A1996" s="4" t="s">
        <v>19</v>
      </c>
      <c r="B1996" t="s">
        <v>44</v>
      </c>
      <c r="C1996" s="5">
        <v>44715</v>
      </c>
      <c r="D1996" s="5">
        <v>44715.709872685198</v>
      </c>
      <c r="E1996">
        <v>151</v>
      </c>
      <c r="F1996" s="6" t="s">
        <v>46</v>
      </c>
    </row>
    <row r="1997" spans="1:6" x14ac:dyDescent="0.2">
      <c r="A1997" s="4" t="s">
        <v>12</v>
      </c>
      <c r="B1997" t="s">
        <v>43</v>
      </c>
      <c r="C1997" s="5">
        <v>44715</v>
      </c>
      <c r="D1997" s="5">
        <v>44715.709976851896</v>
      </c>
      <c r="E1997">
        <v>151</v>
      </c>
      <c r="F1997" s="6" t="s">
        <v>45</v>
      </c>
    </row>
    <row r="1998" spans="1:6" x14ac:dyDescent="0.2">
      <c r="A1998" s="4" t="s">
        <v>19</v>
      </c>
      <c r="B1998" t="s">
        <v>44</v>
      </c>
      <c r="C1998" s="5">
        <v>44715</v>
      </c>
      <c r="D1998" s="5">
        <v>44715.710023148204</v>
      </c>
      <c r="E1998">
        <v>156</v>
      </c>
      <c r="F1998" s="6"/>
    </row>
    <row r="1999" spans="1:6" x14ac:dyDescent="0.2">
      <c r="A1999" s="4" t="s">
        <v>19</v>
      </c>
      <c r="B1999" t="s">
        <v>41</v>
      </c>
      <c r="C1999" s="5">
        <v>44715</v>
      </c>
      <c r="D1999" s="5">
        <v>44715.710046296299</v>
      </c>
      <c r="E1999">
        <v>139</v>
      </c>
      <c r="F1999" s="6" t="s">
        <v>42</v>
      </c>
    </row>
    <row r="2000" spans="1:6" x14ac:dyDescent="0.2">
      <c r="A2000" s="4" t="s">
        <v>12</v>
      </c>
      <c r="B2000" t="s">
        <v>43</v>
      </c>
      <c r="C2000" s="5">
        <v>44715</v>
      </c>
      <c r="D2000" s="5">
        <v>44715.710115740701</v>
      </c>
      <c r="E2000">
        <v>156</v>
      </c>
      <c r="F2000" s="6"/>
    </row>
    <row r="2001" spans="1:6" x14ac:dyDescent="0.2">
      <c r="A2001" s="4" t="s">
        <v>19</v>
      </c>
      <c r="B2001" t="s">
        <v>41</v>
      </c>
      <c r="C2001" s="5">
        <v>44715</v>
      </c>
      <c r="D2001" s="5">
        <v>44715.711238425902</v>
      </c>
      <c r="E2001">
        <v>144</v>
      </c>
      <c r="F2001" s="6" t="s">
        <v>42</v>
      </c>
    </row>
    <row r="2002" spans="1:6" x14ac:dyDescent="0.2">
      <c r="A2002" s="4" t="s">
        <v>19</v>
      </c>
      <c r="B2002" t="s">
        <v>41</v>
      </c>
      <c r="C2002" s="5">
        <v>44715</v>
      </c>
      <c r="D2002" s="5">
        <v>44715.711365740703</v>
      </c>
      <c r="E2002">
        <v>156</v>
      </c>
      <c r="F2002" s="6"/>
    </row>
    <row r="2003" spans="1:6" x14ac:dyDescent="0.2">
      <c r="A2003" s="4" t="s">
        <v>12</v>
      </c>
      <c r="B2003" t="s">
        <v>35</v>
      </c>
      <c r="C2003" s="5">
        <v>44715</v>
      </c>
      <c r="D2003" s="5">
        <v>44715.711423611101</v>
      </c>
      <c r="E2003">
        <v>139</v>
      </c>
      <c r="F2003" s="6" t="s">
        <v>40</v>
      </c>
    </row>
    <row r="2004" spans="1:6" x14ac:dyDescent="0.2">
      <c r="A2004" s="4" t="s">
        <v>12</v>
      </c>
      <c r="B2004" t="s">
        <v>35</v>
      </c>
      <c r="C2004" s="5">
        <v>44715</v>
      </c>
      <c r="D2004" s="5">
        <v>44715.711909722202</v>
      </c>
      <c r="E2004">
        <v>144</v>
      </c>
      <c r="F2004" s="6" t="s">
        <v>39</v>
      </c>
    </row>
    <row r="2005" spans="1:6" x14ac:dyDescent="0.2">
      <c r="A2005" s="4" t="s">
        <v>19</v>
      </c>
      <c r="B2005" t="s">
        <v>37</v>
      </c>
      <c r="C2005" s="5">
        <v>44715</v>
      </c>
      <c r="D2005" s="5">
        <v>44715.712187500001</v>
      </c>
      <c r="E2005">
        <v>139</v>
      </c>
      <c r="F2005" s="6" t="s">
        <v>38</v>
      </c>
    </row>
    <row r="2006" spans="1:6" x14ac:dyDescent="0.2">
      <c r="A2006" s="4" t="s">
        <v>19</v>
      </c>
      <c r="B2006" t="s">
        <v>37</v>
      </c>
      <c r="C2006" s="5">
        <v>44715</v>
      </c>
      <c r="D2006" s="5">
        <v>44715.712546296301</v>
      </c>
      <c r="E2006">
        <v>144</v>
      </c>
      <c r="F2006" s="6" t="s">
        <v>38</v>
      </c>
    </row>
    <row r="2007" spans="1:6" x14ac:dyDescent="0.2">
      <c r="A2007" s="4" t="s">
        <v>12</v>
      </c>
      <c r="B2007" t="s">
        <v>35</v>
      </c>
      <c r="C2007" s="5">
        <v>44715</v>
      </c>
      <c r="D2007" s="5">
        <v>44715.7125578704</v>
      </c>
      <c r="E2007">
        <v>149</v>
      </c>
      <c r="F2007" s="6" t="s">
        <v>36</v>
      </c>
    </row>
    <row r="2008" spans="1:6" x14ac:dyDescent="0.2">
      <c r="A2008" s="4" t="s">
        <v>19</v>
      </c>
      <c r="B2008" t="s">
        <v>37</v>
      </c>
      <c r="C2008" s="5">
        <v>44715</v>
      </c>
      <c r="D2008" s="5">
        <v>44715.712696759299</v>
      </c>
      <c r="E2008">
        <v>156</v>
      </c>
      <c r="F2008" s="6"/>
    </row>
    <row r="2009" spans="1:6" x14ac:dyDescent="0.2">
      <c r="A2009" s="4" t="s">
        <v>12</v>
      </c>
      <c r="B2009" t="s">
        <v>35</v>
      </c>
      <c r="C2009" s="5">
        <v>44715</v>
      </c>
      <c r="D2009" s="5">
        <v>44715.713425925896</v>
      </c>
      <c r="E2009">
        <v>151</v>
      </c>
      <c r="F2009" s="6" t="s">
        <v>36</v>
      </c>
    </row>
    <row r="2010" spans="1:6" x14ac:dyDescent="0.2">
      <c r="A2010" s="4" t="s">
        <v>12</v>
      </c>
      <c r="B2010" t="s">
        <v>35</v>
      </c>
      <c r="C2010" s="5">
        <v>44715</v>
      </c>
      <c r="D2010" s="5">
        <v>44715.713553240697</v>
      </c>
      <c r="E2010">
        <v>156</v>
      </c>
      <c r="F2010" s="6"/>
    </row>
    <row r="2011" spans="1:6" x14ac:dyDescent="0.2">
      <c r="A2011" s="4" t="s">
        <v>12</v>
      </c>
      <c r="B2011" t="s">
        <v>31</v>
      </c>
      <c r="C2011" s="5">
        <v>44715</v>
      </c>
      <c r="D2011" s="5">
        <v>44715.715254629598</v>
      </c>
      <c r="E2011">
        <v>139</v>
      </c>
      <c r="F2011" s="6" t="s">
        <v>34</v>
      </c>
    </row>
    <row r="2012" spans="1:6" x14ac:dyDescent="0.2">
      <c r="A2012" s="4" t="s">
        <v>12</v>
      </c>
      <c r="B2012" t="s">
        <v>31</v>
      </c>
      <c r="C2012" s="5">
        <v>44715</v>
      </c>
      <c r="D2012" s="5">
        <v>44715.715671296297</v>
      </c>
      <c r="E2012">
        <v>144</v>
      </c>
      <c r="F2012" s="6" t="s">
        <v>33</v>
      </c>
    </row>
    <row r="2013" spans="1:6" x14ac:dyDescent="0.2">
      <c r="A2013" s="4" t="s">
        <v>12</v>
      </c>
      <c r="B2013" t="s">
        <v>31</v>
      </c>
      <c r="C2013" s="5">
        <v>44715</v>
      </c>
      <c r="D2013" s="5">
        <v>44715.716111111098</v>
      </c>
      <c r="E2013">
        <v>149</v>
      </c>
      <c r="F2013" s="6" t="s">
        <v>32</v>
      </c>
    </row>
    <row r="2014" spans="1:6" x14ac:dyDescent="0.2">
      <c r="A2014" s="4" t="s">
        <v>12</v>
      </c>
      <c r="B2014" t="s">
        <v>31</v>
      </c>
      <c r="C2014" s="5">
        <v>44715</v>
      </c>
      <c r="D2014" s="5">
        <v>44715.716400463003</v>
      </c>
      <c r="E2014">
        <v>151</v>
      </c>
      <c r="F2014" s="6" t="s">
        <v>32</v>
      </c>
    </row>
    <row r="2015" spans="1:6" x14ac:dyDescent="0.2">
      <c r="A2015" s="4" t="s">
        <v>12</v>
      </c>
      <c r="B2015" t="s">
        <v>31</v>
      </c>
      <c r="C2015" s="5">
        <v>44715</v>
      </c>
      <c r="D2015" s="5">
        <v>44715.716527777797</v>
      </c>
      <c r="E2015">
        <v>156</v>
      </c>
      <c r="F2015" s="6"/>
    </row>
    <row r="2016" spans="1:6" x14ac:dyDescent="0.2">
      <c r="A2016" s="4" t="s">
        <v>12</v>
      </c>
      <c r="B2016" t="s">
        <v>27</v>
      </c>
      <c r="C2016" s="5">
        <v>44715</v>
      </c>
      <c r="D2016" s="5">
        <v>44715.717800925901</v>
      </c>
      <c r="E2016">
        <v>139</v>
      </c>
      <c r="F2016" s="6" t="s">
        <v>30</v>
      </c>
    </row>
    <row r="2017" spans="1:6" x14ac:dyDescent="0.2">
      <c r="A2017" s="4" t="s">
        <v>12</v>
      </c>
      <c r="B2017" t="s">
        <v>27</v>
      </c>
      <c r="C2017" s="5">
        <v>44715</v>
      </c>
      <c r="D2017" s="5">
        <v>44715.718310185199</v>
      </c>
      <c r="E2017">
        <v>144</v>
      </c>
      <c r="F2017" s="6" t="s">
        <v>29</v>
      </c>
    </row>
    <row r="2018" spans="1:6" x14ac:dyDescent="0.2">
      <c r="A2018" s="4" t="s">
        <v>12</v>
      </c>
      <c r="B2018" t="s">
        <v>27</v>
      </c>
      <c r="C2018" s="5">
        <v>44715</v>
      </c>
      <c r="D2018" s="5">
        <v>44715.718935185199</v>
      </c>
      <c r="E2018">
        <v>149</v>
      </c>
      <c r="F2018" s="6" t="s">
        <v>28</v>
      </c>
    </row>
    <row r="2019" spans="1:6" x14ac:dyDescent="0.2">
      <c r="A2019" s="4" t="s">
        <v>12</v>
      </c>
      <c r="B2019" t="s">
        <v>27</v>
      </c>
      <c r="C2019" s="5">
        <v>44715</v>
      </c>
      <c r="D2019" s="5">
        <v>44715.719375000001</v>
      </c>
      <c r="E2019">
        <v>151</v>
      </c>
      <c r="F2019" s="6" t="s">
        <v>28</v>
      </c>
    </row>
    <row r="2020" spans="1:6" x14ac:dyDescent="0.2">
      <c r="A2020" s="4" t="s">
        <v>12</v>
      </c>
      <c r="B2020" t="s">
        <v>27</v>
      </c>
      <c r="C2020" s="5">
        <v>44715</v>
      </c>
      <c r="D2020" s="5">
        <v>44715.719525462999</v>
      </c>
      <c r="E2020">
        <v>156</v>
      </c>
      <c r="F2020" s="6"/>
    </row>
    <row r="2021" spans="1:6" x14ac:dyDescent="0.2">
      <c r="A2021" s="4" t="s">
        <v>19</v>
      </c>
      <c r="B2021" t="s">
        <v>23</v>
      </c>
      <c r="C2021" s="5">
        <v>44715</v>
      </c>
      <c r="D2021" s="5">
        <v>44715.720115740703</v>
      </c>
      <c r="E2021">
        <v>139</v>
      </c>
      <c r="F2021" s="6" t="s">
        <v>26</v>
      </c>
    </row>
    <row r="2022" spans="1:6" x14ac:dyDescent="0.2">
      <c r="A2022" s="4" t="s">
        <v>19</v>
      </c>
      <c r="B2022" t="s">
        <v>23</v>
      </c>
      <c r="C2022" s="5">
        <v>44715</v>
      </c>
      <c r="D2022" s="5">
        <v>44715.720567129603</v>
      </c>
      <c r="E2022">
        <v>144</v>
      </c>
      <c r="F2022" s="6" t="s">
        <v>25</v>
      </c>
    </row>
    <row r="2023" spans="1:6" x14ac:dyDescent="0.2">
      <c r="A2023" s="4" t="s">
        <v>19</v>
      </c>
      <c r="B2023" t="s">
        <v>23</v>
      </c>
      <c r="C2023" s="5">
        <v>44715</v>
      </c>
      <c r="D2023" s="5">
        <v>44715.721064814803</v>
      </c>
      <c r="E2023">
        <v>149</v>
      </c>
      <c r="F2023" s="6" t="s">
        <v>24</v>
      </c>
    </row>
    <row r="2024" spans="1:6" x14ac:dyDescent="0.2">
      <c r="A2024" s="4" t="s">
        <v>19</v>
      </c>
      <c r="B2024" t="s">
        <v>21</v>
      </c>
      <c r="C2024" s="5">
        <v>44715</v>
      </c>
      <c r="D2024" s="5">
        <v>44715.721064814803</v>
      </c>
      <c r="E2024">
        <v>139</v>
      </c>
      <c r="F2024" s="6" t="s">
        <v>22</v>
      </c>
    </row>
    <row r="2025" spans="1:6" x14ac:dyDescent="0.2">
      <c r="A2025" s="4" t="s">
        <v>19</v>
      </c>
      <c r="B2025" t="s">
        <v>23</v>
      </c>
      <c r="C2025" s="5">
        <v>44715</v>
      </c>
      <c r="D2025" s="5">
        <v>44715.721331018503</v>
      </c>
      <c r="E2025">
        <v>151</v>
      </c>
      <c r="F2025" s="6" t="s">
        <v>24</v>
      </c>
    </row>
    <row r="2026" spans="1:6" x14ac:dyDescent="0.2">
      <c r="A2026" s="4" t="s">
        <v>19</v>
      </c>
      <c r="B2026" t="s">
        <v>23</v>
      </c>
      <c r="C2026" s="5">
        <v>44715</v>
      </c>
      <c r="D2026" s="5">
        <v>44715.721458333297</v>
      </c>
      <c r="E2026">
        <v>156</v>
      </c>
      <c r="F2026" s="6"/>
    </row>
    <row r="2027" spans="1:6" x14ac:dyDescent="0.2">
      <c r="A2027" s="4" t="s">
        <v>19</v>
      </c>
      <c r="B2027" t="s">
        <v>21</v>
      </c>
      <c r="C2027" s="5">
        <v>44715</v>
      </c>
      <c r="D2027" s="5">
        <v>44715.7215393519</v>
      </c>
      <c r="E2027">
        <v>144</v>
      </c>
      <c r="F2027" s="6" t="s">
        <v>22</v>
      </c>
    </row>
    <row r="2028" spans="1:6" x14ac:dyDescent="0.2">
      <c r="A2028" s="4" t="s">
        <v>19</v>
      </c>
      <c r="B2028" t="s">
        <v>21</v>
      </c>
      <c r="C2028" s="5">
        <v>44715</v>
      </c>
      <c r="D2028" s="5">
        <v>44715.721655092602</v>
      </c>
      <c r="E2028">
        <v>156</v>
      </c>
      <c r="F2028" s="6"/>
    </row>
    <row r="2029" spans="1:6" x14ac:dyDescent="0.2">
      <c r="A2029" s="4" t="s">
        <v>19</v>
      </c>
      <c r="B2029" t="s">
        <v>18</v>
      </c>
      <c r="C2029" s="5">
        <v>44715</v>
      </c>
      <c r="D2029" s="5">
        <v>44715.722407407397</v>
      </c>
      <c r="E2029">
        <v>139</v>
      </c>
      <c r="F2029" s="6" t="s">
        <v>20</v>
      </c>
    </row>
    <row r="2030" spans="1:6" x14ac:dyDescent="0.2">
      <c r="A2030" s="4" t="s">
        <v>19</v>
      </c>
      <c r="B2030" t="s">
        <v>18</v>
      </c>
      <c r="C2030" s="5">
        <v>44715</v>
      </c>
      <c r="D2030" s="5">
        <v>44715.722881944501</v>
      </c>
      <c r="E2030">
        <v>144</v>
      </c>
      <c r="F2030" s="6" t="s">
        <v>20</v>
      </c>
    </row>
    <row r="2031" spans="1:6" x14ac:dyDescent="0.2">
      <c r="A2031" s="4" t="s">
        <v>19</v>
      </c>
      <c r="B2031" t="s">
        <v>18</v>
      </c>
      <c r="C2031" s="5">
        <v>44715</v>
      </c>
      <c r="D2031" s="5">
        <v>44715.723020833299</v>
      </c>
      <c r="E2031">
        <v>156</v>
      </c>
      <c r="F2031" s="6"/>
    </row>
    <row r="2032" spans="1:6" x14ac:dyDescent="0.2">
      <c r="A2032" s="4" t="s">
        <v>12</v>
      </c>
      <c r="B2032" t="s">
        <v>14</v>
      </c>
      <c r="C2032" s="5">
        <v>44715</v>
      </c>
      <c r="D2032" s="5">
        <v>44715.743819444397</v>
      </c>
      <c r="E2032">
        <v>139</v>
      </c>
      <c r="F2032" s="6" t="s">
        <v>17</v>
      </c>
    </row>
    <row r="2033" spans="1:6" x14ac:dyDescent="0.2">
      <c r="A2033" s="4" t="s">
        <v>12</v>
      </c>
      <c r="B2033" t="s">
        <v>14</v>
      </c>
      <c r="C2033" s="5">
        <v>44715</v>
      </c>
      <c r="D2033" s="5">
        <v>44715.744282407402</v>
      </c>
      <c r="E2033">
        <v>144</v>
      </c>
      <c r="F2033" s="6" t="s">
        <v>16</v>
      </c>
    </row>
    <row r="2034" spans="1:6" x14ac:dyDescent="0.2">
      <c r="A2034" s="4" t="s">
        <v>12</v>
      </c>
      <c r="B2034" t="s">
        <v>14</v>
      </c>
      <c r="C2034" s="5">
        <v>44715</v>
      </c>
      <c r="D2034" s="5">
        <v>44715.745162036997</v>
      </c>
      <c r="E2034">
        <v>149</v>
      </c>
      <c r="F2034" s="6" t="s">
        <v>15</v>
      </c>
    </row>
    <row r="2035" spans="1:6" x14ac:dyDescent="0.2">
      <c r="A2035" s="4" t="s">
        <v>12</v>
      </c>
      <c r="B2035" t="s">
        <v>14</v>
      </c>
      <c r="C2035" s="5">
        <v>44715</v>
      </c>
      <c r="D2035" s="5">
        <v>44715.745856481502</v>
      </c>
      <c r="E2035">
        <v>151</v>
      </c>
      <c r="F2035" s="6" t="s">
        <v>15</v>
      </c>
    </row>
    <row r="2036" spans="1:6" x14ac:dyDescent="0.2">
      <c r="A2036" s="4" t="s">
        <v>12</v>
      </c>
      <c r="B2036" t="s">
        <v>14</v>
      </c>
      <c r="C2036" s="5">
        <v>44715</v>
      </c>
      <c r="D2036" s="5">
        <v>44715.746006944399</v>
      </c>
      <c r="E2036">
        <v>156</v>
      </c>
      <c r="F2036" s="6"/>
    </row>
    <row r="2037" spans="1:6" x14ac:dyDescent="0.2">
      <c r="A2037" s="4" t="s">
        <v>12</v>
      </c>
      <c r="B2037" t="s">
        <v>11</v>
      </c>
      <c r="C2037" s="5">
        <v>44715</v>
      </c>
      <c r="D2037" s="5">
        <v>44715.756215277797</v>
      </c>
      <c r="E2037">
        <v>139</v>
      </c>
      <c r="F2037" s="6" t="s">
        <v>13</v>
      </c>
    </row>
    <row r="2038" spans="1:6" x14ac:dyDescent="0.2">
      <c r="A2038" s="4" t="s">
        <v>12</v>
      </c>
      <c r="B2038" t="s">
        <v>11</v>
      </c>
      <c r="C2038" s="5">
        <v>44715</v>
      </c>
      <c r="D2038" s="5">
        <v>44715.757418981499</v>
      </c>
      <c r="E2038">
        <v>144</v>
      </c>
      <c r="F2038" s="6" t="s">
        <v>13</v>
      </c>
    </row>
    <row r="2039" spans="1:6" x14ac:dyDescent="0.2">
      <c r="A2039" s="7" t="s">
        <v>12</v>
      </c>
      <c r="B2039" s="8" t="s">
        <v>11</v>
      </c>
      <c r="C2039" s="9">
        <v>44715</v>
      </c>
      <c r="D2039" s="9">
        <v>44715.757581018501</v>
      </c>
      <c r="E2039" s="8">
        <v>156</v>
      </c>
      <c r="F2039" s="10"/>
    </row>
  </sheetData>
  <autoFilter ref="A1:F2039" xr:uid="{D372177D-713F-4076-90D4-78FCB8659394}"/>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3BF79-E588-40AB-BE12-5FD8386A02B8}">
  <dimension ref="B1:T248"/>
  <sheetViews>
    <sheetView workbookViewId="0">
      <selection activeCell="O24" sqref="O24"/>
    </sheetView>
  </sheetViews>
  <sheetFormatPr baseColWidth="10" defaultColWidth="8.83203125" defaultRowHeight="15" x14ac:dyDescent="0.2"/>
  <cols>
    <col min="4" max="4" width="18.6640625" bestFit="1" customWidth="1"/>
    <col min="5" max="5" width="18.33203125" bestFit="1" customWidth="1"/>
    <col min="6" max="6" width="12.6640625" customWidth="1"/>
    <col min="7" max="7" width="10.5" bestFit="1" customWidth="1"/>
    <col min="8" max="8" width="13.5" bestFit="1" customWidth="1"/>
    <col min="9" max="9" width="16.1640625" bestFit="1" customWidth="1"/>
    <col min="10" max="10" width="12.83203125" bestFit="1" customWidth="1"/>
    <col min="11" max="11" width="16.33203125" bestFit="1" customWidth="1"/>
    <col min="12" max="12" width="11" bestFit="1" customWidth="1"/>
    <col min="13" max="13" width="13.83203125" customWidth="1"/>
    <col min="14" max="14" width="15.1640625" customWidth="1"/>
  </cols>
  <sheetData>
    <row r="1" spans="2:20" ht="40" x14ac:dyDescent="0.25">
      <c r="B1" s="95" t="s">
        <v>372</v>
      </c>
      <c r="C1" s="95"/>
      <c r="D1" s="95"/>
      <c r="E1" s="41" t="s">
        <v>363</v>
      </c>
      <c r="F1" s="42" t="s">
        <v>245</v>
      </c>
    </row>
    <row r="3" spans="2:20" ht="15" customHeight="1" x14ac:dyDescent="0.2">
      <c r="B3" s="2" t="s">
        <v>0</v>
      </c>
      <c r="C3" s="2" t="s">
        <v>1</v>
      </c>
      <c r="D3" s="12" t="s">
        <v>2</v>
      </c>
      <c r="E3" s="3" t="s">
        <v>3</v>
      </c>
      <c r="F3" s="2" t="s">
        <v>4</v>
      </c>
      <c r="G3" s="13" t="s">
        <v>5</v>
      </c>
      <c r="H3" s="13" t="s">
        <v>6</v>
      </c>
      <c r="I3" s="13" t="s">
        <v>7</v>
      </c>
      <c r="J3" s="13" t="s">
        <v>8</v>
      </c>
      <c r="K3" s="13" t="s">
        <v>9</v>
      </c>
      <c r="L3" s="1" t="s">
        <v>10</v>
      </c>
      <c r="M3" s="20" t="s">
        <v>180</v>
      </c>
      <c r="O3" s="43" t="s">
        <v>214</v>
      </c>
      <c r="P3" s="43"/>
      <c r="Q3" s="43"/>
      <c r="R3" s="43"/>
      <c r="S3" s="43"/>
      <c r="T3" s="43"/>
    </row>
    <row r="4" spans="2:20" x14ac:dyDescent="0.2">
      <c r="B4" t="s">
        <v>11</v>
      </c>
      <c r="C4">
        <v>144</v>
      </c>
      <c r="D4" s="11" t="s">
        <v>181</v>
      </c>
      <c r="E4" s="6" t="s">
        <v>13</v>
      </c>
      <c r="F4" s="5">
        <v>44715</v>
      </c>
      <c r="G4" s="14">
        <v>44715.757418981499</v>
      </c>
      <c r="H4" s="16">
        <v>139</v>
      </c>
      <c r="I4" s="14" t="s">
        <v>182</v>
      </c>
      <c r="J4" s="17">
        <v>44715</v>
      </c>
      <c r="K4" s="14">
        <v>44715.756215277797</v>
      </c>
      <c r="L4" s="4" t="s">
        <v>12</v>
      </c>
      <c r="M4" s="21">
        <f>(G4-K4)*24*60*60</f>
        <v>103.99999979417771</v>
      </c>
      <c r="O4" s="43"/>
      <c r="P4" s="43"/>
      <c r="Q4" s="43"/>
      <c r="R4" s="43"/>
      <c r="S4" s="43"/>
      <c r="T4" s="43"/>
    </row>
    <row r="5" spans="2:20" x14ac:dyDescent="0.2">
      <c r="B5" t="s">
        <v>14</v>
      </c>
      <c r="C5">
        <v>144</v>
      </c>
      <c r="D5" s="11" t="s">
        <v>181</v>
      </c>
      <c r="E5" s="6" t="s">
        <v>16</v>
      </c>
      <c r="F5" s="5">
        <v>44715</v>
      </c>
      <c r="G5" s="14">
        <v>44715.744282407402</v>
      </c>
      <c r="H5" s="16">
        <v>139</v>
      </c>
      <c r="I5" s="14" t="s">
        <v>182</v>
      </c>
      <c r="J5" s="17">
        <v>44715</v>
      </c>
      <c r="K5" s="14">
        <v>44715.743819444397</v>
      </c>
      <c r="L5" s="4" t="s">
        <v>12</v>
      </c>
      <c r="M5" s="21">
        <f t="shared" ref="M5:M67" si="0">(G5-K5)*24*60*60</f>
        <v>40.000003692694008</v>
      </c>
      <c r="O5" s="43"/>
      <c r="P5" s="43"/>
      <c r="Q5" s="43"/>
      <c r="R5" s="43"/>
      <c r="S5" s="43"/>
      <c r="T5" s="43"/>
    </row>
    <row r="6" spans="2:20" x14ac:dyDescent="0.2">
      <c r="B6" t="s">
        <v>18</v>
      </c>
      <c r="C6">
        <v>144</v>
      </c>
      <c r="D6" s="11" t="s">
        <v>181</v>
      </c>
      <c r="E6" s="6" t="s">
        <v>20</v>
      </c>
      <c r="F6" s="5">
        <v>44715</v>
      </c>
      <c r="G6" s="14">
        <v>44715.722881944501</v>
      </c>
      <c r="H6" s="16">
        <v>139</v>
      </c>
      <c r="I6" s="14" t="s">
        <v>182</v>
      </c>
      <c r="J6" s="17">
        <v>44715</v>
      </c>
      <c r="K6" s="14">
        <v>44715.722407407397</v>
      </c>
      <c r="L6" s="4" t="s">
        <v>19</v>
      </c>
      <c r="M6" s="21">
        <f t="shared" si="0"/>
        <v>41.000005812384188</v>
      </c>
      <c r="O6" s="43"/>
      <c r="P6" s="43"/>
      <c r="Q6" s="43"/>
      <c r="R6" s="43"/>
      <c r="S6" s="43"/>
      <c r="T6" s="43"/>
    </row>
    <row r="7" spans="2:20" x14ac:dyDescent="0.2">
      <c r="B7" t="s">
        <v>21</v>
      </c>
      <c r="C7">
        <v>144</v>
      </c>
      <c r="D7" s="11" t="s">
        <v>181</v>
      </c>
      <c r="E7" s="6" t="s">
        <v>22</v>
      </c>
      <c r="F7" s="5">
        <v>44715</v>
      </c>
      <c r="G7" s="14">
        <v>44715.7215393519</v>
      </c>
      <c r="H7" s="16">
        <v>139</v>
      </c>
      <c r="I7" s="14" t="s">
        <v>182</v>
      </c>
      <c r="J7" s="17">
        <v>44715</v>
      </c>
      <c r="K7" s="14">
        <v>44715.721064814803</v>
      </c>
      <c r="L7" s="4" t="s">
        <v>19</v>
      </c>
      <c r="M7" s="21">
        <f t="shared" si="0"/>
        <v>41.00000518374145</v>
      </c>
      <c r="O7" s="43"/>
      <c r="P7" s="43"/>
      <c r="Q7" s="43"/>
      <c r="R7" s="43"/>
      <c r="S7" s="43"/>
      <c r="T7" s="43"/>
    </row>
    <row r="8" spans="2:20" x14ac:dyDescent="0.2">
      <c r="B8" t="s">
        <v>23</v>
      </c>
      <c r="C8">
        <v>144</v>
      </c>
      <c r="D8" s="11" t="s">
        <v>181</v>
      </c>
      <c r="E8" s="6" t="s">
        <v>25</v>
      </c>
      <c r="F8" s="5">
        <v>44715</v>
      </c>
      <c r="G8" s="14">
        <v>44715.720567129603</v>
      </c>
      <c r="H8" s="16">
        <v>139</v>
      </c>
      <c r="I8" s="14" t="s">
        <v>182</v>
      </c>
      <c r="J8" s="17">
        <v>44715</v>
      </c>
      <c r="K8" s="14">
        <v>44715.720115740703</v>
      </c>
      <c r="L8" s="4" t="s">
        <v>19</v>
      </c>
      <c r="M8" s="21">
        <f t="shared" si="0"/>
        <v>39.000000944361091</v>
      </c>
      <c r="O8" s="43"/>
      <c r="P8" s="43"/>
      <c r="Q8" s="43"/>
      <c r="R8" s="43"/>
      <c r="S8" s="43"/>
      <c r="T8" s="43"/>
    </row>
    <row r="9" spans="2:20" x14ac:dyDescent="0.2">
      <c r="B9" t="s">
        <v>27</v>
      </c>
      <c r="C9">
        <v>144</v>
      </c>
      <c r="D9" s="11" t="s">
        <v>181</v>
      </c>
      <c r="E9" s="6" t="s">
        <v>29</v>
      </c>
      <c r="F9" s="5">
        <v>44715</v>
      </c>
      <c r="G9" s="14">
        <v>44715.718310185199</v>
      </c>
      <c r="H9" s="16">
        <v>139</v>
      </c>
      <c r="I9" s="14" t="s">
        <v>182</v>
      </c>
      <c r="J9" s="17">
        <v>44715</v>
      </c>
      <c r="K9" s="14">
        <v>44715.717800925901</v>
      </c>
      <c r="L9" s="4" t="s">
        <v>12</v>
      </c>
      <c r="M9" s="21">
        <f t="shared" si="0"/>
        <v>44.000003370456398</v>
      </c>
      <c r="O9" s="43"/>
      <c r="P9" s="43"/>
      <c r="Q9" s="43"/>
      <c r="R9" s="43"/>
      <c r="S9" s="43"/>
      <c r="T9" s="43"/>
    </row>
    <row r="10" spans="2:20" x14ac:dyDescent="0.2">
      <c r="B10" t="s">
        <v>31</v>
      </c>
      <c r="C10">
        <v>144</v>
      </c>
      <c r="D10" s="11" t="s">
        <v>181</v>
      </c>
      <c r="E10" s="6" t="s">
        <v>33</v>
      </c>
      <c r="F10" s="5">
        <v>44715</v>
      </c>
      <c r="G10" s="14">
        <v>44715.715671296297</v>
      </c>
      <c r="H10" s="16">
        <v>139</v>
      </c>
      <c r="I10" s="14" t="s">
        <v>182</v>
      </c>
      <c r="J10" s="17">
        <v>44715</v>
      </c>
      <c r="K10" s="14">
        <v>44715.715254629598</v>
      </c>
      <c r="L10" s="4" t="s">
        <v>12</v>
      </c>
      <c r="M10" s="21">
        <f t="shared" si="0"/>
        <v>36.000002757646143</v>
      </c>
    </row>
    <row r="11" spans="2:20" x14ac:dyDescent="0.2">
      <c r="B11" t="s">
        <v>37</v>
      </c>
      <c r="C11">
        <v>144</v>
      </c>
      <c r="D11" s="11" t="s">
        <v>181</v>
      </c>
      <c r="E11" s="6" t="s">
        <v>38</v>
      </c>
      <c r="F11" s="5">
        <v>44715</v>
      </c>
      <c r="G11" s="14">
        <v>44715.712546296301</v>
      </c>
      <c r="H11" s="16">
        <v>139</v>
      </c>
      <c r="I11" s="14" t="s">
        <v>182</v>
      </c>
      <c r="J11" s="17">
        <v>44715</v>
      </c>
      <c r="K11" s="14">
        <v>44715.712187500001</v>
      </c>
      <c r="L11" s="4" t="s">
        <v>19</v>
      </c>
      <c r="M11" s="21">
        <f t="shared" si="0"/>
        <v>31.000000331550837</v>
      </c>
    </row>
    <row r="12" spans="2:20" x14ac:dyDescent="0.2">
      <c r="B12" t="s">
        <v>35</v>
      </c>
      <c r="C12">
        <v>144</v>
      </c>
      <c r="D12" s="11" t="s">
        <v>181</v>
      </c>
      <c r="E12" s="6" t="s">
        <v>39</v>
      </c>
      <c r="F12" s="5">
        <v>44715</v>
      </c>
      <c r="G12" s="14">
        <v>44715.711909722202</v>
      </c>
      <c r="H12" s="16">
        <v>139</v>
      </c>
      <c r="I12" s="14" t="s">
        <v>182</v>
      </c>
      <c r="J12" s="17">
        <v>44715</v>
      </c>
      <c r="K12" s="14">
        <v>44715.711423611101</v>
      </c>
      <c r="L12" s="4" t="s">
        <v>12</v>
      </c>
      <c r="M12" s="21">
        <f t="shared" si="0"/>
        <v>41.999999131076038</v>
      </c>
    </row>
    <row r="13" spans="2:20" x14ac:dyDescent="0.2">
      <c r="B13" t="s">
        <v>41</v>
      </c>
      <c r="C13">
        <v>144</v>
      </c>
      <c r="D13" s="11" t="s">
        <v>181</v>
      </c>
      <c r="E13" s="6" t="s">
        <v>42</v>
      </c>
      <c r="F13" s="5">
        <v>44715</v>
      </c>
      <c r="G13" s="14">
        <v>44715.711238425902</v>
      </c>
      <c r="H13" s="16">
        <v>139</v>
      </c>
      <c r="I13" s="14" t="s">
        <v>182</v>
      </c>
      <c r="J13" s="17">
        <v>44715</v>
      </c>
      <c r="K13" s="14">
        <v>44715.710046296299</v>
      </c>
      <c r="L13" s="4" t="s">
        <v>19</v>
      </c>
      <c r="M13" s="21">
        <f t="shared" si="0"/>
        <v>102.99999767448753</v>
      </c>
    </row>
    <row r="14" spans="2:20" x14ac:dyDescent="0.2">
      <c r="B14" t="s">
        <v>44</v>
      </c>
      <c r="C14">
        <v>144</v>
      </c>
      <c r="D14" s="11" t="s">
        <v>181</v>
      </c>
      <c r="E14" s="6" t="s">
        <v>47</v>
      </c>
      <c r="F14" s="5">
        <v>44715</v>
      </c>
      <c r="G14" s="14">
        <v>44715.708935185197</v>
      </c>
      <c r="H14" s="16">
        <v>139</v>
      </c>
      <c r="I14" s="14" t="s">
        <v>182</v>
      </c>
      <c r="J14" s="17">
        <v>44715</v>
      </c>
      <c r="K14" s="14">
        <v>44715.707604166702</v>
      </c>
      <c r="L14" s="4" t="s">
        <v>19</v>
      </c>
      <c r="M14" s="21">
        <f t="shared" si="0"/>
        <v>114.99999796506017</v>
      </c>
    </row>
    <row r="15" spans="2:20" x14ac:dyDescent="0.2">
      <c r="B15" t="s">
        <v>43</v>
      </c>
      <c r="C15">
        <v>144</v>
      </c>
      <c r="D15" s="11" t="s">
        <v>181</v>
      </c>
      <c r="E15" s="6" t="s">
        <v>50</v>
      </c>
      <c r="F15" s="5">
        <v>44715</v>
      </c>
      <c r="G15" s="14">
        <v>44715.708530092597</v>
      </c>
      <c r="H15" s="16">
        <v>139</v>
      </c>
      <c r="I15" s="14" t="s">
        <v>182</v>
      </c>
      <c r="J15" s="17">
        <v>44715</v>
      </c>
      <c r="K15" s="14">
        <v>44715.708159722199</v>
      </c>
      <c r="L15" s="4" t="s">
        <v>12</v>
      </c>
      <c r="M15" s="21">
        <f t="shared" si="0"/>
        <v>32.000002451241016</v>
      </c>
    </row>
    <row r="16" spans="2:20" x14ac:dyDescent="0.2">
      <c r="B16" t="s">
        <v>48</v>
      </c>
      <c r="C16">
        <v>144</v>
      </c>
      <c r="D16" s="11" t="s">
        <v>181</v>
      </c>
      <c r="E16" s="6" t="s">
        <v>55</v>
      </c>
      <c r="F16" s="5">
        <v>44715</v>
      </c>
      <c r="G16" s="14">
        <v>44715.707337963002</v>
      </c>
      <c r="H16" s="16">
        <v>139</v>
      </c>
      <c r="I16" s="14" t="s">
        <v>182</v>
      </c>
      <c r="J16" s="17">
        <v>44715</v>
      </c>
      <c r="K16" s="14">
        <v>44715.706099536997</v>
      </c>
      <c r="L16" s="4" t="s">
        <v>12</v>
      </c>
      <c r="M16" s="21">
        <f t="shared" si="0"/>
        <v>107.00000678189099</v>
      </c>
    </row>
    <row r="17" spans="2:13" x14ac:dyDescent="0.2">
      <c r="B17" t="s">
        <v>51</v>
      </c>
      <c r="C17">
        <v>144</v>
      </c>
      <c r="D17" s="11" t="s">
        <v>181</v>
      </c>
      <c r="E17" s="6" t="s">
        <v>13</v>
      </c>
      <c r="F17" s="5">
        <v>44715</v>
      </c>
      <c r="G17" s="14">
        <v>44715.706863425898</v>
      </c>
      <c r="H17" s="16">
        <v>139</v>
      </c>
      <c r="I17" s="14" t="s">
        <v>182</v>
      </c>
      <c r="J17" s="17">
        <v>44715</v>
      </c>
      <c r="K17" s="14">
        <v>44715.706481481502</v>
      </c>
      <c r="L17" s="4" t="s">
        <v>12</v>
      </c>
      <c r="M17" s="21">
        <f t="shared" si="0"/>
        <v>32.999995769932866</v>
      </c>
    </row>
    <row r="18" spans="2:13" x14ac:dyDescent="0.2">
      <c r="B18" t="s">
        <v>58</v>
      </c>
      <c r="C18">
        <v>144</v>
      </c>
      <c r="D18" s="11" t="s">
        <v>181</v>
      </c>
      <c r="E18" s="6" t="s">
        <v>60</v>
      </c>
      <c r="F18" s="5">
        <v>44715</v>
      </c>
      <c r="G18" s="14">
        <v>44715.704317129603</v>
      </c>
      <c r="H18" s="16">
        <v>139</v>
      </c>
      <c r="I18" s="14" t="s">
        <v>182</v>
      </c>
      <c r="J18" s="17">
        <v>44715</v>
      </c>
      <c r="K18" s="14">
        <v>44715.703831018502</v>
      </c>
      <c r="L18" s="4" t="s">
        <v>19</v>
      </c>
      <c r="M18" s="21">
        <f t="shared" si="0"/>
        <v>41.999999131076038</v>
      </c>
    </row>
    <row r="19" spans="2:13" x14ac:dyDescent="0.2">
      <c r="B19" t="s">
        <v>64</v>
      </c>
      <c r="C19">
        <v>144</v>
      </c>
      <c r="D19" s="11" t="s">
        <v>181</v>
      </c>
      <c r="E19" s="6" t="s">
        <v>65</v>
      </c>
      <c r="F19" s="5">
        <v>44715</v>
      </c>
      <c r="G19" s="14">
        <v>44715.702939814801</v>
      </c>
      <c r="H19" s="16">
        <v>139</v>
      </c>
      <c r="I19" s="14" t="s">
        <v>182</v>
      </c>
      <c r="J19" s="17">
        <v>44715</v>
      </c>
      <c r="K19" s="14">
        <v>44715.701724537001</v>
      </c>
      <c r="L19" s="4" t="s">
        <v>19</v>
      </c>
      <c r="M19" s="21">
        <f t="shared" si="0"/>
        <v>105.00000191386789</v>
      </c>
    </row>
    <row r="20" spans="2:13" x14ac:dyDescent="0.2">
      <c r="B20" t="s">
        <v>66</v>
      </c>
      <c r="C20">
        <v>144</v>
      </c>
      <c r="D20" s="11" t="s">
        <v>181</v>
      </c>
      <c r="E20" s="6" t="s">
        <v>50</v>
      </c>
      <c r="F20" s="5">
        <v>44715</v>
      </c>
      <c r="G20" s="14">
        <v>44715.702546296299</v>
      </c>
      <c r="H20" s="16">
        <v>139</v>
      </c>
      <c r="I20" s="14" t="s">
        <v>182</v>
      </c>
      <c r="J20" s="17">
        <v>44715</v>
      </c>
      <c r="K20" s="14">
        <v>44715.702106481498</v>
      </c>
      <c r="L20" s="4" t="s">
        <v>12</v>
      </c>
      <c r="M20" s="21">
        <f t="shared" si="0"/>
        <v>37.999998824670911</v>
      </c>
    </row>
    <row r="21" spans="2:13" x14ac:dyDescent="0.2">
      <c r="B21" t="s">
        <v>61</v>
      </c>
      <c r="C21">
        <v>144</v>
      </c>
      <c r="D21" s="11" t="s">
        <v>181</v>
      </c>
      <c r="E21" s="6" t="s">
        <v>38</v>
      </c>
      <c r="F21" s="5">
        <v>44715</v>
      </c>
      <c r="G21" s="14">
        <v>44715.7022222222</v>
      </c>
      <c r="H21" s="16">
        <v>139</v>
      </c>
      <c r="I21" s="14" t="s">
        <v>182</v>
      </c>
      <c r="J21" s="17">
        <v>44715</v>
      </c>
      <c r="K21" s="14">
        <v>44715.701736111099</v>
      </c>
      <c r="L21" s="4" t="s">
        <v>19</v>
      </c>
      <c r="M21" s="21">
        <f t="shared" si="0"/>
        <v>41.999999131076038</v>
      </c>
    </row>
    <row r="22" spans="2:13" x14ac:dyDescent="0.2">
      <c r="B22" t="s">
        <v>68</v>
      </c>
      <c r="C22">
        <v>144</v>
      </c>
      <c r="D22" s="11" t="s">
        <v>181</v>
      </c>
      <c r="E22" s="6" t="s">
        <v>69</v>
      </c>
      <c r="F22" s="5">
        <v>44715</v>
      </c>
      <c r="G22" s="14">
        <v>44715.701076388897</v>
      </c>
      <c r="H22" s="16">
        <v>139</v>
      </c>
      <c r="I22" s="14" t="s">
        <v>182</v>
      </c>
      <c r="J22" s="17">
        <v>44715</v>
      </c>
      <c r="K22" s="14">
        <v>44715.700706018499</v>
      </c>
      <c r="L22" s="4" t="s">
        <v>19</v>
      </c>
      <c r="M22" s="21">
        <f t="shared" si="0"/>
        <v>32.000002451241016</v>
      </c>
    </row>
    <row r="23" spans="2:13" x14ac:dyDescent="0.2">
      <c r="B23" t="s">
        <v>70</v>
      </c>
      <c r="C23">
        <v>144</v>
      </c>
      <c r="D23" s="11" t="s">
        <v>181</v>
      </c>
      <c r="E23" s="6" t="s">
        <v>71</v>
      </c>
      <c r="F23" s="5">
        <v>44715</v>
      </c>
      <c r="G23" s="14">
        <v>44715.700393518498</v>
      </c>
      <c r="H23" s="16">
        <v>139</v>
      </c>
      <c r="I23" s="14" t="s">
        <v>182</v>
      </c>
      <c r="J23" s="17">
        <v>44715</v>
      </c>
      <c r="K23" s="14">
        <v>44715.699895833299</v>
      </c>
      <c r="L23" s="4" t="s">
        <v>12</v>
      </c>
      <c r="M23" s="21">
        <f t="shared" si="0"/>
        <v>43.000001250766218</v>
      </c>
    </row>
    <row r="24" spans="2:13" x14ac:dyDescent="0.2">
      <c r="B24" t="s">
        <v>72</v>
      </c>
      <c r="C24">
        <v>144</v>
      </c>
      <c r="D24" s="11" t="s">
        <v>181</v>
      </c>
      <c r="E24" s="6" t="s">
        <v>76</v>
      </c>
      <c r="F24" s="5">
        <v>44715</v>
      </c>
      <c r="G24" s="14">
        <v>44715.697847222204</v>
      </c>
      <c r="H24" s="16">
        <v>139</v>
      </c>
      <c r="I24" s="14" t="s">
        <v>182</v>
      </c>
      <c r="J24" s="17">
        <v>44715</v>
      </c>
      <c r="K24" s="14">
        <v>44715.696597222202</v>
      </c>
      <c r="L24" s="4" t="s">
        <v>12</v>
      </c>
      <c r="M24" s="21">
        <f t="shared" si="0"/>
        <v>108.00000010058284</v>
      </c>
    </row>
    <row r="25" spans="2:13" x14ac:dyDescent="0.2">
      <c r="B25" t="s">
        <v>74</v>
      </c>
      <c r="C25">
        <v>144</v>
      </c>
      <c r="D25" s="11" t="s">
        <v>181</v>
      </c>
      <c r="E25" s="6" t="s">
        <v>77</v>
      </c>
      <c r="F25" s="5">
        <v>44715</v>
      </c>
      <c r="G25" s="14">
        <v>44715.697453703702</v>
      </c>
      <c r="H25" s="16">
        <v>139</v>
      </c>
      <c r="I25" s="14" t="s">
        <v>182</v>
      </c>
      <c r="J25" s="17">
        <v>44715</v>
      </c>
      <c r="K25" s="14">
        <v>44715.696956018503</v>
      </c>
      <c r="L25" s="4" t="s">
        <v>19</v>
      </c>
      <c r="M25" s="21">
        <f t="shared" si="0"/>
        <v>43.000001250766218</v>
      </c>
    </row>
    <row r="26" spans="2:13" x14ac:dyDescent="0.2">
      <c r="B26" t="s">
        <v>80</v>
      </c>
      <c r="C26">
        <v>144</v>
      </c>
      <c r="D26" s="11" t="s">
        <v>181</v>
      </c>
      <c r="E26" s="6" t="s">
        <v>82</v>
      </c>
      <c r="F26" s="5">
        <v>44715</v>
      </c>
      <c r="G26" s="14">
        <v>44715.692523148202</v>
      </c>
      <c r="H26" s="16">
        <v>139</v>
      </c>
      <c r="I26" s="14" t="s">
        <v>182</v>
      </c>
      <c r="J26" s="17">
        <v>44715</v>
      </c>
      <c r="K26" s="14">
        <v>44715.692175925898</v>
      </c>
      <c r="L26" s="4" t="s">
        <v>12</v>
      </c>
      <c r="M26" s="21">
        <f t="shared" si="0"/>
        <v>30.000007012858987</v>
      </c>
    </row>
    <row r="27" spans="2:13" x14ac:dyDescent="0.2">
      <c r="B27" t="s">
        <v>83</v>
      </c>
      <c r="C27">
        <v>144</v>
      </c>
      <c r="D27" s="11" t="s">
        <v>181</v>
      </c>
      <c r="E27" s="6" t="s">
        <v>47</v>
      </c>
      <c r="F27" s="5">
        <v>44715</v>
      </c>
      <c r="G27" s="14">
        <v>44715.692094907397</v>
      </c>
      <c r="H27" s="16">
        <v>139</v>
      </c>
      <c r="I27" s="14" t="s">
        <v>182</v>
      </c>
      <c r="J27" s="17">
        <v>44715</v>
      </c>
      <c r="K27" s="14">
        <v>44715.691678240801</v>
      </c>
      <c r="L27" s="4" t="s">
        <v>19</v>
      </c>
      <c r="M27" s="21">
        <f t="shared" si="0"/>
        <v>35.999993956647813</v>
      </c>
    </row>
    <row r="28" spans="2:13" x14ac:dyDescent="0.2">
      <c r="B28" t="s">
        <v>85</v>
      </c>
      <c r="C28">
        <v>144</v>
      </c>
      <c r="D28" s="11" t="s">
        <v>181</v>
      </c>
      <c r="E28" s="6" t="s">
        <v>89</v>
      </c>
      <c r="F28" s="5">
        <v>44715</v>
      </c>
      <c r="G28" s="14">
        <v>44715.690185185202</v>
      </c>
      <c r="H28" s="16">
        <v>139</v>
      </c>
      <c r="I28" s="14" t="s">
        <v>182</v>
      </c>
      <c r="J28" s="17">
        <v>44715</v>
      </c>
      <c r="K28" s="14">
        <v>44715.689837963</v>
      </c>
      <c r="L28" s="4" t="s">
        <v>19</v>
      </c>
      <c r="M28" s="21">
        <f t="shared" si="0"/>
        <v>29.999998211860657</v>
      </c>
    </row>
    <row r="29" spans="2:13" x14ac:dyDescent="0.2">
      <c r="B29" t="s">
        <v>87</v>
      </c>
      <c r="C29">
        <v>144</v>
      </c>
      <c r="D29" s="11" t="s">
        <v>181</v>
      </c>
      <c r="E29" s="6" t="s">
        <v>90</v>
      </c>
      <c r="F29" s="5">
        <v>44715</v>
      </c>
      <c r="G29" s="14">
        <v>44715.690034722204</v>
      </c>
      <c r="H29" s="16">
        <v>139</v>
      </c>
      <c r="I29" s="14" t="s">
        <v>182</v>
      </c>
      <c r="J29" s="17">
        <v>44715</v>
      </c>
      <c r="K29" s="14">
        <v>44715.689525462898</v>
      </c>
      <c r="L29" s="4" t="s">
        <v>19</v>
      </c>
      <c r="M29" s="21">
        <f t="shared" si="0"/>
        <v>44.000003999099135</v>
      </c>
    </row>
    <row r="30" spans="2:13" x14ac:dyDescent="0.2">
      <c r="B30" t="s">
        <v>95</v>
      </c>
      <c r="C30">
        <v>144</v>
      </c>
      <c r="D30" s="11" t="s">
        <v>181</v>
      </c>
      <c r="E30" s="6" t="s">
        <v>97</v>
      </c>
      <c r="F30" s="5">
        <v>44715</v>
      </c>
      <c r="G30" s="14">
        <v>44715.689189814802</v>
      </c>
      <c r="H30" s="16">
        <v>139</v>
      </c>
      <c r="I30" s="14" t="s">
        <v>182</v>
      </c>
      <c r="J30" s="17">
        <v>44715</v>
      </c>
      <c r="K30" s="14">
        <v>44715.687847222202</v>
      </c>
      <c r="L30" s="4" t="s">
        <v>12</v>
      </c>
      <c r="M30" s="21">
        <f t="shared" si="0"/>
        <v>116.00000071339309</v>
      </c>
    </row>
    <row r="31" spans="2:13" x14ac:dyDescent="0.2">
      <c r="B31" t="s">
        <v>96</v>
      </c>
      <c r="C31">
        <v>144</v>
      </c>
      <c r="D31" s="11" t="s">
        <v>181</v>
      </c>
      <c r="E31" s="6" t="s">
        <v>25</v>
      </c>
      <c r="F31" s="5">
        <v>44715</v>
      </c>
      <c r="G31" s="14">
        <v>44715.689108796301</v>
      </c>
      <c r="H31" s="16">
        <v>139</v>
      </c>
      <c r="I31" s="14" t="s">
        <v>182</v>
      </c>
      <c r="J31" s="17">
        <v>44715</v>
      </c>
      <c r="K31" s="14">
        <v>44715.688599537003</v>
      </c>
      <c r="L31" s="4" t="s">
        <v>19</v>
      </c>
      <c r="M31" s="21">
        <f t="shared" si="0"/>
        <v>44.000003370456398</v>
      </c>
    </row>
    <row r="32" spans="2:13" x14ac:dyDescent="0.2">
      <c r="B32" t="s">
        <v>92</v>
      </c>
      <c r="C32">
        <v>144</v>
      </c>
      <c r="D32" s="11" t="s">
        <v>181</v>
      </c>
      <c r="E32" s="6" t="s">
        <v>98</v>
      </c>
      <c r="F32" s="5">
        <v>44715</v>
      </c>
      <c r="G32" s="14">
        <v>44715.6884027778</v>
      </c>
      <c r="H32" s="16">
        <v>139</v>
      </c>
      <c r="I32" s="14" t="s">
        <v>182</v>
      </c>
      <c r="J32" s="17">
        <v>44715</v>
      </c>
      <c r="K32" s="14">
        <v>44715.6879050926</v>
      </c>
      <c r="L32" s="4" t="s">
        <v>19</v>
      </c>
      <c r="M32" s="21">
        <f t="shared" si="0"/>
        <v>43.000001250766218</v>
      </c>
    </row>
    <row r="33" spans="2:13" x14ac:dyDescent="0.2">
      <c r="B33" t="s">
        <v>102</v>
      </c>
      <c r="C33">
        <v>144</v>
      </c>
      <c r="D33" s="11" t="s">
        <v>181</v>
      </c>
      <c r="E33" s="6" t="s">
        <v>103</v>
      </c>
      <c r="F33" s="5">
        <v>44715</v>
      </c>
      <c r="G33" s="14">
        <v>44715.687650462998</v>
      </c>
      <c r="H33" s="16">
        <v>139</v>
      </c>
      <c r="I33" s="14" t="s">
        <v>182</v>
      </c>
      <c r="J33" s="17">
        <v>44715</v>
      </c>
      <c r="K33" s="14">
        <v>44715.686400462997</v>
      </c>
      <c r="L33" s="4" t="s">
        <v>19</v>
      </c>
      <c r="M33" s="21">
        <f t="shared" si="0"/>
        <v>108.00000010058284</v>
      </c>
    </row>
    <row r="34" spans="2:13" x14ac:dyDescent="0.2">
      <c r="B34" t="s">
        <v>99</v>
      </c>
      <c r="C34">
        <v>144</v>
      </c>
      <c r="D34" s="11" t="s">
        <v>181</v>
      </c>
      <c r="E34" s="6" t="s">
        <v>104</v>
      </c>
      <c r="F34" s="5">
        <v>44715</v>
      </c>
      <c r="G34" s="14">
        <v>44715.687604166698</v>
      </c>
      <c r="H34" s="16">
        <v>139</v>
      </c>
      <c r="I34" s="14" t="s">
        <v>182</v>
      </c>
      <c r="J34" s="17">
        <v>44715</v>
      </c>
      <c r="K34" s="14">
        <v>44715.687222222201</v>
      </c>
      <c r="L34" s="4" t="s">
        <v>12</v>
      </c>
      <c r="M34" s="21">
        <f t="shared" si="0"/>
        <v>33.000004570931196</v>
      </c>
    </row>
    <row r="35" spans="2:13" x14ac:dyDescent="0.2">
      <c r="B35" t="s">
        <v>106</v>
      </c>
      <c r="C35">
        <v>144</v>
      </c>
      <c r="D35" s="11" t="s">
        <v>181</v>
      </c>
      <c r="E35" s="6" t="s">
        <v>107</v>
      </c>
      <c r="F35" s="5">
        <v>44715</v>
      </c>
      <c r="G35" s="14">
        <v>44715.685416666704</v>
      </c>
      <c r="H35" s="16">
        <v>139</v>
      </c>
      <c r="I35" s="14" t="s">
        <v>182</v>
      </c>
      <c r="J35" s="17">
        <v>44715</v>
      </c>
      <c r="K35" s="14">
        <v>44715.684999999998</v>
      </c>
      <c r="L35" s="4" t="s">
        <v>19</v>
      </c>
      <c r="M35" s="21">
        <f t="shared" si="0"/>
        <v>36.000003386288881</v>
      </c>
    </row>
    <row r="36" spans="2:13" x14ac:dyDescent="0.2">
      <c r="B36" t="s">
        <v>110</v>
      </c>
      <c r="C36">
        <v>144</v>
      </c>
      <c r="D36" s="11" t="s">
        <v>181</v>
      </c>
      <c r="E36" s="6" t="s">
        <v>77</v>
      </c>
      <c r="F36" s="5">
        <v>44715</v>
      </c>
      <c r="G36" s="14">
        <v>44715.684791666703</v>
      </c>
      <c r="H36" s="16">
        <v>139</v>
      </c>
      <c r="I36" s="14" t="s">
        <v>182</v>
      </c>
      <c r="J36" s="17">
        <v>44715</v>
      </c>
      <c r="K36" s="14">
        <v>44715.684421296297</v>
      </c>
      <c r="L36" s="4" t="s">
        <v>19</v>
      </c>
      <c r="M36" s="21">
        <f t="shared" si="0"/>
        <v>32.000003079883754</v>
      </c>
    </row>
    <row r="37" spans="2:13" x14ac:dyDescent="0.2">
      <c r="B37" t="s">
        <v>111</v>
      </c>
      <c r="C37">
        <v>144</v>
      </c>
      <c r="D37" s="11" t="s">
        <v>181</v>
      </c>
      <c r="E37" s="6" t="s">
        <v>112</v>
      </c>
      <c r="F37" s="5">
        <v>44715</v>
      </c>
      <c r="G37" s="14">
        <v>44715.684629629599</v>
      </c>
      <c r="H37" s="16">
        <v>139</v>
      </c>
      <c r="I37" s="14" t="s">
        <v>182</v>
      </c>
      <c r="J37" s="17">
        <v>44715</v>
      </c>
      <c r="K37" s="14">
        <v>44715.684270833299</v>
      </c>
      <c r="L37" s="4" t="s">
        <v>19</v>
      </c>
      <c r="M37" s="21">
        <f t="shared" si="0"/>
        <v>31.000000331550837</v>
      </c>
    </row>
    <row r="38" spans="2:13" x14ac:dyDescent="0.2">
      <c r="B38" t="s">
        <v>108</v>
      </c>
      <c r="C38">
        <v>144</v>
      </c>
      <c r="D38" s="11" t="s">
        <v>181</v>
      </c>
      <c r="E38" s="6" t="s">
        <v>113</v>
      </c>
      <c r="F38" s="5">
        <v>44715</v>
      </c>
      <c r="G38" s="14">
        <v>44715.684201388904</v>
      </c>
      <c r="H38" s="16">
        <v>139</v>
      </c>
      <c r="I38" s="14" t="s">
        <v>182</v>
      </c>
      <c r="J38" s="17">
        <v>44715</v>
      </c>
      <c r="K38" s="14">
        <v>44715.683703703697</v>
      </c>
      <c r="L38" s="4" t="s">
        <v>19</v>
      </c>
      <c r="M38" s="21">
        <f t="shared" si="0"/>
        <v>43.000001879408956</v>
      </c>
    </row>
    <row r="39" spans="2:13" x14ac:dyDescent="0.2">
      <c r="B39" t="s">
        <v>115</v>
      </c>
      <c r="C39">
        <v>144</v>
      </c>
      <c r="D39" s="11" t="s">
        <v>181</v>
      </c>
      <c r="E39" s="6" t="s">
        <v>116</v>
      </c>
      <c r="F39" s="5">
        <v>44715</v>
      </c>
      <c r="G39" s="14">
        <v>44715.682997685202</v>
      </c>
      <c r="H39" s="16">
        <v>139</v>
      </c>
      <c r="I39" s="14" t="s">
        <v>182</v>
      </c>
      <c r="J39" s="17">
        <v>44715</v>
      </c>
      <c r="K39" s="14">
        <v>44715.681666666598</v>
      </c>
      <c r="L39" s="4" t="s">
        <v>19</v>
      </c>
      <c r="M39" s="21">
        <f t="shared" si="0"/>
        <v>115.00000739470124</v>
      </c>
    </row>
    <row r="40" spans="2:13" x14ac:dyDescent="0.2">
      <c r="B40" t="s">
        <v>117</v>
      </c>
      <c r="C40">
        <v>144</v>
      </c>
      <c r="D40" s="11" t="s">
        <v>181</v>
      </c>
      <c r="E40" s="6" t="s">
        <v>119</v>
      </c>
      <c r="F40" s="5">
        <v>44715</v>
      </c>
      <c r="G40" s="14">
        <v>44715.6789236111</v>
      </c>
      <c r="H40" s="16">
        <v>139</v>
      </c>
      <c r="I40" s="14" t="s">
        <v>182</v>
      </c>
      <c r="J40" s="17">
        <v>44715</v>
      </c>
      <c r="K40" s="14">
        <v>44715.678553240701</v>
      </c>
      <c r="L40" s="4" t="s">
        <v>12</v>
      </c>
      <c r="M40" s="21">
        <f t="shared" si="0"/>
        <v>32.000002451241016</v>
      </c>
    </row>
    <row r="41" spans="2:13" x14ac:dyDescent="0.2">
      <c r="B41" t="s">
        <v>123</v>
      </c>
      <c r="C41">
        <v>144</v>
      </c>
      <c r="D41" s="11" t="s">
        <v>181</v>
      </c>
      <c r="E41" s="6" t="s">
        <v>124</v>
      </c>
      <c r="F41" s="5">
        <v>44715</v>
      </c>
      <c r="G41" s="14">
        <v>44715.6783796296</v>
      </c>
      <c r="H41" s="16">
        <v>139</v>
      </c>
      <c r="I41" s="14" t="s">
        <v>182</v>
      </c>
      <c r="J41" s="17">
        <v>44715</v>
      </c>
      <c r="K41" s="14">
        <v>44715.677048611098</v>
      </c>
      <c r="L41" s="4" t="s">
        <v>12</v>
      </c>
      <c r="M41" s="21">
        <f t="shared" si="0"/>
        <v>114.99999859370291</v>
      </c>
    </row>
    <row r="42" spans="2:13" x14ac:dyDescent="0.2">
      <c r="B42" t="s">
        <v>120</v>
      </c>
      <c r="C42">
        <v>144</v>
      </c>
      <c r="D42" s="11" t="s">
        <v>181</v>
      </c>
      <c r="E42" s="6" t="s">
        <v>127</v>
      </c>
      <c r="F42" s="5">
        <v>44715</v>
      </c>
      <c r="G42" s="14">
        <v>44715.677604166704</v>
      </c>
      <c r="H42" s="16">
        <v>139</v>
      </c>
      <c r="I42" s="14" t="s">
        <v>182</v>
      </c>
      <c r="J42" s="17">
        <v>44715</v>
      </c>
      <c r="K42" s="14">
        <v>44715.676296296297</v>
      </c>
      <c r="L42" s="4" t="s">
        <v>19</v>
      </c>
      <c r="M42" s="21">
        <f t="shared" si="0"/>
        <v>113.00000315532088</v>
      </c>
    </row>
    <row r="43" spans="2:13" x14ac:dyDescent="0.2">
      <c r="B43" t="s">
        <v>125</v>
      </c>
      <c r="C43">
        <v>144</v>
      </c>
      <c r="D43" s="11" t="s">
        <v>181</v>
      </c>
      <c r="E43" s="6" t="s">
        <v>103</v>
      </c>
      <c r="F43" s="5">
        <v>44715</v>
      </c>
      <c r="G43" s="14">
        <v>44715.677106481497</v>
      </c>
      <c r="H43" s="16">
        <v>139</v>
      </c>
      <c r="I43" s="14" t="s">
        <v>182</v>
      </c>
      <c r="J43" s="17">
        <v>44715</v>
      </c>
      <c r="K43" s="14">
        <v>44715.676689814798</v>
      </c>
      <c r="L43" s="4" t="s">
        <v>19</v>
      </c>
      <c r="M43" s="21">
        <f t="shared" si="0"/>
        <v>36.000002757646143</v>
      </c>
    </row>
    <row r="44" spans="2:13" x14ac:dyDescent="0.2">
      <c r="B44" t="s">
        <v>130</v>
      </c>
      <c r="C44">
        <v>144</v>
      </c>
      <c r="D44" s="11" t="s">
        <v>181</v>
      </c>
      <c r="E44" s="6" t="s">
        <v>113</v>
      </c>
      <c r="F44" s="5">
        <v>44715</v>
      </c>
      <c r="G44" s="14">
        <v>44715.674074074101</v>
      </c>
      <c r="H44" s="16">
        <v>139</v>
      </c>
      <c r="I44" s="14" t="s">
        <v>182</v>
      </c>
      <c r="J44" s="17">
        <v>44715</v>
      </c>
      <c r="K44" s="14">
        <v>44715.673564814802</v>
      </c>
      <c r="L44" s="4" t="s">
        <v>19</v>
      </c>
      <c r="M44" s="21">
        <f t="shared" si="0"/>
        <v>44.000003370456398</v>
      </c>
    </row>
    <row r="45" spans="2:13" x14ac:dyDescent="0.2">
      <c r="B45" t="s">
        <v>131</v>
      </c>
      <c r="C45">
        <v>144</v>
      </c>
      <c r="D45" s="11" t="s">
        <v>181</v>
      </c>
      <c r="E45" s="6" t="s">
        <v>98</v>
      </c>
      <c r="F45" s="5">
        <v>44715</v>
      </c>
      <c r="G45" s="14">
        <v>44715.672615740797</v>
      </c>
      <c r="H45" s="16">
        <v>139</v>
      </c>
      <c r="I45" s="14" t="s">
        <v>182</v>
      </c>
      <c r="J45" s="17">
        <v>44715</v>
      </c>
      <c r="K45" s="14">
        <v>44715.6721412037</v>
      </c>
      <c r="L45" s="4" t="s">
        <v>19</v>
      </c>
      <c r="M45" s="21">
        <f t="shared" si="0"/>
        <v>41.00000518374145</v>
      </c>
    </row>
    <row r="46" spans="2:13" x14ac:dyDescent="0.2">
      <c r="B46" t="s">
        <v>132</v>
      </c>
      <c r="C46">
        <v>144</v>
      </c>
      <c r="D46" s="11" t="s">
        <v>181</v>
      </c>
      <c r="E46" s="6" t="s">
        <v>133</v>
      </c>
      <c r="F46" s="5">
        <v>44715</v>
      </c>
      <c r="G46" s="14">
        <v>44715.672523148198</v>
      </c>
      <c r="H46" s="16">
        <v>139</v>
      </c>
      <c r="I46" s="14" t="s">
        <v>182</v>
      </c>
      <c r="J46" s="17">
        <v>44715</v>
      </c>
      <c r="K46" s="14">
        <v>44715.672175925902</v>
      </c>
      <c r="L46" s="4" t="s">
        <v>19</v>
      </c>
      <c r="M46" s="21">
        <f t="shared" si="0"/>
        <v>30.000006384216249</v>
      </c>
    </row>
    <row r="47" spans="2:13" x14ac:dyDescent="0.2">
      <c r="B47" t="s">
        <v>134</v>
      </c>
      <c r="C47">
        <v>144</v>
      </c>
      <c r="D47" s="11" t="s">
        <v>181</v>
      </c>
      <c r="E47" s="6" t="s">
        <v>136</v>
      </c>
      <c r="F47" s="5">
        <v>44715</v>
      </c>
      <c r="G47" s="14">
        <v>44715.664722222202</v>
      </c>
      <c r="H47" s="16">
        <v>139</v>
      </c>
      <c r="I47" s="14" t="s">
        <v>182</v>
      </c>
      <c r="J47" s="17">
        <v>44715</v>
      </c>
      <c r="K47" s="14">
        <v>44715.664212962998</v>
      </c>
      <c r="L47" s="4" t="s">
        <v>19</v>
      </c>
      <c r="M47" s="21">
        <f t="shared" si="0"/>
        <v>43.999995198100805</v>
      </c>
    </row>
    <row r="48" spans="2:13" x14ac:dyDescent="0.2">
      <c r="B48" t="s">
        <v>138</v>
      </c>
      <c r="C48">
        <v>144</v>
      </c>
      <c r="D48" s="11" t="s">
        <v>181</v>
      </c>
      <c r="E48" s="6" t="s">
        <v>136</v>
      </c>
      <c r="F48" s="5">
        <v>44715</v>
      </c>
      <c r="G48" s="14">
        <v>44715.6581828704</v>
      </c>
      <c r="H48" s="16">
        <v>139</v>
      </c>
      <c r="I48" s="14" t="s">
        <v>182</v>
      </c>
      <c r="J48" s="17">
        <v>44715</v>
      </c>
      <c r="K48" s="14">
        <v>44715.656909722202</v>
      </c>
      <c r="L48" s="4" t="s">
        <v>19</v>
      </c>
      <c r="M48" s="21">
        <f t="shared" si="0"/>
        <v>110.0000043399632</v>
      </c>
    </row>
    <row r="49" spans="2:13" x14ac:dyDescent="0.2">
      <c r="B49" t="s">
        <v>139</v>
      </c>
      <c r="C49">
        <v>144</v>
      </c>
      <c r="D49" s="11" t="s">
        <v>181</v>
      </c>
      <c r="E49" s="6" t="s">
        <v>140</v>
      </c>
      <c r="F49" s="5">
        <v>44715</v>
      </c>
      <c r="G49" s="14">
        <v>44715.655046296299</v>
      </c>
      <c r="H49" s="16">
        <v>139</v>
      </c>
      <c r="I49" s="14" t="s">
        <v>182</v>
      </c>
      <c r="J49" s="17">
        <v>44715</v>
      </c>
      <c r="K49" s="14">
        <v>44715.654537037</v>
      </c>
      <c r="L49" s="4" t="s">
        <v>19</v>
      </c>
      <c r="M49" s="21">
        <f t="shared" si="0"/>
        <v>44.000003370456398</v>
      </c>
    </row>
    <row r="50" spans="2:13" x14ac:dyDescent="0.2">
      <c r="B50" t="s">
        <v>141</v>
      </c>
      <c r="C50">
        <v>144</v>
      </c>
      <c r="D50" s="11" t="s">
        <v>181</v>
      </c>
      <c r="E50" s="6" t="s">
        <v>142</v>
      </c>
      <c r="F50" s="5">
        <v>44715</v>
      </c>
      <c r="G50" s="14">
        <v>44715.6547222222</v>
      </c>
      <c r="H50" s="16">
        <v>139</v>
      </c>
      <c r="I50" s="14" t="s">
        <v>182</v>
      </c>
      <c r="J50" s="17">
        <v>44715</v>
      </c>
      <c r="K50" s="14">
        <v>44715.653472222199</v>
      </c>
      <c r="L50" s="4" t="s">
        <v>19</v>
      </c>
      <c r="M50" s="21">
        <f t="shared" si="0"/>
        <v>108.00000010058284</v>
      </c>
    </row>
    <row r="51" spans="2:13" x14ac:dyDescent="0.2">
      <c r="B51" t="s">
        <v>143</v>
      </c>
      <c r="C51">
        <v>144</v>
      </c>
      <c r="D51" s="11" t="s">
        <v>181</v>
      </c>
      <c r="E51" s="6" t="s">
        <v>145</v>
      </c>
      <c r="F51" s="5">
        <v>44715</v>
      </c>
      <c r="G51" s="14">
        <v>44715.647881944496</v>
      </c>
      <c r="H51" s="16">
        <v>139</v>
      </c>
      <c r="I51" s="14" t="s">
        <v>182</v>
      </c>
      <c r="J51" s="17">
        <v>44715</v>
      </c>
      <c r="K51" s="14">
        <v>44715.647453703699</v>
      </c>
      <c r="L51" s="4" t="s">
        <v>12</v>
      </c>
      <c r="M51" s="21">
        <f t="shared" si="0"/>
        <v>37.000004877336323</v>
      </c>
    </row>
    <row r="52" spans="2:13" x14ac:dyDescent="0.2">
      <c r="B52" t="s">
        <v>147</v>
      </c>
      <c r="C52">
        <v>144</v>
      </c>
      <c r="D52" s="11" t="s">
        <v>181</v>
      </c>
      <c r="E52" s="6" t="s">
        <v>140</v>
      </c>
      <c r="F52" s="5">
        <v>44715</v>
      </c>
      <c r="G52" s="14">
        <v>44715.643437500003</v>
      </c>
      <c r="H52" s="16">
        <v>139</v>
      </c>
      <c r="I52" s="14" t="s">
        <v>182</v>
      </c>
      <c r="J52" s="17">
        <v>44715</v>
      </c>
      <c r="K52" s="14">
        <v>44715.642951388902</v>
      </c>
      <c r="L52" s="4" t="s">
        <v>19</v>
      </c>
      <c r="M52" s="21">
        <f t="shared" si="0"/>
        <v>41.999999131076038</v>
      </c>
    </row>
    <row r="53" spans="2:13" x14ac:dyDescent="0.2">
      <c r="B53" t="s">
        <v>70</v>
      </c>
      <c r="C53">
        <v>144</v>
      </c>
      <c r="D53" s="11" t="s">
        <v>181</v>
      </c>
      <c r="E53" s="6" t="s">
        <v>71</v>
      </c>
      <c r="F53" s="5">
        <v>44714</v>
      </c>
      <c r="G53" s="14">
        <v>44714.745162036997</v>
      </c>
      <c r="H53" s="16">
        <v>139</v>
      </c>
      <c r="I53" s="14" t="s">
        <v>182</v>
      </c>
      <c r="J53" s="17">
        <v>44714</v>
      </c>
      <c r="K53" s="14">
        <v>44714.744768518503</v>
      </c>
      <c r="L53" s="4" t="s">
        <v>12</v>
      </c>
      <c r="M53" s="21">
        <f t="shared" si="0"/>
        <v>33.999997889623046</v>
      </c>
    </row>
    <row r="54" spans="2:13" x14ac:dyDescent="0.2">
      <c r="B54" t="s">
        <v>41</v>
      </c>
      <c r="C54">
        <v>144</v>
      </c>
      <c r="D54" s="11" t="s">
        <v>181</v>
      </c>
      <c r="E54" s="6" t="s">
        <v>42</v>
      </c>
      <c r="F54" s="5">
        <v>44714</v>
      </c>
      <c r="G54" s="14">
        <v>44714.718159722201</v>
      </c>
      <c r="H54" s="16">
        <v>139</v>
      </c>
      <c r="I54" s="14" t="s">
        <v>182</v>
      </c>
      <c r="J54" s="17">
        <v>44714</v>
      </c>
      <c r="K54" s="14">
        <v>44714.717685185198</v>
      </c>
      <c r="L54" s="4" t="s">
        <v>19</v>
      </c>
      <c r="M54" s="21">
        <f t="shared" si="0"/>
        <v>40.999997011385858</v>
      </c>
    </row>
    <row r="55" spans="2:13" x14ac:dyDescent="0.2">
      <c r="B55" t="s">
        <v>21</v>
      </c>
      <c r="C55">
        <v>144</v>
      </c>
      <c r="D55" s="11" t="s">
        <v>181</v>
      </c>
      <c r="E55" s="6" t="s">
        <v>22</v>
      </c>
      <c r="F55" s="5">
        <v>44714</v>
      </c>
      <c r="G55" s="14">
        <v>44714.717719907399</v>
      </c>
      <c r="H55" s="16">
        <v>139</v>
      </c>
      <c r="I55" s="14" t="s">
        <v>182</v>
      </c>
      <c r="J55" s="17">
        <v>44714</v>
      </c>
      <c r="K55" s="14">
        <v>44714.717233796298</v>
      </c>
      <c r="L55" s="4" t="s">
        <v>19</v>
      </c>
      <c r="M55" s="21">
        <f t="shared" si="0"/>
        <v>41.999999131076038</v>
      </c>
    </row>
    <row r="56" spans="2:13" x14ac:dyDescent="0.2">
      <c r="B56" t="s">
        <v>35</v>
      </c>
      <c r="C56">
        <v>144</v>
      </c>
      <c r="D56" s="11" t="s">
        <v>181</v>
      </c>
      <c r="E56" s="6" t="s">
        <v>39</v>
      </c>
      <c r="F56" s="5">
        <v>44714</v>
      </c>
      <c r="G56" s="14">
        <v>44714.712118055599</v>
      </c>
      <c r="H56" s="16">
        <v>139</v>
      </c>
      <c r="I56" s="14" t="s">
        <v>182</v>
      </c>
      <c r="J56" s="17">
        <v>44714</v>
      </c>
      <c r="K56" s="14">
        <v>44714.7107986111</v>
      </c>
      <c r="L56" s="4" t="s">
        <v>12</v>
      </c>
      <c r="M56" s="21">
        <f t="shared" si="0"/>
        <v>114.00000464636832</v>
      </c>
    </row>
    <row r="57" spans="2:13" x14ac:dyDescent="0.2">
      <c r="B57" t="s">
        <v>18</v>
      </c>
      <c r="C57">
        <v>144</v>
      </c>
      <c r="D57" s="11" t="s">
        <v>181</v>
      </c>
      <c r="E57" s="6" t="s">
        <v>20</v>
      </c>
      <c r="F57" s="5">
        <v>44714</v>
      </c>
      <c r="G57" s="14">
        <v>44714.711736111101</v>
      </c>
      <c r="H57" s="16">
        <v>139</v>
      </c>
      <c r="I57" s="14" t="s">
        <v>182</v>
      </c>
      <c r="J57" s="17">
        <v>44714</v>
      </c>
      <c r="K57" s="14">
        <v>44714.710509259297</v>
      </c>
      <c r="L57" s="4" t="s">
        <v>19</v>
      </c>
      <c r="M57" s="21">
        <f t="shared" si="0"/>
        <v>105.99999586120248</v>
      </c>
    </row>
    <row r="58" spans="2:13" x14ac:dyDescent="0.2">
      <c r="B58" t="s">
        <v>61</v>
      </c>
      <c r="C58">
        <v>144</v>
      </c>
      <c r="D58" s="11" t="s">
        <v>181</v>
      </c>
      <c r="E58" s="6" t="s">
        <v>38</v>
      </c>
      <c r="F58" s="5">
        <v>44714</v>
      </c>
      <c r="G58" s="14">
        <v>44714.708622685197</v>
      </c>
      <c r="H58" s="16">
        <v>139</v>
      </c>
      <c r="I58" s="14" t="s">
        <v>182</v>
      </c>
      <c r="J58" s="17">
        <v>44714</v>
      </c>
      <c r="K58" s="14">
        <v>44714.708113425899</v>
      </c>
      <c r="L58" s="4" t="s">
        <v>19</v>
      </c>
      <c r="M58" s="21">
        <f t="shared" si="0"/>
        <v>44.000003370456398</v>
      </c>
    </row>
    <row r="59" spans="2:13" x14ac:dyDescent="0.2">
      <c r="B59" t="s">
        <v>31</v>
      </c>
      <c r="C59">
        <v>144</v>
      </c>
      <c r="D59" s="11" t="s">
        <v>181</v>
      </c>
      <c r="E59" s="6" t="s">
        <v>33</v>
      </c>
      <c r="F59" s="5">
        <v>44714</v>
      </c>
      <c r="G59" s="14">
        <v>44714.706192129597</v>
      </c>
      <c r="H59" s="16">
        <v>139</v>
      </c>
      <c r="I59" s="14" t="s">
        <v>182</v>
      </c>
      <c r="J59" s="17">
        <v>44714</v>
      </c>
      <c r="K59" s="14">
        <v>44714.705740740697</v>
      </c>
      <c r="L59" s="4" t="s">
        <v>12</v>
      </c>
      <c r="M59" s="21">
        <f t="shared" si="0"/>
        <v>39.000000944361091</v>
      </c>
    </row>
    <row r="60" spans="2:13" x14ac:dyDescent="0.2">
      <c r="B60" t="s">
        <v>48</v>
      </c>
      <c r="C60">
        <v>144</v>
      </c>
      <c r="D60" s="11" t="s">
        <v>181</v>
      </c>
      <c r="E60" s="6" t="s">
        <v>55</v>
      </c>
      <c r="F60" s="5">
        <v>44714</v>
      </c>
      <c r="G60" s="14">
        <v>44714.704548611102</v>
      </c>
      <c r="H60" s="16">
        <v>139</v>
      </c>
      <c r="I60" s="14" t="s">
        <v>182</v>
      </c>
      <c r="J60" s="17">
        <v>44714</v>
      </c>
      <c r="K60" s="14">
        <v>44714.704108796301</v>
      </c>
      <c r="L60" s="4" t="s">
        <v>12</v>
      </c>
      <c r="M60" s="21">
        <f t="shared" si="0"/>
        <v>37.999998824670911</v>
      </c>
    </row>
    <row r="61" spans="2:13" x14ac:dyDescent="0.2">
      <c r="B61" t="s">
        <v>51</v>
      </c>
      <c r="C61">
        <v>144</v>
      </c>
      <c r="D61" s="11" t="s">
        <v>181</v>
      </c>
      <c r="E61" s="6" t="s">
        <v>13</v>
      </c>
      <c r="F61" s="5">
        <v>44714</v>
      </c>
      <c r="G61" s="14">
        <v>44714.704421296301</v>
      </c>
      <c r="H61" s="16">
        <v>139</v>
      </c>
      <c r="I61" s="14" t="s">
        <v>182</v>
      </c>
      <c r="J61" s="17">
        <v>44714</v>
      </c>
      <c r="K61" s="14">
        <v>44714.703923611101</v>
      </c>
      <c r="L61" s="4" t="s">
        <v>12</v>
      </c>
      <c r="M61" s="21">
        <f t="shared" si="0"/>
        <v>43.000001250766218</v>
      </c>
    </row>
    <row r="62" spans="2:13" x14ac:dyDescent="0.2">
      <c r="B62" t="s">
        <v>58</v>
      </c>
      <c r="C62">
        <v>144</v>
      </c>
      <c r="D62" s="11" t="s">
        <v>181</v>
      </c>
      <c r="E62" s="6" t="s">
        <v>60</v>
      </c>
      <c r="F62" s="5">
        <v>44714</v>
      </c>
      <c r="G62" s="14">
        <v>44714.7032638889</v>
      </c>
      <c r="H62" s="16">
        <v>139</v>
      </c>
      <c r="I62" s="14" t="s">
        <v>182</v>
      </c>
      <c r="J62" s="17">
        <v>44714</v>
      </c>
      <c r="K62" s="14">
        <v>44714.701921296299</v>
      </c>
      <c r="L62" s="4" t="s">
        <v>19</v>
      </c>
      <c r="M62" s="21">
        <f t="shared" si="0"/>
        <v>116.00000071339309</v>
      </c>
    </row>
    <row r="63" spans="2:13" x14ac:dyDescent="0.2">
      <c r="B63" t="s">
        <v>27</v>
      </c>
      <c r="C63">
        <v>144</v>
      </c>
      <c r="D63" s="11" t="s">
        <v>181</v>
      </c>
      <c r="E63" s="6" t="s">
        <v>29</v>
      </c>
      <c r="F63" s="5">
        <v>44714</v>
      </c>
      <c r="G63" s="14">
        <v>44714.702256944503</v>
      </c>
      <c r="H63" s="16">
        <v>139</v>
      </c>
      <c r="I63" s="14" t="s">
        <v>182</v>
      </c>
      <c r="J63" s="17">
        <v>44714</v>
      </c>
      <c r="K63" s="14">
        <v>44714.701770833402</v>
      </c>
      <c r="L63" s="4" t="s">
        <v>12</v>
      </c>
      <c r="M63" s="21">
        <f t="shared" si="0"/>
        <v>41.999999131076038</v>
      </c>
    </row>
    <row r="64" spans="2:13" x14ac:dyDescent="0.2">
      <c r="B64" t="s">
        <v>64</v>
      </c>
      <c r="C64">
        <v>144</v>
      </c>
      <c r="D64" s="11" t="s">
        <v>181</v>
      </c>
      <c r="E64" s="6" t="s">
        <v>65</v>
      </c>
      <c r="F64" s="5">
        <v>44714</v>
      </c>
      <c r="G64" s="14">
        <v>44714.701215277797</v>
      </c>
      <c r="H64" s="16">
        <v>139</v>
      </c>
      <c r="I64" s="14" t="s">
        <v>182</v>
      </c>
      <c r="J64" s="17">
        <v>44714</v>
      </c>
      <c r="K64" s="14">
        <v>44714.700717592597</v>
      </c>
      <c r="L64" s="4" t="s">
        <v>19</v>
      </c>
      <c r="M64" s="21">
        <f t="shared" si="0"/>
        <v>43.000001250766218</v>
      </c>
    </row>
    <row r="65" spans="2:13" x14ac:dyDescent="0.2">
      <c r="B65" t="s">
        <v>85</v>
      </c>
      <c r="C65">
        <v>144</v>
      </c>
      <c r="D65" s="11" t="s">
        <v>181</v>
      </c>
      <c r="E65" s="6" t="s">
        <v>89</v>
      </c>
      <c r="F65" s="5">
        <v>44714</v>
      </c>
      <c r="G65" s="14">
        <v>44714.700960648202</v>
      </c>
      <c r="H65" s="16">
        <v>139</v>
      </c>
      <c r="I65" s="14" t="s">
        <v>182</v>
      </c>
      <c r="J65" s="17">
        <v>44714</v>
      </c>
      <c r="K65" s="14">
        <v>44714.699675925898</v>
      </c>
      <c r="L65" s="4" t="s">
        <v>19</v>
      </c>
      <c r="M65" s="21">
        <f t="shared" si="0"/>
        <v>111.00000708829612</v>
      </c>
    </row>
    <row r="66" spans="2:13" x14ac:dyDescent="0.2">
      <c r="B66" t="s">
        <v>11</v>
      </c>
      <c r="C66">
        <v>144</v>
      </c>
      <c r="D66" s="11" t="s">
        <v>181</v>
      </c>
      <c r="E66" s="6" t="s">
        <v>13</v>
      </c>
      <c r="F66" s="5">
        <v>44714</v>
      </c>
      <c r="G66" s="14">
        <v>44714.700231481504</v>
      </c>
      <c r="H66" s="16">
        <v>139</v>
      </c>
      <c r="I66" s="14" t="s">
        <v>182</v>
      </c>
      <c r="J66" s="17">
        <v>44714</v>
      </c>
      <c r="K66" s="14">
        <v>44714.699872685203</v>
      </c>
      <c r="L66" s="4" t="s">
        <v>12</v>
      </c>
      <c r="M66" s="21">
        <f t="shared" si="0"/>
        <v>31.000000331550837</v>
      </c>
    </row>
    <row r="67" spans="2:13" x14ac:dyDescent="0.2">
      <c r="B67" t="s">
        <v>66</v>
      </c>
      <c r="C67">
        <v>144</v>
      </c>
      <c r="D67" s="11" t="s">
        <v>181</v>
      </c>
      <c r="E67" s="6" t="s">
        <v>50</v>
      </c>
      <c r="F67" s="5">
        <v>44714</v>
      </c>
      <c r="G67" s="14">
        <v>44714.699641203697</v>
      </c>
      <c r="H67" s="16">
        <v>139</v>
      </c>
      <c r="I67" s="14" t="s">
        <v>182</v>
      </c>
      <c r="J67" s="17">
        <v>44714</v>
      </c>
      <c r="K67" s="14">
        <v>44714.698402777802</v>
      </c>
      <c r="L67" s="4" t="s">
        <v>12</v>
      </c>
      <c r="M67" s="21">
        <f t="shared" si="0"/>
        <v>106.99999735224992</v>
      </c>
    </row>
    <row r="68" spans="2:13" x14ac:dyDescent="0.2">
      <c r="B68" t="s">
        <v>87</v>
      </c>
      <c r="C68">
        <v>144</v>
      </c>
      <c r="D68" s="11" t="s">
        <v>181</v>
      </c>
      <c r="E68" s="6" t="s">
        <v>90</v>
      </c>
      <c r="F68" s="5">
        <v>44714</v>
      </c>
      <c r="G68" s="14">
        <v>44714.699490740699</v>
      </c>
      <c r="H68" s="16">
        <v>139</v>
      </c>
      <c r="I68" s="14" t="s">
        <v>182</v>
      </c>
      <c r="J68" s="17">
        <v>44714</v>
      </c>
      <c r="K68" s="14">
        <v>44714.699108796303</v>
      </c>
      <c r="L68" s="4" t="s">
        <v>19</v>
      </c>
      <c r="M68" s="21">
        <f t="shared" ref="M68:M131" si="1">(G68-K68)*24*60*60</f>
        <v>32.999995769932866</v>
      </c>
    </row>
    <row r="69" spans="2:13" x14ac:dyDescent="0.2">
      <c r="B69" t="s">
        <v>44</v>
      </c>
      <c r="C69">
        <v>144</v>
      </c>
      <c r="D69" s="11" t="s">
        <v>181</v>
      </c>
      <c r="E69" s="6" t="s">
        <v>47</v>
      </c>
      <c r="F69" s="5">
        <v>44714</v>
      </c>
      <c r="G69" s="14">
        <v>44714.697094907402</v>
      </c>
      <c r="H69" s="16">
        <v>139</v>
      </c>
      <c r="I69" s="14" t="s">
        <v>182</v>
      </c>
      <c r="J69" s="17">
        <v>44714</v>
      </c>
      <c r="K69" s="14">
        <v>44714.6958564815</v>
      </c>
      <c r="L69" s="4" t="s">
        <v>19</v>
      </c>
      <c r="M69" s="21">
        <f t="shared" si="1"/>
        <v>106.99999798089266</v>
      </c>
    </row>
    <row r="70" spans="2:13" x14ac:dyDescent="0.2">
      <c r="B70" t="s">
        <v>23</v>
      </c>
      <c r="C70">
        <v>144</v>
      </c>
      <c r="D70" s="11" t="s">
        <v>181</v>
      </c>
      <c r="E70" s="6" t="s">
        <v>25</v>
      </c>
      <c r="F70" s="5">
        <v>44714</v>
      </c>
      <c r="G70" s="14">
        <v>44714.696006944403</v>
      </c>
      <c r="H70" s="16">
        <v>139</v>
      </c>
      <c r="I70" s="14" t="s">
        <v>182</v>
      </c>
      <c r="J70" s="17">
        <v>44714</v>
      </c>
      <c r="K70" s="14">
        <v>44714.695648148198</v>
      </c>
      <c r="L70" s="4" t="s">
        <v>19</v>
      </c>
      <c r="M70" s="21">
        <f t="shared" si="1"/>
        <v>30.999992159195244</v>
      </c>
    </row>
    <row r="71" spans="2:13" x14ac:dyDescent="0.2">
      <c r="B71" t="s">
        <v>110</v>
      </c>
      <c r="C71">
        <v>144</v>
      </c>
      <c r="D71" s="11" t="s">
        <v>181</v>
      </c>
      <c r="E71" s="6" t="s">
        <v>77</v>
      </c>
      <c r="F71" s="5">
        <v>44714</v>
      </c>
      <c r="G71" s="14">
        <v>44714.695243055598</v>
      </c>
      <c r="H71" s="16">
        <v>139</v>
      </c>
      <c r="I71" s="14" t="s">
        <v>182</v>
      </c>
      <c r="J71" s="17">
        <v>44714</v>
      </c>
      <c r="K71" s="14">
        <v>44714.693981481498</v>
      </c>
      <c r="L71" s="4" t="s">
        <v>19</v>
      </c>
      <c r="M71" s="21">
        <f t="shared" si="1"/>
        <v>109.00000222027302</v>
      </c>
    </row>
    <row r="72" spans="2:13" x14ac:dyDescent="0.2">
      <c r="B72" t="s">
        <v>68</v>
      </c>
      <c r="C72">
        <v>144</v>
      </c>
      <c r="D72" s="11" t="s">
        <v>181</v>
      </c>
      <c r="E72" s="6" t="s">
        <v>69</v>
      </c>
      <c r="F72" s="5">
        <v>44714</v>
      </c>
      <c r="G72" s="14">
        <v>44714.694537037001</v>
      </c>
      <c r="H72" s="16">
        <v>139</v>
      </c>
      <c r="I72" s="14" t="s">
        <v>182</v>
      </c>
      <c r="J72" s="17">
        <v>44714</v>
      </c>
      <c r="K72" s="14">
        <v>44714.694108796299</v>
      </c>
      <c r="L72" s="4" t="s">
        <v>19</v>
      </c>
      <c r="M72" s="21">
        <f t="shared" si="1"/>
        <v>36.999996704980731</v>
      </c>
    </row>
    <row r="73" spans="2:13" x14ac:dyDescent="0.2">
      <c r="B73" t="s">
        <v>14</v>
      </c>
      <c r="C73">
        <v>144</v>
      </c>
      <c r="D73" s="11" t="s">
        <v>181</v>
      </c>
      <c r="E73" s="6" t="s">
        <v>16</v>
      </c>
      <c r="F73" s="5">
        <v>44714</v>
      </c>
      <c r="G73" s="14">
        <v>44714.693865740701</v>
      </c>
      <c r="H73" s="16">
        <v>139</v>
      </c>
      <c r="I73" s="14" t="s">
        <v>182</v>
      </c>
      <c r="J73" s="17">
        <v>44714</v>
      </c>
      <c r="K73" s="14">
        <v>44714.692499999997</v>
      </c>
      <c r="L73" s="4" t="s">
        <v>12</v>
      </c>
      <c r="M73" s="21">
        <f t="shared" si="1"/>
        <v>117.99999678041786</v>
      </c>
    </row>
    <row r="74" spans="2:13" x14ac:dyDescent="0.2">
      <c r="B74" t="s">
        <v>43</v>
      </c>
      <c r="C74">
        <v>144</v>
      </c>
      <c r="D74" s="11" t="s">
        <v>181</v>
      </c>
      <c r="E74" s="6" t="s">
        <v>50</v>
      </c>
      <c r="F74" s="5">
        <v>44714</v>
      </c>
      <c r="G74" s="14">
        <v>44714.693344907399</v>
      </c>
      <c r="H74" s="16">
        <v>139</v>
      </c>
      <c r="I74" s="14" t="s">
        <v>182</v>
      </c>
      <c r="J74" s="17">
        <v>44714</v>
      </c>
      <c r="K74" s="14">
        <v>44714.6928819444</v>
      </c>
      <c r="L74" s="4" t="s">
        <v>12</v>
      </c>
      <c r="M74" s="21">
        <f t="shared" si="1"/>
        <v>40.00000306405127</v>
      </c>
    </row>
    <row r="75" spans="2:13" x14ac:dyDescent="0.2">
      <c r="B75" t="s">
        <v>95</v>
      </c>
      <c r="C75">
        <v>144</v>
      </c>
      <c r="D75" s="11" t="s">
        <v>181</v>
      </c>
      <c r="E75" s="6" t="s">
        <v>97</v>
      </c>
      <c r="F75" s="5">
        <v>44714</v>
      </c>
      <c r="G75" s="14">
        <v>44714.693298611099</v>
      </c>
      <c r="H75" s="16">
        <v>139</v>
      </c>
      <c r="I75" s="14" t="s">
        <v>182</v>
      </c>
      <c r="J75" s="17">
        <v>44714</v>
      </c>
      <c r="K75" s="14">
        <v>44714.692951388897</v>
      </c>
      <c r="L75" s="4" t="s">
        <v>12</v>
      </c>
      <c r="M75" s="21">
        <f t="shared" si="1"/>
        <v>29.999998211860657</v>
      </c>
    </row>
    <row r="76" spans="2:13" x14ac:dyDescent="0.2">
      <c r="B76" t="s">
        <v>111</v>
      </c>
      <c r="C76">
        <v>144</v>
      </c>
      <c r="D76" s="11" t="s">
        <v>181</v>
      </c>
      <c r="E76" s="6" t="s">
        <v>112</v>
      </c>
      <c r="F76" s="5">
        <v>44714</v>
      </c>
      <c r="G76" s="14">
        <v>44714.692291666703</v>
      </c>
      <c r="H76" s="16">
        <v>139</v>
      </c>
      <c r="I76" s="14" t="s">
        <v>182</v>
      </c>
      <c r="J76" s="17">
        <v>44714</v>
      </c>
      <c r="K76" s="14">
        <v>44714.691006944398</v>
      </c>
      <c r="L76" s="4" t="s">
        <v>19</v>
      </c>
      <c r="M76" s="21">
        <f t="shared" si="1"/>
        <v>111.00000708829612</v>
      </c>
    </row>
    <row r="77" spans="2:13" x14ac:dyDescent="0.2">
      <c r="B77" t="s">
        <v>83</v>
      </c>
      <c r="C77">
        <v>144</v>
      </c>
      <c r="D77" s="11" t="s">
        <v>181</v>
      </c>
      <c r="E77" s="6" t="s">
        <v>47</v>
      </c>
      <c r="F77" s="5">
        <v>44714</v>
      </c>
      <c r="G77" s="14">
        <v>44714.691342592603</v>
      </c>
      <c r="H77" s="16">
        <v>139</v>
      </c>
      <c r="I77" s="14" t="s">
        <v>182</v>
      </c>
      <c r="J77" s="17">
        <v>44714</v>
      </c>
      <c r="K77" s="14">
        <v>44714.690902777802</v>
      </c>
      <c r="L77" s="4" t="s">
        <v>19</v>
      </c>
      <c r="M77" s="21">
        <f t="shared" si="1"/>
        <v>37.999998824670911</v>
      </c>
    </row>
    <row r="78" spans="2:13" x14ac:dyDescent="0.2">
      <c r="B78" t="s">
        <v>125</v>
      </c>
      <c r="C78">
        <v>144</v>
      </c>
      <c r="D78" s="11" t="s">
        <v>181</v>
      </c>
      <c r="E78" s="6" t="s">
        <v>103</v>
      </c>
      <c r="F78" s="5">
        <v>44714</v>
      </c>
      <c r="G78" s="14">
        <v>44714.690532407403</v>
      </c>
      <c r="H78" s="16">
        <v>139</v>
      </c>
      <c r="I78" s="14" t="s">
        <v>182</v>
      </c>
      <c r="J78" s="17">
        <v>44714</v>
      </c>
      <c r="K78" s="14">
        <v>44714.690115740697</v>
      </c>
      <c r="L78" s="4" t="s">
        <v>19</v>
      </c>
      <c r="M78" s="21">
        <f t="shared" si="1"/>
        <v>36.000003386288881</v>
      </c>
    </row>
    <row r="79" spans="2:13" x14ac:dyDescent="0.2">
      <c r="B79" t="s">
        <v>37</v>
      </c>
      <c r="C79">
        <v>144</v>
      </c>
      <c r="D79" s="11" t="s">
        <v>181</v>
      </c>
      <c r="E79" s="6" t="s">
        <v>38</v>
      </c>
      <c r="F79" s="5">
        <v>44714</v>
      </c>
      <c r="G79" s="14">
        <v>44714.690300925897</v>
      </c>
      <c r="H79" s="16">
        <v>139</v>
      </c>
      <c r="I79" s="14" t="s">
        <v>182</v>
      </c>
      <c r="J79" s="17">
        <v>44714</v>
      </c>
      <c r="K79" s="14">
        <v>44714.689872685201</v>
      </c>
      <c r="L79" s="4" t="s">
        <v>19</v>
      </c>
      <c r="M79" s="21">
        <f t="shared" si="1"/>
        <v>36.999996076337993</v>
      </c>
    </row>
    <row r="80" spans="2:13" x14ac:dyDescent="0.2">
      <c r="B80" t="s">
        <v>80</v>
      </c>
      <c r="C80">
        <v>144</v>
      </c>
      <c r="D80" s="11" t="s">
        <v>181</v>
      </c>
      <c r="E80" s="6" t="s">
        <v>82</v>
      </c>
      <c r="F80" s="5">
        <v>44714</v>
      </c>
      <c r="G80" s="14">
        <v>44714.688912037098</v>
      </c>
      <c r="H80" s="16">
        <v>139</v>
      </c>
      <c r="I80" s="14" t="s">
        <v>182</v>
      </c>
      <c r="J80" s="17">
        <v>44714</v>
      </c>
      <c r="K80" s="14">
        <v>44714.6884027778</v>
      </c>
      <c r="L80" s="4" t="s">
        <v>12</v>
      </c>
      <c r="M80" s="21">
        <f t="shared" si="1"/>
        <v>44.000003370456398</v>
      </c>
    </row>
    <row r="81" spans="2:13" x14ac:dyDescent="0.2">
      <c r="B81" t="s">
        <v>74</v>
      </c>
      <c r="C81">
        <v>144</v>
      </c>
      <c r="D81" s="11" t="s">
        <v>181</v>
      </c>
      <c r="E81" s="6" t="s">
        <v>77</v>
      </c>
      <c r="F81" s="5">
        <v>44714</v>
      </c>
      <c r="G81" s="14">
        <v>44714.686932870398</v>
      </c>
      <c r="H81" s="16">
        <v>139</v>
      </c>
      <c r="I81" s="14" t="s">
        <v>182</v>
      </c>
      <c r="J81" s="17">
        <v>44714</v>
      </c>
      <c r="K81" s="14">
        <v>44714.685590277797</v>
      </c>
      <c r="L81" s="4" t="s">
        <v>19</v>
      </c>
      <c r="M81" s="21">
        <f t="shared" si="1"/>
        <v>116.00000071339309</v>
      </c>
    </row>
    <row r="82" spans="2:13" x14ac:dyDescent="0.2">
      <c r="B82" t="s">
        <v>99</v>
      </c>
      <c r="C82">
        <v>144</v>
      </c>
      <c r="D82" s="11" t="s">
        <v>181</v>
      </c>
      <c r="E82" s="6" t="s">
        <v>104</v>
      </c>
      <c r="F82" s="5">
        <v>44714</v>
      </c>
      <c r="G82" s="14">
        <v>44714.6855208333</v>
      </c>
      <c r="H82" s="16">
        <v>139</v>
      </c>
      <c r="I82" s="14" t="s">
        <v>182</v>
      </c>
      <c r="J82" s="17">
        <v>44714</v>
      </c>
      <c r="K82" s="14">
        <v>44714.685057870403</v>
      </c>
      <c r="L82" s="4" t="s">
        <v>12</v>
      </c>
      <c r="M82" s="21">
        <f t="shared" si="1"/>
        <v>39.99999426305294</v>
      </c>
    </row>
    <row r="83" spans="2:13" x14ac:dyDescent="0.2">
      <c r="B83" t="s">
        <v>96</v>
      </c>
      <c r="C83">
        <v>144</v>
      </c>
      <c r="D83" s="11" t="s">
        <v>181</v>
      </c>
      <c r="E83" s="6" t="s">
        <v>25</v>
      </c>
      <c r="F83" s="5">
        <v>44714</v>
      </c>
      <c r="G83" s="14">
        <v>44714.684456018498</v>
      </c>
      <c r="H83" s="16">
        <v>139</v>
      </c>
      <c r="I83" s="14" t="s">
        <v>182</v>
      </c>
      <c r="J83" s="17">
        <v>44714</v>
      </c>
      <c r="K83" s="14">
        <v>44714.683043981502</v>
      </c>
      <c r="L83" s="4" t="s">
        <v>19</v>
      </c>
      <c r="M83" s="21">
        <f t="shared" si="1"/>
        <v>121.99999645818025</v>
      </c>
    </row>
    <row r="84" spans="2:13" x14ac:dyDescent="0.2">
      <c r="B84" t="s">
        <v>132</v>
      </c>
      <c r="C84">
        <v>144</v>
      </c>
      <c r="D84" s="11" t="s">
        <v>181</v>
      </c>
      <c r="E84" s="6" t="s">
        <v>133</v>
      </c>
      <c r="F84" s="5">
        <v>44714</v>
      </c>
      <c r="G84" s="14">
        <v>44714.683356481502</v>
      </c>
      <c r="H84" s="16">
        <v>139</v>
      </c>
      <c r="I84" s="14" t="s">
        <v>182</v>
      </c>
      <c r="J84" s="17">
        <v>44714</v>
      </c>
      <c r="K84" s="14">
        <v>44714.682986111096</v>
      </c>
      <c r="L84" s="4" t="s">
        <v>19</v>
      </c>
      <c r="M84" s="21">
        <f t="shared" si="1"/>
        <v>32.000003079883754</v>
      </c>
    </row>
    <row r="85" spans="2:13" x14ac:dyDescent="0.2">
      <c r="B85" t="s">
        <v>92</v>
      </c>
      <c r="C85">
        <v>144</v>
      </c>
      <c r="D85" s="11" t="s">
        <v>181</v>
      </c>
      <c r="E85" s="6" t="s">
        <v>98</v>
      </c>
      <c r="F85" s="5">
        <v>44714</v>
      </c>
      <c r="G85" s="14">
        <v>44714.681111111102</v>
      </c>
      <c r="H85" s="16">
        <v>139</v>
      </c>
      <c r="I85" s="14" t="s">
        <v>182</v>
      </c>
      <c r="J85" s="17">
        <v>44714</v>
      </c>
      <c r="K85" s="14">
        <v>44714.680613425902</v>
      </c>
      <c r="L85" s="4" t="s">
        <v>19</v>
      </c>
      <c r="M85" s="21">
        <f t="shared" si="1"/>
        <v>43.000001250766218</v>
      </c>
    </row>
    <row r="86" spans="2:13" x14ac:dyDescent="0.2">
      <c r="B86" t="s">
        <v>72</v>
      </c>
      <c r="C86">
        <v>144</v>
      </c>
      <c r="D86" s="11" t="s">
        <v>181</v>
      </c>
      <c r="E86" s="6" t="s">
        <v>76</v>
      </c>
      <c r="F86" s="5">
        <v>44714</v>
      </c>
      <c r="G86" s="14">
        <v>44714.680740740703</v>
      </c>
      <c r="H86" s="16">
        <v>139</v>
      </c>
      <c r="I86" s="14" t="s">
        <v>182</v>
      </c>
      <c r="J86" s="17">
        <v>44714</v>
      </c>
      <c r="K86" s="14">
        <v>44714.680324074099</v>
      </c>
      <c r="L86" s="4" t="s">
        <v>12</v>
      </c>
      <c r="M86" s="21">
        <f t="shared" si="1"/>
        <v>35.999994585290551</v>
      </c>
    </row>
    <row r="87" spans="2:13" x14ac:dyDescent="0.2">
      <c r="B87" t="s">
        <v>106</v>
      </c>
      <c r="C87">
        <v>144</v>
      </c>
      <c r="D87" s="11" t="s">
        <v>181</v>
      </c>
      <c r="E87" s="6" t="s">
        <v>107</v>
      </c>
      <c r="F87" s="5">
        <v>44714</v>
      </c>
      <c r="G87" s="14">
        <v>44714.6805902778</v>
      </c>
      <c r="H87" s="16">
        <v>139</v>
      </c>
      <c r="I87" s="14" t="s">
        <v>182</v>
      </c>
      <c r="J87" s="17">
        <v>44714</v>
      </c>
      <c r="K87" s="14">
        <v>44714.680196759298</v>
      </c>
      <c r="L87" s="4" t="s">
        <v>19</v>
      </c>
      <c r="M87" s="21">
        <f t="shared" si="1"/>
        <v>33.999998518265784</v>
      </c>
    </row>
    <row r="88" spans="2:13" x14ac:dyDescent="0.2">
      <c r="B88" t="s">
        <v>123</v>
      </c>
      <c r="C88">
        <v>144</v>
      </c>
      <c r="D88" s="11" t="s">
        <v>181</v>
      </c>
      <c r="E88" s="6" t="s">
        <v>124</v>
      </c>
      <c r="F88" s="5">
        <v>44714</v>
      </c>
      <c r="G88" s="14">
        <v>44714.6791435185</v>
      </c>
      <c r="H88" s="16">
        <v>139</v>
      </c>
      <c r="I88" s="14" t="s">
        <v>182</v>
      </c>
      <c r="J88" s="17">
        <v>44714</v>
      </c>
      <c r="K88" s="14">
        <v>44714.677951388898</v>
      </c>
      <c r="L88" s="4" t="s">
        <v>12</v>
      </c>
      <c r="M88" s="21">
        <f t="shared" si="1"/>
        <v>102.99999767448753</v>
      </c>
    </row>
    <row r="89" spans="2:13" x14ac:dyDescent="0.2">
      <c r="B89" t="s">
        <v>130</v>
      </c>
      <c r="C89">
        <v>144</v>
      </c>
      <c r="D89" s="11" t="s">
        <v>181</v>
      </c>
      <c r="E89" s="6" t="s">
        <v>113</v>
      </c>
      <c r="F89" s="5">
        <v>44714</v>
      </c>
      <c r="G89" s="14">
        <v>44714.677349537</v>
      </c>
      <c r="H89" s="16">
        <v>139</v>
      </c>
      <c r="I89" s="14" t="s">
        <v>182</v>
      </c>
      <c r="J89" s="17">
        <v>44714</v>
      </c>
      <c r="K89" s="14">
        <v>44714.676932870403</v>
      </c>
      <c r="L89" s="4" t="s">
        <v>19</v>
      </c>
      <c r="M89" s="21">
        <f t="shared" si="1"/>
        <v>35.999993956647813</v>
      </c>
    </row>
    <row r="90" spans="2:13" x14ac:dyDescent="0.2">
      <c r="B90" t="s">
        <v>115</v>
      </c>
      <c r="C90">
        <v>144</v>
      </c>
      <c r="D90" s="11" t="s">
        <v>181</v>
      </c>
      <c r="E90" s="6" t="s">
        <v>116</v>
      </c>
      <c r="F90" s="5">
        <v>44714</v>
      </c>
      <c r="G90" s="14">
        <v>44714.677071759303</v>
      </c>
      <c r="H90" s="16">
        <v>139</v>
      </c>
      <c r="I90" s="14" t="s">
        <v>182</v>
      </c>
      <c r="J90" s="17">
        <v>44714</v>
      </c>
      <c r="K90" s="14">
        <v>44714.676666666703</v>
      </c>
      <c r="L90" s="4" t="s">
        <v>19</v>
      </c>
      <c r="M90" s="21">
        <f t="shared" si="1"/>
        <v>35.000000637955964</v>
      </c>
    </row>
    <row r="91" spans="2:13" x14ac:dyDescent="0.2">
      <c r="B91" t="s">
        <v>102</v>
      </c>
      <c r="C91">
        <v>144</v>
      </c>
      <c r="D91" s="11" t="s">
        <v>181</v>
      </c>
      <c r="E91" s="6" t="s">
        <v>103</v>
      </c>
      <c r="F91" s="5">
        <v>44714</v>
      </c>
      <c r="G91" s="14">
        <v>44714.6743055556</v>
      </c>
      <c r="H91" s="16">
        <v>139</v>
      </c>
      <c r="I91" s="14" t="s">
        <v>182</v>
      </c>
      <c r="J91" s="17">
        <v>44714</v>
      </c>
      <c r="K91" s="14">
        <v>44714.673958333296</v>
      </c>
      <c r="L91" s="4" t="s">
        <v>19</v>
      </c>
      <c r="M91" s="21">
        <f t="shared" si="1"/>
        <v>30.000007012858987</v>
      </c>
    </row>
    <row r="92" spans="2:13" x14ac:dyDescent="0.2">
      <c r="B92" t="s">
        <v>108</v>
      </c>
      <c r="C92">
        <v>144</v>
      </c>
      <c r="D92" s="11" t="s">
        <v>181</v>
      </c>
      <c r="E92" s="6" t="s">
        <v>113</v>
      </c>
      <c r="F92" s="5">
        <v>44714</v>
      </c>
      <c r="G92" s="14">
        <v>44714.673958333296</v>
      </c>
      <c r="H92" s="16">
        <v>139</v>
      </c>
      <c r="I92" s="14" t="s">
        <v>182</v>
      </c>
      <c r="J92" s="17">
        <v>44714</v>
      </c>
      <c r="K92" s="14">
        <v>44714.673599537004</v>
      </c>
      <c r="L92" s="4" t="s">
        <v>19</v>
      </c>
      <c r="M92" s="21">
        <f t="shared" si="1"/>
        <v>30.999999702908099</v>
      </c>
    </row>
    <row r="93" spans="2:13" x14ac:dyDescent="0.2">
      <c r="B93" t="s">
        <v>139</v>
      </c>
      <c r="C93">
        <v>144</v>
      </c>
      <c r="D93" s="11" t="s">
        <v>181</v>
      </c>
      <c r="E93" s="6" t="s">
        <v>140</v>
      </c>
      <c r="F93" s="5">
        <v>44714</v>
      </c>
      <c r="G93" s="14">
        <v>44714.672534722202</v>
      </c>
      <c r="H93" s="16">
        <v>139</v>
      </c>
      <c r="I93" s="14" t="s">
        <v>182</v>
      </c>
      <c r="J93" s="17">
        <v>44714</v>
      </c>
      <c r="K93" s="14">
        <v>44714.672164351898</v>
      </c>
      <c r="L93" s="4" t="s">
        <v>19</v>
      </c>
      <c r="M93" s="21">
        <f t="shared" si="1"/>
        <v>31.999994278885424</v>
      </c>
    </row>
    <row r="94" spans="2:13" x14ac:dyDescent="0.2">
      <c r="B94" t="s">
        <v>117</v>
      </c>
      <c r="C94">
        <v>144</v>
      </c>
      <c r="D94" s="11" t="s">
        <v>181</v>
      </c>
      <c r="E94" s="6" t="s">
        <v>119</v>
      </c>
      <c r="F94" s="5">
        <v>44714</v>
      </c>
      <c r="G94" s="14">
        <v>44714.670358796298</v>
      </c>
      <c r="H94" s="16">
        <v>139</v>
      </c>
      <c r="I94" s="14" t="s">
        <v>182</v>
      </c>
      <c r="J94" s="17">
        <v>44714</v>
      </c>
      <c r="K94" s="14">
        <v>44714.6698958333</v>
      </c>
      <c r="L94" s="4" t="s">
        <v>12</v>
      </c>
      <c r="M94" s="21">
        <f t="shared" si="1"/>
        <v>40.00000306405127</v>
      </c>
    </row>
    <row r="95" spans="2:13" x14ac:dyDescent="0.2">
      <c r="B95" t="s">
        <v>120</v>
      </c>
      <c r="C95">
        <v>144</v>
      </c>
      <c r="D95" s="11" t="s">
        <v>181</v>
      </c>
      <c r="E95" s="6" t="s">
        <v>127</v>
      </c>
      <c r="F95" s="5">
        <v>44714</v>
      </c>
      <c r="G95" s="14">
        <v>44714.6663541667</v>
      </c>
      <c r="H95" s="16">
        <v>139</v>
      </c>
      <c r="I95" s="14" t="s">
        <v>182</v>
      </c>
      <c r="J95" s="17">
        <v>44714</v>
      </c>
      <c r="K95" s="14">
        <v>44714.665844907402</v>
      </c>
      <c r="L95" s="4" t="s">
        <v>19</v>
      </c>
      <c r="M95" s="21">
        <f t="shared" si="1"/>
        <v>44.000003370456398</v>
      </c>
    </row>
    <row r="96" spans="2:13" x14ac:dyDescent="0.2">
      <c r="B96" t="s">
        <v>138</v>
      </c>
      <c r="C96">
        <v>144</v>
      </c>
      <c r="D96" s="11" t="s">
        <v>181</v>
      </c>
      <c r="E96" s="6" t="s">
        <v>136</v>
      </c>
      <c r="F96" s="5">
        <v>44714</v>
      </c>
      <c r="G96" s="14">
        <v>44714.662372685198</v>
      </c>
      <c r="H96" s="16">
        <v>139</v>
      </c>
      <c r="I96" s="14" t="s">
        <v>182</v>
      </c>
      <c r="J96" s="17">
        <v>44714</v>
      </c>
      <c r="K96" s="14">
        <v>44714.662013888897</v>
      </c>
      <c r="L96" s="4" t="s">
        <v>19</v>
      </c>
      <c r="M96" s="21">
        <f t="shared" si="1"/>
        <v>31.000000331550837</v>
      </c>
    </row>
    <row r="97" spans="2:13" x14ac:dyDescent="0.2">
      <c r="B97" t="s">
        <v>131</v>
      </c>
      <c r="C97">
        <v>144</v>
      </c>
      <c r="D97" s="11" t="s">
        <v>181</v>
      </c>
      <c r="E97" s="6" t="s">
        <v>98</v>
      </c>
      <c r="F97" s="5">
        <v>44714</v>
      </c>
      <c r="G97" s="14">
        <v>44714.659872685203</v>
      </c>
      <c r="H97" s="16">
        <v>139</v>
      </c>
      <c r="I97" s="14" t="s">
        <v>182</v>
      </c>
      <c r="J97" s="17">
        <v>44714</v>
      </c>
      <c r="K97" s="14">
        <v>44714.659525463001</v>
      </c>
      <c r="L97" s="4" t="s">
        <v>19</v>
      </c>
      <c r="M97" s="21">
        <f t="shared" si="1"/>
        <v>29.999998211860657</v>
      </c>
    </row>
    <row r="98" spans="2:13" x14ac:dyDescent="0.2">
      <c r="B98" t="s">
        <v>147</v>
      </c>
      <c r="C98">
        <v>144</v>
      </c>
      <c r="D98" s="11" t="s">
        <v>181</v>
      </c>
      <c r="E98" s="6" t="s">
        <v>140</v>
      </c>
      <c r="F98" s="5">
        <v>44714</v>
      </c>
      <c r="G98" s="14">
        <v>44714.650254629603</v>
      </c>
      <c r="H98" s="16">
        <v>139</v>
      </c>
      <c r="I98" s="14" t="s">
        <v>182</v>
      </c>
      <c r="J98" s="17">
        <v>44714</v>
      </c>
      <c r="K98" s="14">
        <v>44714.649768518502</v>
      </c>
      <c r="L98" s="4" t="s">
        <v>19</v>
      </c>
      <c r="M98" s="21">
        <f t="shared" si="1"/>
        <v>41.999999131076038</v>
      </c>
    </row>
    <row r="99" spans="2:13" x14ac:dyDescent="0.2">
      <c r="B99" t="s">
        <v>134</v>
      </c>
      <c r="C99">
        <v>144</v>
      </c>
      <c r="D99" s="11" t="s">
        <v>181</v>
      </c>
      <c r="E99" s="6" t="s">
        <v>136</v>
      </c>
      <c r="F99" s="5">
        <v>44714</v>
      </c>
      <c r="G99" s="14">
        <v>44714.644456018497</v>
      </c>
      <c r="H99" s="16">
        <v>139</v>
      </c>
      <c r="I99" s="14" t="s">
        <v>182</v>
      </c>
      <c r="J99" s="17">
        <v>44714</v>
      </c>
      <c r="K99" s="14">
        <v>44714.644074074102</v>
      </c>
      <c r="L99" s="4" t="s">
        <v>19</v>
      </c>
      <c r="M99" s="21">
        <f t="shared" si="1"/>
        <v>32.999995769932866</v>
      </c>
    </row>
    <row r="100" spans="2:13" x14ac:dyDescent="0.2">
      <c r="B100" t="s">
        <v>143</v>
      </c>
      <c r="C100">
        <v>144</v>
      </c>
      <c r="D100" s="11" t="s">
        <v>181</v>
      </c>
      <c r="E100" s="6" t="s">
        <v>145</v>
      </c>
      <c r="F100" s="5">
        <v>44714</v>
      </c>
      <c r="G100" s="14">
        <v>44714.644004629597</v>
      </c>
      <c r="H100" s="16">
        <v>139</v>
      </c>
      <c r="I100" s="14" t="s">
        <v>182</v>
      </c>
      <c r="J100" s="17">
        <v>44714</v>
      </c>
      <c r="K100" s="14">
        <v>44714.642766203702</v>
      </c>
      <c r="L100" s="4" t="s">
        <v>12</v>
      </c>
      <c r="M100" s="21">
        <f t="shared" si="1"/>
        <v>106.99999735224992</v>
      </c>
    </row>
    <row r="101" spans="2:13" x14ac:dyDescent="0.2">
      <c r="B101" t="s">
        <v>141</v>
      </c>
      <c r="C101">
        <v>144</v>
      </c>
      <c r="D101" s="11" t="s">
        <v>181</v>
      </c>
      <c r="E101" s="6" t="s">
        <v>142</v>
      </c>
      <c r="F101" s="5">
        <v>44714</v>
      </c>
      <c r="G101" s="14">
        <v>44714.6350578704</v>
      </c>
      <c r="H101" s="16">
        <v>139</v>
      </c>
      <c r="I101" s="14" t="s">
        <v>182</v>
      </c>
      <c r="J101" s="17">
        <v>44714</v>
      </c>
      <c r="K101" s="14">
        <v>44714.6346990741</v>
      </c>
      <c r="L101" s="4" t="s">
        <v>19</v>
      </c>
      <c r="M101" s="21">
        <f t="shared" si="1"/>
        <v>31.000000331550837</v>
      </c>
    </row>
    <row r="102" spans="2:13" x14ac:dyDescent="0.2">
      <c r="B102" t="s">
        <v>27</v>
      </c>
      <c r="C102">
        <v>144</v>
      </c>
      <c r="D102" s="11" t="s">
        <v>181</v>
      </c>
      <c r="E102" s="6" t="s">
        <v>29</v>
      </c>
      <c r="F102" s="5">
        <v>44713</v>
      </c>
      <c r="G102" s="14">
        <v>44713.768402777801</v>
      </c>
      <c r="H102" s="16">
        <v>139</v>
      </c>
      <c r="I102" s="14" t="s">
        <v>182</v>
      </c>
      <c r="J102" s="17">
        <v>44713</v>
      </c>
      <c r="K102" s="14">
        <v>44713.767083333303</v>
      </c>
      <c r="L102" s="4" t="s">
        <v>12</v>
      </c>
      <c r="M102" s="21">
        <f t="shared" si="1"/>
        <v>114.00000464636832</v>
      </c>
    </row>
    <row r="103" spans="2:13" x14ac:dyDescent="0.2">
      <c r="B103" t="s">
        <v>51</v>
      </c>
      <c r="C103">
        <v>144</v>
      </c>
      <c r="D103" s="11" t="s">
        <v>181</v>
      </c>
      <c r="E103" s="6" t="s">
        <v>13</v>
      </c>
      <c r="F103" s="5">
        <v>44713</v>
      </c>
      <c r="G103" s="14">
        <v>44713.7332523148</v>
      </c>
      <c r="H103" s="16">
        <v>139</v>
      </c>
      <c r="I103" s="14" t="s">
        <v>182</v>
      </c>
      <c r="J103" s="17">
        <v>44713</v>
      </c>
      <c r="K103" s="14">
        <v>44713.732858796298</v>
      </c>
      <c r="L103" s="4" t="s">
        <v>12</v>
      </c>
      <c r="M103" s="21">
        <f t="shared" si="1"/>
        <v>33.999998518265784</v>
      </c>
    </row>
    <row r="104" spans="2:13" x14ac:dyDescent="0.2">
      <c r="B104" t="s">
        <v>58</v>
      </c>
      <c r="C104">
        <v>144</v>
      </c>
      <c r="D104" s="11" t="s">
        <v>181</v>
      </c>
      <c r="E104" s="6" t="s">
        <v>60</v>
      </c>
      <c r="F104" s="5">
        <v>44713</v>
      </c>
      <c r="G104" s="14">
        <v>44713.715902777803</v>
      </c>
      <c r="H104" s="16">
        <v>139</v>
      </c>
      <c r="I104" s="14" t="s">
        <v>182</v>
      </c>
      <c r="J104" s="17">
        <v>44713</v>
      </c>
      <c r="K104" s="14">
        <v>44713.715474536999</v>
      </c>
      <c r="L104" s="4" t="s">
        <v>19</v>
      </c>
      <c r="M104" s="21">
        <f t="shared" si="1"/>
        <v>37.000005505979061</v>
      </c>
    </row>
    <row r="105" spans="2:13" x14ac:dyDescent="0.2">
      <c r="B105" t="s">
        <v>68</v>
      </c>
      <c r="C105">
        <v>144</v>
      </c>
      <c r="D105" s="11" t="s">
        <v>181</v>
      </c>
      <c r="E105" s="6" t="s">
        <v>69</v>
      </c>
      <c r="F105" s="5">
        <v>44713</v>
      </c>
      <c r="G105" s="14">
        <v>44713.7120601852</v>
      </c>
      <c r="H105" s="16">
        <v>139</v>
      </c>
      <c r="I105" s="14" t="s">
        <v>182</v>
      </c>
      <c r="J105" s="17">
        <v>44713</v>
      </c>
      <c r="K105" s="14">
        <v>44713.711643518502</v>
      </c>
      <c r="L105" s="4" t="s">
        <v>19</v>
      </c>
      <c r="M105" s="21">
        <f t="shared" si="1"/>
        <v>36.000002757646143</v>
      </c>
    </row>
    <row r="106" spans="2:13" x14ac:dyDescent="0.2">
      <c r="B106" t="s">
        <v>21</v>
      </c>
      <c r="C106">
        <v>144</v>
      </c>
      <c r="D106" s="11" t="s">
        <v>181</v>
      </c>
      <c r="E106" s="6" t="s">
        <v>22</v>
      </c>
      <c r="F106" s="5">
        <v>44713</v>
      </c>
      <c r="G106" s="14">
        <v>44713.711377314801</v>
      </c>
      <c r="H106" s="16">
        <v>139</v>
      </c>
      <c r="I106" s="14" t="s">
        <v>182</v>
      </c>
      <c r="J106" s="17">
        <v>44713</v>
      </c>
      <c r="K106" s="14">
        <v>44713.710902777799</v>
      </c>
      <c r="L106" s="4" t="s">
        <v>19</v>
      </c>
      <c r="M106" s="21">
        <f t="shared" si="1"/>
        <v>40.999997011385858</v>
      </c>
    </row>
    <row r="107" spans="2:13" x14ac:dyDescent="0.2">
      <c r="B107" t="s">
        <v>44</v>
      </c>
      <c r="C107">
        <v>144</v>
      </c>
      <c r="D107" s="11" t="s">
        <v>181</v>
      </c>
      <c r="E107" s="6" t="s">
        <v>47</v>
      </c>
      <c r="F107" s="5">
        <v>44713</v>
      </c>
      <c r="G107" s="14">
        <v>44713.709432870397</v>
      </c>
      <c r="H107" s="16">
        <v>139</v>
      </c>
      <c r="I107" s="14" t="s">
        <v>182</v>
      </c>
      <c r="J107" s="17">
        <v>44713</v>
      </c>
      <c r="K107" s="14">
        <v>44713.709039351903</v>
      </c>
      <c r="L107" s="4" t="s">
        <v>19</v>
      </c>
      <c r="M107" s="21">
        <f t="shared" si="1"/>
        <v>33.999997889623046</v>
      </c>
    </row>
    <row r="108" spans="2:13" x14ac:dyDescent="0.2">
      <c r="B108" t="s">
        <v>87</v>
      </c>
      <c r="C108">
        <v>144</v>
      </c>
      <c r="D108" s="11" t="s">
        <v>181</v>
      </c>
      <c r="E108" s="6" t="s">
        <v>90</v>
      </c>
      <c r="F108" s="5">
        <v>44713</v>
      </c>
      <c r="G108" s="14">
        <v>44713.707824074103</v>
      </c>
      <c r="H108" s="16">
        <v>139</v>
      </c>
      <c r="I108" s="14" t="s">
        <v>182</v>
      </c>
      <c r="J108" s="17">
        <v>44713</v>
      </c>
      <c r="K108" s="14">
        <v>44713.707326388903</v>
      </c>
      <c r="L108" s="4" t="s">
        <v>19</v>
      </c>
      <c r="M108" s="21">
        <f t="shared" si="1"/>
        <v>43.000001250766218</v>
      </c>
    </row>
    <row r="109" spans="2:13" x14ac:dyDescent="0.2">
      <c r="B109" t="s">
        <v>80</v>
      </c>
      <c r="C109">
        <v>144</v>
      </c>
      <c r="D109" s="11" t="s">
        <v>181</v>
      </c>
      <c r="E109" s="6" t="s">
        <v>82</v>
      </c>
      <c r="F109" s="5">
        <v>44713</v>
      </c>
      <c r="G109" s="14">
        <v>44713.707812499997</v>
      </c>
      <c r="H109" s="16">
        <v>139</v>
      </c>
      <c r="I109" s="14" t="s">
        <v>182</v>
      </c>
      <c r="J109" s="17">
        <v>44713</v>
      </c>
      <c r="K109" s="14">
        <v>44713.706516203703</v>
      </c>
      <c r="L109" s="4" t="s">
        <v>12</v>
      </c>
      <c r="M109" s="21">
        <f t="shared" si="1"/>
        <v>111.99999977834523</v>
      </c>
    </row>
    <row r="110" spans="2:13" x14ac:dyDescent="0.2">
      <c r="B110" t="s">
        <v>43</v>
      </c>
      <c r="C110">
        <v>144</v>
      </c>
      <c r="D110" s="11" t="s">
        <v>181</v>
      </c>
      <c r="E110" s="6" t="s">
        <v>50</v>
      </c>
      <c r="F110" s="5">
        <v>44713</v>
      </c>
      <c r="G110" s="14">
        <v>44713.707314814797</v>
      </c>
      <c r="H110" s="16">
        <v>139</v>
      </c>
      <c r="I110" s="14" t="s">
        <v>182</v>
      </c>
      <c r="J110" s="17">
        <v>44713</v>
      </c>
      <c r="K110" s="14">
        <v>44713.706828703696</v>
      </c>
      <c r="L110" s="4" t="s">
        <v>12</v>
      </c>
      <c r="M110" s="21">
        <f t="shared" si="1"/>
        <v>41.999999131076038</v>
      </c>
    </row>
    <row r="111" spans="2:13" x14ac:dyDescent="0.2">
      <c r="B111" t="s">
        <v>18</v>
      </c>
      <c r="C111">
        <v>144</v>
      </c>
      <c r="D111" s="11" t="s">
        <v>181</v>
      </c>
      <c r="E111" s="6" t="s">
        <v>20</v>
      </c>
      <c r="F111" s="5">
        <v>44713</v>
      </c>
      <c r="G111" s="14">
        <v>44713.707141203697</v>
      </c>
      <c r="H111" s="16">
        <v>139</v>
      </c>
      <c r="I111" s="14" t="s">
        <v>182</v>
      </c>
      <c r="J111" s="17">
        <v>44713</v>
      </c>
      <c r="K111" s="14">
        <v>44713.705844907403</v>
      </c>
      <c r="L111" s="4" t="s">
        <v>19</v>
      </c>
      <c r="M111" s="21">
        <f t="shared" si="1"/>
        <v>111.99999977834523</v>
      </c>
    </row>
    <row r="112" spans="2:13" x14ac:dyDescent="0.2">
      <c r="B112" t="s">
        <v>37</v>
      </c>
      <c r="C112">
        <v>144</v>
      </c>
      <c r="D112" s="11" t="s">
        <v>181</v>
      </c>
      <c r="E112" s="6" t="s">
        <v>38</v>
      </c>
      <c r="F112" s="5">
        <v>44713</v>
      </c>
      <c r="G112" s="14">
        <v>44713.707060185203</v>
      </c>
      <c r="H112" s="16">
        <v>139</v>
      </c>
      <c r="I112" s="14" t="s">
        <v>182</v>
      </c>
      <c r="J112" s="17">
        <v>44713</v>
      </c>
      <c r="K112" s="14">
        <v>44713.7065856482</v>
      </c>
      <c r="L112" s="4" t="s">
        <v>19</v>
      </c>
      <c r="M112" s="21">
        <f t="shared" si="1"/>
        <v>40.999997011385858</v>
      </c>
    </row>
    <row r="113" spans="2:13" x14ac:dyDescent="0.2">
      <c r="B113" t="s">
        <v>35</v>
      </c>
      <c r="C113">
        <v>144</v>
      </c>
      <c r="D113" s="11" t="s">
        <v>181</v>
      </c>
      <c r="E113" s="6" t="s">
        <v>39</v>
      </c>
      <c r="F113" s="5">
        <v>44713</v>
      </c>
      <c r="G113" s="14">
        <v>44713.706412036998</v>
      </c>
      <c r="H113" s="16">
        <v>139</v>
      </c>
      <c r="I113" s="14" t="s">
        <v>182</v>
      </c>
      <c r="J113" s="17">
        <v>44713</v>
      </c>
      <c r="K113" s="14">
        <v>44713.706053240698</v>
      </c>
      <c r="L113" s="4" t="s">
        <v>12</v>
      </c>
      <c r="M113" s="21">
        <f t="shared" si="1"/>
        <v>31.000000331550837</v>
      </c>
    </row>
    <row r="114" spans="2:13" x14ac:dyDescent="0.2">
      <c r="B114" t="s">
        <v>85</v>
      </c>
      <c r="C114">
        <v>144</v>
      </c>
      <c r="D114" s="11" t="s">
        <v>181</v>
      </c>
      <c r="E114" s="6" t="s">
        <v>89</v>
      </c>
      <c r="F114" s="5">
        <v>44713</v>
      </c>
      <c r="G114" s="14">
        <v>44713.705601851798</v>
      </c>
      <c r="H114" s="16">
        <v>139</v>
      </c>
      <c r="I114" s="14" t="s">
        <v>182</v>
      </c>
      <c r="J114" s="17">
        <v>44713</v>
      </c>
      <c r="K114" s="14">
        <v>44713.705115740697</v>
      </c>
      <c r="L114" s="4" t="s">
        <v>19</v>
      </c>
      <c r="M114" s="21">
        <f t="shared" si="1"/>
        <v>41.999999131076038</v>
      </c>
    </row>
    <row r="115" spans="2:13" x14ac:dyDescent="0.2">
      <c r="B115" t="s">
        <v>138</v>
      </c>
      <c r="C115">
        <v>144</v>
      </c>
      <c r="D115" s="11" t="s">
        <v>181</v>
      </c>
      <c r="E115" s="6" t="s">
        <v>136</v>
      </c>
      <c r="F115" s="5">
        <v>44713</v>
      </c>
      <c r="G115" s="14">
        <v>44713.705486111103</v>
      </c>
      <c r="H115" s="16">
        <v>139</v>
      </c>
      <c r="I115" s="14" t="s">
        <v>182</v>
      </c>
      <c r="J115" s="17">
        <v>44713</v>
      </c>
      <c r="K115" s="14">
        <v>44713.705069444397</v>
      </c>
      <c r="L115" s="4" t="s">
        <v>19</v>
      </c>
      <c r="M115" s="21">
        <f t="shared" si="1"/>
        <v>36.000003386288881</v>
      </c>
    </row>
    <row r="116" spans="2:13" x14ac:dyDescent="0.2">
      <c r="B116" t="s">
        <v>11</v>
      </c>
      <c r="C116">
        <v>144</v>
      </c>
      <c r="D116" s="11" t="s">
        <v>181</v>
      </c>
      <c r="E116" s="6" t="s">
        <v>13</v>
      </c>
      <c r="F116" s="5">
        <v>44713</v>
      </c>
      <c r="G116" s="14">
        <v>44713.700497685197</v>
      </c>
      <c r="H116" s="16">
        <v>139</v>
      </c>
      <c r="I116" s="14" t="s">
        <v>182</v>
      </c>
      <c r="J116" s="17">
        <v>44713</v>
      </c>
      <c r="K116" s="14">
        <v>44713.7000231481</v>
      </c>
      <c r="L116" s="4" t="s">
        <v>12</v>
      </c>
      <c r="M116" s="21">
        <f t="shared" si="1"/>
        <v>41.00000518374145</v>
      </c>
    </row>
    <row r="117" spans="2:13" x14ac:dyDescent="0.2">
      <c r="B117" t="s">
        <v>31</v>
      </c>
      <c r="C117">
        <v>144</v>
      </c>
      <c r="D117" s="11" t="s">
        <v>181</v>
      </c>
      <c r="E117" s="6" t="s">
        <v>33</v>
      </c>
      <c r="F117" s="5">
        <v>44713</v>
      </c>
      <c r="G117" s="14">
        <v>44713.700034722198</v>
      </c>
      <c r="H117" s="16">
        <v>139</v>
      </c>
      <c r="I117" s="14" t="s">
        <v>182</v>
      </c>
      <c r="J117" s="17">
        <v>44713</v>
      </c>
      <c r="K117" s="14">
        <v>44713.699664351901</v>
      </c>
      <c r="L117" s="4" t="s">
        <v>12</v>
      </c>
      <c r="M117" s="21">
        <f t="shared" si="1"/>
        <v>31.999993650242686</v>
      </c>
    </row>
    <row r="118" spans="2:13" x14ac:dyDescent="0.2">
      <c r="B118" t="s">
        <v>23</v>
      </c>
      <c r="C118">
        <v>144</v>
      </c>
      <c r="D118" s="11" t="s">
        <v>181</v>
      </c>
      <c r="E118" s="6" t="s">
        <v>25</v>
      </c>
      <c r="F118" s="5">
        <v>44713</v>
      </c>
      <c r="G118" s="14">
        <v>44713.698796296303</v>
      </c>
      <c r="H118" s="16">
        <v>139</v>
      </c>
      <c r="I118" s="14" t="s">
        <v>182</v>
      </c>
      <c r="J118" s="17">
        <v>44713</v>
      </c>
      <c r="K118" s="14">
        <v>44713.697511574101</v>
      </c>
      <c r="L118" s="4" t="s">
        <v>19</v>
      </c>
      <c r="M118" s="21">
        <f t="shared" si="1"/>
        <v>110.99999828729779</v>
      </c>
    </row>
    <row r="119" spans="2:13" x14ac:dyDescent="0.2">
      <c r="B119" t="s">
        <v>61</v>
      </c>
      <c r="C119">
        <v>144</v>
      </c>
      <c r="D119" s="11" t="s">
        <v>181</v>
      </c>
      <c r="E119" s="6" t="s">
        <v>38</v>
      </c>
      <c r="F119" s="5">
        <v>44713</v>
      </c>
      <c r="G119" s="14">
        <v>44713.697523148199</v>
      </c>
      <c r="H119" s="16">
        <v>139</v>
      </c>
      <c r="I119" s="14" t="s">
        <v>182</v>
      </c>
      <c r="J119" s="17">
        <v>44713</v>
      </c>
      <c r="K119" s="14">
        <v>44713.697106481501</v>
      </c>
      <c r="L119" s="4" t="s">
        <v>19</v>
      </c>
      <c r="M119" s="21">
        <f t="shared" si="1"/>
        <v>36.000002757646143</v>
      </c>
    </row>
    <row r="120" spans="2:13" x14ac:dyDescent="0.2">
      <c r="B120" t="s">
        <v>41</v>
      </c>
      <c r="C120">
        <v>144</v>
      </c>
      <c r="D120" s="11" t="s">
        <v>181</v>
      </c>
      <c r="E120" s="6" t="s">
        <v>42</v>
      </c>
      <c r="F120" s="5">
        <v>44713</v>
      </c>
      <c r="G120" s="14">
        <v>44713.697476851798</v>
      </c>
      <c r="H120" s="16">
        <v>139</v>
      </c>
      <c r="I120" s="14" t="s">
        <v>182</v>
      </c>
      <c r="J120" s="17">
        <v>44713</v>
      </c>
      <c r="K120" s="14">
        <v>44713.696967592601</v>
      </c>
      <c r="L120" s="4" t="s">
        <v>19</v>
      </c>
      <c r="M120" s="21">
        <f t="shared" si="1"/>
        <v>43.999994569458067</v>
      </c>
    </row>
    <row r="121" spans="2:13" x14ac:dyDescent="0.2">
      <c r="B121" t="s">
        <v>120</v>
      </c>
      <c r="C121">
        <v>144</v>
      </c>
      <c r="D121" s="11" t="s">
        <v>181</v>
      </c>
      <c r="E121" s="6" t="s">
        <v>127</v>
      </c>
      <c r="F121" s="5">
        <v>44713</v>
      </c>
      <c r="G121" s="14">
        <v>44713.695682870399</v>
      </c>
      <c r="H121" s="16">
        <v>139</v>
      </c>
      <c r="I121" s="14" t="s">
        <v>182</v>
      </c>
      <c r="J121" s="17">
        <v>44713</v>
      </c>
      <c r="K121" s="14">
        <v>44713.695196759298</v>
      </c>
      <c r="L121" s="4" t="s">
        <v>19</v>
      </c>
      <c r="M121" s="21">
        <f t="shared" si="1"/>
        <v>41.999999131076038</v>
      </c>
    </row>
    <row r="122" spans="2:13" x14ac:dyDescent="0.2">
      <c r="B122" t="s">
        <v>48</v>
      </c>
      <c r="C122">
        <v>144</v>
      </c>
      <c r="D122" s="11" t="s">
        <v>181</v>
      </c>
      <c r="E122" s="6" t="s">
        <v>55</v>
      </c>
      <c r="F122" s="5">
        <v>44713</v>
      </c>
      <c r="G122" s="14">
        <v>44713.694224537001</v>
      </c>
      <c r="H122" s="16">
        <v>139</v>
      </c>
      <c r="I122" s="14" t="s">
        <v>182</v>
      </c>
      <c r="J122" s="17">
        <v>44713</v>
      </c>
      <c r="K122" s="14">
        <v>44713.693796296298</v>
      </c>
      <c r="L122" s="4" t="s">
        <v>12</v>
      </c>
      <c r="M122" s="21">
        <f t="shared" si="1"/>
        <v>36.999996704980731</v>
      </c>
    </row>
    <row r="123" spans="2:13" x14ac:dyDescent="0.2">
      <c r="B123" t="s">
        <v>83</v>
      </c>
      <c r="C123">
        <v>144</v>
      </c>
      <c r="D123" s="11" t="s">
        <v>181</v>
      </c>
      <c r="E123" s="6" t="s">
        <v>47</v>
      </c>
      <c r="F123" s="5">
        <v>44713</v>
      </c>
      <c r="G123" s="14">
        <v>44713.6940972222</v>
      </c>
      <c r="H123" s="16">
        <v>139</v>
      </c>
      <c r="I123" s="14" t="s">
        <v>182</v>
      </c>
      <c r="J123" s="17">
        <v>44713</v>
      </c>
      <c r="K123" s="14">
        <v>44713.693587962996</v>
      </c>
      <c r="L123" s="4" t="s">
        <v>19</v>
      </c>
      <c r="M123" s="21">
        <f t="shared" si="1"/>
        <v>43.999995198100805</v>
      </c>
    </row>
    <row r="124" spans="2:13" x14ac:dyDescent="0.2">
      <c r="B124" t="s">
        <v>64</v>
      </c>
      <c r="C124">
        <v>144</v>
      </c>
      <c r="D124" s="11" t="s">
        <v>181</v>
      </c>
      <c r="E124" s="6" t="s">
        <v>65</v>
      </c>
      <c r="F124" s="5">
        <v>44713</v>
      </c>
      <c r="G124" s="14">
        <v>44713.694062499999</v>
      </c>
      <c r="H124" s="16">
        <v>139</v>
      </c>
      <c r="I124" s="14" t="s">
        <v>182</v>
      </c>
      <c r="J124" s="17">
        <v>44713</v>
      </c>
      <c r="K124" s="14">
        <v>44713.6936921296</v>
      </c>
      <c r="L124" s="4" t="s">
        <v>19</v>
      </c>
      <c r="M124" s="21">
        <f t="shared" si="1"/>
        <v>32.000002451241016</v>
      </c>
    </row>
    <row r="125" spans="2:13" x14ac:dyDescent="0.2">
      <c r="B125" t="s">
        <v>125</v>
      </c>
      <c r="C125">
        <v>144</v>
      </c>
      <c r="D125" s="11" t="s">
        <v>181</v>
      </c>
      <c r="E125" s="6" t="s">
        <v>103</v>
      </c>
      <c r="F125" s="5">
        <v>44713</v>
      </c>
      <c r="G125" s="14">
        <v>44713.693078703698</v>
      </c>
      <c r="H125" s="16">
        <v>139</v>
      </c>
      <c r="I125" s="14" t="s">
        <v>182</v>
      </c>
      <c r="J125" s="17">
        <v>44713</v>
      </c>
      <c r="K125" s="14">
        <v>44713.692569444502</v>
      </c>
      <c r="L125" s="4" t="s">
        <v>19</v>
      </c>
      <c r="M125" s="21">
        <f t="shared" si="1"/>
        <v>43.999994569458067</v>
      </c>
    </row>
    <row r="126" spans="2:13" x14ac:dyDescent="0.2">
      <c r="B126" t="s">
        <v>147</v>
      </c>
      <c r="C126">
        <v>144</v>
      </c>
      <c r="D126" s="11" t="s">
        <v>181</v>
      </c>
      <c r="E126" s="6" t="s">
        <v>140</v>
      </c>
      <c r="F126" s="5">
        <v>44713</v>
      </c>
      <c r="G126" s="14">
        <v>44713.692997685197</v>
      </c>
      <c r="H126" s="16">
        <v>139</v>
      </c>
      <c r="I126" s="14" t="s">
        <v>182</v>
      </c>
      <c r="J126" s="17">
        <v>44713</v>
      </c>
      <c r="K126" s="14">
        <v>44713.692592592597</v>
      </c>
      <c r="L126" s="4" t="s">
        <v>19</v>
      </c>
      <c r="M126" s="21">
        <f t="shared" si="1"/>
        <v>35.000000637955964</v>
      </c>
    </row>
    <row r="127" spans="2:13" x14ac:dyDescent="0.2">
      <c r="B127" t="s">
        <v>106</v>
      </c>
      <c r="C127">
        <v>144</v>
      </c>
      <c r="D127" s="11" t="s">
        <v>181</v>
      </c>
      <c r="E127" s="6" t="s">
        <v>107</v>
      </c>
      <c r="F127" s="5">
        <v>44713</v>
      </c>
      <c r="G127" s="14">
        <v>44713.692349536999</v>
      </c>
      <c r="H127" s="16">
        <v>139</v>
      </c>
      <c r="I127" s="14" t="s">
        <v>182</v>
      </c>
      <c r="J127" s="17">
        <v>44713</v>
      </c>
      <c r="K127" s="14">
        <v>44713.691851851901</v>
      </c>
      <c r="L127" s="4" t="s">
        <v>19</v>
      </c>
      <c r="M127" s="21">
        <f t="shared" si="1"/>
        <v>42.999992449767888</v>
      </c>
    </row>
    <row r="128" spans="2:13" x14ac:dyDescent="0.2">
      <c r="B128" t="s">
        <v>70</v>
      </c>
      <c r="C128">
        <v>144</v>
      </c>
      <c r="D128" s="11" t="s">
        <v>181</v>
      </c>
      <c r="E128" s="6" t="s">
        <v>71</v>
      </c>
      <c r="F128" s="5">
        <v>44713</v>
      </c>
      <c r="G128" s="14">
        <v>44713.692037036999</v>
      </c>
      <c r="H128" s="16">
        <v>139</v>
      </c>
      <c r="I128" s="14" t="s">
        <v>182</v>
      </c>
      <c r="J128" s="17">
        <v>44713</v>
      </c>
      <c r="K128" s="14">
        <v>44713.690798611096</v>
      </c>
      <c r="L128" s="4" t="s">
        <v>12</v>
      </c>
      <c r="M128" s="21">
        <f t="shared" si="1"/>
        <v>106.99999798089266</v>
      </c>
    </row>
    <row r="129" spans="2:13" x14ac:dyDescent="0.2">
      <c r="B129" t="s">
        <v>72</v>
      </c>
      <c r="C129">
        <v>144</v>
      </c>
      <c r="D129" s="11" t="s">
        <v>181</v>
      </c>
      <c r="E129" s="6" t="s">
        <v>76</v>
      </c>
      <c r="F129" s="5">
        <v>44713</v>
      </c>
      <c r="G129" s="14">
        <v>44713.689328703702</v>
      </c>
      <c r="H129" s="16">
        <v>139</v>
      </c>
      <c r="I129" s="14" t="s">
        <v>182</v>
      </c>
      <c r="J129" s="17">
        <v>44713</v>
      </c>
      <c r="K129" s="14">
        <v>44713.6880439815</v>
      </c>
      <c r="L129" s="4" t="s">
        <v>12</v>
      </c>
      <c r="M129" s="21">
        <f t="shared" si="1"/>
        <v>110.99999828729779</v>
      </c>
    </row>
    <row r="130" spans="2:13" x14ac:dyDescent="0.2">
      <c r="B130" t="s">
        <v>66</v>
      </c>
      <c r="C130">
        <v>144</v>
      </c>
      <c r="D130" s="11" t="s">
        <v>181</v>
      </c>
      <c r="E130" s="6" t="s">
        <v>50</v>
      </c>
      <c r="F130" s="5">
        <v>44713</v>
      </c>
      <c r="G130" s="14">
        <v>44713.685891203699</v>
      </c>
      <c r="H130" s="16">
        <v>139</v>
      </c>
      <c r="I130" s="14" t="s">
        <v>182</v>
      </c>
      <c r="J130" s="17">
        <v>44713</v>
      </c>
      <c r="K130" s="14">
        <v>44713.685405092598</v>
      </c>
      <c r="L130" s="4" t="s">
        <v>12</v>
      </c>
      <c r="M130" s="21">
        <f t="shared" si="1"/>
        <v>41.999999131076038</v>
      </c>
    </row>
    <row r="131" spans="2:13" x14ac:dyDescent="0.2">
      <c r="B131" t="s">
        <v>110</v>
      </c>
      <c r="C131">
        <v>144</v>
      </c>
      <c r="D131" s="11" t="s">
        <v>181</v>
      </c>
      <c r="E131" s="6" t="s">
        <v>77</v>
      </c>
      <c r="F131" s="5">
        <v>44713</v>
      </c>
      <c r="G131" s="14">
        <v>44713.6858796296</v>
      </c>
      <c r="H131" s="16">
        <v>139</v>
      </c>
      <c r="I131" s="14" t="s">
        <v>182</v>
      </c>
      <c r="J131" s="17">
        <v>44713</v>
      </c>
      <c r="K131" s="14">
        <v>44713.685462963003</v>
      </c>
      <c r="L131" s="4" t="s">
        <v>19</v>
      </c>
      <c r="M131" s="21">
        <f t="shared" si="1"/>
        <v>35.999993956647813</v>
      </c>
    </row>
    <row r="132" spans="2:13" x14ac:dyDescent="0.2">
      <c r="B132" t="s">
        <v>74</v>
      </c>
      <c r="C132">
        <v>144</v>
      </c>
      <c r="D132" s="11" t="s">
        <v>181</v>
      </c>
      <c r="E132" s="6" t="s">
        <v>77</v>
      </c>
      <c r="F132" s="5">
        <v>44713</v>
      </c>
      <c r="G132" s="14">
        <v>44713.683935185203</v>
      </c>
      <c r="H132" s="16">
        <v>139</v>
      </c>
      <c r="I132" s="14" t="s">
        <v>182</v>
      </c>
      <c r="J132" s="17">
        <v>44713</v>
      </c>
      <c r="K132" s="14">
        <v>44713.683472222197</v>
      </c>
      <c r="L132" s="4" t="s">
        <v>19</v>
      </c>
      <c r="M132" s="21">
        <f t="shared" ref="M132:M195" si="2">(G132-K132)*24*60*60</f>
        <v>40.000003692694008</v>
      </c>
    </row>
    <row r="133" spans="2:13" x14ac:dyDescent="0.2">
      <c r="B133" t="s">
        <v>96</v>
      </c>
      <c r="C133">
        <v>144</v>
      </c>
      <c r="D133" s="11" t="s">
        <v>181</v>
      </c>
      <c r="E133" s="6" t="s">
        <v>25</v>
      </c>
      <c r="F133" s="5">
        <v>44713</v>
      </c>
      <c r="G133" s="14">
        <v>44713.683784722198</v>
      </c>
      <c r="H133" s="16">
        <v>139</v>
      </c>
      <c r="I133" s="14" t="s">
        <v>182</v>
      </c>
      <c r="J133" s="17">
        <v>44713</v>
      </c>
      <c r="K133" s="14">
        <v>44713.682488425897</v>
      </c>
      <c r="L133" s="4" t="s">
        <v>19</v>
      </c>
      <c r="M133" s="21">
        <f t="shared" si="2"/>
        <v>112.00000040698797</v>
      </c>
    </row>
    <row r="134" spans="2:13" x14ac:dyDescent="0.2">
      <c r="B134" t="s">
        <v>108</v>
      </c>
      <c r="C134">
        <v>144</v>
      </c>
      <c r="D134" s="11" t="s">
        <v>181</v>
      </c>
      <c r="E134" s="6" t="s">
        <v>113</v>
      </c>
      <c r="F134" s="5">
        <v>44713</v>
      </c>
      <c r="G134" s="14">
        <v>44713.683206018497</v>
      </c>
      <c r="H134" s="16">
        <v>139</v>
      </c>
      <c r="I134" s="14" t="s">
        <v>182</v>
      </c>
      <c r="J134" s="17">
        <v>44713</v>
      </c>
      <c r="K134" s="14">
        <v>44713.6827430556</v>
      </c>
      <c r="L134" s="4" t="s">
        <v>19</v>
      </c>
      <c r="M134" s="21">
        <f t="shared" si="2"/>
        <v>39.99999426305294</v>
      </c>
    </row>
    <row r="135" spans="2:13" x14ac:dyDescent="0.2">
      <c r="B135" t="s">
        <v>95</v>
      </c>
      <c r="C135">
        <v>144</v>
      </c>
      <c r="D135" s="11" t="s">
        <v>181</v>
      </c>
      <c r="E135" s="6" t="s">
        <v>97</v>
      </c>
      <c r="F135" s="5">
        <v>44713</v>
      </c>
      <c r="G135" s="14">
        <v>44713.681111111102</v>
      </c>
      <c r="H135" s="16">
        <v>139</v>
      </c>
      <c r="I135" s="14" t="s">
        <v>182</v>
      </c>
      <c r="J135" s="17">
        <v>44713</v>
      </c>
      <c r="K135" s="14">
        <v>44713.679768518501</v>
      </c>
      <c r="L135" s="4" t="s">
        <v>12</v>
      </c>
      <c r="M135" s="21">
        <f t="shared" si="2"/>
        <v>116.00000071339309</v>
      </c>
    </row>
    <row r="136" spans="2:13" x14ac:dyDescent="0.2">
      <c r="B136" t="s">
        <v>111</v>
      </c>
      <c r="C136">
        <v>144</v>
      </c>
      <c r="D136" s="11" t="s">
        <v>181</v>
      </c>
      <c r="E136" s="6" t="s">
        <v>112</v>
      </c>
      <c r="F136" s="5">
        <v>44713</v>
      </c>
      <c r="G136" s="14">
        <v>44713.6805902778</v>
      </c>
      <c r="H136" s="16">
        <v>139</v>
      </c>
      <c r="I136" s="14" t="s">
        <v>182</v>
      </c>
      <c r="J136" s="17">
        <v>44713</v>
      </c>
      <c r="K136" s="14">
        <v>44713.6802314815</v>
      </c>
      <c r="L136" s="4" t="s">
        <v>19</v>
      </c>
      <c r="M136" s="21">
        <f t="shared" si="2"/>
        <v>31.000000331550837</v>
      </c>
    </row>
    <row r="137" spans="2:13" x14ac:dyDescent="0.2">
      <c r="B137" t="s">
        <v>130</v>
      </c>
      <c r="C137">
        <v>144</v>
      </c>
      <c r="D137" s="11" t="s">
        <v>181</v>
      </c>
      <c r="E137" s="6" t="s">
        <v>113</v>
      </c>
      <c r="F137" s="5">
        <v>44713</v>
      </c>
      <c r="G137" s="14">
        <v>44713.6805439815</v>
      </c>
      <c r="H137" s="16">
        <v>139</v>
      </c>
      <c r="I137" s="14" t="s">
        <v>182</v>
      </c>
      <c r="J137" s="17">
        <v>44713</v>
      </c>
      <c r="K137" s="14">
        <v>44713.680150462897</v>
      </c>
      <c r="L137" s="4" t="s">
        <v>19</v>
      </c>
      <c r="M137" s="21">
        <f t="shared" si="2"/>
        <v>34.000007319264114</v>
      </c>
    </row>
    <row r="138" spans="2:13" x14ac:dyDescent="0.2">
      <c r="B138" t="s">
        <v>102</v>
      </c>
      <c r="C138">
        <v>144</v>
      </c>
      <c r="D138" s="11" t="s">
        <v>181</v>
      </c>
      <c r="E138" s="6" t="s">
        <v>103</v>
      </c>
      <c r="F138" s="5">
        <v>44713</v>
      </c>
      <c r="G138" s="14">
        <v>44713.6804976852</v>
      </c>
      <c r="H138" s="16">
        <v>139</v>
      </c>
      <c r="I138" s="14" t="s">
        <v>182</v>
      </c>
      <c r="J138" s="17">
        <v>44713</v>
      </c>
      <c r="K138" s="14">
        <v>44713.6801388889</v>
      </c>
      <c r="L138" s="4" t="s">
        <v>19</v>
      </c>
      <c r="M138" s="21">
        <f t="shared" si="2"/>
        <v>31.000000331550837</v>
      </c>
    </row>
    <row r="139" spans="2:13" x14ac:dyDescent="0.2">
      <c r="B139" t="s">
        <v>14</v>
      </c>
      <c r="C139">
        <v>144</v>
      </c>
      <c r="D139" s="11" t="s">
        <v>181</v>
      </c>
      <c r="E139" s="6" t="s">
        <v>16</v>
      </c>
      <c r="F139" s="5">
        <v>44713</v>
      </c>
      <c r="G139" s="14">
        <v>44713.677013888897</v>
      </c>
      <c r="H139" s="16">
        <v>139</v>
      </c>
      <c r="I139" s="14" t="s">
        <v>182</v>
      </c>
      <c r="J139" s="17">
        <v>44713</v>
      </c>
      <c r="K139" s="14">
        <v>44713.676620370403</v>
      </c>
      <c r="L139" s="4" t="s">
        <v>12</v>
      </c>
      <c r="M139" s="21">
        <f t="shared" si="2"/>
        <v>33.999997889623046</v>
      </c>
    </row>
    <row r="140" spans="2:13" x14ac:dyDescent="0.2">
      <c r="B140" t="s">
        <v>131</v>
      </c>
      <c r="C140">
        <v>144</v>
      </c>
      <c r="D140" s="11" t="s">
        <v>181</v>
      </c>
      <c r="E140" s="6" t="s">
        <v>98</v>
      </c>
      <c r="F140" s="5">
        <v>44713</v>
      </c>
      <c r="G140" s="14">
        <v>44713.676307870403</v>
      </c>
      <c r="H140" s="16">
        <v>139</v>
      </c>
      <c r="I140" s="14" t="s">
        <v>182</v>
      </c>
      <c r="J140" s="17">
        <v>44713</v>
      </c>
      <c r="K140" s="14">
        <v>44713.675891203697</v>
      </c>
      <c r="L140" s="4" t="s">
        <v>19</v>
      </c>
      <c r="M140" s="21">
        <f t="shared" si="2"/>
        <v>36.000003386288881</v>
      </c>
    </row>
    <row r="141" spans="2:13" x14ac:dyDescent="0.2">
      <c r="B141" t="s">
        <v>115</v>
      </c>
      <c r="C141">
        <v>144</v>
      </c>
      <c r="D141" s="11" t="s">
        <v>181</v>
      </c>
      <c r="E141" s="6" t="s">
        <v>116</v>
      </c>
      <c r="F141" s="5">
        <v>44713</v>
      </c>
      <c r="G141" s="14">
        <v>44713.673437500001</v>
      </c>
      <c r="H141" s="16">
        <v>139</v>
      </c>
      <c r="I141" s="14" t="s">
        <v>182</v>
      </c>
      <c r="J141" s="17">
        <v>44713</v>
      </c>
      <c r="K141" s="14">
        <v>44713.672175925902</v>
      </c>
      <c r="L141" s="4" t="s">
        <v>19</v>
      </c>
      <c r="M141" s="21">
        <f t="shared" si="2"/>
        <v>109.00000222027302</v>
      </c>
    </row>
    <row r="142" spans="2:13" x14ac:dyDescent="0.2">
      <c r="B142" t="s">
        <v>92</v>
      </c>
      <c r="C142">
        <v>144</v>
      </c>
      <c r="D142" s="11" t="s">
        <v>181</v>
      </c>
      <c r="E142" s="6" t="s">
        <v>98</v>
      </c>
      <c r="F142" s="5">
        <v>44713</v>
      </c>
      <c r="G142" s="14">
        <v>44713.672337962998</v>
      </c>
      <c r="H142" s="16">
        <v>139</v>
      </c>
      <c r="I142" s="14" t="s">
        <v>182</v>
      </c>
      <c r="J142" s="17">
        <v>44713</v>
      </c>
      <c r="K142" s="14">
        <v>44713.671076388899</v>
      </c>
      <c r="L142" s="4" t="s">
        <v>19</v>
      </c>
      <c r="M142" s="21">
        <f t="shared" si="2"/>
        <v>109.00000222027302</v>
      </c>
    </row>
    <row r="143" spans="2:13" x14ac:dyDescent="0.2">
      <c r="B143" t="s">
        <v>99</v>
      </c>
      <c r="C143">
        <v>144</v>
      </c>
      <c r="D143" s="11" t="s">
        <v>181</v>
      </c>
      <c r="E143" s="6" t="s">
        <v>104</v>
      </c>
      <c r="F143" s="5">
        <v>44713</v>
      </c>
      <c r="G143" s="14">
        <v>44713.670428240701</v>
      </c>
      <c r="H143" s="16">
        <v>139</v>
      </c>
      <c r="I143" s="14" t="s">
        <v>182</v>
      </c>
      <c r="J143" s="17">
        <v>44713</v>
      </c>
      <c r="K143" s="14">
        <v>44713.6699421296</v>
      </c>
      <c r="L143" s="4" t="s">
        <v>12</v>
      </c>
      <c r="M143" s="21">
        <f t="shared" si="2"/>
        <v>41.999999131076038</v>
      </c>
    </row>
    <row r="144" spans="2:13" x14ac:dyDescent="0.2">
      <c r="B144" t="s">
        <v>117</v>
      </c>
      <c r="C144">
        <v>144</v>
      </c>
      <c r="D144" s="11" t="s">
        <v>181</v>
      </c>
      <c r="E144" s="6" t="s">
        <v>119</v>
      </c>
      <c r="F144" s="5">
        <v>44713</v>
      </c>
      <c r="G144" s="14">
        <v>44713.668773148202</v>
      </c>
      <c r="H144" s="16">
        <v>139</v>
      </c>
      <c r="I144" s="14" t="s">
        <v>182</v>
      </c>
      <c r="J144" s="17">
        <v>44713</v>
      </c>
      <c r="K144" s="14">
        <v>44713.668414351901</v>
      </c>
      <c r="L144" s="4" t="s">
        <v>12</v>
      </c>
      <c r="M144" s="21">
        <f t="shared" si="2"/>
        <v>31.000000331550837</v>
      </c>
    </row>
    <row r="145" spans="2:13" x14ac:dyDescent="0.2">
      <c r="B145" t="s">
        <v>123</v>
      </c>
      <c r="C145">
        <v>144</v>
      </c>
      <c r="D145" s="11" t="s">
        <v>181</v>
      </c>
      <c r="E145" s="6" t="s">
        <v>124</v>
      </c>
      <c r="F145" s="5">
        <v>44713</v>
      </c>
      <c r="G145" s="14">
        <v>44713.6671643519</v>
      </c>
      <c r="H145" s="16">
        <v>139</v>
      </c>
      <c r="I145" s="14" t="s">
        <v>182</v>
      </c>
      <c r="J145" s="17">
        <v>44713</v>
      </c>
      <c r="K145" s="14">
        <v>44713.666655092602</v>
      </c>
      <c r="L145" s="4" t="s">
        <v>12</v>
      </c>
      <c r="M145" s="21">
        <f t="shared" si="2"/>
        <v>44.000003370456398</v>
      </c>
    </row>
    <row r="146" spans="2:13" x14ac:dyDescent="0.2">
      <c r="B146" t="s">
        <v>134</v>
      </c>
      <c r="C146">
        <v>144</v>
      </c>
      <c r="D146" s="11" t="s">
        <v>181</v>
      </c>
      <c r="E146" s="6" t="s">
        <v>136</v>
      </c>
      <c r="F146" s="5">
        <v>44713</v>
      </c>
      <c r="G146" s="14">
        <v>44713.661064814798</v>
      </c>
      <c r="H146" s="16">
        <v>139</v>
      </c>
      <c r="I146" s="14" t="s">
        <v>182</v>
      </c>
      <c r="J146" s="17">
        <v>44713</v>
      </c>
      <c r="K146" s="14">
        <v>44713.659745370402</v>
      </c>
      <c r="L146" s="4" t="s">
        <v>19</v>
      </c>
      <c r="M146" s="21">
        <f t="shared" si="2"/>
        <v>113.99999584536999</v>
      </c>
    </row>
    <row r="147" spans="2:13" x14ac:dyDescent="0.2">
      <c r="B147" t="s">
        <v>132</v>
      </c>
      <c r="C147">
        <v>144</v>
      </c>
      <c r="D147" s="11" t="s">
        <v>181</v>
      </c>
      <c r="E147" s="6" t="s">
        <v>133</v>
      </c>
      <c r="F147" s="5">
        <v>44713</v>
      </c>
      <c r="G147" s="14">
        <v>44713.657245370399</v>
      </c>
      <c r="H147" s="16">
        <v>139</v>
      </c>
      <c r="I147" s="14" t="s">
        <v>182</v>
      </c>
      <c r="J147" s="17">
        <v>44713</v>
      </c>
      <c r="K147" s="14">
        <v>44713.656886574099</v>
      </c>
      <c r="L147" s="4" t="s">
        <v>19</v>
      </c>
      <c r="M147" s="21">
        <f t="shared" si="2"/>
        <v>31.000000331550837</v>
      </c>
    </row>
    <row r="148" spans="2:13" x14ac:dyDescent="0.2">
      <c r="B148" t="s">
        <v>141</v>
      </c>
      <c r="C148">
        <v>144</v>
      </c>
      <c r="D148" s="11" t="s">
        <v>181</v>
      </c>
      <c r="E148" s="6" t="s">
        <v>142</v>
      </c>
      <c r="F148" s="5">
        <v>44713</v>
      </c>
      <c r="G148" s="14">
        <v>44713.6483449074</v>
      </c>
      <c r="H148" s="16">
        <v>139</v>
      </c>
      <c r="I148" s="14" t="s">
        <v>182</v>
      </c>
      <c r="J148" s="17">
        <v>44713</v>
      </c>
      <c r="K148" s="14">
        <v>44713.647094907399</v>
      </c>
      <c r="L148" s="4" t="s">
        <v>19</v>
      </c>
      <c r="M148" s="21">
        <f t="shared" si="2"/>
        <v>108.00000010058284</v>
      </c>
    </row>
    <row r="149" spans="2:13" x14ac:dyDescent="0.2">
      <c r="B149" t="s">
        <v>139</v>
      </c>
      <c r="C149">
        <v>144</v>
      </c>
      <c r="D149" s="11" t="s">
        <v>181</v>
      </c>
      <c r="E149" s="6" t="s">
        <v>140</v>
      </c>
      <c r="F149" s="5">
        <v>44713</v>
      </c>
      <c r="G149" s="14">
        <v>44713.643032407403</v>
      </c>
      <c r="H149" s="16">
        <v>139</v>
      </c>
      <c r="I149" s="14" t="s">
        <v>182</v>
      </c>
      <c r="J149" s="17">
        <v>44713</v>
      </c>
      <c r="K149" s="14">
        <v>44713.642685185201</v>
      </c>
      <c r="L149" s="4" t="s">
        <v>19</v>
      </c>
      <c r="M149" s="21">
        <f t="shared" si="2"/>
        <v>29.999998211860657</v>
      </c>
    </row>
    <row r="150" spans="2:13" x14ac:dyDescent="0.2">
      <c r="B150" t="s">
        <v>143</v>
      </c>
      <c r="C150">
        <v>144</v>
      </c>
      <c r="D150" s="11" t="s">
        <v>181</v>
      </c>
      <c r="E150" s="6" t="s">
        <v>145</v>
      </c>
      <c r="F150" s="5">
        <v>44713</v>
      </c>
      <c r="G150" s="14">
        <v>44713.641053240797</v>
      </c>
      <c r="H150" s="16">
        <v>139</v>
      </c>
      <c r="I150" s="14" t="s">
        <v>182</v>
      </c>
      <c r="J150" s="17">
        <v>44713</v>
      </c>
      <c r="K150" s="14">
        <v>44713.640706018501</v>
      </c>
      <c r="L150" s="4" t="s">
        <v>12</v>
      </c>
      <c r="M150" s="21">
        <f t="shared" si="2"/>
        <v>30.000006384216249</v>
      </c>
    </row>
    <row r="151" spans="2:13" x14ac:dyDescent="0.2">
      <c r="B151" t="s">
        <v>48</v>
      </c>
      <c r="C151">
        <v>144</v>
      </c>
      <c r="D151" s="11" t="s">
        <v>181</v>
      </c>
      <c r="E151" s="6" t="s">
        <v>55</v>
      </c>
      <c r="F151" s="5">
        <v>44712</v>
      </c>
      <c r="G151" s="14">
        <v>44712.744907407403</v>
      </c>
      <c r="H151" s="16">
        <v>139</v>
      </c>
      <c r="I151" s="14" t="s">
        <v>182</v>
      </c>
      <c r="J151" s="17">
        <v>44712</v>
      </c>
      <c r="K151" s="14">
        <v>44712.744525463</v>
      </c>
      <c r="L151" s="4" t="s">
        <v>12</v>
      </c>
      <c r="M151" s="21">
        <f t="shared" si="2"/>
        <v>32.999996398575604</v>
      </c>
    </row>
    <row r="152" spans="2:13" x14ac:dyDescent="0.2">
      <c r="B152" t="s">
        <v>37</v>
      </c>
      <c r="C152">
        <v>144</v>
      </c>
      <c r="D152" s="11" t="s">
        <v>181</v>
      </c>
      <c r="E152" s="6" t="s">
        <v>38</v>
      </c>
      <c r="F152" s="5">
        <v>44712</v>
      </c>
      <c r="G152" s="14">
        <v>44712.721701388902</v>
      </c>
      <c r="H152" s="16">
        <v>139</v>
      </c>
      <c r="I152" s="14" t="s">
        <v>182</v>
      </c>
      <c r="J152" s="17">
        <v>44712</v>
      </c>
      <c r="K152" s="14">
        <v>44712.721273148098</v>
      </c>
      <c r="L152" s="4" t="s">
        <v>19</v>
      </c>
      <c r="M152" s="21">
        <f t="shared" si="2"/>
        <v>37.000005505979061</v>
      </c>
    </row>
    <row r="153" spans="2:13" x14ac:dyDescent="0.2">
      <c r="B153" t="s">
        <v>31</v>
      </c>
      <c r="C153">
        <v>144</v>
      </c>
      <c r="D153" s="11" t="s">
        <v>181</v>
      </c>
      <c r="E153" s="6" t="s">
        <v>33</v>
      </c>
      <c r="F153" s="5">
        <v>44712</v>
      </c>
      <c r="G153" s="14">
        <v>44712.716886574097</v>
      </c>
      <c r="H153" s="16">
        <v>139</v>
      </c>
      <c r="I153" s="14" t="s">
        <v>182</v>
      </c>
      <c r="J153" s="17">
        <v>44712</v>
      </c>
      <c r="K153" s="14">
        <v>44712.716469907398</v>
      </c>
      <c r="L153" s="4" t="s">
        <v>12</v>
      </c>
      <c r="M153" s="21">
        <f t="shared" si="2"/>
        <v>36.000002757646143</v>
      </c>
    </row>
    <row r="154" spans="2:13" x14ac:dyDescent="0.2">
      <c r="B154" t="s">
        <v>27</v>
      </c>
      <c r="C154">
        <v>144</v>
      </c>
      <c r="D154" s="11" t="s">
        <v>181</v>
      </c>
      <c r="E154" s="6" t="s">
        <v>29</v>
      </c>
      <c r="F154" s="5">
        <v>44712</v>
      </c>
      <c r="G154" s="14">
        <v>44712.714467592603</v>
      </c>
      <c r="H154" s="16">
        <v>139</v>
      </c>
      <c r="I154" s="14" t="s">
        <v>182</v>
      </c>
      <c r="J154" s="17">
        <v>44712</v>
      </c>
      <c r="K154" s="14">
        <v>44712.714108796303</v>
      </c>
      <c r="L154" s="4" t="s">
        <v>12</v>
      </c>
      <c r="M154" s="21">
        <f t="shared" si="2"/>
        <v>31.000000331550837</v>
      </c>
    </row>
    <row r="155" spans="2:13" x14ac:dyDescent="0.2">
      <c r="B155" t="s">
        <v>66</v>
      </c>
      <c r="C155">
        <v>144</v>
      </c>
      <c r="D155" s="11" t="s">
        <v>181</v>
      </c>
      <c r="E155" s="6" t="s">
        <v>50</v>
      </c>
      <c r="F155" s="5">
        <v>44712</v>
      </c>
      <c r="G155" s="14">
        <v>44712.713368055498</v>
      </c>
      <c r="H155" s="16">
        <v>139</v>
      </c>
      <c r="I155" s="14" t="s">
        <v>182</v>
      </c>
      <c r="J155" s="17">
        <v>44712</v>
      </c>
      <c r="K155" s="14">
        <v>44712.712951388901</v>
      </c>
      <c r="L155" s="4" t="s">
        <v>12</v>
      </c>
      <c r="M155" s="21">
        <f t="shared" si="2"/>
        <v>35.999993956647813</v>
      </c>
    </row>
    <row r="156" spans="2:13" x14ac:dyDescent="0.2">
      <c r="B156" t="s">
        <v>83</v>
      </c>
      <c r="C156">
        <v>144</v>
      </c>
      <c r="D156" s="11" t="s">
        <v>181</v>
      </c>
      <c r="E156" s="6" t="s">
        <v>47</v>
      </c>
      <c r="F156" s="5">
        <v>44712</v>
      </c>
      <c r="G156" s="14">
        <v>44712.7126041667</v>
      </c>
      <c r="H156" s="16">
        <v>139</v>
      </c>
      <c r="I156" s="14" t="s">
        <v>182</v>
      </c>
      <c r="J156" s="17">
        <v>44712</v>
      </c>
      <c r="K156" s="14">
        <v>44712.711354166699</v>
      </c>
      <c r="L156" s="4" t="s">
        <v>19</v>
      </c>
      <c r="M156" s="21">
        <f t="shared" si="2"/>
        <v>108.00000010058284</v>
      </c>
    </row>
    <row r="157" spans="2:13" x14ac:dyDescent="0.2">
      <c r="B157" t="s">
        <v>96</v>
      </c>
      <c r="C157">
        <v>144</v>
      </c>
      <c r="D157" s="11" t="s">
        <v>181</v>
      </c>
      <c r="E157" s="6" t="s">
        <v>25</v>
      </c>
      <c r="F157" s="5">
        <v>44712</v>
      </c>
      <c r="G157" s="14">
        <v>44712.712210648097</v>
      </c>
      <c r="H157" s="16">
        <v>139</v>
      </c>
      <c r="I157" s="14" t="s">
        <v>182</v>
      </c>
      <c r="J157" s="17">
        <v>44712</v>
      </c>
      <c r="K157" s="14">
        <v>44712.711817129602</v>
      </c>
      <c r="L157" s="4" t="s">
        <v>19</v>
      </c>
      <c r="M157" s="21">
        <f t="shared" si="2"/>
        <v>33.999997889623046</v>
      </c>
    </row>
    <row r="158" spans="2:13" x14ac:dyDescent="0.2">
      <c r="B158" t="s">
        <v>51</v>
      </c>
      <c r="C158">
        <v>144</v>
      </c>
      <c r="D158" s="11" t="s">
        <v>181</v>
      </c>
      <c r="E158" s="6" t="s">
        <v>13</v>
      </c>
      <c r="F158" s="5">
        <v>44712</v>
      </c>
      <c r="G158" s="14">
        <v>44712.710509259297</v>
      </c>
      <c r="H158" s="16">
        <v>139</v>
      </c>
      <c r="I158" s="14" t="s">
        <v>182</v>
      </c>
      <c r="J158" s="17">
        <v>44712</v>
      </c>
      <c r="K158" s="14">
        <v>44712.7101273148</v>
      </c>
      <c r="L158" s="4" t="s">
        <v>12</v>
      </c>
      <c r="M158" s="21">
        <f t="shared" si="2"/>
        <v>33.000004570931196</v>
      </c>
    </row>
    <row r="159" spans="2:13" x14ac:dyDescent="0.2">
      <c r="B159" t="s">
        <v>111</v>
      </c>
      <c r="C159">
        <v>144</v>
      </c>
      <c r="D159" s="11" t="s">
        <v>181</v>
      </c>
      <c r="E159" s="6" t="s">
        <v>112</v>
      </c>
      <c r="F159" s="5">
        <v>44712</v>
      </c>
      <c r="G159" s="14">
        <v>44712.707476851901</v>
      </c>
      <c r="H159" s="16">
        <v>139</v>
      </c>
      <c r="I159" s="14" t="s">
        <v>182</v>
      </c>
      <c r="J159" s="17">
        <v>44712</v>
      </c>
      <c r="K159" s="14">
        <v>44712.706967592603</v>
      </c>
      <c r="L159" s="4" t="s">
        <v>19</v>
      </c>
      <c r="M159" s="21">
        <f t="shared" si="2"/>
        <v>44.000003370456398</v>
      </c>
    </row>
    <row r="160" spans="2:13" x14ac:dyDescent="0.2">
      <c r="B160" t="s">
        <v>41</v>
      </c>
      <c r="C160">
        <v>144</v>
      </c>
      <c r="D160" s="11" t="s">
        <v>181</v>
      </c>
      <c r="E160" s="6" t="s">
        <v>42</v>
      </c>
      <c r="F160" s="5">
        <v>44712</v>
      </c>
      <c r="G160" s="14">
        <v>44712.707060185203</v>
      </c>
      <c r="H160" s="16">
        <v>139</v>
      </c>
      <c r="I160" s="14" t="s">
        <v>182</v>
      </c>
      <c r="J160" s="17">
        <v>44712</v>
      </c>
      <c r="K160" s="14">
        <v>44712.705717592602</v>
      </c>
      <c r="L160" s="4" t="s">
        <v>19</v>
      </c>
      <c r="M160" s="21">
        <f t="shared" si="2"/>
        <v>116.00000071339309</v>
      </c>
    </row>
    <row r="161" spans="2:13" x14ac:dyDescent="0.2">
      <c r="B161" t="s">
        <v>11</v>
      </c>
      <c r="C161">
        <v>144</v>
      </c>
      <c r="D161" s="11" t="s">
        <v>181</v>
      </c>
      <c r="E161" s="6" t="s">
        <v>13</v>
      </c>
      <c r="F161" s="5">
        <v>44712</v>
      </c>
      <c r="G161" s="14">
        <v>44712.706331018497</v>
      </c>
      <c r="H161" s="16">
        <v>139</v>
      </c>
      <c r="I161" s="14" t="s">
        <v>182</v>
      </c>
      <c r="J161" s="17">
        <v>44712</v>
      </c>
      <c r="K161" s="14">
        <v>44712.705844907403</v>
      </c>
      <c r="L161" s="4" t="s">
        <v>12</v>
      </c>
      <c r="M161" s="21">
        <f t="shared" si="2"/>
        <v>41.9999985024333</v>
      </c>
    </row>
    <row r="162" spans="2:13" x14ac:dyDescent="0.2">
      <c r="B162" t="s">
        <v>35</v>
      </c>
      <c r="C162">
        <v>144</v>
      </c>
      <c r="D162" s="11" t="s">
        <v>181</v>
      </c>
      <c r="E162" s="6" t="s">
        <v>39</v>
      </c>
      <c r="F162" s="5">
        <v>44712</v>
      </c>
      <c r="G162" s="14">
        <v>44712.705833333297</v>
      </c>
      <c r="H162" s="16">
        <v>139</v>
      </c>
      <c r="I162" s="14" t="s">
        <v>182</v>
      </c>
      <c r="J162" s="17">
        <v>44712</v>
      </c>
      <c r="K162" s="14">
        <v>44712.705381944397</v>
      </c>
      <c r="L162" s="4" t="s">
        <v>12</v>
      </c>
      <c r="M162" s="21">
        <f t="shared" si="2"/>
        <v>39.000000944361091</v>
      </c>
    </row>
    <row r="163" spans="2:13" x14ac:dyDescent="0.2">
      <c r="B163" t="s">
        <v>58</v>
      </c>
      <c r="C163">
        <v>144</v>
      </c>
      <c r="D163" s="11" t="s">
        <v>181</v>
      </c>
      <c r="E163" s="6" t="s">
        <v>60</v>
      </c>
      <c r="F163" s="5">
        <v>44712</v>
      </c>
      <c r="G163" s="14">
        <v>44712.704861111102</v>
      </c>
      <c r="H163" s="16">
        <v>139</v>
      </c>
      <c r="I163" s="14" t="s">
        <v>182</v>
      </c>
      <c r="J163" s="17">
        <v>44712</v>
      </c>
      <c r="K163" s="14">
        <v>44712.704502314802</v>
      </c>
      <c r="L163" s="4" t="s">
        <v>19</v>
      </c>
      <c r="M163" s="21">
        <f t="shared" si="2"/>
        <v>31.000000331550837</v>
      </c>
    </row>
    <row r="164" spans="2:13" x14ac:dyDescent="0.2">
      <c r="B164" t="s">
        <v>106</v>
      </c>
      <c r="C164">
        <v>144</v>
      </c>
      <c r="D164" s="11" t="s">
        <v>181</v>
      </c>
      <c r="E164" s="6" t="s">
        <v>107</v>
      </c>
      <c r="F164" s="5">
        <v>44712</v>
      </c>
      <c r="G164" s="14">
        <v>44712.703958333303</v>
      </c>
      <c r="H164" s="16">
        <v>139</v>
      </c>
      <c r="I164" s="14" t="s">
        <v>182</v>
      </c>
      <c r="J164" s="17">
        <v>44712</v>
      </c>
      <c r="K164" s="14">
        <v>44712.703472222202</v>
      </c>
      <c r="L164" s="4" t="s">
        <v>19</v>
      </c>
      <c r="M164" s="21">
        <f t="shared" si="2"/>
        <v>41.999999131076038</v>
      </c>
    </row>
    <row r="165" spans="2:13" x14ac:dyDescent="0.2">
      <c r="B165" t="s">
        <v>43</v>
      </c>
      <c r="C165">
        <v>144</v>
      </c>
      <c r="D165" s="11" t="s">
        <v>181</v>
      </c>
      <c r="E165" s="6" t="s">
        <v>50</v>
      </c>
      <c r="F165" s="5">
        <v>44712</v>
      </c>
      <c r="G165" s="14">
        <v>44712.703634259298</v>
      </c>
      <c r="H165" s="16">
        <v>139</v>
      </c>
      <c r="I165" s="14" t="s">
        <v>182</v>
      </c>
      <c r="J165" s="17">
        <v>44712</v>
      </c>
      <c r="K165" s="14">
        <v>44712.703125</v>
      </c>
      <c r="L165" s="4" t="s">
        <v>12</v>
      </c>
      <c r="M165" s="21">
        <f t="shared" si="2"/>
        <v>44.000003370456398</v>
      </c>
    </row>
    <row r="166" spans="2:13" x14ac:dyDescent="0.2">
      <c r="B166" t="s">
        <v>21</v>
      </c>
      <c r="C166">
        <v>144</v>
      </c>
      <c r="D166" s="11" t="s">
        <v>181</v>
      </c>
      <c r="E166" s="6" t="s">
        <v>22</v>
      </c>
      <c r="F166" s="5">
        <v>44712</v>
      </c>
      <c r="G166" s="14">
        <v>44712.702233796299</v>
      </c>
      <c r="H166" s="16">
        <v>139</v>
      </c>
      <c r="I166" s="14" t="s">
        <v>182</v>
      </c>
      <c r="J166" s="17">
        <v>44712</v>
      </c>
      <c r="K166" s="14">
        <v>44712.701874999999</v>
      </c>
      <c r="L166" s="4" t="s">
        <v>19</v>
      </c>
      <c r="M166" s="21">
        <f t="shared" si="2"/>
        <v>31.000000331550837</v>
      </c>
    </row>
    <row r="167" spans="2:13" x14ac:dyDescent="0.2">
      <c r="B167" t="s">
        <v>110</v>
      </c>
      <c r="C167">
        <v>144</v>
      </c>
      <c r="D167" s="11" t="s">
        <v>181</v>
      </c>
      <c r="E167" s="6" t="s">
        <v>77</v>
      </c>
      <c r="F167" s="5">
        <v>44712</v>
      </c>
      <c r="G167" s="14">
        <v>44712.701620370397</v>
      </c>
      <c r="H167" s="16">
        <v>139</v>
      </c>
      <c r="I167" s="14" t="s">
        <v>182</v>
      </c>
      <c r="J167" s="17">
        <v>44712</v>
      </c>
      <c r="K167" s="14">
        <v>44712.701261574097</v>
      </c>
      <c r="L167" s="4" t="s">
        <v>19</v>
      </c>
      <c r="M167" s="21">
        <f t="shared" si="2"/>
        <v>31.000000331550837</v>
      </c>
    </row>
    <row r="168" spans="2:13" x14ac:dyDescent="0.2">
      <c r="B168" t="s">
        <v>61</v>
      </c>
      <c r="C168">
        <v>144</v>
      </c>
      <c r="D168" s="11" t="s">
        <v>181</v>
      </c>
      <c r="E168" s="6" t="s">
        <v>38</v>
      </c>
      <c r="F168" s="5">
        <v>44712</v>
      </c>
      <c r="G168" s="14">
        <v>44712.701446759304</v>
      </c>
      <c r="H168" s="16">
        <v>139</v>
      </c>
      <c r="I168" s="14" t="s">
        <v>182</v>
      </c>
      <c r="J168" s="17">
        <v>44712</v>
      </c>
      <c r="K168" s="14">
        <v>44712.701053240802</v>
      </c>
      <c r="L168" s="4" t="s">
        <v>19</v>
      </c>
      <c r="M168" s="21">
        <f t="shared" si="2"/>
        <v>33.999998518265784</v>
      </c>
    </row>
    <row r="169" spans="2:13" x14ac:dyDescent="0.2">
      <c r="B169" t="s">
        <v>18</v>
      </c>
      <c r="C169">
        <v>144</v>
      </c>
      <c r="D169" s="11" t="s">
        <v>181</v>
      </c>
      <c r="E169" s="6" t="s">
        <v>20</v>
      </c>
      <c r="F169" s="5">
        <v>44712</v>
      </c>
      <c r="G169" s="14">
        <v>44712.697939814803</v>
      </c>
      <c r="H169" s="16">
        <v>139</v>
      </c>
      <c r="I169" s="14" t="s">
        <v>182</v>
      </c>
      <c r="J169" s="17">
        <v>44712</v>
      </c>
      <c r="K169" s="14">
        <v>44712.697569444499</v>
      </c>
      <c r="L169" s="4" t="s">
        <v>19</v>
      </c>
      <c r="M169" s="21">
        <f t="shared" si="2"/>
        <v>31.999994278885424</v>
      </c>
    </row>
    <row r="170" spans="2:13" x14ac:dyDescent="0.2">
      <c r="B170" t="s">
        <v>80</v>
      </c>
      <c r="C170">
        <v>144</v>
      </c>
      <c r="D170" s="11" t="s">
        <v>181</v>
      </c>
      <c r="E170" s="6" t="s">
        <v>82</v>
      </c>
      <c r="F170" s="5">
        <v>44712</v>
      </c>
      <c r="G170" s="14">
        <v>44712.6972453704</v>
      </c>
      <c r="H170" s="16">
        <v>139</v>
      </c>
      <c r="I170" s="14" t="s">
        <v>182</v>
      </c>
      <c r="J170" s="17">
        <v>44712</v>
      </c>
      <c r="K170" s="14">
        <v>44712.6968865741</v>
      </c>
      <c r="L170" s="4" t="s">
        <v>12</v>
      </c>
      <c r="M170" s="21">
        <f t="shared" si="2"/>
        <v>31.000000331550837</v>
      </c>
    </row>
    <row r="171" spans="2:13" x14ac:dyDescent="0.2">
      <c r="B171" t="s">
        <v>44</v>
      </c>
      <c r="C171">
        <v>144</v>
      </c>
      <c r="D171" s="11" t="s">
        <v>181</v>
      </c>
      <c r="E171" s="6" t="s">
        <v>47</v>
      </c>
      <c r="F171" s="5">
        <v>44712</v>
      </c>
      <c r="G171" s="14">
        <v>44712.6969328704</v>
      </c>
      <c r="H171" s="16">
        <v>139</v>
      </c>
      <c r="I171" s="14" t="s">
        <v>182</v>
      </c>
      <c r="J171" s="17">
        <v>44712</v>
      </c>
      <c r="K171" s="14">
        <v>44712.696458333303</v>
      </c>
      <c r="L171" s="4" t="s">
        <v>19</v>
      </c>
      <c r="M171" s="21">
        <f t="shared" si="2"/>
        <v>41.00000518374145</v>
      </c>
    </row>
    <row r="172" spans="2:13" x14ac:dyDescent="0.2">
      <c r="B172" t="s">
        <v>85</v>
      </c>
      <c r="C172">
        <v>144</v>
      </c>
      <c r="D172" s="11" t="s">
        <v>181</v>
      </c>
      <c r="E172" s="6" t="s">
        <v>89</v>
      </c>
      <c r="F172" s="5">
        <v>44712</v>
      </c>
      <c r="G172" s="14">
        <v>44712.696724537098</v>
      </c>
      <c r="H172" s="16">
        <v>139</v>
      </c>
      <c r="I172" s="14" t="s">
        <v>182</v>
      </c>
      <c r="J172" s="17">
        <v>44712</v>
      </c>
      <c r="K172" s="14">
        <v>44712.696307870399</v>
      </c>
      <c r="L172" s="4" t="s">
        <v>19</v>
      </c>
      <c r="M172" s="21">
        <f t="shared" si="2"/>
        <v>36.000002757646143</v>
      </c>
    </row>
    <row r="173" spans="2:13" x14ac:dyDescent="0.2">
      <c r="B173" t="s">
        <v>87</v>
      </c>
      <c r="C173">
        <v>144</v>
      </c>
      <c r="D173" s="11" t="s">
        <v>181</v>
      </c>
      <c r="E173" s="6" t="s">
        <v>90</v>
      </c>
      <c r="F173" s="5">
        <v>44712</v>
      </c>
      <c r="G173" s="14">
        <v>44712.695138888899</v>
      </c>
      <c r="H173" s="16">
        <v>139</v>
      </c>
      <c r="I173" s="14" t="s">
        <v>182</v>
      </c>
      <c r="J173" s="17">
        <v>44712</v>
      </c>
      <c r="K173" s="14">
        <v>44712.694652777798</v>
      </c>
      <c r="L173" s="4" t="s">
        <v>19</v>
      </c>
      <c r="M173" s="21">
        <f t="shared" si="2"/>
        <v>41.999999131076038</v>
      </c>
    </row>
    <row r="174" spans="2:13" x14ac:dyDescent="0.2">
      <c r="B174" t="s">
        <v>74</v>
      </c>
      <c r="C174">
        <v>144</v>
      </c>
      <c r="D174" s="11" t="s">
        <v>181</v>
      </c>
      <c r="E174" s="6" t="s">
        <v>77</v>
      </c>
      <c r="F174" s="5">
        <v>44712</v>
      </c>
      <c r="G174" s="14">
        <v>44712.694398148204</v>
      </c>
      <c r="H174" s="16">
        <v>139</v>
      </c>
      <c r="I174" s="14" t="s">
        <v>182</v>
      </c>
      <c r="J174" s="17">
        <v>44712</v>
      </c>
      <c r="K174" s="14">
        <v>44712.693993055596</v>
      </c>
      <c r="L174" s="4" t="s">
        <v>19</v>
      </c>
      <c r="M174" s="21">
        <f t="shared" si="2"/>
        <v>35.000001266598701</v>
      </c>
    </row>
    <row r="175" spans="2:13" x14ac:dyDescent="0.2">
      <c r="B175" t="s">
        <v>64</v>
      </c>
      <c r="C175">
        <v>144</v>
      </c>
      <c r="D175" s="11" t="s">
        <v>181</v>
      </c>
      <c r="E175" s="6" t="s">
        <v>65</v>
      </c>
      <c r="F175" s="5">
        <v>44712</v>
      </c>
      <c r="G175" s="14">
        <v>44712.691597222198</v>
      </c>
      <c r="H175" s="16">
        <v>139</v>
      </c>
      <c r="I175" s="14" t="s">
        <v>182</v>
      </c>
      <c r="J175" s="17">
        <v>44712</v>
      </c>
      <c r="K175" s="14">
        <v>44712.691250000003</v>
      </c>
      <c r="L175" s="4" t="s">
        <v>19</v>
      </c>
      <c r="M175" s="21">
        <f t="shared" si="2"/>
        <v>29.999997583217919</v>
      </c>
    </row>
    <row r="176" spans="2:13" x14ac:dyDescent="0.2">
      <c r="B176" t="s">
        <v>72</v>
      </c>
      <c r="C176">
        <v>144</v>
      </c>
      <c r="D176" s="11" t="s">
        <v>181</v>
      </c>
      <c r="E176" s="6" t="s">
        <v>76</v>
      </c>
      <c r="F176" s="5">
        <v>44712</v>
      </c>
      <c r="G176" s="14">
        <v>44712.690104166701</v>
      </c>
      <c r="H176" s="16">
        <v>139</v>
      </c>
      <c r="I176" s="14" t="s">
        <v>182</v>
      </c>
      <c r="J176" s="17">
        <v>44712</v>
      </c>
      <c r="K176" s="14">
        <v>44712.689664351899</v>
      </c>
      <c r="L176" s="4" t="s">
        <v>12</v>
      </c>
      <c r="M176" s="21">
        <f t="shared" si="2"/>
        <v>37.999998824670911</v>
      </c>
    </row>
    <row r="177" spans="2:13" x14ac:dyDescent="0.2">
      <c r="B177" t="s">
        <v>68</v>
      </c>
      <c r="C177">
        <v>144</v>
      </c>
      <c r="D177" s="11" t="s">
        <v>181</v>
      </c>
      <c r="E177" s="6" t="s">
        <v>69</v>
      </c>
      <c r="F177" s="5">
        <v>44712</v>
      </c>
      <c r="G177" s="14">
        <v>44712.689699074101</v>
      </c>
      <c r="H177" s="16">
        <v>139</v>
      </c>
      <c r="I177" s="14" t="s">
        <v>182</v>
      </c>
      <c r="J177" s="17">
        <v>44712</v>
      </c>
      <c r="K177" s="14">
        <v>44712.689351851899</v>
      </c>
      <c r="L177" s="4" t="s">
        <v>19</v>
      </c>
      <c r="M177" s="21">
        <f t="shared" si="2"/>
        <v>29.999998211860657</v>
      </c>
    </row>
    <row r="178" spans="2:13" x14ac:dyDescent="0.2">
      <c r="B178" t="s">
        <v>14</v>
      </c>
      <c r="C178">
        <v>144</v>
      </c>
      <c r="D178" s="11" t="s">
        <v>181</v>
      </c>
      <c r="E178" s="6" t="s">
        <v>16</v>
      </c>
      <c r="F178" s="5">
        <v>44712</v>
      </c>
      <c r="G178" s="14">
        <v>44712.687731481499</v>
      </c>
      <c r="H178" s="16">
        <v>139</v>
      </c>
      <c r="I178" s="14" t="s">
        <v>182</v>
      </c>
      <c r="J178" s="17">
        <v>44712</v>
      </c>
      <c r="K178" s="14">
        <v>44712.687337962998</v>
      </c>
      <c r="L178" s="4" t="s">
        <v>12</v>
      </c>
      <c r="M178" s="21">
        <f t="shared" si="2"/>
        <v>33.999998518265784</v>
      </c>
    </row>
    <row r="179" spans="2:13" x14ac:dyDescent="0.2">
      <c r="B179" t="s">
        <v>70</v>
      </c>
      <c r="C179">
        <v>144</v>
      </c>
      <c r="D179" s="11" t="s">
        <v>181</v>
      </c>
      <c r="E179" s="6" t="s">
        <v>71</v>
      </c>
      <c r="F179" s="5">
        <v>44712</v>
      </c>
      <c r="G179" s="14">
        <v>44712.6871412037</v>
      </c>
      <c r="H179" s="16">
        <v>139</v>
      </c>
      <c r="I179" s="14" t="s">
        <v>182</v>
      </c>
      <c r="J179" s="17">
        <v>44712</v>
      </c>
      <c r="K179" s="14">
        <v>44712.686712962997</v>
      </c>
      <c r="L179" s="4" t="s">
        <v>12</v>
      </c>
      <c r="M179" s="21">
        <f t="shared" si="2"/>
        <v>36.999996704980731</v>
      </c>
    </row>
    <row r="180" spans="2:13" x14ac:dyDescent="0.2">
      <c r="B180" t="s">
        <v>95</v>
      </c>
      <c r="C180">
        <v>144</v>
      </c>
      <c r="D180" s="11" t="s">
        <v>181</v>
      </c>
      <c r="E180" s="6" t="s">
        <v>97</v>
      </c>
      <c r="F180" s="5">
        <v>44712</v>
      </c>
      <c r="G180" s="14">
        <v>44712.685902777797</v>
      </c>
      <c r="H180" s="16">
        <v>139</v>
      </c>
      <c r="I180" s="14" t="s">
        <v>182</v>
      </c>
      <c r="J180" s="17">
        <v>44712</v>
      </c>
      <c r="K180" s="14">
        <v>44712.685405092598</v>
      </c>
      <c r="L180" s="4" t="s">
        <v>12</v>
      </c>
      <c r="M180" s="21">
        <f t="shared" si="2"/>
        <v>43.000001250766218</v>
      </c>
    </row>
    <row r="181" spans="2:13" x14ac:dyDescent="0.2">
      <c r="B181" t="s">
        <v>138</v>
      </c>
      <c r="C181">
        <v>144</v>
      </c>
      <c r="D181" s="11" t="s">
        <v>181</v>
      </c>
      <c r="E181" s="6" t="s">
        <v>136</v>
      </c>
      <c r="F181" s="5">
        <v>44712</v>
      </c>
      <c r="G181" s="14">
        <v>44712.685300925899</v>
      </c>
      <c r="H181" s="16">
        <v>139</v>
      </c>
      <c r="I181" s="14" t="s">
        <v>182</v>
      </c>
      <c r="J181" s="17">
        <v>44712</v>
      </c>
      <c r="K181" s="14">
        <v>44712.684814814798</v>
      </c>
      <c r="L181" s="4" t="s">
        <v>19</v>
      </c>
      <c r="M181" s="21">
        <f t="shared" si="2"/>
        <v>41.999999131076038</v>
      </c>
    </row>
    <row r="182" spans="2:13" x14ac:dyDescent="0.2">
      <c r="B182" t="s">
        <v>99</v>
      </c>
      <c r="C182">
        <v>144</v>
      </c>
      <c r="D182" s="11" t="s">
        <v>181</v>
      </c>
      <c r="E182" s="6" t="s">
        <v>104</v>
      </c>
      <c r="F182" s="5">
        <v>44712</v>
      </c>
      <c r="G182" s="14">
        <v>44712.683796296304</v>
      </c>
      <c r="H182" s="16">
        <v>139</v>
      </c>
      <c r="I182" s="14" t="s">
        <v>182</v>
      </c>
      <c r="J182" s="17">
        <v>44712</v>
      </c>
      <c r="K182" s="14">
        <v>44712.683298611097</v>
      </c>
      <c r="L182" s="4" t="s">
        <v>12</v>
      </c>
      <c r="M182" s="21">
        <f t="shared" si="2"/>
        <v>43.000001879408956</v>
      </c>
    </row>
    <row r="183" spans="2:13" x14ac:dyDescent="0.2">
      <c r="B183" t="s">
        <v>102</v>
      </c>
      <c r="C183">
        <v>144</v>
      </c>
      <c r="D183" s="11" t="s">
        <v>181</v>
      </c>
      <c r="E183" s="6" t="s">
        <v>103</v>
      </c>
      <c r="F183" s="5">
        <v>44712</v>
      </c>
      <c r="G183" s="14">
        <v>44712.682303240697</v>
      </c>
      <c r="H183" s="16">
        <v>139</v>
      </c>
      <c r="I183" s="14" t="s">
        <v>182</v>
      </c>
      <c r="J183" s="17">
        <v>44712</v>
      </c>
      <c r="K183" s="14">
        <v>44712.681041666699</v>
      </c>
      <c r="L183" s="4" t="s">
        <v>19</v>
      </c>
      <c r="M183" s="21">
        <f t="shared" si="2"/>
        <v>108.99999341927469</v>
      </c>
    </row>
    <row r="184" spans="2:13" x14ac:dyDescent="0.2">
      <c r="B184" t="s">
        <v>125</v>
      </c>
      <c r="C184">
        <v>144</v>
      </c>
      <c r="D184" s="11" t="s">
        <v>181</v>
      </c>
      <c r="E184" s="6" t="s">
        <v>103</v>
      </c>
      <c r="F184" s="5">
        <v>44712</v>
      </c>
      <c r="G184" s="14">
        <v>44712.680196759298</v>
      </c>
      <c r="H184" s="16">
        <v>139</v>
      </c>
      <c r="I184" s="14" t="s">
        <v>182</v>
      </c>
      <c r="J184" s="17">
        <v>44712</v>
      </c>
      <c r="K184" s="14">
        <v>44712.679768518501</v>
      </c>
      <c r="L184" s="4" t="s">
        <v>19</v>
      </c>
      <c r="M184" s="21">
        <f t="shared" si="2"/>
        <v>37.000004877336323</v>
      </c>
    </row>
    <row r="185" spans="2:13" x14ac:dyDescent="0.2">
      <c r="B185" t="s">
        <v>108</v>
      </c>
      <c r="C185">
        <v>144</v>
      </c>
      <c r="D185" s="11" t="s">
        <v>181</v>
      </c>
      <c r="E185" s="6" t="s">
        <v>113</v>
      </c>
      <c r="F185" s="5">
        <v>44712</v>
      </c>
      <c r="G185" s="14">
        <v>44712.6777546296</v>
      </c>
      <c r="H185" s="16">
        <v>139</v>
      </c>
      <c r="I185" s="14" t="s">
        <v>182</v>
      </c>
      <c r="J185" s="17">
        <v>44712</v>
      </c>
      <c r="K185" s="14">
        <v>44712.677314814799</v>
      </c>
      <c r="L185" s="4" t="s">
        <v>19</v>
      </c>
      <c r="M185" s="21">
        <f t="shared" si="2"/>
        <v>37.999998824670911</v>
      </c>
    </row>
    <row r="186" spans="2:13" x14ac:dyDescent="0.2">
      <c r="B186" t="s">
        <v>120</v>
      </c>
      <c r="C186">
        <v>144</v>
      </c>
      <c r="D186" s="11" t="s">
        <v>181</v>
      </c>
      <c r="E186" s="6" t="s">
        <v>127</v>
      </c>
      <c r="F186" s="5">
        <v>44712</v>
      </c>
      <c r="G186" s="14">
        <v>44712.677245370403</v>
      </c>
      <c r="H186" s="16">
        <v>139</v>
      </c>
      <c r="I186" s="14" t="s">
        <v>182</v>
      </c>
      <c r="J186" s="17">
        <v>44712</v>
      </c>
      <c r="K186" s="14">
        <v>44712.676736111098</v>
      </c>
      <c r="L186" s="4" t="s">
        <v>19</v>
      </c>
      <c r="M186" s="21">
        <f t="shared" si="2"/>
        <v>44.000003999099135</v>
      </c>
    </row>
    <row r="187" spans="2:13" x14ac:dyDescent="0.2">
      <c r="B187" t="s">
        <v>123</v>
      </c>
      <c r="C187">
        <v>144</v>
      </c>
      <c r="D187" s="11" t="s">
        <v>181</v>
      </c>
      <c r="E187" s="6" t="s">
        <v>124</v>
      </c>
      <c r="F187" s="5">
        <v>44712</v>
      </c>
      <c r="G187" s="14">
        <v>44712.674976851798</v>
      </c>
      <c r="H187" s="16">
        <v>139</v>
      </c>
      <c r="I187" s="14" t="s">
        <v>182</v>
      </c>
      <c r="J187" s="17">
        <v>44712</v>
      </c>
      <c r="K187" s="14">
        <v>44712.674606481502</v>
      </c>
      <c r="L187" s="4" t="s">
        <v>12</v>
      </c>
      <c r="M187" s="21">
        <f t="shared" si="2"/>
        <v>31.999993650242686</v>
      </c>
    </row>
    <row r="188" spans="2:13" x14ac:dyDescent="0.2">
      <c r="B188" t="s">
        <v>23</v>
      </c>
      <c r="C188">
        <v>144</v>
      </c>
      <c r="D188" s="11" t="s">
        <v>181</v>
      </c>
      <c r="E188" s="6" t="s">
        <v>25</v>
      </c>
      <c r="F188" s="5">
        <v>44712</v>
      </c>
      <c r="G188" s="14">
        <v>44712.6743055556</v>
      </c>
      <c r="H188" s="16">
        <v>139</v>
      </c>
      <c r="I188" s="14" t="s">
        <v>182</v>
      </c>
      <c r="J188" s="17">
        <v>44712</v>
      </c>
      <c r="K188" s="14">
        <v>44712.673819444397</v>
      </c>
      <c r="L188" s="4" t="s">
        <v>19</v>
      </c>
      <c r="M188" s="21">
        <f t="shared" si="2"/>
        <v>42.000007932074368</v>
      </c>
    </row>
    <row r="189" spans="2:13" x14ac:dyDescent="0.2">
      <c r="B189" t="s">
        <v>132</v>
      </c>
      <c r="C189">
        <v>144</v>
      </c>
      <c r="D189" s="11" t="s">
        <v>181</v>
      </c>
      <c r="E189" s="6" t="s">
        <v>133</v>
      </c>
      <c r="F189" s="5">
        <v>44712</v>
      </c>
      <c r="G189" s="14">
        <v>44712.672337962998</v>
      </c>
      <c r="H189" s="16">
        <v>139</v>
      </c>
      <c r="I189" s="14" t="s">
        <v>182</v>
      </c>
      <c r="J189" s="17">
        <v>44712</v>
      </c>
      <c r="K189" s="14">
        <v>44712.671909722201</v>
      </c>
      <c r="L189" s="4" t="s">
        <v>19</v>
      </c>
      <c r="M189" s="21">
        <f t="shared" si="2"/>
        <v>37.000004877336323</v>
      </c>
    </row>
    <row r="190" spans="2:13" x14ac:dyDescent="0.2">
      <c r="B190" t="s">
        <v>92</v>
      </c>
      <c r="C190">
        <v>144</v>
      </c>
      <c r="D190" s="11" t="s">
        <v>181</v>
      </c>
      <c r="E190" s="6" t="s">
        <v>98</v>
      </c>
      <c r="F190" s="5">
        <v>44712</v>
      </c>
      <c r="G190" s="14">
        <v>44712.6698958333</v>
      </c>
      <c r="H190" s="16">
        <v>139</v>
      </c>
      <c r="I190" s="14" t="s">
        <v>182</v>
      </c>
      <c r="J190" s="17">
        <v>44712</v>
      </c>
      <c r="K190" s="14">
        <v>44712.669421296298</v>
      </c>
      <c r="L190" s="4" t="s">
        <v>19</v>
      </c>
      <c r="M190" s="21">
        <f t="shared" si="2"/>
        <v>40.999997011385858</v>
      </c>
    </row>
    <row r="191" spans="2:13" x14ac:dyDescent="0.2">
      <c r="B191" t="s">
        <v>130</v>
      </c>
      <c r="C191">
        <v>144</v>
      </c>
      <c r="D191" s="11" t="s">
        <v>181</v>
      </c>
      <c r="E191" s="6" t="s">
        <v>113</v>
      </c>
      <c r="F191" s="5">
        <v>44712</v>
      </c>
      <c r="G191" s="14">
        <v>44712.667986111097</v>
      </c>
      <c r="H191" s="16">
        <v>139</v>
      </c>
      <c r="I191" s="14" t="s">
        <v>182</v>
      </c>
      <c r="J191" s="17">
        <v>44712</v>
      </c>
      <c r="K191" s="14">
        <v>44712.667488425897</v>
      </c>
      <c r="L191" s="4" t="s">
        <v>19</v>
      </c>
      <c r="M191" s="21">
        <f t="shared" si="2"/>
        <v>43.000001250766218</v>
      </c>
    </row>
    <row r="192" spans="2:13" x14ac:dyDescent="0.2">
      <c r="B192" t="s">
        <v>131</v>
      </c>
      <c r="C192">
        <v>144</v>
      </c>
      <c r="D192" s="11" t="s">
        <v>181</v>
      </c>
      <c r="E192" s="6" t="s">
        <v>98</v>
      </c>
      <c r="F192" s="5">
        <v>44712</v>
      </c>
      <c r="G192" s="14">
        <v>44712.667731481502</v>
      </c>
      <c r="H192" s="16">
        <v>139</v>
      </c>
      <c r="I192" s="14" t="s">
        <v>182</v>
      </c>
      <c r="J192" s="17">
        <v>44712</v>
      </c>
      <c r="K192" s="14">
        <v>44712.667326388902</v>
      </c>
      <c r="L192" s="4" t="s">
        <v>19</v>
      </c>
      <c r="M192" s="21">
        <f t="shared" si="2"/>
        <v>35.000000637955964</v>
      </c>
    </row>
    <row r="193" spans="2:13" x14ac:dyDescent="0.2">
      <c r="B193" t="s">
        <v>115</v>
      </c>
      <c r="C193">
        <v>144</v>
      </c>
      <c r="D193" s="11" t="s">
        <v>181</v>
      </c>
      <c r="E193" s="6" t="s">
        <v>116</v>
      </c>
      <c r="F193" s="5">
        <v>44712</v>
      </c>
      <c r="G193" s="14">
        <v>44712.666724536997</v>
      </c>
      <c r="H193" s="16">
        <v>139</v>
      </c>
      <c r="I193" s="14" t="s">
        <v>182</v>
      </c>
      <c r="J193" s="17">
        <v>44712</v>
      </c>
      <c r="K193" s="14">
        <v>44712.666319444397</v>
      </c>
      <c r="L193" s="4" t="s">
        <v>19</v>
      </c>
      <c r="M193" s="21">
        <f t="shared" si="2"/>
        <v>35.000000637955964</v>
      </c>
    </row>
    <row r="194" spans="2:13" x14ac:dyDescent="0.2">
      <c r="B194" t="s">
        <v>117</v>
      </c>
      <c r="C194">
        <v>144</v>
      </c>
      <c r="D194" s="11" t="s">
        <v>181</v>
      </c>
      <c r="E194" s="6" t="s">
        <v>119</v>
      </c>
      <c r="F194" s="5">
        <v>44712</v>
      </c>
      <c r="G194" s="14">
        <v>44712.660740740801</v>
      </c>
      <c r="H194" s="16">
        <v>139</v>
      </c>
      <c r="I194" s="14" t="s">
        <v>182</v>
      </c>
      <c r="J194" s="17">
        <v>44712</v>
      </c>
      <c r="K194" s="14">
        <v>44712.660231481503</v>
      </c>
      <c r="L194" s="4" t="s">
        <v>12</v>
      </c>
      <c r="M194" s="21">
        <f t="shared" si="2"/>
        <v>44.000003370456398</v>
      </c>
    </row>
    <row r="195" spans="2:13" x14ac:dyDescent="0.2">
      <c r="B195" t="s">
        <v>134</v>
      </c>
      <c r="C195">
        <v>144</v>
      </c>
      <c r="D195" s="11" t="s">
        <v>181</v>
      </c>
      <c r="E195" s="6" t="s">
        <v>136</v>
      </c>
      <c r="F195" s="5">
        <v>44712</v>
      </c>
      <c r="G195" s="14">
        <v>44712.659652777802</v>
      </c>
      <c r="H195" s="16">
        <v>139</v>
      </c>
      <c r="I195" s="14" t="s">
        <v>182</v>
      </c>
      <c r="J195" s="17">
        <v>44712</v>
      </c>
      <c r="K195" s="14">
        <v>44712.659236111103</v>
      </c>
      <c r="L195" s="4" t="s">
        <v>19</v>
      </c>
      <c r="M195" s="21">
        <f t="shared" si="2"/>
        <v>36.000002757646143</v>
      </c>
    </row>
    <row r="196" spans="2:13" x14ac:dyDescent="0.2">
      <c r="B196" t="s">
        <v>147</v>
      </c>
      <c r="C196">
        <v>144</v>
      </c>
      <c r="D196" s="11" t="s">
        <v>181</v>
      </c>
      <c r="E196" s="6" t="s">
        <v>140</v>
      </c>
      <c r="F196" s="5">
        <v>44712</v>
      </c>
      <c r="G196" s="14">
        <v>44712.658807870401</v>
      </c>
      <c r="H196" s="16">
        <v>139</v>
      </c>
      <c r="I196" s="14" t="s">
        <v>182</v>
      </c>
      <c r="J196" s="17">
        <v>44712</v>
      </c>
      <c r="K196" s="14">
        <v>44712.657592592601</v>
      </c>
      <c r="L196" s="4" t="s">
        <v>19</v>
      </c>
      <c r="M196" s="21">
        <f t="shared" ref="M196:M248" si="3">(G196-K196)*24*60*60</f>
        <v>105.00000191386789</v>
      </c>
    </row>
    <row r="197" spans="2:13" x14ac:dyDescent="0.2">
      <c r="B197" t="s">
        <v>143</v>
      </c>
      <c r="C197">
        <v>144</v>
      </c>
      <c r="D197" s="11" t="s">
        <v>181</v>
      </c>
      <c r="E197" s="6" t="s">
        <v>145</v>
      </c>
      <c r="F197" s="5">
        <v>44712</v>
      </c>
      <c r="G197" s="14">
        <v>44712.650497685201</v>
      </c>
      <c r="H197" s="16">
        <v>139</v>
      </c>
      <c r="I197" s="14" t="s">
        <v>182</v>
      </c>
      <c r="J197" s="17">
        <v>44712</v>
      </c>
      <c r="K197" s="14">
        <v>44712.650092592601</v>
      </c>
      <c r="L197" s="4" t="s">
        <v>12</v>
      </c>
      <c r="M197" s="21">
        <f t="shared" si="3"/>
        <v>35.000000637955964</v>
      </c>
    </row>
    <row r="198" spans="2:13" x14ac:dyDescent="0.2">
      <c r="B198" t="s">
        <v>141</v>
      </c>
      <c r="C198">
        <v>144</v>
      </c>
      <c r="D198" s="11" t="s">
        <v>181</v>
      </c>
      <c r="E198" s="6" t="s">
        <v>142</v>
      </c>
      <c r="F198" s="5">
        <v>44712</v>
      </c>
      <c r="G198" s="14">
        <v>44712.648055555597</v>
      </c>
      <c r="H198" s="16">
        <v>139</v>
      </c>
      <c r="I198" s="14" t="s">
        <v>182</v>
      </c>
      <c r="J198" s="17">
        <v>44712</v>
      </c>
      <c r="K198" s="14">
        <v>44712.646724537</v>
      </c>
      <c r="L198" s="4" t="s">
        <v>19</v>
      </c>
      <c r="M198" s="21">
        <f t="shared" si="3"/>
        <v>115.0000067660585</v>
      </c>
    </row>
    <row r="199" spans="2:13" x14ac:dyDescent="0.2">
      <c r="B199" t="s">
        <v>139</v>
      </c>
      <c r="C199">
        <v>144</v>
      </c>
      <c r="D199" s="11" t="s">
        <v>181</v>
      </c>
      <c r="E199" s="6" t="s">
        <v>140</v>
      </c>
      <c r="F199" s="5">
        <v>44712</v>
      </c>
      <c r="G199" s="14">
        <v>44712.638865740701</v>
      </c>
      <c r="H199" s="16">
        <v>139</v>
      </c>
      <c r="I199" s="14" t="s">
        <v>182</v>
      </c>
      <c r="J199" s="17">
        <v>44712</v>
      </c>
      <c r="K199" s="14">
        <v>44712.638483796298</v>
      </c>
      <c r="L199" s="4" t="s">
        <v>19</v>
      </c>
      <c r="M199" s="21">
        <f t="shared" si="3"/>
        <v>32.999996398575604</v>
      </c>
    </row>
    <row r="200" spans="2:13" x14ac:dyDescent="0.2">
      <c r="B200" t="s">
        <v>108</v>
      </c>
      <c r="C200">
        <v>144</v>
      </c>
      <c r="D200" s="11" t="s">
        <v>181</v>
      </c>
      <c r="E200" s="6" t="s">
        <v>113</v>
      </c>
      <c r="F200" s="5">
        <v>44711</v>
      </c>
      <c r="G200" s="14">
        <v>44711.746296296304</v>
      </c>
      <c r="H200" s="16">
        <v>139</v>
      </c>
      <c r="I200" s="14" t="s">
        <v>182</v>
      </c>
      <c r="J200" s="17">
        <v>44711</v>
      </c>
      <c r="K200" s="14">
        <v>44711.744953703703</v>
      </c>
      <c r="L200" s="4" t="s">
        <v>19</v>
      </c>
      <c r="M200" s="21">
        <f t="shared" si="3"/>
        <v>116.00000071339309</v>
      </c>
    </row>
    <row r="201" spans="2:13" x14ac:dyDescent="0.2">
      <c r="B201" t="s">
        <v>43</v>
      </c>
      <c r="C201">
        <v>144</v>
      </c>
      <c r="D201" s="11" t="s">
        <v>181</v>
      </c>
      <c r="E201" s="6" t="s">
        <v>50</v>
      </c>
      <c r="F201" s="5">
        <v>44711</v>
      </c>
      <c r="G201" s="14">
        <v>44711.736608796302</v>
      </c>
      <c r="H201" s="16">
        <v>139</v>
      </c>
      <c r="I201" s="14" t="s">
        <v>182</v>
      </c>
      <c r="J201" s="17">
        <v>44711</v>
      </c>
      <c r="K201" s="14">
        <v>44711.735266203701</v>
      </c>
      <c r="L201" s="4" t="s">
        <v>12</v>
      </c>
      <c r="M201" s="21">
        <f t="shared" si="3"/>
        <v>116.00000071339309</v>
      </c>
    </row>
    <row r="202" spans="2:13" x14ac:dyDescent="0.2">
      <c r="B202" t="s">
        <v>99</v>
      </c>
      <c r="C202">
        <v>144</v>
      </c>
      <c r="D202" s="11" t="s">
        <v>181</v>
      </c>
      <c r="E202" s="6" t="s">
        <v>104</v>
      </c>
      <c r="F202" s="5">
        <v>44711</v>
      </c>
      <c r="G202" s="14">
        <v>44711.736111111102</v>
      </c>
      <c r="H202" s="16">
        <v>139</v>
      </c>
      <c r="I202" s="14" t="s">
        <v>182</v>
      </c>
      <c r="J202" s="17">
        <v>44711</v>
      </c>
      <c r="K202" s="14">
        <v>44711.7347337963</v>
      </c>
      <c r="L202" s="4" t="s">
        <v>12</v>
      </c>
      <c r="M202" s="21">
        <f t="shared" si="3"/>
        <v>118.99999890010804</v>
      </c>
    </row>
    <row r="203" spans="2:13" x14ac:dyDescent="0.2">
      <c r="B203" t="s">
        <v>74</v>
      </c>
      <c r="C203">
        <v>144</v>
      </c>
      <c r="D203" s="11" t="s">
        <v>181</v>
      </c>
      <c r="E203" s="6" t="s">
        <v>77</v>
      </c>
      <c r="F203" s="5">
        <v>44711</v>
      </c>
      <c r="G203" s="14">
        <v>44711.7214467593</v>
      </c>
      <c r="H203" s="16">
        <v>139</v>
      </c>
      <c r="I203" s="14" t="s">
        <v>182</v>
      </c>
      <c r="J203" s="17">
        <v>44711</v>
      </c>
      <c r="K203" s="14">
        <v>44711.720972222203</v>
      </c>
      <c r="L203" s="4" t="s">
        <v>19</v>
      </c>
      <c r="M203" s="21">
        <f t="shared" si="3"/>
        <v>41.00000518374145</v>
      </c>
    </row>
    <row r="204" spans="2:13" x14ac:dyDescent="0.2">
      <c r="B204" t="s">
        <v>41</v>
      </c>
      <c r="C204">
        <v>144</v>
      </c>
      <c r="D204" s="11" t="s">
        <v>181</v>
      </c>
      <c r="E204" s="6" t="s">
        <v>42</v>
      </c>
      <c r="F204" s="5">
        <v>44711</v>
      </c>
      <c r="G204" s="14">
        <v>44711.721400463</v>
      </c>
      <c r="H204" s="16">
        <v>139</v>
      </c>
      <c r="I204" s="14" t="s">
        <v>182</v>
      </c>
      <c r="J204" s="17">
        <v>44711</v>
      </c>
      <c r="K204" s="14">
        <v>44711.720891203702</v>
      </c>
      <c r="L204" s="4" t="s">
        <v>19</v>
      </c>
      <c r="M204" s="21">
        <f t="shared" si="3"/>
        <v>44.000003370456398</v>
      </c>
    </row>
    <row r="205" spans="2:13" x14ac:dyDescent="0.2">
      <c r="B205" t="s">
        <v>27</v>
      </c>
      <c r="C205">
        <v>144</v>
      </c>
      <c r="D205" s="11" t="s">
        <v>181</v>
      </c>
      <c r="E205" s="6" t="s">
        <v>29</v>
      </c>
      <c r="F205" s="5">
        <v>44711</v>
      </c>
      <c r="G205" s="14">
        <v>44711.7192013889</v>
      </c>
      <c r="H205" s="16">
        <v>139</v>
      </c>
      <c r="I205" s="14" t="s">
        <v>182</v>
      </c>
      <c r="J205" s="17">
        <v>44711</v>
      </c>
      <c r="K205" s="14">
        <v>44711.718773148197</v>
      </c>
      <c r="L205" s="4" t="s">
        <v>12</v>
      </c>
      <c r="M205" s="21">
        <f t="shared" si="3"/>
        <v>36.999996704980731</v>
      </c>
    </row>
    <row r="206" spans="2:13" x14ac:dyDescent="0.2">
      <c r="B206" t="s">
        <v>31</v>
      </c>
      <c r="C206">
        <v>144</v>
      </c>
      <c r="D206" s="11" t="s">
        <v>181</v>
      </c>
      <c r="E206" s="6" t="s">
        <v>33</v>
      </c>
      <c r="F206" s="5">
        <v>44711</v>
      </c>
      <c r="G206" s="14">
        <v>44711.717997685198</v>
      </c>
      <c r="H206" s="16">
        <v>139</v>
      </c>
      <c r="I206" s="14" t="s">
        <v>182</v>
      </c>
      <c r="J206" s="17">
        <v>44711</v>
      </c>
      <c r="K206" s="14">
        <v>44711.7176273148</v>
      </c>
      <c r="L206" s="4" t="s">
        <v>12</v>
      </c>
      <c r="M206" s="21">
        <f t="shared" si="3"/>
        <v>32.000002451241016</v>
      </c>
    </row>
    <row r="207" spans="2:13" x14ac:dyDescent="0.2">
      <c r="B207" t="s">
        <v>61</v>
      </c>
      <c r="C207">
        <v>144</v>
      </c>
      <c r="D207" s="11" t="s">
        <v>181</v>
      </c>
      <c r="E207" s="6" t="s">
        <v>38</v>
      </c>
      <c r="F207" s="5">
        <v>44711</v>
      </c>
      <c r="G207" s="14">
        <v>44711.713310185201</v>
      </c>
      <c r="H207" s="16">
        <v>139</v>
      </c>
      <c r="I207" s="14" t="s">
        <v>182</v>
      </c>
      <c r="J207" s="17">
        <v>44711</v>
      </c>
      <c r="K207" s="14">
        <v>44711.712812500002</v>
      </c>
      <c r="L207" s="4" t="s">
        <v>19</v>
      </c>
      <c r="M207" s="21">
        <f t="shared" si="3"/>
        <v>43.000001250766218</v>
      </c>
    </row>
    <row r="208" spans="2:13" x14ac:dyDescent="0.2">
      <c r="B208" t="s">
        <v>66</v>
      </c>
      <c r="C208">
        <v>144</v>
      </c>
      <c r="D208" s="11" t="s">
        <v>181</v>
      </c>
      <c r="E208" s="6" t="s">
        <v>50</v>
      </c>
      <c r="F208" s="5">
        <v>44711</v>
      </c>
      <c r="G208" s="14">
        <v>44711.713194444397</v>
      </c>
      <c r="H208" s="16">
        <v>139</v>
      </c>
      <c r="I208" s="14" t="s">
        <v>182</v>
      </c>
      <c r="J208" s="17">
        <v>44711</v>
      </c>
      <c r="K208" s="14">
        <v>44711.712696759299</v>
      </c>
      <c r="L208" s="4" t="s">
        <v>12</v>
      </c>
      <c r="M208" s="21">
        <f t="shared" si="3"/>
        <v>42.999992449767888</v>
      </c>
    </row>
    <row r="209" spans="2:13" x14ac:dyDescent="0.2">
      <c r="B209" t="s">
        <v>18</v>
      </c>
      <c r="C209">
        <v>144</v>
      </c>
      <c r="D209" s="11" t="s">
        <v>181</v>
      </c>
      <c r="E209" s="6" t="s">
        <v>20</v>
      </c>
      <c r="F209" s="5">
        <v>44711</v>
      </c>
      <c r="G209" s="14">
        <v>44711.7082407407</v>
      </c>
      <c r="H209" s="16">
        <v>139</v>
      </c>
      <c r="I209" s="14" t="s">
        <v>182</v>
      </c>
      <c r="J209" s="17">
        <v>44711</v>
      </c>
      <c r="K209" s="14">
        <v>44711.707847222198</v>
      </c>
      <c r="L209" s="4" t="s">
        <v>19</v>
      </c>
      <c r="M209" s="21">
        <f t="shared" si="3"/>
        <v>33.999998518265784</v>
      </c>
    </row>
    <row r="210" spans="2:13" x14ac:dyDescent="0.2">
      <c r="B210" t="s">
        <v>68</v>
      </c>
      <c r="C210">
        <v>144</v>
      </c>
      <c r="D210" s="11" t="s">
        <v>181</v>
      </c>
      <c r="E210" s="6" t="s">
        <v>69</v>
      </c>
      <c r="F210" s="5">
        <v>44711</v>
      </c>
      <c r="G210" s="14">
        <v>44711.707569444501</v>
      </c>
      <c r="H210" s="16">
        <v>139</v>
      </c>
      <c r="I210" s="14" t="s">
        <v>182</v>
      </c>
      <c r="J210" s="17">
        <v>44711</v>
      </c>
      <c r="K210" s="14">
        <v>44711.707106481503</v>
      </c>
      <c r="L210" s="4" t="s">
        <v>19</v>
      </c>
      <c r="M210" s="21">
        <f t="shared" si="3"/>
        <v>40.00000306405127</v>
      </c>
    </row>
    <row r="211" spans="2:13" x14ac:dyDescent="0.2">
      <c r="B211" t="s">
        <v>35</v>
      </c>
      <c r="C211">
        <v>144</v>
      </c>
      <c r="D211" s="11" t="s">
        <v>181</v>
      </c>
      <c r="E211" s="6" t="s">
        <v>39</v>
      </c>
      <c r="F211" s="5">
        <v>44711</v>
      </c>
      <c r="G211" s="14">
        <v>44711.707476851901</v>
      </c>
      <c r="H211" s="16">
        <v>139</v>
      </c>
      <c r="I211" s="14" t="s">
        <v>182</v>
      </c>
      <c r="J211" s="17">
        <v>44711</v>
      </c>
      <c r="K211" s="14">
        <v>44711.706990740699</v>
      </c>
      <c r="L211" s="4" t="s">
        <v>12</v>
      </c>
      <c r="M211" s="21">
        <f t="shared" si="3"/>
        <v>42.000007932074368</v>
      </c>
    </row>
    <row r="212" spans="2:13" x14ac:dyDescent="0.2">
      <c r="B212" t="s">
        <v>21</v>
      </c>
      <c r="C212">
        <v>144</v>
      </c>
      <c r="D212" s="11" t="s">
        <v>181</v>
      </c>
      <c r="E212" s="6" t="s">
        <v>22</v>
      </c>
      <c r="F212" s="5">
        <v>44711</v>
      </c>
      <c r="G212" s="14">
        <v>44711.706712963001</v>
      </c>
      <c r="H212" s="16">
        <v>139</v>
      </c>
      <c r="I212" s="14" t="s">
        <v>182</v>
      </c>
      <c r="J212" s="17">
        <v>44711</v>
      </c>
      <c r="K212" s="14">
        <v>44711.706307870401</v>
      </c>
      <c r="L212" s="4" t="s">
        <v>19</v>
      </c>
      <c r="M212" s="21">
        <f t="shared" si="3"/>
        <v>35.000000637955964</v>
      </c>
    </row>
    <row r="213" spans="2:13" x14ac:dyDescent="0.2">
      <c r="B213" t="s">
        <v>48</v>
      </c>
      <c r="C213">
        <v>144</v>
      </c>
      <c r="D213" s="11" t="s">
        <v>181</v>
      </c>
      <c r="E213" s="6" t="s">
        <v>55</v>
      </c>
      <c r="F213" s="5">
        <v>44711</v>
      </c>
      <c r="G213" s="14">
        <v>44711.7053703704</v>
      </c>
      <c r="H213" s="16">
        <v>139</v>
      </c>
      <c r="I213" s="14" t="s">
        <v>182</v>
      </c>
      <c r="J213" s="17">
        <v>44711</v>
      </c>
      <c r="K213" s="14">
        <v>44711.704895833303</v>
      </c>
      <c r="L213" s="4" t="s">
        <v>12</v>
      </c>
      <c r="M213" s="21">
        <f t="shared" si="3"/>
        <v>41.00000518374145</v>
      </c>
    </row>
    <row r="214" spans="2:13" x14ac:dyDescent="0.2">
      <c r="B214" t="s">
        <v>83</v>
      </c>
      <c r="C214">
        <v>144</v>
      </c>
      <c r="D214" s="11" t="s">
        <v>181</v>
      </c>
      <c r="E214" s="6" t="s">
        <v>47</v>
      </c>
      <c r="F214" s="5">
        <v>44711</v>
      </c>
      <c r="G214" s="14">
        <v>44711.704722222203</v>
      </c>
      <c r="H214" s="16">
        <v>139</v>
      </c>
      <c r="I214" s="14" t="s">
        <v>182</v>
      </c>
      <c r="J214" s="17">
        <v>44711</v>
      </c>
      <c r="K214" s="14">
        <v>44711.704305555599</v>
      </c>
      <c r="L214" s="4" t="s">
        <v>19</v>
      </c>
      <c r="M214" s="21">
        <f t="shared" si="3"/>
        <v>35.999994585290551</v>
      </c>
    </row>
    <row r="215" spans="2:13" x14ac:dyDescent="0.2">
      <c r="B215" t="s">
        <v>58</v>
      </c>
      <c r="C215">
        <v>144</v>
      </c>
      <c r="D215" s="11" t="s">
        <v>181</v>
      </c>
      <c r="E215" s="6" t="s">
        <v>60</v>
      </c>
      <c r="F215" s="5">
        <v>44711</v>
      </c>
      <c r="G215" s="14">
        <v>44711.704687500001</v>
      </c>
      <c r="H215" s="16">
        <v>139</v>
      </c>
      <c r="I215" s="14" t="s">
        <v>182</v>
      </c>
      <c r="J215" s="17">
        <v>44711</v>
      </c>
      <c r="K215" s="14">
        <v>44711.7043402778</v>
      </c>
      <c r="L215" s="4" t="s">
        <v>19</v>
      </c>
      <c r="M215" s="21">
        <f t="shared" si="3"/>
        <v>29.999998211860657</v>
      </c>
    </row>
    <row r="216" spans="2:13" x14ac:dyDescent="0.2">
      <c r="B216" t="s">
        <v>11</v>
      </c>
      <c r="C216">
        <v>144</v>
      </c>
      <c r="D216" s="11" t="s">
        <v>181</v>
      </c>
      <c r="E216" s="6" t="s">
        <v>13</v>
      </c>
      <c r="F216" s="5">
        <v>44711</v>
      </c>
      <c r="G216" s="14">
        <v>44711.703865740703</v>
      </c>
      <c r="H216" s="16">
        <v>139</v>
      </c>
      <c r="I216" s="14" t="s">
        <v>182</v>
      </c>
      <c r="J216" s="17">
        <v>44711</v>
      </c>
      <c r="K216" s="14">
        <v>44711.703506944403</v>
      </c>
      <c r="L216" s="4" t="s">
        <v>12</v>
      </c>
      <c r="M216" s="21">
        <f t="shared" si="3"/>
        <v>31.000000331550837</v>
      </c>
    </row>
    <row r="217" spans="2:13" x14ac:dyDescent="0.2">
      <c r="B217" t="s">
        <v>85</v>
      </c>
      <c r="C217">
        <v>144</v>
      </c>
      <c r="D217" s="11" t="s">
        <v>181</v>
      </c>
      <c r="E217" s="6" t="s">
        <v>89</v>
      </c>
      <c r="F217" s="5">
        <v>44711</v>
      </c>
      <c r="G217" s="14">
        <v>44711.702395833301</v>
      </c>
      <c r="H217" s="16">
        <v>139</v>
      </c>
      <c r="I217" s="14" t="s">
        <v>182</v>
      </c>
      <c r="J217" s="17">
        <v>44711</v>
      </c>
      <c r="K217" s="14">
        <v>44711.7020486111</v>
      </c>
      <c r="L217" s="4" t="s">
        <v>19</v>
      </c>
      <c r="M217" s="21">
        <f t="shared" si="3"/>
        <v>29.999998211860657</v>
      </c>
    </row>
    <row r="218" spans="2:13" x14ac:dyDescent="0.2">
      <c r="B218" t="s">
        <v>111</v>
      </c>
      <c r="C218">
        <v>144</v>
      </c>
      <c r="D218" s="11" t="s">
        <v>181</v>
      </c>
      <c r="E218" s="6" t="s">
        <v>112</v>
      </c>
      <c r="F218" s="5">
        <v>44711</v>
      </c>
      <c r="G218" s="14">
        <v>44711.701273148203</v>
      </c>
      <c r="H218" s="16">
        <v>139</v>
      </c>
      <c r="I218" s="14" t="s">
        <v>182</v>
      </c>
      <c r="J218" s="17">
        <v>44711</v>
      </c>
      <c r="K218" s="14">
        <v>44711.700763888897</v>
      </c>
      <c r="L218" s="4" t="s">
        <v>19</v>
      </c>
      <c r="M218" s="21">
        <f t="shared" si="3"/>
        <v>44.000003999099135</v>
      </c>
    </row>
    <row r="219" spans="2:13" x14ac:dyDescent="0.2">
      <c r="B219" t="s">
        <v>95</v>
      </c>
      <c r="C219">
        <v>144</v>
      </c>
      <c r="D219" s="11" t="s">
        <v>181</v>
      </c>
      <c r="E219" s="6" t="s">
        <v>97</v>
      </c>
      <c r="F219" s="5">
        <v>44711</v>
      </c>
      <c r="G219" s="14">
        <v>44711.701157407399</v>
      </c>
      <c r="H219" s="16">
        <v>139</v>
      </c>
      <c r="I219" s="14" t="s">
        <v>182</v>
      </c>
      <c r="J219" s="17">
        <v>44711</v>
      </c>
      <c r="K219" s="14">
        <v>44711.700798611098</v>
      </c>
      <c r="L219" s="4" t="s">
        <v>12</v>
      </c>
      <c r="M219" s="21">
        <f t="shared" si="3"/>
        <v>31.000000331550837</v>
      </c>
    </row>
    <row r="220" spans="2:13" x14ac:dyDescent="0.2">
      <c r="B220" t="s">
        <v>37</v>
      </c>
      <c r="C220">
        <v>144</v>
      </c>
      <c r="D220" s="11" t="s">
        <v>181</v>
      </c>
      <c r="E220" s="6" t="s">
        <v>38</v>
      </c>
      <c r="F220" s="5">
        <v>44711</v>
      </c>
      <c r="G220" s="14">
        <v>44711.699699074103</v>
      </c>
      <c r="H220" s="16">
        <v>139</v>
      </c>
      <c r="I220" s="14" t="s">
        <v>182</v>
      </c>
      <c r="J220" s="17">
        <v>44711</v>
      </c>
      <c r="K220" s="14">
        <v>44711.699270833298</v>
      </c>
      <c r="L220" s="4" t="s">
        <v>19</v>
      </c>
      <c r="M220" s="21">
        <f t="shared" si="3"/>
        <v>37.000005505979061</v>
      </c>
    </row>
    <row r="221" spans="2:13" x14ac:dyDescent="0.2">
      <c r="B221" t="s">
        <v>70</v>
      </c>
      <c r="C221">
        <v>144</v>
      </c>
      <c r="D221" s="11" t="s">
        <v>181</v>
      </c>
      <c r="E221" s="6" t="s">
        <v>71</v>
      </c>
      <c r="F221" s="5">
        <v>44711</v>
      </c>
      <c r="G221" s="14">
        <v>44711.698692129597</v>
      </c>
      <c r="H221" s="16">
        <v>139</v>
      </c>
      <c r="I221" s="14" t="s">
        <v>182</v>
      </c>
      <c r="J221" s="17">
        <v>44711</v>
      </c>
      <c r="K221" s="14">
        <v>44711.698344907403</v>
      </c>
      <c r="L221" s="4" t="s">
        <v>12</v>
      </c>
      <c r="M221" s="21">
        <f t="shared" si="3"/>
        <v>29.999997583217919</v>
      </c>
    </row>
    <row r="222" spans="2:13" x14ac:dyDescent="0.2">
      <c r="B222" t="s">
        <v>64</v>
      </c>
      <c r="C222">
        <v>144</v>
      </c>
      <c r="D222" s="11" t="s">
        <v>181</v>
      </c>
      <c r="E222" s="6" t="s">
        <v>65</v>
      </c>
      <c r="F222" s="5">
        <v>44711</v>
      </c>
      <c r="G222" s="14">
        <v>44711.6971990741</v>
      </c>
      <c r="H222" s="16">
        <v>139</v>
      </c>
      <c r="I222" s="14" t="s">
        <v>182</v>
      </c>
      <c r="J222" s="17">
        <v>44711</v>
      </c>
      <c r="K222" s="14">
        <v>44711.696828703702</v>
      </c>
      <c r="L222" s="4" t="s">
        <v>19</v>
      </c>
      <c r="M222" s="21">
        <f t="shared" si="3"/>
        <v>32.000002451241016</v>
      </c>
    </row>
    <row r="223" spans="2:13" x14ac:dyDescent="0.2">
      <c r="B223" t="s">
        <v>125</v>
      </c>
      <c r="C223">
        <v>144</v>
      </c>
      <c r="D223" s="11" t="s">
        <v>181</v>
      </c>
      <c r="E223" s="6" t="s">
        <v>103</v>
      </c>
      <c r="F223" s="5">
        <v>44711</v>
      </c>
      <c r="G223" s="14">
        <v>44711.696319444498</v>
      </c>
      <c r="H223" s="16">
        <v>139</v>
      </c>
      <c r="I223" s="14" t="s">
        <v>182</v>
      </c>
      <c r="J223" s="17">
        <v>44711</v>
      </c>
      <c r="K223" s="14">
        <v>44711.695914351898</v>
      </c>
      <c r="L223" s="4" t="s">
        <v>19</v>
      </c>
      <c r="M223" s="21">
        <f t="shared" si="3"/>
        <v>35.000000637955964</v>
      </c>
    </row>
    <row r="224" spans="2:13" x14ac:dyDescent="0.2">
      <c r="B224" t="s">
        <v>102</v>
      </c>
      <c r="C224">
        <v>144</v>
      </c>
      <c r="D224" s="11" t="s">
        <v>181</v>
      </c>
      <c r="E224" s="6" t="s">
        <v>103</v>
      </c>
      <c r="F224" s="5">
        <v>44711</v>
      </c>
      <c r="G224" s="14">
        <v>44711.695821759196</v>
      </c>
      <c r="H224" s="16">
        <v>139</v>
      </c>
      <c r="I224" s="14" t="s">
        <v>182</v>
      </c>
      <c r="J224" s="17">
        <v>44711</v>
      </c>
      <c r="K224" s="14">
        <v>44711.694537037001</v>
      </c>
      <c r="L224" s="4" t="s">
        <v>19</v>
      </c>
      <c r="M224" s="21">
        <f t="shared" si="3"/>
        <v>110.99999765865505</v>
      </c>
    </row>
    <row r="225" spans="2:13" x14ac:dyDescent="0.2">
      <c r="B225" t="s">
        <v>44</v>
      </c>
      <c r="C225">
        <v>144</v>
      </c>
      <c r="D225" s="11" t="s">
        <v>181</v>
      </c>
      <c r="E225" s="6" t="s">
        <v>47</v>
      </c>
      <c r="F225" s="5">
        <v>44711</v>
      </c>
      <c r="G225" s="14">
        <v>44711.695729166699</v>
      </c>
      <c r="H225" s="16">
        <v>139</v>
      </c>
      <c r="I225" s="14" t="s">
        <v>182</v>
      </c>
      <c r="J225" s="17">
        <v>44711</v>
      </c>
      <c r="K225" s="14">
        <v>44711.695231481499</v>
      </c>
      <c r="L225" s="4" t="s">
        <v>19</v>
      </c>
      <c r="M225" s="21">
        <f t="shared" si="3"/>
        <v>43.000001250766218</v>
      </c>
    </row>
    <row r="226" spans="2:13" x14ac:dyDescent="0.2">
      <c r="B226" t="s">
        <v>87</v>
      </c>
      <c r="C226">
        <v>144</v>
      </c>
      <c r="D226" s="11" t="s">
        <v>181</v>
      </c>
      <c r="E226" s="6" t="s">
        <v>90</v>
      </c>
      <c r="F226" s="5">
        <v>44711</v>
      </c>
      <c r="G226" s="14">
        <v>44711.693726851903</v>
      </c>
      <c r="H226" s="16">
        <v>139</v>
      </c>
      <c r="I226" s="14" t="s">
        <v>182</v>
      </c>
      <c r="J226" s="17">
        <v>44711</v>
      </c>
      <c r="K226" s="14">
        <v>44711.693229166704</v>
      </c>
      <c r="L226" s="4" t="s">
        <v>19</v>
      </c>
      <c r="M226" s="21">
        <f t="shared" si="3"/>
        <v>43.000001250766218</v>
      </c>
    </row>
    <row r="227" spans="2:13" x14ac:dyDescent="0.2">
      <c r="B227" t="s">
        <v>96</v>
      </c>
      <c r="C227">
        <v>144</v>
      </c>
      <c r="D227" s="11" t="s">
        <v>181</v>
      </c>
      <c r="E227" s="6" t="s">
        <v>25</v>
      </c>
      <c r="F227" s="5">
        <v>44711</v>
      </c>
      <c r="G227" s="14">
        <v>44711.692881944502</v>
      </c>
      <c r="H227" s="16">
        <v>139</v>
      </c>
      <c r="I227" s="14" t="s">
        <v>182</v>
      </c>
      <c r="J227" s="17">
        <v>44711</v>
      </c>
      <c r="K227" s="14">
        <v>44711.692488425899</v>
      </c>
      <c r="L227" s="4" t="s">
        <v>19</v>
      </c>
      <c r="M227" s="21">
        <f t="shared" si="3"/>
        <v>34.000007319264114</v>
      </c>
    </row>
    <row r="228" spans="2:13" x14ac:dyDescent="0.2">
      <c r="B228" t="s">
        <v>80</v>
      </c>
      <c r="C228">
        <v>144</v>
      </c>
      <c r="D228" s="11" t="s">
        <v>181</v>
      </c>
      <c r="E228" s="6" t="s">
        <v>82</v>
      </c>
      <c r="F228" s="5">
        <v>44711</v>
      </c>
      <c r="G228" s="14">
        <v>44711.692835648202</v>
      </c>
      <c r="H228" s="16">
        <v>139</v>
      </c>
      <c r="I228" s="14" t="s">
        <v>182</v>
      </c>
      <c r="J228" s="17">
        <v>44711</v>
      </c>
      <c r="K228" s="14">
        <v>44711.692430555602</v>
      </c>
      <c r="L228" s="4" t="s">
        <v>12</v>
      </c>
      <c r="M228" s="21">
        <f t="shared" si="3"/>
        <v>35.000000637955964</v>
      </c>
    </row>
    <row r="229" spans="2:13" x14ac:dyDescent="0.2">
      <c r="B229" t="s">
        <v>51</v>
      </c>
      <c r="C229">
        <v>144</v>
      </c>
      <c r="D229" s="11" t="s">
        <v>181</v>
      </c>
      <c r="E229" s="6" t="s">
        <v>13</v>
      </c>
      <c r="F229" s="5">
        <v>44711</v>
      </c>
      <c r="G229" s="14">
        <v>44711.692361111098</v>
      </c>
      <c r="H229" s="16">
        <v>139</v>
      </c>
      <c r="I229" s="14" t="s">
        <v>182</v>
      </c>
      <c r="J229" s="17">
        <v>44711</v>
      </c>
      <c r="K229" s="14">
        <v>44711.691944444399</v>
      </c>
      <c r="L229" s="4" t="s">
        <v>12</v>
      </c>
      <c r="M229" s="21">
        <f t="shared" si="3"/>
        <v>36.000002757646143</v>
      </c>
    </row>
    <row r="230" spans="2:13" x14ac:dyDescent="0.2">
      <c r="B230" t="s">
        <v>92</v>
      </c>
      <c r="C230">
        <v>144</v>
      </c>
      <c r="D230" s="11" t="s">
        <v>181</v>
      </c>
      <c r="E230" s="6" t="s">
        <v>98</v>
      </c>
      <c r="F230" s="5">
        <v>44711</v>
      </c>
      <c r="G230" s="14">
        <v>44711.688692129603</v>
      </c>
      <c r="H230" s="16">
        <v>139</v>
      </c>
      <c r="I230" s="14" t="s">
        <v>182</v>
      </c>
      <c r="J230" s="17">
        <v>44711</v>
      </c>
      <c r="K230" s="14">
        <v>44711.688333333303</v>
      </c>
      <c r="L230" s="4" t="s">
        <v>19</v>
      </c>
      <c r="M230" s="21">
        <f t="shared" si="3"/>
        <v>31.000000331550837</v>
      </c>
    </row>
    <row r="231" spans="2:13" x14ac:dyDescent="0.2">
      <c r="B231" t="s">
        <v>115</v>
      </c>
      <c r="C231">
        <v>144</v>
      </c>
      <c r="D231" s="11" t="s">
        <v>181</v>
      </c>
      <c r="E231" s="6" t="s">
        <v>116</v>
      </c>
      <c r="F231" s="5">
        <v>44711</v>
      </c>
      <c r="G231" s="14">
        <v>44711.684641203698</v>
      </c>
      <c r="H231" s="16">
        <v>139</v>
      </c>
      <c r="I231" s="14" t="s">
        <v>182</v>
      </c>
      <c r="J231" s="17">
        <v>44711</v>
      </c>
      <c r="K231" s="14">
        <v>44711.684259259302</v>
      </c>
      <c r="L231" s="4" t="s">
        <v>19</v>
      </c>
      <c r="M231" s="21">
        <f t="shared" si="3"/>
        <v>32.999995769932866</v>
      </c>
    </row>
    <row r="232" spans="2:13" x14ac:dyDescent="0.2">
      <c r="B232" t="s">
        <v>72</v>
      </c>
      <c r="C232">
        <v>144</v>
      </c>
      <c r="D232" s="11" t="s">
        <v>181</v>
      </c>
      <c r="E232" s="6" t="s">
        <v>76</v>
      </c>
      <c r="F232" s="5">
        <v>44711</v>
      </c>
      <c r="G232" s="14">
        <v>44711.684270833299</v>
      </c>
      <c r="H232" s="16">
        <v>139</v>
      </c>
      <c r="I232" s="14" t="s">
        <v>182</v>
      </c>
      <c r="J232" s="17">
        <v>44711</v>
      </c>
      <c r="K232" s="14">
        <v>44711.683807870402</v>
      </c>
      <c r="L232" s="4" t="s">
        <v>12</v>
      </c>
      <c r="M232" s="21">
        <f t="shared" si="3"/>
        <v>39.99999426305294</v>
      </c>
    </row>
    <row r="233" spans="2:13" x14ac:dyDescent="0.2">
      <c r="B233" t="s">
        <v>14</v>
      </c>
      <c r="C233">
        <v>144</v>
      </c>
      <c r="D233" s="11" t="s">
        <v>181</v>
      </c>
      <c r="E233" s="6" t="s">
        <v>16</v>
      </c>
      <c r="F233" s="5">
        <v>44711</v>
      </c>
      <c r="G233" s="14">
        <v>44711.681053240703</v>
      </c>
      <c r="H233" s="16">
        <v>139</v>
      </c>
      <c r="I233" s="14" t="s">
        <v>182</v>
      </c>
      <c r="J233" s="17">
        <v>44711</v>
      </c>
      <c r="K233" s="14">
        <v>44711.679791666698</v>
      </c>
      <c r="L233" s="4" t="s">
        <v>12</v>
      </c>
      <c r="M233" s="21">
        <f t="shared" si="3"/>
        <v>108.99999404791743</v>
      </c>
    </row>
    <row r="234" spans="2:13" x14ac:dyDescent="0.2">
      <c r="B234" t="s">
        <v>110</v>
      </c>
      <c r="C234">
        <v>144</v>
      </c>
      <c r="D234" s="11" t="s">
        <v>181</v>
      </c>
      <c r="E234" s="6" t="s">
        <v>77</v>
      </c>
      <c r="F234" s="5">
        <v>44711</v>
      </c>
      <c r="G234" s="14">
        <v>44711.679618055598</v>
      </c>
      <c r="H234" s="16">
        <v>139</v>
      </c>
      <c r="I234" s="14" t="s">
        <v>182</v>
      </c>
      <c r="J234" s="17">
        <v>44711</v>
      </c>
      <c r="K234" s="14">
        <v>44711.6783796296</v>
      </c>
      <c r="L234" s="4" t="s">
        <v>19</v>
      </c>
      <c r="M234" s="21">
        <f t="shared" si="3"/>
        <v>107.00000615324825</v>
      </c>
    </row>
    <row r="235" spans="2:13" x14ac:dyDescent="0.2">
      <c r="B235" t="s">
        <v>117</v>
      </c>
      <c r="C235">
        <v>144</v>
      </c>
      <c r="D235" s="11" t="s">
        <v>181</v>
      </c>
      <c r="E235" s="6" t="s">
        <v>119</v>
      </c>
      <c r="F235" s="5">
        <v>44711</v>
      </c>
      <c r="G235" s="14">
        <v>44711.678958333301</v>
      </c>
      <c r="H235" s="16">
        <v>139</v>
      </c>
      <c r="I235" s="14" t="s">
        <v>182</v>
      </c>
      <c r="J235" s="17">
        <v>44711</v>
      </c>
      <c r="K235" s="14">
        <v>44711.6778009259</v>
      </c>
      <c r="L235" s="4" t="s">
        <v>12</v>
      </c>
      <c r="M235" s="21">
        <f t="shared" si="3"/>
        <v>99.999999487772584</v>
      </c>
    </row>
    <row r="236" spans="2:13" x14ac:dyDescent="0.2">
      <c r="B236" t="s">
        <v>23</v>
      </c>
      <c r="C236">
        <v>144</v>
      </c>
      <c r="D236" s="11" t="s">
        <v>181</v>
      </c>
      <c r="E236" s="6" t="s">
        <v>25</v>
      </c>
      <c r="F236" s="5">
        <v>44711</v>
      </c>
      <c r="G236" s="14">
        <v>44711.677280092597</v>
      </c>
      <c r="H236" s="16">
        <v>139</v>
      </c>
      <c r="I236" s="14" t="s">
        <v>182</v>
      </c>
      <c r="J236" s="17">
        <v>44711</v>
      </c>
      <c r="K236" s="14">
        <v>44711.676099536999</v>
      </c>
      <c r="L236" s="4" t="s">
        <v>19</v>
      </c>
      <c r="M236" s="21">
        <f t="shared" si="3"/>
        <v>102.00000372715294</v>
      </c>
    </row>
    <row r="237" spans="2:13" x14ac:dyDescent="0.2">
      <c r="B237" t="s">
        <v>130</v>
      </c>
      <c r="C237">
        <v>144</v>
      </c>
      <c r="D237" s="11" t="s">
        <v>181</v>
      </c>
      <c r="E237" s="6" t="s">
        <v>113</v>
      </c>
      <c r="F237" s="5">
        <v>44711</v>
      </c>
      <c r="G237" s="14">
        <v>44711.675925925898</v>
      </c>
      <c r="H237" s="16">
        <v>139</v>
      </c>
      <c r="I237" s="14" t="s">
        <v>182</v>
      </c>
      <c r="J237" s="17">
        <v>44711</v>
      </c>
      <c r="K237" s="14">
        <v>44711.675497685203</v>
      </c>
      <c r="L237" s="4" t="s">
        <v>19</v>
      </c>
      <c r="M237" s="21">
        <f t="shared" si="3"/>
        <v>36.999996076337993</v>
      </c>
    </row>
    <row r="238" spans="2:13" x14ac:dyDescent="0.2">
      <c r="B238" t="s">
        <v>106</v>
      </c>
      <c r="C238">
        <v>144</v>
      </c>
      <c r="D238" s="11" t="s">
        <v>181</v>
      </c>
      <c r="E238" s="6" t="s">
        <v>107</v>
      </c>
      <c r="F238" s="5">
        <v>44711</v>
      </c>
      <c r="G238" s="14">
        <v>44711.675254629597</v>
      </c>
      <c r="H238" s="16">
        <v>139</v>
      </c>
      <c r="I238" s="14" t="s">
        <v>182</v>
      </c>
      <c r="J238" s="17">
        <v>44711</v>
      </c>
      <c r="K238" s="14">
        <v>44711.674895833297</v>
      </c>
      <c r="L238" s="4" t="s">
        <v>19</v>
      </c>
      <c r="M238" s="21">
        <f t="shared" si="3"/>
        <v>31.000000331550837</v>
      </c>
    </row>
    <row r="239" spans="2:13" x14ac:dyDescent="0.2">
      <c r="B239" t="s">
        <v>131</v>
      </c>
      <c r="C239">
        <v>144</v>
      </c>
      <c r="D239" s="11" t="s">
        <v>181</v>
      </c>
      <c r="E239" s="6" t="s">
        <v>98</v>
      </c>
      <c r="F239" s="5">
        <v>44711</v>
      </c>
      <c r="G239" s="14">
        <v>44711.6723263889</v>
      </c>
      <c r="H239" s="16">
        <v>139</v>
      </c>
      <c r="I239" s="14" t="s">
        <v>182</v>
      </c>
      <c r="J239" s="17">
        <v>44711</v>
      </c>
      <c r="K239" s="14">
        <v>44711.671875</v>
      </c>
      <c r="L239" s="4" t="s">
        <v>19</v>
      </c>
      <c r="M239" s="21">
        <f t="shared" si="3"/>
        <v>39.000000944361091</v>
      </c>
    </row>
    <row r="240" spans="2:13" x14ac:dyDescent="0.2">
      <c r="B240" t="s">
        <v>132</v>
      </c>
      <c r="C240">
        <v>144</v>
      </c>
      <c r="D240" s="11" t="s">
        <v>181</v>
      </c>
      <c r="E240" s="6" t="s">
        <v>133</v>
      </c>
      <c r="F240" s="5">
        <v>44711</v>
      </c>
      <c r="G240" s="14">
        <v>44711.662453703699</v>
      </c>
      <c r="H240" s="16">
        <v>139</v>
      </c>
      <c r="I240" s="14" t="s">
        <v>182</v>
      </c>
      <c r="J240" s="17">
        <v>44711</v>
      </c>
      <c r="K240" s="14">
        <v>44711.661956018499</v>
      </c>
      <c r="L240" s="4" t="s">
        <v>19</v>
      </c>
      <c r="M240" s="21">
        <f t="shared" si="3"/>
        <v>43.000001250766218</v>
      </c>
    </row>
    <row r="241" spans="2:13" x14ac:dyDescent="0.2">
      <c r="B241" t="s">
        <v>147</v>
      </c>
      <c r="C241">
        <v>144</v>
      </c>
      <c r="D241" s="11" t="s">
        <v>181</v>
      </c>
      <c r="E241" s="6" t="s">
        <v>140</v>
      </c>
      <c r="F241" s="5">
        <v>44711</v>
      </c>
      <c r="G241" s="14">
        <v>44711.660636574103</v>
      </c>
      <c r="H241" s="16">
        <v>139</v>
      </c>
      <c r="I241" s="14" t="s">
        <v>182</v>
      </c>
      <c r="J241" s="17">
        <v>44711</v>
      </c>
      <c r="K241" s="14">
        <v>44711.660127314797</v>
      </c>
      <c r="L241" s="4" t="s">
        <v>19</v>
      </c>
      <c r="M241" s="21">
        <f t="shared" si="3"/>
        <v>44.000003999099135</v>
      </c>
    </row>
    <row r="242" spans="2:13" x14ac:dyDescent="0.2">
      <c r="B242" t="s">
        <v>120</v>
      </c>
      <c r="C242">
        <v>144</v>
      </c>
      <c r="D242" s="11" t="s">
        <v>181</v>
      </c>
      <c r="E242" s="6" t="s">
        <v>127</v>
      </c>
      <c r="F242" s="5">
        <v>44711</v>
      </c>
      <c r="G242" s="14">
        <v>44711.660138888903</v>
      </c>
      <c r="H242" s="16">
        <v>139</v>
      </c>
      <c r="I242" s="14" t="s">
        <v>182</v>
      </c>
      <c r="J242" s="17">
        <v>44711</v>
      </c>
      <c r="K242" s="14">
        <v>44711.659629629597</v>
      </c>
      <c r="L242" s="4" t="s">
        <v>19</v>
      </c>
      <c r="M242" s="21">
        <f t="shared" si="3"/>
        <v>44.000003999099135</v>
      </c>
    </row>
    <row r="243" spans="2:13" x14ac:dyDescent="0.2">
      <c r="B243" t="s">
        <v>123</v>
      </c>
      <c r="C243">
        <v>144</v>
      </c>
      <c r="D243" s="11" t="s">
        <v>181</v>
      </c>
      <c r="E243" s="6" t="s">
        <v>124</v>
      </c>
      <c r="F243" s="5">
        <v>44711</v>
      </c>
      <c r="G243" s="14">
        <v>44711.659837963001</v>
      </c>
      <c r="H243" s="16">
        <v>139</v>
      </c>
      <c r="I243" s="14" t="s">
        <v>182</v>
      </c>
      <c r="J243" s="17">
        <v>44711</v>
      </c>
      <c r="K243" s="14">
        <v>44711.658449074101</v>
      </c>
      <c r="L243" s="4" t="s">
        <v>12</v>
      </c>
      <c r="M243" s="21">
        <f t="shared" si="3"/>
        <v>120.00000101979822</v>
      </c>
    </row>
    <row r="244" spans="2:13" x14ac:dyDescent="0.2">
      <c r="B244" t="s">
        <v>139</v>
      </c>
      <c r="C244">
        <v>144</v>
      </c>
      <c r="D244" s="11" t="s">
        <v>181</v>
      </c>
      <c r="E244" s="6" t="s">
        <v>140</v>
      </c>
      <c r="F244" s="5">
        <v>44711</v>
      </c>
      <c r="G244" s="14">
        <v>44711.657118055598</v>
      </c>
      <c r="H244" s="16">
        <v>139</v>
      </c>
      <c r="I244" s="14" t="s">
        <v>182</v>
      </c>
      <c r="J244" s="17">
        <v>44711</v>
      </c>
      <c r="K244" s="14">
        <v>44711.656736111101</v>
      </c>
      <c r="L244" s="4" t="s">
        <v>19</v>
      </c>
      <c r="M244" s="21">
        <f t="shared" si="3"/>
        <v>33.000004570931196</v>
      </c>
    </row>
    <row r="245" spans="2:13" x14ac:dyDescent="0.2">
      <c r="B245" t="s">
        <v>134</v>
      </c>
      <c r="C245">
        <v>144</v>
      </c>
      <c r="D245" s="11" t="s">
        <v>181</v>
      </c>
      <c r="E245" s="6" t="s">
        <v>136</v>
      </c>
      <c r="F245" s="5">
        <v>44711</v>
      </c>
      <c r="G245" s="14">
        <v>44711.652615740699</v>
      </c>
      <c r="H245" s="16">
        <v>139</v>
      </c>
      <c r="I245" s="14" t="s">
        <v>182</v>
      </c>
      <c r="J245" s="17">
        <v>44711</v>
      </c>
      <c r="K245" s="14">
        <v>44711.652256944501</v>
      </c>
      <c r="L245" s="4" t="s">
        <v>19</v>
      </c>
      <c r="M245" s="21">
        <f t="shared" si="3"/>
        <v>30.999991530552506</v>
      </c>
    </row>
    <row r="246" spans="2:13" x14ac:dyDescent="0.2">
      <c r="B246" t="s">
        <v>141</v>
      </c>
      <c r="C246">
        <v>144</v>
      </c>
      <c r="D246" s="11" t="s">
        <v>181</v>
      </c>
      <c r="E246" s="6" t="s">
        <v>142</v>
      </c>
      <c r="F246" s="5">
        <v>44711</v>
      </c>
      <c r="G246" s="14">
        <v>44711.648009259297</v>
      </c>
      <c r="H246" s="16">
        <v>139</v>
      </c>
      <c r="I246" s="14" t="s">
        <v>182</v>
      </c>
      <c r="J246" s="17">
        <v>44711</v>
      </c>
      <c r="K246" s="14">
        <v>44711.647557870398</v>
      </c>
      <c r="L246" s="4" t="s">
        <v>19</v>
      </c>
      <c r="M246" s="21">
        <f t="shared" si="3"/>
        <v>39.000000944361091</v>
      </c>
    </row>
    <row r="247" spans="2:13" x14ac:dyDescent="0.2">
      <c r="B247" t="s">
        <v>138</v>
      </c>
      <c r="C247">
        <v>144</v>
      </c>
      <c r="D247" s="11" t="s">
        <v>181</v>
      </c>
      <c r="E247" s="6" t="s">
        <v>136</v>
      </c>
      <c r="F247" s="5">
        <v>44711</v>
      </c>
      <c r="G247" s="14">
        <v>44711.645624999997</v>
      </c>
      <c r="H247" s="16">
        <v>139</v>
      </c>
      <c r="I247" s="14" t="s">
        <v>182</v>
      </c>
      <c r="J247" s="17">
        <v>44711</v>
      </c>
      <c r="K247" s="14">
        <v>44711.644328703696</v>
      </c>
      <c r="L247" s="4" t="s">
        <v>19</v>
      </c>
      <c r="M247" s="21">
        <f t="shared" si="3"/>
        <v>112.00000040698797</v>
      </c>
    </row>
    <row r="248" spans="2:13" x14ac:dyDescent="0.2">
      <c r="B248" t="s">
        <v>143</v>
      </c>
      <c r="C248">
        <v>144</v>
      </c>
      <c r="D248" s="11" t="s">
        <v>181</v>
      </c>
      <c r="E248" s="6" t="s">
        <v>145</v>
      </c>
      <c r="F248" s="5">
        <v>44711</v>
      </c>
      <c r="G248" s="14">
        <v>44711.6320023148</v>
      </c>
      <c r="H248" s="16">
        <v>139</v>
      </c>
      <c r="I248" s="14" t="s">
        <v>182</v>
      </c>
      <c r="J248" s="17">
        <v>44711</v>
      </c>
      <c r="K248" s="14">
        <v>44711.630729166704</v>
      </c>
      <c r="L248" s="4" t="s">
        <v>12</v>
      </c>
      <c r="M248" s="21">
        <f t="shared" si="3"/>
        <v>109.99999553896487</v>
      </c>
    </row>
  </sheetData>
  <autoFilter ref="M3:O248" xr:uid="{4B165B88-4E63-415B-985B-81E9EEBACA6C}"/>
  <mergeCells count="2">
    <mergeCell ref="O3:T9"/>
    <mergeCell ref="B1:D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158CF-1E1A-A54C-BB87-7C297083D9C7}">
  <dimension ref="A1:K496"/>
  <sheetViews>
    <sheetView workbookViewId="0">
      <selection activeCell="H1" sqref="H1"/>
    </sheetView>
  </sheetViews>
  <sheetFormatPr baseColWidth="10" defaultRowHeight="15" x14ac:dyDescent="0.2"/>
  <cols>
    <col min="7" max="7" width="10.83203125" style="26"/>
  </cols>
  <sheetData>
    <row r="1" spans="1:11" x14ac:dyDescent="0.2">
      <c r="A1" s="2" t="s">
        <v>0</v>
      </c>
      <c r="B1" s="2" t="s">
        <v>1</v>
      </c>
      <c r="C1" s="12" t="s">
        <v>2</v>
      </c>
      <c r="D1" s="3" t="s">
        <v>3</v>
      </c>
      <c r="E1" s="2" t="s">
        <v>4</v>
      </c>
      <c r="F1" s="13" t="s">
        <v>5</v>
      </c>
      <c r="G1" s="13" t="s">
        <v>6</v>
      </c>
      <c r="H1" s="13" t="s">
        <v>7</v>
      </c>
      <c r="I1" s="13" t="s">
        <v>8</v>
      </c>
      <c r="J1" s="13" t="s">
        <v>9</v>
      </c>
      <c r="K1" s="1" t="s">
        <v>10</v>
      </c>
    </row>
    <row r="2" spans="1:11" x14ac:dyDescent="0.2">
      <c r="A2" t="s">
        <v>11</v>
      </c>
      <c r="B2">
        <v>144</v>
      </c>
      <c r="C2" s="11" t="s">
        <v>181</v>
      </c>
      <c r="D2" s="6" t="s">
        <v>13</v>
      </c>
      <c r="E2" s="5">
        <v>44715</v>
      </c>
      <c r="F2" s="14">
        <v>44715.757418981499</v>
      </c>
      <c r="G2" s="14">
        <f>VLOOKUP(A2,A3:F69,6,FALSE)</f>
        <v>44715.325150463003</v>
      </c>
      <c r="H2" s="14"/>
      <c r="I2" s="17"/>
      <c r="J2" s="14"/>
      <c r="K2" s="4"/>
    </row>
    <row r="3" spans="1:11" x14ac:dyDescent="0.2">
      <c r="A3" t="s">
        <v>14</v>
      </c>
      <c r="B3">
        <v>144</v>
      </c>
      <c r="C3" s="11" t="s">
        <v>181</v>
      </c>
      <c r="D3" s="6" t="s">
        <v>16</v>
      </c>
      <c r="E3" s="5">
        <v>44715</v>
      </c>
      <c r="F3" s="14">
        <v>44715.744282407402</v>
      </c>
      <c r="G3" s="14" t="e">
        <f t="shared" ref="G3:G66" si="0">VLOOKUP(A3,A4:F70,6,FALSE)</f>
        <v>#N/A</v>
      </c>
      <c r="H3" s="14"/>
      <c r="I3" s="17"/>
      <c r="J3" s="14"/>
      <c r="K3" s="4"/>
    </row>
    <row r="4" spans="1:11" x14ac:dyDescent="0.2">
      <c r="A4" t="s">
        <v>18</v>
      </c>
      <c r="B4">
        <v>144</v>
      </c>
      <c r="C4" s="11" t="s">
        <v>181</v>
      </c>
      <c r="D4" s="6" t="s">
        <v>20</v>
      </c>
      <c r="E4" s="5">
        <v>44715</v>
      </c>
      <c r="F4" s="14">
        <v>44715.722881944501</v>
      </c>
      <c r="G4" s="14">
        <f t="shared" si="0"/>
        <v>44715.336400462998</v>
      </c>
      <c r="H4" s="14"/>
      <c r="I4" s="17"/>
      <c r="J4" s="14"/>
      <c r="K4" s="4"/>
    </row>
    <row r="5" spans="1:11" x14ac:dyDescent="0.2">
      <c r="A5" t="s">
        <v>21</v>
      </c>
      <c r="B5">
        <v>144</v>
      </c>
      <c r="C5" s="11" t="s">
        <v>181</v>
      </c>
      <c r="D5" s="6" t="s">
        <v>22</v>
      </c>
      <c r="E5" s="5">
        <v>44715</v>
      </c>
      <c r="F5" s="14">
        <v>44715.7215393519</v>
      </c>
      <c r="G5" s="14">
        <f t="shared" si="0"/>
        <v>44715.333796296298</v>
      </c>
      <c r="H5" s="14"/>
      <c r="I5" s="17"/>
      <c r="J5" s="14"/>
      <c r="K5" s="4"/>
    </row>
    <row r="6" spans="1:11" x14ac:dyDescent="0.2">
      <c r="A6" t="s">
        <v>23</v>
      </c>
      <c r="B6">
        <v>144</v>
      </c>
      <c r="C6" s="11" t="s">
        <v>181</v>
      </c>
      <c r="D6" s="6" t="s">
        <v>25</v>
      </c>
      <c r="E6" s="5">
        <v>44715</v>
      </c>
      <c r="F6" s="14">
        <v>44715.720567129603</v>
      </c>
      <c r="G6" s="14" t="e">
        <f t="shared" si="0"/>
        <v>#N/A</v>
      </c>
      <c r="H6" s="14"/>
      <c r="I6" s="17"/>
      <c r="J6" s="14"/>
      <c r="K6" s="4"/>
    </row>
    <row r="7" spans="1:11" x14ac:dyDescent="0.2">
      <c r="A7" t="s">
        <v>27</v>
      </c>
      <c r="B7">
        <v>144</v>
      </c>
      <c r="C7" s="11" t="s">
        <v>181</v>
      </c>
      <c r="D7" s="6" t="s">
        <v>29</v>
      </c>
      <c r="E7" s="5">
        <v>44715</v>
      </c>
      <c r="F7" s="14">
        <v>44715.718310185199</v>
      </c>
      <c r="G7" s="14">
        <f t="shared" si="0"/>
        <v>44715.337256944404</v>
      </c>
      <c r="H7" s="14"/>
      <c r="I7" s="17"/>
      <c r="J7" s="14"/>
      <c r="K7" s="4"/>
    </row>
    <row r="8" spans="1:11" x14ac:dyDescent="0.2">
      <c r="A8" t="s">
        <v>31</v>
      </c>
      <c r="B8">
        <v>144</v>
      </c>
      <c r="C8" s="11" t="s">
        <v>181</v>
      </c>
      <c r="D8" s="6" t="s">
        <v>33</v>
      </c>
      <c r="E8" s="5">
        <v>44715</v>
      </c>
      <c r="F8" s="14">
        <v>44715.715671296297</v>
      </c>
      <c r="G8" s="14">
        <f t="shared" si="0"/>
        <v>44715.335011574098</v>
      </c>
      <c r="H8" s="14"/>
      <c r="I8" s="17"/>
      <c r="J8" s="14"/>
      <c r="K8" s="4"/>
    </row>
    <row r="9" spans="1:11" x14ac:dyDescent="0.2">
      <c r="A9" t="s">
        <v>37</v>
      </c>
      <c r="B9">
        <v>144</v>
      </c>
      <c r="C9" s="11" t="s">
        <v>181</v>
      </c>
      <c r="D9" s="6" t="s">
        <v>38</v>
      </c>
      <c r="E9" s="5">
        <v>44715</v>
      </c>
      <c r="F9" s="14">
        <v>44715.712546296301</v>
      </c>
      <c r="G9" s="14">
        <f t="shared" si="0"/>
        <v>44715.325856481497</v>
      </c>
      <c r="H9" s="14"/>
      <c r="I9" s="17"/>
      <c r="J9" s="14"/>
      <c r="K9" s="4"/>
    </row>
    <row r="10" spans="1:11" x14ac:dyDescent="0.2">
      <c r="A10" t="s">
        <v>35</v>
      </c>
      <c r="B10">
        <v>144</v>
      </c>
      <c r="C10" s="11" t="s">
        <v>181</v>
      </c>
      <c r="D10" s="6" t="s">
        <v>39</v>
      </c>
      <c r="E10" s="5">
        <v>44715</v>
      </c>
      <c r="F10" s="14">
        <v>44715.711909722202</v>
      </c>
      <c r="G10" s="14">
        <f t="shared" si="0"/>
        <v>44715.330648148098</v>
      </c>
      <c r="H10" s="14"/>
      <c r="I10" s="17"/>
      <c r="J10" s="14"/>
      <c r="K10" s="4"/>
    </row>
    <row r="11" spans="1:11" x14ac:dyDescent="0.2">
      <c r="A11" t="s">
        <v>41</v>
      </c>
      <c r="B11">
        <v>144</v>
      </c>
      <c r="C11" s="11" t="s">
        <v>181</v>
      </c>
      <c r="D11" s="6" t="s">
        <v>42</v>
      </c>
      <c r="E11" s="5">
        <v>44715</v>
      </c>
      <c r="F11" s="14">
        <v>44715.711238425902</v>
      </c>
      <c r="G11" s="14">
        <f t="shared" si="0"/>
        <v>44715.329965277801</v>
      </c>
      <c r="H11" s="14"/>
      <c r="I11" s="17"/>
      <c r="J11" s="14"/>
      <c r="K11" s="4"/>
    </row>
    <row r="12" spans="1:11" x14ac:dyDescent="0.2">
      <c r="A12" t="s">
        <v>44</v>
      </c>
      <c r="B12">
        <v>144</v>
      </c>
      <c r="C12" s="11" t="s">
        <v>181</v>
      </c>
      <c r="D12" s="6" t="s">
        <v>47</v>
      </c>
      <c r="E12" s="5">
        <v>44715</v>
      </c>
      <c r="F12" s="14">
        <v>44715.708935185197</v>
      </c>
      <c r="G12" s="14">
        <f t="shared" si="0"/>
        <v>44715.325138888897</v>
      </c>
      <c r="H12" s="14"/>
      <c r="I12" s="17"/>
      <c r="J12" s="14"/>
      <c r="K12" s="4"/>
    </row>
    <row r="13" spans="1:11" x14ac:dyDescent="0.2">
      <c r="A13" t="s">
        <v>43</v>
      </c>
      <c r="B13">
        <v>144</v>
      </c>
      <c r="C13" s="11" t="s">
        <v>181</v>
      </c>
      <c r="D13" s="6" t="s">
        <v>50</v>
      </c>
      <c r="E13" s="5">
        <v>44715</v>
      </c>
      <c r="F13" s="14">
        <v>44715.708530092597</v>
      </c>
      <c r="G13" s="14">
        <f t="shared" si="0"/>
        <v>44715.320150462998</v>
      </c>
      <c r="H13" s="14"/>
      <c r="I13" s="17"/>
      <c r="J13" s="14"/>
      <c r="K13" s="4"/>
    </row>
    <row r="14" spans="1:11" x14ac:dyDescent="0.2">
      <c r="A14" t="s">
        <v>48</v>
      </c>
      <c r="B14">
        <v>144</v>
      </c>
      <c r="C14" s="11" t="s">
        <v>181</v>
      </c>
      <c r="D14" s="6" t="s">
        <v>55</v>
      </c>
      <c r="E14" s="5">
        <v>44715</v>
      </c>
      <c r="F14" s="14">
        <v>44715.707337963002</v>
      </c>
      <c r="G14" s="14">
        <f t="shared" si="0"/>
        <v>44715.323229166701</v>
      </c>
      <c r="H14" s="14"/>
      <c r="I14" s="17"/>
      <c r="J14" s="14"/>
      <c r="K14" s="4"/>
    </row>
    <row r="15" spans="1:11" x14ac:dyDescent="0.2">
      <c r="A15" t="s">
        <v>51</v>
      </c>
      <c r="B15">
        <v>144</v>
      </c>
      <c r="C15" s="11" t="s">
        <v>181</v>
      </c>
      <c r="D15" s="6" t="s">
        <v>13</v>
      </c>
      <c r="E15" s="5">
        <v>44715</v>
      </c>
      <c r="F15" s="14">
        <v>44715.706863425898</v>
      </c>
      <c r="G15" s="14">
        <f t="shared" si="0"/>
        <v>44715.3266435185</v>
      </c>
      <c r="H15" s="14"/>
      <c r="I15" s="17"/>
      <c r="J15" s="14"/>
      <c r="K15" s="4"/>
    </row>
    <row r="16" spans="1:11" x14ac:dyDescent="0.2">
      <c r="A16" t="s">
        <v>58</v>
      </c>
      <c r="B16">
        <v>144</v>
      </c>
      <c r="C16" s="11" t="s">
        <v>181</v>
      </c>
      <c r="D16" s="6" t="s">
        <v>60</v>
      </c>
      <c r="E16" s="5">
        <v>44715</v>
      </c>
      <c r="F16" s="14">
        <v>44715.704317129603</v>
      </c>
      <c r="G16" s="14">
        <f t="shared" si="0"/>
        <v>44715.334421296298</v>
      </c>
      <c r="H16" s="14"/>
      <c r="I16" s="17"/>
      <c r="J16" s="14"/>
      <c r="K16" s="4"/>
    </row>
    <row r="17" spans="1:11" x14ac:dyDescent="0.2">
      <c r="A17" t="s">
        <v>64</v>
      </c>
      <c r="B17">
        <v>144</v>
      </c>
      <c r="C17" s="11" t="s">
        <v>181</v>
      </c>
      <c r="D17" s="6" t="s">
        <v>65</v>
      </c>
      <c r="E17" s="5">
        <v>44715</v>
      </c>
      <c r="F17" s="14">
        <v>44715.702939814801</v>
      </c>
      <c r="G17" s="14">
        <f t="shared" si="0"/>
        <v>44715.320208333302</v>
      </c>
      <c r="H17" s="14"/>
      <c r="I17" s="17"/>
      <c r="J17" s="14"/>
      <c r="K17" s="4"/>
    </row>
    <row r="18" spans="1:11" x14ac:dyDescent="0.2">
      <c r="A18" t="s">
        <v>66</v>
      </c>
      <c r="B18">
        <v>144</v>
      </c>
      <c r="C18" s="11" t="s">
        <v>181</v>
      </c>
      <c r="D18" s="6" t="s">
        <v>50</v>
      </c>
      <c r="E18" s="5">
        <v>44715</v>
      </c>
      <c r="F18" s="14">
        <v>44715.702546296299</v>
      </c>
      <c r="G18" s="14">
        <f t="shared" si="0"/>
        <v>44715.318668981497</v>
      </c>
      <c r="H18" s="14"/>
      <c r="I18" s="17"/>
      <c r="J18" s="14"/>
      <c r="K18" s="4"/>
    </row>
    <row r="19" spans="1:11" x14ac:dyDescent="0.2">
      <c r="A19" t="s">
        <v>61</v>
      </c>
      <c r="B19">
        <v>144</v>
      </c>
      <c r="C19" s="11" t="s">
        <v>181</v>
      </c>
      <c r="D19" s="6" t="s">
        <v>38</v>
      </c>
      <c r="E19" s="5">
        <v>44715</v>
      </c>
      <c r="F19" s="14">
        <v>44715.7022222222</v>
      </c>
      <c r="G19" s="14">
        <f t="shared" si="0"/>
        <v>44715.324780092596</v>
      </c>
      <c r="H19" s="14"/>
      <c r="I19" s="17"/>
      <c r="J19" s="14"/>
      <c r="K19" s="4"/>
    </row>
    <row r="20" spans="1:11" x14ac:dyDescent="0.2">
      <c r="A20" t="s">
        <v>68</v>
      </c>
      <c r="B20">
        <v>144</v>
      </c>
      <c r="C20" s="11" t="s">
        <v>181</v>
      </c>
      <c r="D20" s="6" t="s">
        <v>69</v>
      </c>
      <c r="E20" s="5">
        <v>44715</v>
      </c>
      <c r="F20" s="14">
        <v>44715.701076388897</v>
      </c>
      <c r="G20" s="14">
        <f t="shared" si="0"/>
        <v>44715.322500000002</v>
      </c>
      <c r="H20" s="14"/>
      <c r="I20" s="17"/>
      <c r="J20" s="14"/>
      <c r="K20" s="4"/>
    </row>
    <row r="21" spans="1:11" x14ac:dyDescent="0.2">
      <c r="A21" t="s">
        <v>70</v>
      </c>
      <c r="B21">
        <v>144</v>
      </c>
      <c r="C21" s="11" t="s">
        <v>181</v>
      </c>
      <c r="D21" s="6" t="s">
        <v>71</v>
      </c>
      <c r="E21" s="5">
        <v>44715</v>
      </c>
      <c r="F21" s="14">
        <v>44715.700393518498</v>
      </c>
      <c r="G21" s="14">
        <f t="shared" si="0"/>
        <v>44715.323807870402</v>
      </c>
      <c r="H21" s="14"/>
      <c r="I21" s="17"/>
      <c r="J21" s="14"/>
      <c r="K21" s="4"/>
    </row>
    <row r="22" spans="1:11" x14ac:dyDescent="0.2">
      <c r="A22" t="s">
        <v>72</v>
      </c>
      <c r="B22">
        <v>144</v>
      </c>
      <c r="C22" s="11" t="s">
        <v>181</v>
      </c>
      <c r="D22" s="6" t="s">
        <v>76</v>
      </c>
      <c r="E22" s="5">
        <v>44715</v>
      </c>
      <c r="F22" s="14">
        <v>44715.697847222204</v>
      </c>
      <c r="G22" s="14">
        <f t="shared" si="0"/>
        <v>44715.313067129602</v>
      </c>
      <c r="H22" s="14"/>
      <c r="I22" s="17"/>
      <c r="J22" s="14"/>
      <c r="K22" s="4"/>
    </row>
    <row r="23" spans="1:11" x14ac:dyDescent="0.2">
      <c r="A23" t="s">
        <v>74</v>
      </c>
      <c r="B23">
        <v>144</v>
      </c>
      <c r="C23" s="11" t="s">
        <v>181</v>
      </c>
      <c r="D23" s="6" t="s">
        <v>77</v>
      </c>
      <c r="E23" s="5">
        <v>44715</v>
      </c>
      <c r="F23" s="14">
        <v>44715.697453703702</v>
      </c>
      <c r="G23" s="14">
        <f t="shared" si="0"/>
        <v>44715.316817129598</v>
      </c>
      <c r="H23" s="14"/>
      <c r="I23" s="17"/>
      <c r="J23" s="14"/>
      <c r="K23" s="4"/>
    </row>
    <row r="24" spans="1:11" x14ac:dyDescent="0.2">
      <c r="A24" t="s">
        <v>80</v>
      </c>
      <c r="B24">
        <v>144</v>
      </c>
      <c r="C24" s="11" t="s">
        <v>181</v>
      </c>
      <c r="D24" s="6" t="s">
        <v>82</v>
      </c>
      <c r="E24" s="5">
        <v>44715</v>
      </c>
      <c r="F24" s="14">
        <v>44715.692523148202</v>
      </c>
      <c r="G24" s="14">
        <f t="shared" si="0"/>
        <v>44715.323159722197</v>
      </c>
      <c r="H24" s="14"/>
      <c r="I24" s="17"/>
      <c r="J24" s="14"/>
      <c r="K24" s="4"/>
    </row>
    <row r="25" spans="1:11" x14ac:dyDescent="0.2">
      <c r="A25" t="s">
        <v>83</v>
      </c>
      <c r="B25">
        <v>144</v>
      </c>
      <c r="C25" s="11" t="s">
        <v>181</v>
      </c>
      <c r="D25" s="6" t="s">
        <v>47</v>
      </c>
      <c r="E25" s="5">
        <v>44715</v>
      </c>
      <c r="F25" s="14">
        <v>44715.692094907397</v>
      </c>
      <c r="G25" s="14">
        <f t="shared" si="0"/>
        <v>44715.324143518497</v>
      </c>
      <c r="H25" s="14"/>
      <c r="I25" s="17"/>
      <c r="J25" s="14"/>
      <c r="K25" s="4"/>
    </row>
    <row r="26" spans="1:11" x14ac:dyDescent="0.2">
      <c r="A26" t="s">
        <v>85</v>
      </c>
      <c r="B26">
        <v>144</v>
      </c>
      <c r="C26" s="11" t="s">
        <v>181</v>
      </c>
      <c r="D26" s="6" t="s">
        <v>89</v>
      </c>
      <c r="E26" s="5">
        <v>44715</v>
      </c>
      <c r="F26" s="14">
        <v>44715.690185185202</v>
      </c>
      <c r="G26" s="14">
        <f t="shared" si="0"/>
        <v>44715.315567129597</v>
      </c>
      <c r="H26" s="14"/>
      <c r="I26" s="17"/>
      <c r="J26" s="14"/>
      <c r="K26" s="4"/>
    </row>
    <row r="27" spans="1:11" x14ac:dyDescent="0.2">
      <c r="A27" t="s">
        <v>87</v>
      </c>
      <c r="B27">
        <v>144</v>
      </c>
      <c r="C27" s="11" t="s">
        <v>181</v>
      </c>
      <c r="D27" s="6" t="s">
        <v>90</v>
      </c>
      <c r="E27" s="5">
        <v>44715</v>
      </c>
      <c r="F27" s="14">
        <v>44715.690034722204</v>
      </c>
      <c r="G27" s="14">
        <f t="shared" si="0"/>
        <v>44715.319872685199</v>
      </c>
      <c r="H27" s="14"/>
      <c r="I27" s="17"/>
      <c r="J27" s="14"/>
      <c r="K27" s="4"/>
    </row>
    <row r="28" spans="1:11" x14ac:dyDescent="0.2">
      <c r="A28" t="s">
        <v>95</v>
      </c>
      <c r="B28">
        <v>144</v>
      </c>
      <c r="C28" s="11" t="s">
        <v>181</v>
      </c>
      <c r="D28" s="6" t="s">
        <v>97</v>
      </c>
      <c r="E28" s="5">
        <v>44715</v>
      </c>
      <c r="F28" s="14">
        <v>44715.689189814802</v>
      </c>
      <c r="G28" s="14">
        <f t="shared" si="0"/>
        <v>44715.311099537001</v>
      </c>
      <c r="H28" s="14"/>
      <c r="I28" s="17"/>
      <c r="J28" s="14"/>
      <c r="K28" s="4"/>
    </row>
    <row r="29" spans="1:11" x14ac:dyDescent="0.2">
      <c r="A29" t="s">
        <v>96</v>
      </c>
      <c r="B29">
        <v>144</v>
      </c>
      <c r="C29" s="11" t="s">
        <v>181</v>
      </c>
      <c r="D29" s="6" t="s">
        <v>25</v>
      </c>
      <c r="E29" s="5">
        <v>44715</v>
      </c>
      <c r="F29" s="14">
        <v>44715.689108796301</v>
      </c>
      <c r="G29" s="14">
        <f t="shared" si="0"/>
        <v>44715.308449074102</v>
      </c>
      <c r="H29" s="14"/>
      <c r="I29" s="17"/>
      <c r="J29" s="14"/>
      <c r="K29" s="4"/>
    </row>
    <row r="30" spans="1:11" x14ac:dyDescent="0.2">
      <c r="A30" t="s">
        <v>92</v>
      </c>
      <c r="B30">
        <v>144</v>
      </c>
      <c r="C30" s="11" t="s">
        <v>181</v>
      </c>
      <c r="D30" s="6" t="s">
        <v>98</v>
      </c>
      <c r="E30" s="5">
        <v>44715</v>
      </c>
      <c r="F30" s="14">
        <v>44715.6884027778</v>
      </c>
      <c r="G30" s="14">
        <f t="shared" si="0"/>
        <v>44715.300868055601</v>
      </c>
      <c r="H30" s="14"/>
      <c r="I30" s="17"/>
      <c r="J30" s="14"/>
      <c r="K30" s="4"/>
    </row>
    <row r="31" spans="1:11" x14ac:dyDescent="0.2">
      <c r="A31" t="s">
        <v>102</v>
      </c>
      <c r="B31">
        <v>144</v>
      </c>
      <c r="C31" s="11" t="s">
        <v>181</v>
      </c>
      <c r="D31" s="6" t="s">
        <v>103</v>
      </c>
      <c r="E31" s="5">
        <v>44715</v>
      </c>
      <c r="F31" s="14">
        <v>44715.687650462998</v>
      </c>
      <c r="G31" s="14">
        <f t="shared" si="0"/>
        <v>44715.311168981498</v>
      </c>
      <c r="H31" s="14"/>
      <c r="I31" s="17"/>
      <c r="J31" s="14"/>
      <c r="K31" s="4"/>
    </row>
    <row r="32" spans="1:11" x14ac:dyDescent="0.2">
      <c r="A32" t="s">
        <v>99</v>
      </c>
      <c r="B32">
        <v>144</v>
      </c>
      <c r="C32" s="11" t="s">
        <v>181</v>
      </c>
      <c r="D32" s="6" t="s">
        <v>104</v>
      </c>
      <c r="E32" s="5">
        <v>44715</v>
      </c>
      <c r="F32" s="14">
        <v>44715.687604166698</v>
      </c>
      <c r="G32" s="14">
        <f t="shared" si="0"/>
        <v>44715.302060185197</v>
      </c>
      <c r="H32" s="14"/>
      <c r="I32" s="17"/>
      <c r="J32" s="14"/>
      <c r="K32" s="4"/>
    </row>
    <row r="33" spans="1:11" x14ac:dyDescent="0.2">
      <c r="A33" t="s">
        <v>106</v>
      </c>
      <c r="B33">
        <v>144</v>
      </c>
      <c r="C33" s="11" t="s">
        <v>181</v>
      </c>
      <c r="D33" s="6" t="s">
        <v>107</v>
      </c>
      <c r="E33" s="5">
        <v>44715</v>
      </c>
      <c r="F33" s="14">
        <v>44715.685416666704</v>
      </c>
      <c r="G33" s="14">
        <f t="shared" si="0"/>
        <v>44715.309745370403</v>
      </c>
      <c r="H33" s="14"/>
      <c r="I33" s="17"/>
      <c r="J33" s="14"/>
      <c r="K33" s="4"/>
    </row>
    <row r="34" spans="1:11" x14ac:dyDescent="0.2">
      <c r="A34" t="s">
        <v>110</v>
      </c>
      <c r="B34">
        <v>144</v>
      </c>
      <c r="C34" s="11" t="s">
        <v>181</v>
      </c>
      <c r="D34" s="6" t="s">
        <v>77</v>
      </c>
      <c r="E34" s="5">
        <v>44715</v>
      </c>
      <c r="F34" s="14">
        <v>44715.684791666703</v>
      </c>
      <c r="G34" s="14">
        <f t="shared" si="0"/>
        <v>44715.312928240703</v>
      </c>
      <c r="H34" s="14"/>
      <c r="I34" s="17"/>
      <c r="J34" s="14"/>
      <c r="K34" s="4"/>
    </row>
    <row r="35" spans="1:11" x14ac:dyDescent="0.2">
      <c r="A35" t="s">
        <v>111</v>
      </c>
      <c r="B35">
        <v>144</v>
      </c>
      <c r="C35" s="11" t="s">
        <v>181</v>
      </c>
      <c r="D35" s="6" t="s">
        <v>112</v>
      </c>
      <c r="E35" s="5">
        <v>44715</v>
      </c>
      <c r="F35" s="14">
        <v>44715.684629629599</v>
      </c>
      <c r="G35" s="14">
        <f t="shared" si="0"/>
        <v>44715.3137152778</v>
      </c>
      <c r="H35" s="14"/>
      <c r="I35" s="17"/>
      <c r="J35" s="14"/>
      <c r="K35" s="4"/>
    </row>
    <row r="36" spans="1:11" x14ac:dyDescent="0.2">
      <c r="A36" t="s">
        <v>108</v>
      </c>
      <c r="B36">
        <v>144</v>
      </c>
      <c r="C36" s="11" t="s">
        <v>181</v>
      </c>
      <c r="D36" s="6" t="s">
        <v>113</v>
      </c>
      <c r="E36" s="5">
        <v>44715</v>
      </c>
      <c r="F36" s="14">
        <v>44715.684201388904</v>
      </c>
      <c r="G36" s="14">
        <f t="shared" si="0"/>
        <v>44715.296574074098</v>
      </c>
      <c r="H36" s="14"/>
      <c r="I36" s="17"/>
      <c r="J36" s="14"/>
      <c r="K36" s="4"/>
    </row>
    <row r="37" spans="1:11" x14ac:dyDescent="0.2">
      <c r="A37" t="s">
        <v>115</v>
      </c>
      <c r="B37">
        <v>144</v>
      </c>
      <c r="C37" s="11" t="s">
        <v>181</v>
      </c>
      <c r="D37" s="6" t="s">
        <v>116</v>
      </c>
      <c r="E37" s="5">
        <v>44715</v>
      </c>
      <c r="F37" s="14">
        <v>44715.682997685202</v>
      </c>
      <c r="G37" s="14">
        <f t="shared" si="0"/>
        <v>44715.299421296302</v>
      </c>
      <c r="H37" s="14"/>
      <c r="I37" s="17"/>
      <c r="J37" s="14"/>
      <c r="K37" s="4"/>
    </row>
    <row r="38" spans="1:11" x14ac:dyDescent="0.2">
      <c r="A38" t="s">
        <v>117</v>
      </c>
      <c r="B38">
        <v>144</v>
      </c>
      <c r="C38" s="11" t="s">
        <v>181</v>
      </c>
      <c r="D38" s="6" t="s">
        <v>119</v>
      </c>
      <c r="E38" s="5">
        <v>44715</v>
      </c>
      <c r="F38" s="14">
        <v>44715.6789236111</v>
      </c>
      <c r="G38" s="14">
        <f t="shared" si="0"/>
        <v>44715.290601851899</v>
      </c>
      <c r="H38" s="14"/>
      <c r="I38" s="17"/>
      <c r="J38" s="14"/>
      <c r="K38" s="4"/>
    </row>
    <row r="39" spans="1:11" x14ac:dyDescent="0.2">
      <c r="A39" t="s">
        <v>123</v>
      </c>
      <c r="B39">
        <v>144</v>
      </c>
      <c r="C39" s="11" t="s">
        <v>181</v>
      </c>
      <c r="D39" s="6" t="s">
        <v>124</v>
      </c>
      <c r="E39" s="5">
        <v>44715</v>
      </c>
      <c r="F39" s="14">
        <v>44715.6783796296</v>
      </c>
      <c r="G39" s="14">
        <f t="shared" si="0"/>
        <v>44715.296527777798</v>
      </c>
      <c r="H39" s="14"/>
      <c r="I39" s="17"/>
      <c r="J39" s="14"/>
      <c r="K39" s="4"/>
    </row>
    <row r="40" spans="1:11" x14ac:dyDescent="0.2">
      <c r="A40" t="s">
        <v>120</v>
      </c>
      <c r="B40">
        <v>144</v>
      </c>
      <c r="C40" s="11" t="s">
        <v>181</v>
      </c>
      <c r="D40" s="6" t="s">
        <v>127</v>
      </c>
      <c r="E40" s="5">
        <v>44715</v>
      </c>
      <c r="F40" s="14">
        <v>44715.677604166704</v>
      </c>
      <c r="G40" s="14">
        <f t="shared" si="0"/>
        <v>44715.291157407402</v>
      </c>
      <c r="H40" s="14"/>
      <c r="I40" s="17"/>
      <c r="J40" s="14"/>
      <c r="K40" s="4"/>
    </row>
    <row r="41" spans="1:11" x14ac:dyDescent="0.2">
      <c r="A41" t="s">
        <v>125</v>
      </c>
      <c r="B41">
        <v>144</v>
      </c>
      <c r="C41" s="11" t="s">
        <v>181</v>
      </c>
      <c r="D41" s="6" t="s">
        <v>103</v>
      </c>
      <c r="E41" s="5">
        <v>44715</v>
      </c>
      <c r="F41" s="14">
        <v>44715.677106481497</v>
      </c>
      <c r="G41" s="14">
        <f t="shared" si="0"/>
        <v>44715.3077893519</v>
      </c>
      <c r="H41" s="14"/>
      <c r="I41" s="17"/>
      <c r="J41" s="14"/>
      <c r="K41" s="4"/>
    </row>
    <row r="42" spans="1:11" x14ac:dyDescent="0.2">
      <c r="A42" t="s">
        <v>130</v>
      </c>
      <c r="B42">
        <v>144</v>
      </c>
      <c r="C42" s="11" t="s">
        <v>181</v>
      </c>
      <c r="D42" s="6" t="s">
        <v>113</v>
      </c>
      <c r="E42" s="5">
        <v>44715</v>
      </c>
      <c r="F42" s="14">
        <v>44715.674074074101</v>
      </c>
      <c r="G42" s="14">
        <f t="shared" si="0"/>
        <v>44715.300960648099</v>
      </c>
      <c r="H42" s="14"/>
      <c r="I42" s="17"/>
      <c r="J42" s="14"/>
      <c r="K42" s="4"/>
    </row>
    <row r="43" spans="1:11" x14ac:dyDescent="0.2">
      <c r="A43" t="s">
        <v>131</v>
      </c>
      <c r="B43">
        <v>144</v>
      </c>
      <c r="C43" s="11" t="s">
        <v>181</v>
      </c>
      <c r="D43" s="6" t="s">
        <v>98</v>
      </c>
      <c r="E43" s="5">
        <v>44715</v>
      </c>
      <c r="F43" s="14">
        <v>44715.672615740797</v>
      </c>
      <c r="G43" s="14">
        <f t="shared" si="0"/>
        <v>44715.294710648202</v>
      </c>
      <c r="H43" s="14"/>
      <c r="I43" s="17"/>
      <c r="J43" s="14"/>
      <c r="K43" s="4"/>
    </row>
    <row r="44" spans="1:11" x14ac:dyDescent="0.2">
      <c r="A44" t="s">
        <v>132</v>
      </c>
      <c r="B44">
        <v>144</v>
      </c>
      <c r="C44" s="11" t="s">
        <v>181</v>
      </c>
      <c r="D44" s="6" t="s">
        <v>133</v>
      </c>
      <c r="E44" s="5">
        <v>44715</v>
      </c>
      <c r="F44" s="14">
        <v>44715.672523148198</v>
      </c>
      <c r="G44" s="14">
        <f t="shared" si="0"/>
        <v>44715.289247685199</v>
      </c>
      <c r="H44" s="14"/>
      <c r="I44" s="17"/>
      <c r="J44" s="14"/>
      <c r="K44" s="4"/>
    </row>
    <row r="45" spans="1:11" x14ac:dyDescent="0.2">
      <c r="A45" t="s">
        <v>134</v>
      </c>
      <c r="B45">
        <v>144</v>
      </c>
      <c r="C45" s="11" t="s">
        <v>181</v>
      </c>
      <c r="D45" s="6" t="s">
        <v>136</v>
      </c>
      <c r="E45" s="5">
        <v>44715</v>
      </c>
      <c r="F45" s="14">
        <v>44715.664722222202</v>
      </c>
      <c r="G45" s="14">
        <f t="shared" si="0"/>
        <v>44715.278113425898</v>
      </c>
      <c r="H45" s="14"/>
      <c r="I45" s="17"/>
      <c r="J45" s="14"/>
      <c r="K45" s="4"/>
    </row>
    <row r="46" spans="1:11" x14ac:dyDescent="0.2">
      <c r="A46" t="s">
        <v>138</v>
      </c>
      <c r="B46">
        <v>144</v>
      </c>
      <c r="C46" s="11" t="s">
        <v>181</v>
      </c>
      <c r="D46" s="6" t="s">
        <v>136</v>
      </c>
      <c r="E46" s="5">
        <v>44715</v>
      </c>
      <c r="F46" s="14">
        <v>44715.6581828704</v>
      </c>
      <c r="G46" s="14">
        <f t="shared" si="0"/>
        <v>44715.276886574102</v>
      </c>
      <c r="H46" s="14"/>
      <c r="I46" s="17"/>
      <c r="J46" s="14"/>
      <c r="K46" s="4"/>
    </row>
    <row r="47" spans="1:11" x14ac:dyDescent="0.2">
      <c r="A47" t="s">
        <v>139</v>
      </c>
      <c r="B47">
        <v>144</v>
      </c>
      <c r="C47" s="11" t="s">
        <v>181</v>
      </c>
      <c r="D47" s="6" t="s">
        <v>140</v>
      </c>
      <c r="E47" s="5">
        <v>44715</v>
      </c>
      <c r="F47" s="14">
        <v>44715.655046296299</v>
      </c>
      <c r="G47" s="14">
        <f t="shared" si="0"/>
        <v>44715.276458333297</v>
      </c>
      <c r="H47" s="14"/>
      <c r="I47" s="17"/>
      <c r="J47" s="14"/>
      <c r="K47" s="4"/>
    </row>
    <row r="48" spans="1:11" x14ac:dyDescent="0.2">
      <c r="A48" t="s">
        <v>141</v>
      </c>
      <c r="B48">
        <v>144</v>
      </c>
      <c r="C48" s="11" t="s">
        <v>181</v>
      </c>
      <c r="D48" s="6" t="s">
        <v>142</v>
      </c>
      <c r="E48" s="5">
        <v>44715</v>
      </c>
      <c r="F48" s="14">
        <v>44715.6547222222</v>
      </c>
      <c r="G48" s="14">
        <f t="shared" si="0"/>
        <v>44715.262187499997</v>
      </c>
      <c r="H48" s="14"/>
      <c r="I48" s="17"/>
      <c r="J48" s="14"/>
      <c r="K48" s="4"/>
    </row>
    <row r="49" spans="1:11" x14ac:dyDescent="0.2">
      <c r="A49" t="s">
        <v>143</v>
      </c>
      <c r="B49">
        <v>144</v>
      </c>
      <c r="C49" s="11" t="s">
        <v>181</v>
      </c>
      <c r="D49" s="6" t="s">
        <v>145</v>
      </c>
      <c r="E49" s="5">
        <v>44715</v>
      </c>
      <c r="F49" s="14">
        <v>44715.647881944496</v>
      </c>
      <c r="G49" s="14">
        <f t="shared" si="0"/>
        <v>44715.262499999997</v>
      </c>
      <c r="H49" s="14"/>
      <c r="I49" s="17"/>
      <c r="J49" s="14"/>
      <c r="K49" s="4"/>
    </row>
    <row r="50" spans="1:11" x14ac:dyDescent="0.2">
      <c r="A50" t="s">
        <v>147</v>
      </c>
      <c r="B50">
        <v>144</v>
      </c>
      <c r="C50" s="11" t="s">
        <v>181</v>
      </c>
      <c r="D50" s="6" t="s">
        <v>140</v>
      </c>
      <c r="E50" s="5">
        <v>44715</v>
      </c>
      <c r="F50" s="14">
        <v>44715.643437500003</v>
      </c>
      <c r="G50" s="14">
        <f t="shared" si="0"/>
        <v>44715.271944444503</v>
      </c>
      <c r="H50" s="14"/>
      <c r="I50" s="17"/>
      <c r="J50" s="14"/>
      <c r="K50" s="4"/>
    </row>
    <row r="51" spans="1:11" x14ac:dyDescent="0.2">
      <c r="A51" t="s">
        <v>27</v>
      </c>
      <c r="B51">
        <v>123</v>
      </c>
      <c r="C51" s="11" t="s">
        <v>190</v>
      </c>
      <c r="D51" s="6" t="s">
        <v>29</v>
      </c>
      <c r="E51" s="5">
        <v>44715</v>
      </c>
      <c r="F51" s="14">
        <v>44715.337256944404</v>
      </c>
      <c r="G51" s="14">
        <f t="shared" si="0"/>
        <v>44714.702256944503</v>
      </c>
      <c r="H51" s="14"/>
      <c r="I51" s="17"/>
      <c r="J51" s="14"/>
      <c r="K51" s="4"/>
    </row>
    <row r="52" spans="1:11" x14ac:dyDescent="0.2">
      <c r="A52" t="s">
        <v>18</v>
      </c>
      <c r="B52">
        <v>123</v>
      </c>
      <c r="C52" s="11" t="s">
        <v>190</v>
      </c>
      <c r="D52" s="6" t="s">
        <v>20</v>
      </c>
      <c r="E52" s="5">
        <v>44715</v>
      </c>
      <c r="F52" s="14">
        <v>44715.336400462998</v>
      </c>
      <c r="G52" s="14">
        <f t="shared" si="0"/>
        <v>44714.711736111101</v>
      </c>
      <c r="H52" s="14"/>
      <c r="I52" s="17"/>
      <c r="J52" s="14"/>
      <c r="K52" s="4"/>
    </row>
    <row r="53" spans="1:11" x14ac:dyDescent="0.2">
      <c r="A53" t="s">
        <v>31</v>
      </c>
      <c r="B53">
        <v>123</v>
      </c>
      <c r="C53" s="11" t="s">
        <v>190</v>
      </c>
      <c r="D53" s="6" t="s">
        <v>33</v>
      </c>
      <c r="E53" s="5">
        <v>44715</v>
      </c>
      <c r="F53" s="14">
        <v>44715.335011574098</v>
      </c>
      <c r="G53" s="14">
        <f t="shared" si="0"/>
        <v>44714.706192129597</v>
      </c>
      <c r="H53" s="14"/>
      <c r="I53" s="17"/>
      <c r="J53" s="14"/>
      <c r="K53" s="4"/>
    </row>
    <row r="54" spans="1:11" x14ac:dyDescent="0.2">
      <c r="A54" t="s">
        <v>58</v>
      </c>
      <c r="B54">
        <v>123</v>
      </c>
      <c r="C54" s="11" t="s">
        <v>190</v>
      </c>
      <c r="D54" s="6" t="s">
        <v>60</v>
      </c>
      <c r="E54" s="5">
        <v>44715</v>
      </c>
      <c r="F54" s="14">
        <v>44715.334421296298</v>
      </c>
      <c r="G54" s="14">
        <f t="shared" si="0"/>
        <v>44714.7032638889</v>
      </c>
      <c r="H54" s="14"/>
      <c r="I54" s="17"/>
      <c r="J54" s="14"/>
      <c r="K54" s="4"/>
    </row>
    <row r="55" spans="1:11" x14ac:dyDescent="0.2">
      <c r="A55" t="s">
        <v>21</v>
      </c>
      <c r="B55">
        <v>123</v>
      </c>
      <c r="C55" s="11" t="s">
        <v>190</v>
      </c>
      <c r="D55" s="6" t="s">
        <v>22</v>
      </c>
      <c r="E55" s="5">
        <v>44715</v>
      </c>
      <c r="F55" s="14">
        <v>44715.333796296298</v>
      </c>
      <c r="G55" s="14">
        <f t="shared" si="0"/>
        <v>44714.717719907399</v>
      </c>
      <c r="H55" s="14"/>
      <c r="I55" s="17"/>
      <c r="J55" s="14"/>
      <c r="K55" s="4"/>
    </row>
    <row r="56" spans="1:11" x14ac:dyDescent="0.2">
      <c r="A56" t="s">
        <v>35</v>
      </c>
      <c r="B56">
        <v>123</v>
      </c>
      <c r="C56" s="11" t="s">
        <v>190</v>
      </c>
      <c r="D56" s="6" t="s">
        <v>39</v>
      </c>
      <c r="E56" s="5">
        <v>44715</v>
      </c>
      <c r="F56" s="14">
        <v>44715.330648148098</v>
      </c>
      <c r="G56" s="14">
        <f t="shared" si="0"/>
        <v>44714.712118055599</v>
      </c>
      <c r="H56" s="14"/>
      <c r="I56" s="17"/>
      <c r="J56" s="14"/>
      <c r="K56" s="4"/>
    </row>
    <row r="57" spans="1:11" x14ac:dyDescent="0.2">
      <c r="A57" t="s">
        <v>41</v>
      </c>
      <c r="B57">
        <v>123</v>
      </c>
      <c r="C57" s="11" t="s">
        <v>190</v>
      </c>
      <c r="D57" s="6" t="s">
        <v>42</v>
      </c>
      <c r="E57" s="5">
        <v>44715</v>
      </c>
      <c r="F57" s="14">
        <v>44715.329965277801</v>
      </c>
      <c r="G57" s="14">
        <f t="shared" si="0"/>
        <v>44714.718159722201</v>
      </c>
      <c r="H57" s="14"/>
      <c r="I57" s="17"/>
      <c r="J57" s="14"/>
      <c r="K57" s="4"/>
    </row>
    <row r="58" spans="1:11" x14ac:dyDescent="0.2">
      <c r="A58" t="s">
        <v>51</v>
      </c>
      <c r="B58">
        <v>123</v>
      </c>
      <c r="C58" s="11" t="s">
        <v>190</v>
      </c>
      <c r="D58" s="6" t="s">
        <v>13</v>
      </c>
      <c r="E58" s="5">
        <v>44715</v>
      </c>
      <c r="F58" s="14">
        <v>44715.3266435185</v>
      </c>
      <c r="G58" s="14">
        <f t="shared" si="0"/>
        <v>44714.704421296301</v>
      </c>
      <c r="H58" s="14"/>
      <c r="I58" s="17"/>
      <c r="J58" s="14"/>
      <c r="K58" s="4"/>
    </row>
    <row r="59" spans="1:11" x14ac:dyDescent="0.2">
      <c r="A59" t="s">
        <v>37</v>
      </c>
      <c r="B59">
        <v>123</v>
      </c>
      <c r="C59" s="11" t="s">
        <v>190</v>
      </c>
      <c r="D59" s="6" t="s">
        <v>38</v>
      </c>
      <c r="E59" s="5">
        <v>44715</v>
      </c>
      <c r="F59" s="14">
        <v>44715.325856481497</v>
      </c>
      <c r="G59" s="14" t="e">
        <f t="shared" si="0"/>
        <v>#N/A</v>
      </c>
      <c r="H59" s="14"/>
      <c r="I59" s="17"/>
      <c r="J59" s="14"/>
      <c r="K59" s="4"/>
    </row>
    <row r="60" spans="1:11" x14ac:dyDescent="0.2">
      <c r="A60" t="s">
        <v>11</v>
      </c>
      <c r="B60">
        <v>123</v>
      </c>
      <c r="C60" s="11" t="s">
        <v>190</v>
      </c>
      <c r="D60" s="6" t="s">
        <v>13</v>
      </c>
      <c r="E60" s="5">
        <v>44715</v>
      </c>
      <c r="F60" s="14">
        <v>44715.325150463003</v>
      </c>
      <c r="G60" s="14">
        <f t="shared" si="0"/>
        <v>44714.700231481504</v>
      </c>
      <c r="H60" s="14"/>
      <c r="I60" s="17"/>
      <c r="J60" s="14"/>
      <c r="K60" s="4"/>
    </row>
    <row r="61" spans="1:11" x14ac:dyDescent="0.2">
      <c r="A61" t="s">
        <v>44</v>
      </c>
      <c r="B61">
        <v>123</v>
      </c>
      <c r="C61" s="11" t="s">
        <v>190</v>
      </c>
      <c r="D61" s="6" t="s">
        <v>47</v>
      </c>
      <c r="E61" s="5">
        <v>44715</v>
      </c>
      <c r="F61" s="14">
        <v>44715.325138888897</v>
      </c>
      <c r="G61" s="14">
        <f t="shared" si="0"/>
        <v>44714.697094907402</v>
      </c>
      <c r="H61" s="14"/>
      <c r="I61" s="17"/>
      <c r="J61" s="14"/>
      <c r="K61" s="4"/>
    </row>
    <row r="62" spans="1:11" x14ac:dyDescent="0.2">
      <c r="A62" t="s">
        <v>61</v>
      </c>
      <c r="B62">
        <v>123</v>
      </c>
      <c r="C62" s="11" t="s">
        <v>190</v>
      </c>
      <c r="D62" s="6" t="s">
        <v>38</v>
      </c>
      <c r="E62" s="5">
        <v>44715</v>
      </c>
      <c r="F62" s="14">
        <v>44715.324780092596</v>
      </c>
      <c r="G62" s="14">
        <f t="shared" si="0"/>
        <v>44714.708622685197</v>
      </c>
      <c r="H62" s="14"/>
      <c r="I62" s="17"/>
      <c r="J62" s="14"/>
      <c r="K62" s="4"/>
    </row>
    <row r="63" spans="1:11" x14ac:dyDescent="0.2">
      <c r="A63" t="s">
        <v>83</v>
      </c>
      <c r="B63">
        <v>123</v>
      </c>
      <c r="C63" s="11" t="s">
        <v>190</v>
      </c>
      <c r="D63" s="6" t="s">
        <v>47</v>
      </c>
      <c r="E63" s="5">
        <v>44715</v>
      </c>
      <c r="F63" s="14">
        <v>44715.324143518497</v>
      </c>
      <c r="G63" s="14">
        <f t="shared" si="0"/>
        <v>44714.691342592603</v>
      </c>
      <c r="H63" s="14"/>
      <c r="I63" s="17"/>
      <c r="J63" s="14"/>
      <c r="K63" s="4"/>
    </row>
    <row r="64" spans="1:11" x14ac:dyDescent="0.2">
      <c r="A64" t="s">
        <v>70</v>
      </c>
      <c r="B64">
        <v>123</v>
      </c>
      <c r="C64" s="11" t="s">
        <v>190</v>
      </c>
      <c r="D64" s="6" t="s">
        <v>71</v>
      </c>
      <c r="E64" s="5">
        <v>44715</v>
      </c>
      <c r="F64" s="14">
        <v>44715.323807870402</v>
      </c>
      <c r="G64" s="14">
        <f t="shared" si="0"/>
        <v>44714.745162036997</v>
      </c>
      <c r="H64" s="14"/>
      <c r="I64" s="17"/>
      <c r="J64" s="14"/>
      <c r="K64" s="4"/>
    </row>
    <row r="65" spans="1:11" x14ac:dyDescent="0.2">
      <c r="A65" t="s">
        <v>153</v>
      </c>
      <c r="B65">
        <v>123</v>
      </c>
      <c r="C65" s="11" t="s">
        <v>190</v>
      </c>
      <c r="D65" s="6" t="s">
        <v>154</v>
      </c>
      <c r="E65" s="5">
        <v>44715</v>
      </c>
      <c r="F65" s="14">
        <v>44715.323784722197</v>
      </c>
      <c r="G65" s="14" t="e">
        <f t="shared" si="0"/>
        <v>#N/A</v>
      </c>
      <c r="H65" s="14"/>
      <c r="I65" s="17"/>
      <c r="J65" s="14"/>
      <c r="K65" s="4"/>
    </row>
    <row r="66" spans="1:11" x14ac:dyDescent="0.2">
      <c r="A66" t="s">
        <v>48</v>
      </c>
      <c r="B66">
        <v>123</v>
      </c>
      <c r="C66" s="11" t="s">
        <v>190</v>
      </c>
      <c r="D66" s="6" t="s">
        <v>55</v>
      </c>
      <c r="E66" s="5">
        <v>44715</v>
      </c>
      <c r="F66" s="14">
        <v>44715.323229166701</v>
      </c>
      <c r="G66" s="14">
        <f t="shared" si="0"/>
        <v>44714.704548611102</v>
      </c>
      <c r="H66" s="14"/>
      <c r="I66" s="17"/>
      <c r="J66" s="14"/>
      <c r="K66" s="4"/>
    </row>
    <row r="67" spans="1:11" x14ac:dyDescent="0.2">
      <c r="A67" t="s">
        <v>80</v>
      </c>
      <c r="B67">
        <v>123</v>
      </c>
      <c r="C67" s="11" t="s">
        <v>190</v>
      </c>
      <c r="D67" s="6" t="s">
        <v>82</v>
      </c>
      <c r="E67" s="5">
        <v>44715</v>
      </c>
      <c r="F67" s="14">
        <v>44715.323159722197</v>
      </c>
      <c r="G67" s="14">
        <f t="shared" ref="G67:G130" si="1">VLOOKUP(A67,A68:F134,6,FALSE)</f>
        <v>44714.688912037098</v>
      </c>
      <c r="H67" s="14"/>
      <c r="I67" s="17"/>
      <c r="J67" s="14"/>
      <c r="K67" s="4"/>
    </row>
    <row r="68" spans="1:11" x14ac:dyDescent="0.2">
      <c r="A68" t="s">
        <v>68</v>
      </c>
      <c r="B68">
        <v>123</v>
      </c>
      <c r="C68" s="11" t="s">
        <v>190</v>
      </c>
      <c r="D68" s="6" t="s">
        <v>69</v>
      </c>
      <c r="E68" s="5">
        <v>44715</v>
      </c>
      <c r="F68" s="14">
        <v>44715.322500000002</v>
      </c>
      <c r="G68" s="14">
        <f t="shared" si="1"/>
        <v>44714.694537037001</v>
      </c>
      <c r="H68" s="14"/>
      <c r="I68" s="17"/>
      <c r="J68" s="14"/>
      <c r="K68" s="4"/>
    </row>
    <row r="69" spans="1:11" x14ac:dyDescent="0.2">
      <c r="A69" t="s">
        <v>64</v>
      </c>
      <c r="B69">
        <v>123</v>
      </c>
      <c r="C69" s="11" t="s">
        <v>190</v>
      </c>
      <c r="D69" s="6" t="s">
        <v>65</v>
      </c>
      <c r="E69" s="5">
        <v>44715</v>
      </c>
      <c r="F69" s="14">
        <v>44715.320208333302</v>
      </c>
      <c r="G69" s="14">
        <f t="shared" si="1"/>
        <v>44714.701215277797</v>
      </c>
      <c r="H69" s="14"/>
      <c r="I69" s="17"/>
      <c r="J69" s="14"/>
      <c r="K69" s="4"/>
    </row>
    <row r="70" spans="1:11" x14ac:dyDescent="0.2">
      <c r="A70" t="s">
        <v>43</v>
      </c>
      <c r="B70">
        <v>123</v>
      </c>
      <c r="C70" s="11" t="s">
        <v>190</v>
      </c>
      <c r="D70" s="6" t="s">
        <v>50</v>
      </c>
      <c r="E70" s="5">
        <v>44715</v>
      </c>
      <c r="F70" s="14">
        <v>44715.320150462998</v>
      </c>
      <c r="G70" s="14">
        <f t="shared" si="1"/>
        <v>44714.693344907399</v>
      </c>
      <c r="H70" s="14"/>
      <c r="I70" s="17"/>
      <c r="J70" s="14"/>
      <c r="K70" s="4"/>
    </row>
    <row r="71" spans="1:11" x14ac:dyDescent="0.2">
      <c r="A71" t="s">
        <v>87</v>
      </c>
      <c r="B71">
        <v>123</v>
      </c>
      <c r="C71" s="11" t="s">
        <v>190</v>
      </c>
      <c r="D71" s="6" t="s">
        <v>90</v>
      </c>
      <c r="E71" s="5">
        <v>44715</v>
      </c>
      <c r="F71" s="14">
        <v>44715.319872685199</v>
      </c>
      <c r="G71" s="14">
        <f t="shared" si="1"/>
        <v>44714.699490740699</v>
      </c>
      <c r="H71" s="14"/>
      <c r="I71" s="17"/>
      <c r="J71" s="14"/>
      <c r="K71" s="4"/>
    </row>
    <row r="72" spans="1:11" x14ac:dyDescent="0.2">
      <c r="A72" t="s">
        <v>66</v>
      </c>
      <c r="B72">
        <v>123</v>
      </c>
      <c r="C72" s="11" t="s">
        <v>190</v>
      </c>
      <c r="D72" s="6" t="s">
        <v>50</v>
      </c>
      <c r="E72" s="5">
        <v>44715</v>
      </c>
      <c r="F72" s="14">
        <v>44715.318668981497</v>
      </c>
      <c r="G72" s="14">
        <f t="shared" si="1"/>
        <v>44714.699641203697</v>
      </c>
      <c r="H72" s="14"/>
      <c r="I72" s="17"/>
      <c r="J72" s="14"/>
      <c r="K72" s="4"/>
    </row>
    <row r="73" spans="1:11" x14ac:dyDescent="0.2">
      <c r="A73" t="s">
        <v>74</v>
      </c>
      <c r="B73">
        <v>123</v>
      </c>
      <c r="C73" s="11" t="s">
        <v>190</v>
      </c>
      <c r="D73" s="6" t="s">
        <v>77</v>
      </c>
      <c r="E73" s="5">
        <v>44715</v>
      </c>
      <c r="F73" s="14">
        <v>44715.316817129598</v>
      </c>
      <c r="G73" s="14">
        <f t="shared" si="1"/>
        <v>44714.686932870398</v>
      </c>
      <c r="H73" s="14"/>
      <c r="I73" s="17"/>
      <c r="J73" s="14"/>
      <c r="K73" s="4"/>
    </row>
    <row r="74" spans="1:11" x14ac:dyDescent="0.2">
      <c r="A74" t="s">
        <v>85</v>
      </c>
      <c r="B74">
        <v>123</v>
      </c>
      <c r="C74" s="11" t="s">
        <v>190</v>
      </c>
      <c r="D74" s="6" t="s">
        <v>89</v>
      </c>
      <c r="E74" s="5">
        <v>44715</v>
      </c>
      <c r="F74" s="14">
        <v>44715.315567129597</v>
      </c>
      <c r="G74" s="14">
        <f t="shared" si="1"/>
        <v>44714.700960648202</v>
      </c>
      <c r="H74" s="14"/>
      <c r="I74" s="17"/>
      <c r="J74" s="14"/>
      <c r="K74" s="4"/>
    </row>
    <row r="75" spans="1:11" x14ac:dyDescent="0.2">
      <c r="A75" t="s">
        <v>111</v>
      </c>
      <c r="B75">
        <v>123</v>
      </c>
      <c r="C75" s="11" t="s">
        <v>190</v>
      </c>
      <c r="D75" s="6" t="s">
        <v>112</v>
      </c>
      <c r="E75" s="5">
        <v>44715</v>
      </c>
      <c r="F75" s="14">
        <v>44715.3137152778</v>
      </c>
      <c r="G75" s="14">
        <f t="shared" si="1"/>
        <v>44714.692291666703</v>
      </c>
      <c r="H75" s="14"/>
      <c r="I75" s="17"/>
      <c r="J75" s="14"/>
      <c r="K75" s="4"/>
    </row>
    <row r="76" spans="1:11" x14ac:dyDescent="0.2">
      <c r="A76" t="s">
        <v>72</v>
      </c>
      <c r="B76">
        <v>123</v>
      </c>
      <c r="C76" s="11" t="s">
        <v>190</v>
      </c>
      <c r="D76" s="6" t="s">
        <v>76</v>
      </c>
      <c r="E76" s="5">
        <v>44715</v>
      </c>
      <c r="F76" s="14">
        <v>44715.313067129602</v>
      </c>
      <c r="G76" s="14">
        <f t="shared" si="1"/>
        <v>44714.680740740703</v>
      </c>
      <c r="H76" s="14"/>
      <c r="I76" s="17"/>
      <c r="J76" s="14"/>
      <c r="K76" s="4"/>
    </row>
    <row r="77" spans="1:11" x14ac:dyDescent="0.2">
      <c r="A77" t="s">
        <v>110</v>
      </c>
      <c r="B77">
        <v>123</v>
      </c>
      <c r="C77" s="11" t="s">
        <v>190</v>
      </c>
      <c r="D77" s="6" t="s">
        <v>77</v>
      </c>
      <c r="E77" s="5">
        <v>44715</v>
      </c>
      <c r="F77" s="14">
        <v>44715.312928240703</v>
      </c>
      <c r="G77" s="14">
        <f t="shared" si="1"/>
        <v>44714.695243055598</v>
      </c>
      <c r="H77" s="14"/>
      <c r="I77" s="17"/>
      <c r="J77" s="14"/>
      <c r="K77" s="4"/>
    </row>
    <row r="78" spans="1:11" x14ac:dyDescent="0.2">
      <c r="A78" t="s">
        <v>102</v>
      </c>
      <c r="B78">
        <v>123</v>
      </c>
      <c r="C78" s="11" t="s">
        <v>190</v>
      </c>
      <c r="D78" s="6" t="s">
        <v>103</v>
      </c>
      <c r="E78" s="5">
        <v>44715</v>
      </c>
      <c r="F78" s="14">
        <v>44715.311168981498</v>
      </c>
      <c r="G78" s="14">
        <f t="shared" si="1"/>
        <v>44714.6743055556</v>
      </c>
      <c r="H78" s="14"/>
      <c r="I78" s="17"/>
      <c r="J78" s="14"/>
      <c r="K78" s="4"/>
    </row>
    <row r="79" spans="1:11" x14ac:dyDescent="0.2">
      <c r="A79" t="s">
        <v>95</v>
      </c>
      <c r="B79">
        <v>123</v>
      </c>
      <c r="C79" s="11" t="s">
        <v>190</v>
      </c>
      <c r="D79" s="6" t="s">
        <v>97</v>
      </c>
      <c r="E79" s="5">
        <v>44715</v>
      </c>
      <c r="F79" s="14">
        <v>44715.311099537001</v>
      </c>
      <c r="G79" s="14">
        <f t="shared" si="1"/>
        <v>44714.693298611099</v>
      </c>
      <c r="H79" s="14"/>
      <c r="I79" s="17"/>
      <c r="J79" s="14"/>
      <c r="K79" s="4"/>
    </row>
    <row r="80" spans="1:11" x14ac:dyDescent="0.2">
      <c r="A80" t="s">
        <v>23</v>
      </c>
      <c r="B80">
        <v>123</v>
      </c>
      <c r="C80" s="11" t="s">
        <v>190</v>
      </c>
      <c r="D80" s="6" t="s">
        <v>25</v>
      </c>
      <c r="E80" s="5">
        <v>44715</v>
      </c>
      <c r="F80" s="14">
        <v>44715.309895833299</v>
      </c>
      <c r="G80" s="14">
        <f t="shared" si="1"/>
        <v>44714.696006944403</v>
      </c>
      <c r="H80" s="14"/>
      <c r="I80" s="17"/>
      <c r="J80" s="14"/>
      <c r="K80" s="4"/>
    </row>
    <row r="81" spans="1:11" x14ac:dyDescent="0.2">
      <c r="A81" t="s">
        <v>106</v>
      </c>
      <c r="B81">
        <v>123</v>
      </c>
      <c r="C81" s="11" t="s">
        <v>190</v>
      </c>
      <c r="D81" s="6" t="s">
        <v>107</v>
      </c>
      <c r="E81" s="5">
        <v>44715</v>
      </c>
      <c r="F81" s="14">
        <v>44715.309745370403</v>
      </c>
      <c r="G81" s="14">
        <f t="shared" si="1"/>
        <v>44714.6805902778</v>
      </c>
      <c r="H81" s="14"/>
      <c r="I81" s="17"/>
      <c r="J81" s="14"/>
      <c r="K81" s="4"/>
    </row>
    <row r="82" spans="1:11" x14ac:dyDescent="0.2">
      <c r="A82" t="s">
        <v>96</v>
      </c>
      <c r="B82">
        <v>123</v>
      </c>
      <c r="C82" s="11" t="s">
        <v>190</v>
      </c>
      <c r="D82" s="6" t="s">
        <v>25</v>
      </c>
      <c r="E82" s="5">
        <v>44715</v>
      </c>
      <c r="F82" s="14">
        <v>44715.308449074102</v>
      </c>
      <c r="G82" s="14">
        <f t="shared" si="1"/>
        <v>44714.684456018498</v>
      </c>
      <c r="H82" s="14"/>
      <c r="I82" s="17"/>
      <c r="J82" s="14"/>
      <c r="K82" s="4"/>
    </row>
    <row r="83" spans="1:11" x14ac:dyDescent="0.2">
      <c r="A83" t="s">
        <v>125</v>
      </c>
      <c r="B83">
        <v>123</v>
      </c>
      <c r="C83" s="11" t="s">
        <v>190</v>
      </c>
      <c r="D83" s="6" t="s">
        <v>103</v>
      </c>
      <c r="E83" s="5">
        <v>44715</v>
      </c>
      <c r="F83" s="14">
        <v>44715.3077893519</v>
      </c>
      <c r="G83" s="14">
        <f t="shared" si="1"/>
        <v>44714.690532407403</v>
      </c>
      <c r="H83" s="14"/>
      <c r="I83" s="17"/>
      <c r="J83" s="14"/>
      <c r="K83" s="4"/>
    </row>
    <row r="84" spans="1:11" x14ac:dyDescent="0.2">
      <c r="A84" t="s">
        <v>14</v>
      </c>
      <c r="B84">
        <v>123</v>
      </c>
      <c r="C84" s="11" t="s">
        <v>190</v>
      </c>
      <c r="D84" s="6" t="s">
        <v>16</v>
      </c>
      <c r="E84" s="5">
        <v>44715</v>
      </c>
      <c r="F84" s="14">
        <v>44715.305659722202</v>
      </c>
      <c r="G84" s="14">
        <f t="shared" si="1"/>
        <v>44714.693865740701</v>
      </c>
      <c r="H84" s="14"/>
      <c r="I84" s="17"/>
      <c r="J84" s="14"/>
      <c r="K84" s="4"/>
    </row>
    <row r="85" spans="1:11" x14ac:dyDescent="0.2">
      <c r="A85" t="s">
        <v>99</v>
      </c>
      <c r="B85">
        <v>123</v>
      </c>
      <c r="C85" s="11" t="s">
        <v>190</v>
      </c>
      <c r="D85" s="6" t="s">
        <v>104</v>
      </c>
      <c r="E85" s="5">
        <v>44715</v>
      </c>
      <c r="F85" s="14">
        <v>44715.302060185197</v>
      </c>
      <c r="G85" s="14">
        <f t="shared" si="1"/>
        <v>44714.6855208333</v>
      </c>
      <c r="H85" s="14"/>
      <c r="I85" s="17"/>
      <c r="J85" s="14"/>
      <c r="K85" s="4"/>
    </row>
    <row r="86" spans="1:11" x14ac:dyDescent="0.2">
      <c r="A86" t="s">
        <v>130</v>
      </c>
      <c r="B86">
        <v>123</v>
      </c>
      <c r="C86" s="11" t="s">
        <v>190</v>
      </c>
      <c r="D86" s="6" t="s">
        <v>113</v>
      </c>
      <c r="E86" s="5">
        <v>44715</v>
      </c>
      <c r="F86" s="14">
        <v>44715.300960648099</v>
      </c>
      <c r="G86" s="14">
        <f t="shared" si="1"/>
        <v>44714.677349537</v>
      </c>
      <c r="H86" s="14"/>
      <c r="I86" s="17"/>
      <c r="J86" s="14"/>
      <c r="K86" s="4"/>
    </row>
    <row r="87" spans="1:11" x14ac:dyDescent="0.2">
      <c r="A87" t="s">
        <v>92</v>
      </c>
      <c r="B87">
        <v>123</v>
      </c>
      <c r="C87" s="11" t="s">
        <v>190</v>
      </c>
      <c r="D87" s="6" t="s">
        <v>98</v>
      </c>
      <c r="E87" s="5">
        <v>44715</v>
      </c>
      <c r="F87" s="14">
        <v>44715.300868055601</v>
      </c>
      <c r="G87" s="14">
        <f t="shared" si="1"/>
        <v>44714.681111111102</v>
      </c>
      <c r="H87" s="14"/>
      <c r="I87" s="17"/>
      <c r="J87" s="14"/>
      <c r="K87" s="4"/>
    </row>
    <row r="88" spans="1:11" x14ac:dyDescent="0.2">
      <c r="A88" t="s">
        <v>115</v>
      </c>
      <c r="B88">
        <v>123</v>
      </c>
      <c r="C88" s="11" t="s">
        <v>190</v>
      </c>
      <c r="D88" s="6" t="s">
        <v>116</v>
      </c>
      <c r="E88" s="5">
        <v>44715</v>
      </c>
      <c r="F88" s="14">
        <v>44715.299421296302</v>
      </c>
      <c r="G88" s="14">
        <f t="shared" si="1"/>
        <v>44714.677071759303</v>
      </c>
      <c r="H88" s="14"/>
      <c r="I88" s="17"/>
      <c r="J88" s="14"/>
      <c r="K88" s="4"/>
    </row>
    <row r="89" spans="1:11" x14ac:dyDescent="0.2">
      <c r="A89" t="s">
        <v>108</v>
      </c>
      <c r="B89">
        <v>123</v>
      </c>
      <c r="C89" s="11" t="s">
        <v>190</v>
      </c>
      <c r="D89" s="6" t="s">
        <v>113</v>
      </c>
      <c r="E89" s="5">
        <v>44715</v>
      </c>
      <c r="F89" s="14">
        <v>44715.296574074098</v>
      </c>
      <c r="G89" s="14">
        <f t="shared" si="1"/>
        <v>44714.673958333296</v>
      </c>
      <c r="H89" s="14"/>
      <c r="I89" s="17"/>
      <c r="J89" s="14"/>
      <c r="K89" s="4"/>
    </row>
    <row r="90" spans="1:11" x14ac:dyDescent="0.2">
      <c r="A90" t="s">
        <v>123</v>
      </c>
      <c r="B90">
        <v>123</v>
      </c>
      <c r="C90" s="11" t="s">
        <v>190</v>
      </c>
      <c r="D90" s="6" t="s">
        <v>124</v>
      </c>
      <c r="E90" s="5">
        <v>44715</v>
      </c>
      <c r="F90" s="14">
        <v>44715.296527777798</v>
      </c>
      <c r="G90" s="14">
        <f t="shared" si="1"/>
        <v>44714.6791435185</v>
      </c>
      <c r="H90" s="14"/>
      <c r="I90" s="17"/>
      <c r="J90" s="14"/>
      <c r="K90" s="4"/>
    </row>
    <row r="91" spans="1:11" x14ac:dyDescent="0.2">
      <c r="A91" t="s">
        <v>131</v>
      </c>
      <c r="B91">
        <v>123</v>
      </c>
      <c r="C91" s="11" t="s">
        <v>190</v>
      </c>
      <c r="D91" s="6" t="s">
        <v>98</v>
      </c>
      <c r="E91" s="5">
        <v>44715</v>
      </c>
      <c r="F91" s="14">
        <v>44715.294710648202</v>
      </c>
      <c r="G91" s="14">
        <f t="shared" si="1"/>
        <v>44714.659872685203</v>
      </c>
      <c r="H91" s="14"/>
      <c r="I91" s="17"/>
      <c r="J91" s="14"/>
      <c r="K91" s="4"/>
    </row>
    <row r="92" spans="1:11" x14ac:dyDescent="0.2">
      <c r="A92" t="s">
        <v>120</v>
      </c>
      <c r="B92">
        <v>123</v>
      </c>
      <c r="C92" s="11" t="s">
        <v>190</v>
      </c>
      <c r="D92" s="6" t="s">
        <v>127</v>
      </c>
      <c r="E92" s="5">
        <v>44715</v>
      </c>
      <c r="F92" s="14">
        <v>44715.291157407402</v>
      </c>
      <c r="G92" s="14">
        <f t="shared" si="1"/>
        <v>44714.6663541667</v>
      </c>
      <c r="H92" s="14"/>
      <c r="I92" s="17"/>
      <c r="J92" s="14"/>
      <c r="K92" s="4"/>
    </row>
    <row r="93" spans="1:11" x14ac:dyDescent="0.2">
      <c r="A93" t="s">
        <v>117</v>
      </c>
      <c r="B93">
        <v>123</v>
      </c>
      <c r="C93" s="11" t="s">
        <v>190</v>
      </c>
      <c r="D93" s="6" t="s">
        <v>119</v>
      </c>
      <c r="E93" s="5">
        <v>44715</v>
      </c>
      <c r="F93" s="14">
        <v>44715.290601851899</v>
      </c>
      <c r="G93" s="14">
        <f t="shared" si="1"/>
        <v>44714.670358796298</v>
      </c>
      <c r="H93" s="14"/>
      <c r="I93" s="17"/>
      <c r="J93" s="14"/>
      <c r="K93" s="4"/>
    </row>
    <row r="94" spans="1:11" x14ac:dyDescent="0.2">
      <c r="A94" t="s">
        <v>132</v>
      </c>
      <c r="B94">
        <v>123</v>
      </c>
      <c r="C94" s="11" t="s">
        <v>190</v>
      </c>
      <c r="D94" s="6" t="s">
        <v>133</v>
      </c>
      <c r="E94" s="5">
        <v>44715</v>
      </c>
      <c r="F94" s="14">
        <v>44715.289247685199</v>
      </c>
      <c r="G94" s="14">
        <f t="shared" si="1"/>
        <v>44714.683356481502</v>
      </c>
      <c r="H94" s="14"/>
      <c r="I94" s="17"/>
      <c r="J94" s="14"/>
      <c r="K94" s="4"/>
    </row>
    <row r="95" spans="1:11" x14ac:dyDescent="0.2">
      <c r="A95" t="s">
        <v>134</v>
      </c>
      <c r="B95">
        <v>123</v>
      </c>
      <c r="C95" s="11" t="s">
        <v>190</v>
      </c>
      <c r="D95" s="6" t="s">
        <v>136</v>
      </c>
      <c r="E95" s="5">
        <v>44715</v>
      </c>
      <c r="F95" s="14">
        <v>44715.278113425898</v>
      </c>
      <c r="G95" s="14">
        <f t="shared" si="1"/>
        <v>44714.644456018497</v>
      </c>
      <c r="H95" s="14"/>
      <c r="I95" s="17"/>
      <c r="J95" s="14"/>
      <c r="K95" s="4"/>
    </row>
    <row r="96" spans="1:11" x14ac:dyDescent="0.2">
      <c r="A96" t="s">
        <v>138</v>
      </c>
      <c r="B96">
        <v>123</v>
      </c>
      <c r="C96" s="11" t="s">
        <v>190</v>
      </c>
      <c r="D96" s="6" t="s">
        <v>136</v>
      </c>
      <c r="E96" s="5">
        <v>44715</v>
      </c>
      <c r="F96" s="14">
        <v>44715.276886574102</v>
      </c>
      <c r="G96" s="14">
        <f t="shared" si="1"/>
        <v>44714.662372685198</v>
      </c>
      <c r="H96" s="14"/>
      <c r="I96" s="17"/>
      <c r="J96" s="14"/>
      <c r="K96" s="4"/>
    </row>
    <row r="97" spans="1:11" x14ac:dyDescent="0.2">
      <c r="A97" t="s">
        <v>139</v>
      </c>
      <c r="B97">
        <v>123</v>
      </c>
      <c r="C97" s="11" t="s">
        <v>190</v>
      </c>
      <c r="D97" s="6" t="s">
        <v>140</v>
      </c>
      <c r="E97" s="5">
        <v>44715</v>
      </c>
      <c r="F97" s="14">
        <v>44715.276458333297</v>
      </c>
      <c r="G97" s="14">
        <f t="shared" si="1"/>
        <v>44714.672534722202</v>
      </c>
      <c r="H97" s="14"/>
      <c r="I97" s="17"/>
      <c r="J97" s="14"/>
      <c r="K97" s="4"/>
    </row>
    <row r="98" spans="1:11" x14ac:dyDescent="0.2">
      <c r="A98" t="s">
        <v>147</v>
      </c>
      <c r="B98">
        <v>123</v>
      </c>
      <c r="C98" s="11" t="s">
        <v>190</v>
      </c>
      <c r="D98" s="6" t="s">
        <v>140</v>
      </c>
      <c r="E98" s="5">
        <v>44715</v>
      </c>
      <c r="F98" s="14">
        <v>44715.271944444503</v>
      </c>
      <c r="G98" s="14">
        <f t="shared" si="1"/>
        <v>44714.650254629603</v>
      </c>
      <c r="H98" s="14"/>
      <c r="I98" s="17"/>
      <c r="J98" s="14"/>
      <c r="K98" s="4"/>
    </row>
    <row r="99" spans="1:11" x14ac:dyDescent="0.2">
      <c r="A99" t="s">
        <v>143</v>
      </c>
      <c r="B99">
        <v>123</v>
      </c>
      <c r="C99" s="11" t="s">
        <v>190</v>
      </c>
      <c r="D99" s="6" t="s">
        <v>145</v>
      </c>
      <c r="E99" s="5">
        <v>44715</v>
      </c>
      <c r="F99" s="14">
        <v>44715.262499999997</v>
      </c>
      <c r="G99" s="14">
        <f t="shared" si="1"/>
        <v>44714.644004629597</v>
      </c>
      <c r="H99" s="14"/>
      <c r="I99" s="17"/>
      <c r="J99" s="14"/>
      <c r="K99" s="4"/>
    </row>
    <row r="100" spans="1:11" x14ac:dyDescent="0.2">
      <c r="A100" t="s">
        <v>141</v>
      </c>
      <c r="B100">
        <v>123</v>
      </c>
      <c r="C100" s="11" t="s">
        <v>190</v>
      </c>
      <c r="D100" s="6" t="s">
        <v>142</v>
      </c>
      <c r="E100" s="5">
        <v>44715</v>
      </c>
      <c r="F100" s="14">
        <v>44715.262187499997</v>
      </c>
      <c r="G100" s="14">
        <f t="shared" si="1"/>
        <v>44714.6350578704</v>
      </c>
      <c r="H100" s="14"/>
      <c r="I100" s="17"/>
      <c r="J100" s="14"/>
      <c r="K100" s="4"/>
    </row>
    <row r="101" spans="1:11" x14ac:dyDescent="0.2">
      <c r="A101" t="s">
        <v>70</v>
      </c>
      <c r="B101">
        <v>144</v>
      </c>
      <c r="C101" s="11" t="s">
        <v>181</v>
      </c>
      <c r="D101" s="6" t="s">
        <v>71</v>
      </c>
      <c r="E101" s="5">
        <v>44714</v>
      </c>
      <c r="F101" s="14">
        <v>44714.745162036997</v>
      </c>
      <c r="G101" s="14" t="e">
        <f t="shared" si="1"/>
        <v>#N/A</v>
      </c>
      <c r="H101" s="14"/>
      <c r="I101" s="17"/>
      <c r="J101" s="14"/>
      <c r="K101" s="4"/>
    </row>
    <row r="102" spans="1:11" x14ac:dyDescent="0.2">
      <c r="A102" t="s">
        <v>41</v>
      </c>
      <c r="B102">
        <v>144</v>
      </c>
      <c r="C102" s="11" t="s">
        <v>181</v>
      </c>
      <c r="D102" s="6" t="s">
        <v>42</v>
      </c>
      <c r="E102" s="5">
        <v>44714</v>
      </c>
      <c r="F102" s="14">
        <v>44714.718159722201</v>
      </c>
      <c r="G102" s="14">
        <f t="shared" si="1"/>
        <v>44714.330254629604</v>
      </c>
      <c r="H102" s="14"/>
      <c r="I102" s="17"/>
      <c r="J102" s="14"/>
      <c r="K102" s="4"/>
    </row>
    <row r="103" spans="1:11" x14ac:dyDescent="0.2">
      <c r="A103" t="s">
        <v>21</v>
      </c>
      <c r="B103">
        <v>144</v>
      </c>
      <c r="C103" s="11" t="s">
        <v>181</v>
      </c>
      <c r="D103" s="6" t="s">
        <v>22</v>
      </c>
      <c r="E103" s="5">
        <v>44714</v>
      </c>
      <c r="F103" s="14">
        <v>44714.717719907399</v>
      </c>
      <c r="G103" s="14">
        <f t="shared" si="1"/>
        <v>44714.334236111099</v>
      </c>
      <c r="H103" s="14"/>
      <c r="I103" s="17"/>
      <c r="J103" s="14"/>
      <c r="K103" s="4"/>
    </row>
    <row r="104" spans="1:11" x14ac:dyDescent="0.2">
      <c r="A104" t="s">
        <v>35</v>
      </c>
      <c r="B104">
        <v>144</v>
      </c>
      <c r="C104" s="11" t="s">
        <v>181</v>
      </c>
      <c r="D104" s="6" t="s">
        <v>39</v>
      </c>
      <c r="E104" s="5">
        <v>44714</v>
      </c>
      <c r="F104" s="14">
        <v>44714.712118055599</v>
      </c>
      <c r="G104" s="14">
        <f t="shared" si="1"/>
        <v>44714.331597222197</v>
      </c>
      <c r="H104" s="14"/>
      <c r="I104" s="17"/>
      <c r="J104" s="14"/>
      <c r="K104" s="4"/>
    </row>
    <row r="105" spans="1:11" x14ac:dyDescent="0.2">
      <c r="A105" t="s">
        <v>18</v>
      </c>
      <c r="B105">
        <v>144</v>
      </c>
      <c r="C105" s="11" t="s">
        <v>181</v>
      </c>
      <c r="D105" s="6" t="s">
        <v>20</v>
      </c>
      <c r="E105" s="5">
        <v>44714</v>
      </c>
      <c r="F105" s="14">
        <v>44714.711736111101</v>
      </c>
      <c r="G105" s="14">
        <f t="shared" si="1"/>
        <v>44714.339317129597</v>
      </c>
      <c r="H105" s="14"/>
      <c r="I105" s="17"/>
      <c r="J105" s="14"/>
      <c r="K105" s="4"/>
    </row>
    <row r="106" spans="1:11" x14ac:dyDescent="0.2">
      <c r="A106" t="s">
        <v>61</v>
      </c>
      <c r="B106">
        <v>144</v>
      </c>
      <c r="C106" s="11" t="s">
        <v>181</v>
      </c>
      <c r="D106" s="6" t="s">
        <v>38</v>
      </c>
      <c r="E106" s="5">
        <v>44714</v>
      </c>
      <c r="F106" s="14">
        <v>44714.708622685197</v>
      </c>
      <c r="G106" s="14">
        <f t="shared" si="1"/>
        <v>44714.325289351902</v>
      </c>
      <c r="H106" s="14"/>
      <c r="I106" s="17"/>
      <c r="J106" s="14"/>
      <c r="K106" s="4"/>
    </row>
    <row r="107" spans="1:11" x14ac:dyDescent="0.2">
      <c r="A107" t="s">
        <v>31</v>
      </c>
      <c r="B107">
        <v>144</v>
      </c>
      <c r="C107" s="11" t="s">
        <v>181</v>
      </c>
      <c r="D107" s="6" t="s">
        <v>33</v>
      </c>
      <c r="E107" s="5">
        <v>44714</v>
      </c>
      <c r="F107" s="14">
        <v>44714.706192129597</v>
      </c>
      <c r="G107" s="14">
        <f t="shared" si="1"/>
        <v>44714.334131944503</v>
      </c>
      <c r="H107" s="14"/>
      <c r="I107" s="17"/>
      <c r="J107" s="14"/>
      <c r="K107" s="4"/>
    </row>
    <row r="108" spans="1:11" x14ac:dyDescent="0.2">
      <c r="A108" t="s">
        <v>48</v>
      </c>
      <c r="B108">
        <v>144</v>
      </c>
      <c r="C108" s="11" t="s">
        <v>181</v>
      </c>
      <c r="D108" s="6" t="s">
        <v>55</v>
      </c>
      <c r="E108" s="5">
        <v>44714</v>
      </c>
      <c r="F108" s="14">
        <v>44714.704548611102</v>
      </c>
      <c r="G108" s="14">
        <f t="shared" si="1"/>
        <v>44714.323842592603</v>
      </c>
      <c r="H108" s="14"/>
      <c r="I108" s="17"/>
      <c r="J108" s="14"/>
      <c r="K108" s="4"/>
    </row>
    <row r="109" spans="1:11" x14ac:dyDescent="0.2">
      <c r="A109" t="s">
        <v>51</v>
      </c>
      <c r="B109">
        <v>144</v>
      </c>
      <c r="C109" s="11" t="s">
        <v>181</v>
      </c>
      <c r="D109" s="6" t="s">
        <v>13</v>
      </c>
      <c r="E109" s="5">
        <v>44714</v>
      </c>
      <c r="F109" s="14">
        <v>44714.704421296301</v>
      </c>
      <c r="G109" s="14">
        <f t="shared" si="1"/>
        <v>44714.325613425899</v>
      </c>
      <c r="H109" s="14"/>
      <c r="I109" s="17"/>
      <c r="J109" s="14"/>
      <c r="K109" s="4"/>
    </row>
    <row r="110" spans="1:11" x14ac:dyDescent="0.2">
      <c r="A110" t="s">
        <v>58</v>
      </c>
      <c r="B110">
        <v>144</v>
      </c>
      <c r="C110" s="11" t="s">
        <v>181</v>
      </c>
      <c r="D110" s="6" t="s">
        <v>60</v>
      </c>
      <c r="E110" s="5">
        <v>44714</v>
      </c>
      <c r="F110" s="14">
        <v>44714.7032638889</v>
      </c>
      <c r="G110" s="14">
        <f t="shared" si="1"/>
        <v>44714.335069444402</v>
      </c>
      <c r="H110" s="14"/>
      <c r="I110" s="17"/>
      <c r="J110" s="14"/>
      <c r="K110" s="4"/>
    </row>
    <row r="111" spans="1:11" x14ac:dyDescent="0.2">
      <c r="A111" t="s">
        <v>27</v>
      </c>
      <c r="B111">
        <v>144</v>
      </c>
      <c r="C111" s="11" t="s">
        <v>181</v>
      </c>
      <c r="D111" s="6" t="s">
        <v>29</v>
      </c>
      <c r="E111" s="5">
        <v>44714</v>
      </c>
      <c r="F111" s="14">
        <v>44714.702256944503</v>
      </c>
      <c r="G111" s="14">
        <f t="shared" si="1"/>
        <v>44714.335625</v>
      </c>
      <c r="H111" s="14"/>
      <c r="I111" s="17"/>
      <c r="J111" s="14"/>
      <c r="K111" s="4"/>
    </row>
    <row r="112" spans="1:11" x14ac:dyDescent="0.2">
      <c r="A112" t="s">
        <v>64</v>
      </c>
      <c r="B112">
        <v>144</v>
      </c>
      <c r="C112" s="11" t="s">
        <v>181</v>
      </c>
      <c r="D112" s="6" t="s">
        <v>65</v>
      </c>
      <c r="E112" s="5">
        <v>44714</v>
      </c>
      <c r="F112" s="14">
        <v>44714.701215277797</v>
      </c>
      <c r="G112" s="14">
        <f t="shared" si="1"/>
        <v>44714.320740740703</v>
      </c>
      <c r="H112" s="14"/>
      <c r="I112" s="17"/>
      <c r="J112" s="14"/>
      <c r="K112" s="4"/>
    </row>
    <row r="113" spans="1:11" x14ac:dyDescent="0.2">
      <c r="A113" t="s">
        <v>85</v>
      </c>
      <c r="B113">
        <v>144</v>
      </c>
      <c r="C113" s="11" t="s">
        <v>181</v>
      </c>
      <c r="D113" s="6" t="s">
        <v>89</v>
      </c>
      <c r="E113" s="5">
        <v>44714</v>
      </c>
      <c r="F113" s="14">
        <v>44714.700960648202</v>
      </c>
      <c r="G113" s="14">
        <f t="shared" si="1"/>
        <v>44714.314664351899</v>
      </c>
      <c r="H113" s="14"/>
      <c r="I113" s="17"/>
      <c r="J113" s="14"/>
      <c r="K113" s="4"/>
    </row>
    <row r="114" spans="1:11" x14ac:dyDescent="0.2">
      <c r="A114" t="s">
        <v>11</v>
      </c>
      <c r="B114">
        <v>144</v>
      </c>
      <c r="C114" s="11" t="s">
        <v>181</v>
      </c>
      <c r="D114" s="6" t="s">
        <v>13</v>
      </c>
      <c r="E114" s="5">
        <v>44714</v>
      </c>
      <c r="F114" s="14">
        <v>44714.700231481504</v>
      </c>
      <c r="G114" s="14">
        <f t="shared" si="1"/>
        <v>44714.325046296297</v>
      </c>
      <c r="H114" s="14"/>
      <c r="I114" s="17"/>
      <c r="J114" s="14"/>
      <c r="K114" s="4"/>
    </row>
    <row r="115" spans="1:11" x14ac:dyDescent="0.2">
      <c r="A115" t="s">
        <v>66</v>
      </c>
      <c r="B115">
        <v>144</v>
      </c>
      <c r="C115" s="11" t="s">
        <v>181</v>
      </c>
      <c r="D115" s="6" t="s">
        <v>50</v>
      </c>
      <c r="E115" s="5">
        <v>44714</v>
      </c>
      <c r="F115" s="14">
        <v>44714.699641203697</v>
      </c>
      <c r="G115" s="14">
        <f t="shared" si="1"/>
        <v>44714.318136574097</v>
      </c>
      <c r="H115" s="14"/>
      <c r="I115" s="17"/>
      <c r="J115" s="14"/>
      <c r="K115" s="4"/>
    </row>
    <row r="116" spans="1:11" x14ac:dyDescent="0.2">
      <c r="A116" t="s">
        <v>87</v>
      </c>
      <c r="B116">
        <v>144</v>
      </c>
      <c r="C116" s="11" t="s">
        <v>181</v>
      </c>
      <c r="D116" s="6" t="s">
        <v>90</v>
      </c>
      <c r="E116" s="5">
        <v>44714</v>
      </c>
      <c r="F116" s="14">
        <v>44714.699490740699</v>
      </c>
      <c r="G116" s="14">
        <f t="shared" si="1"/>
        <v>44714.319583333301</v>
      </c>
      <c r="H116" s="14"/>
      <c r="I116" s="17"/>
      <c r="J116" s="14"/>
      <c r="K116" s="4"/>
    </row>
    <row r="117" spans="1:11" x14ac:dyDescent="0.2">
      <c r="A117" t="s">
        <v>44</v>
      </c>
      <c r="B117">
        <v>144</v>
      </c>
      <c r="C117" s="11" t="s">
        <v>181</v>
      </c>
      <c r="D117" s="6" t="s">
        <v>47</v>
      </c>
      <c r="E117" s="5">
        <v>44714</v>
      </c>
      <c r="F117" s="14">
        <v>44714.697094907402</v>
      </c>
      <c r="G117" s="14">
        <f t="shared" si="1"/>
        <v>44714.325162036999</v>
      </c>
      <c r="H117" s="14"/>
      <c r="I117" s="17"/>
      <c r="J117" s="14"/>
      <c r="K117" s="4"/>
    </row>
    <row r="118" spans="1:11" x14ac:dyDescent="0.2">
      <c r="A118" t="s">
        <v>23</v>
      </c>
      <c r="B118">
        <v>144</v>
      </c>
      <c r="C118" s="11" t="s">
        <v>181</v>
      </c>
      <c r="D118" s="6" t="s">
        <v>25</v>
      </c>
      <c r="E118" s="5">
        <v>44714</v>
      </c>
      <c r="F118" s="14">
        <v>44714.696006944403</v>
      </c>
      <c r="G118" s="14">
        <f t="shared" si="1"/>
        <v>44714.308842592603</v>
      </c>
      <c r="H118" s="14"/>
      <c r="I118" s="17"/>
      <c r="J118" s="14"/>
      <c r="K118" s="4"/>
    </row>
    <row r="119" spans="1:11" x14ac:dyDescent="0.2">
      <c r="A119" t="s">
        <v>110</v>
      </c>
      <c r="B119">
        <v>144</v>
      </c>
      <c r="C119" s="11" t="s">
        <v>181</v>
      </c>
      <c r="D119" s="6" t="s">
        <v>77</v>
      </c>
      <c r="E119" s="5">
        <v>44714</v>
      </c>
      <c r="F119" s="14">
        <v>44714.695243055598</v>
      </c>
      <c r="G119" s="14">
        <f t="shared" si="1"/>
        <v>44714.3186458333</v>
      </c>
      <c r="H119" s="14"/>
      <c r="I119" s="17"/>
      <c r="J119" s="14"/>
      <c r="K119" s="4"/>
    </row>
    <row r="120" spans="1:11" x14ac:dyDescent="0.2">
      <c r="A120" t="s">
        <v>68</v>
      </c>
      <c r="B120">
        <v>144</v>
      </c>
      <c r="C120" s="11" t="s">
        <v>181</v>
      </c>
      <c r="D120" s="6" t="s">
        <v>69</v>
      </c>
      <c r="E120" s="5">
        <v>44714</v>
      </c>
      <c r="F120" s="14">
        <v>44714.694537037001</v>
      </c>
      <c r="G120" s="14">
        <f t="shared" si="1"/>
        <v>44714.322268518503</v>
      </c>
      <c r="H120" s="14"/>
      <c r="I120" s="17"/>
      <c r="J120" s="14"/>
      <c r="K120" s="4"/>
    </row>
    <row r="121" spans="1:11" x14ac:dyDescent="0.2">
      <c r="A121" t="s">
        <v>14</v>
      </c>
      <c r="B121">
        <v>144</v>
      </c>
      <c r="C121" s="11" t="s">
        <v>181</v>
      </c>
      <c r="D121" s="6" t="s">
        <v>16</v>
      </c>
      <c r="E121" s="5">
        <v>44714</v>
      </c>
      <c r="F121" s="14">
        <v>44714.693865740701</v>
      </c>
      <c r="G121" s="14">
        <f t="shared" si="1"/>
        <v>44714.306099537003</v>
      </c>
      <c r="H121" s="14"/>
      <c r="I121" s="17"/>
      <c r="J121" s="14"/>
      <c r="K121" s="4"/>
    </row>
    <row r="122" spans="1:11" x14ac:dyDescent="0.2">
      <c r="A122" t="s">
        <v>43</v>
      </c>
      <c r="B122">
        <v>144</v>
      </c>
      <c r="C122" s="11" t="s">
        <v>181</v>
      </c>
      <c r="D122" s="6" t="s">
        <v>50</v>
      </c>
      <c r="E122" s="5">
        <v>44714</v>
      </c>
      <c r="F122" s="14">
        <v>44714.693344907399</v>
      </c>
      <c r="G122" s="14">
        <f t="shared" si="1"/>
        <v>44714.320937500001</v>
      </c>
      <c r="H122" s="14"/>
      <c r="I122" s="17"/>
      <c r="J122" s="14"/>
      <c r="K122" s="4"/>
    </row>
    <row r="123" spans="1:11" x14ac:dyDescent="0.2">
      <c r="A123" t="s">
        <v>95</v>
      </c>
      <c r="B123">
        <v>144</v>
      </c>
      <c r="C123" s="11" t="s">
        <v>181</v>
      </c>
      <c r="D123" s="6" t="s">
        <v>97</v>
      </c>
      <c r="E123" s="5">
        <v>44714</v>
      </c>
      <c r="F123" s="14">
        <v>44714.693298611099</v>
      </c>
      <c r="G123" s="14">
        <f t="shared" si="1"/>
        <v>44714.319074074097</v>
      </c>
      <c r="H123" s="14"/>
      <c r="I123" s="17"/>
      <c r="J123" s="14"/>
      <c r="K123" s="4"/>
    </row>
    <row r="124" spans="1:11" x14ac:dyDescent="0.2">
      <c r="A124" t="s">
        <v>111</v>
      </c>
      <c r="B124">
        <v>144</v>
      </c>
      <c r="C124" s="11" t="s">
        <v>181</v>
      </c>
      <c r="D124" s="6" t="s">
        <v>112</v>
      </c>
      <c r="E124" s="5">
        <v>44714</v>
      </c>
      <c r="F124" s="14">
        <v>44714.692291666703</v>
      </c>
      <c r="G124" s="14">
        <f t="shared" si="1"/>
        <v>44714.312928240703</v>
      </c>
      <c r="H124" s="14"/>
      <c r="I124" s="17"/>
      <c r="J124" s="14"/>
      <c r="K124" s="4"/>
    </row>
    <row r="125" spans="1:11" x14ac:dyDescent="0.2">
      <c r="A125" t="s">
        <v>83</v>
      </c>
      <c r="B125">
        <v>144</v>
      </c>
      <c r="C125" s="11" t="s">
        <v>181</v>
      </c>
      <c r="D125" s="6" t="s">
        <v>47</v>
      </c>
      <c r="E125" s="5">
        <v>44714</v>
      </c>
      <c r="F125" s="14">
        <v>44714.691342592603</v>
      </c>
      <c r="G125" s="14">
        <f t="shared" si="1"/>
        <v>44714.323680555601</v>
      </c>
      <c r="H125" s="14"/>
      <c r="I125" s="17"/>
      <c r="J125" s="14"/>
      <c r="K125" s="4"/>
    </row>
    <row r="126" spans="1:11" x14ac:dyDescent="0.2">
      <c r="A126" t="s">
        <v>125</v>
      </c>
      <c r="B126">
        <v>144</v>
      </c>
      <c r="C126" s="11" t="s">
        <v>181</v>
      </c>
      <c r="D126" s="6" t="s">
        <v>103</v>
      </c>
      <c r="E126" s="5">
        <v>44714</v>
      </c>
      <c r="F126" s="14">
        <v>44714.690532407403</v>
      </c>
      <c r="G126" s="14">
        <f t="shared" si="1"/>
        <v>44714.308506944501</v>
      </c>
      <c r="H126" s="14"/>
      <c r="I126" s="17"/>
      <c r="J126" s="14"/>
      <c r="K126" s="4"/>
    </row>
    <row r="127" spans="1:11" x14ac:dyDescent="0.2">
      <c r="A127" t="s">
        <v>37</v>
      </c>
      <c r="B127">
        <v>144</v>
      </c>
      <c r="C127" s="11" t="s">
        <v>181</v>
      </c>
      <c r="D127" s="6" t="s">
        <v>38</v>
      </c>
      <c r="E127" s="5">
        <v>44714</v>
      </c>
      <c r="F127" s="14">
        <v>44714.690300925897</v>
      </c>
      <c r="G127" s="14">
        <f t="shared" si="1"/>
        <v>44714.3254282407</v>
      </c>
      <c r="H127" s="14"/>
      <c r="I127" s="17"/>
      <c r="J127" s="14"/>
      <c r="K127" s="4"/>
    </row>
    <row r="128" spans="1:11" x14ac:dyDescent="0.2">
      <c r="A128" t="s">
        <v>80</v>
      </c>
      <c r="B128">
        <v>144</v>
      </c>
      <c r="C128" s="11" t="s">
        <v>181</v>
      </c>
      <c r="D128" s="6" t="s">
        <v>82</v>
      </c>
      <c r="E128" s="5">
        <v>44714</v>
      </c>
      <c r="F128" s="14">
        <v>44714.688912037098</v>
      </c>
      <c r="G128" s="14">
        <f t="shared" si="1"/>
        <v>44714.321597222202</v>
      </c>
      <c r="H128" s="14"/>
      <c r="I128" s="17"/>
      <c r="J128" s="14"/>
      <c r="K128" s="4"/>
    </row>
    <row r="129" spans="1:11" x14ac:dyDescent="0.2">
      <c r="A129" t="s">
        <v>74</v>
      </c>
      <c r="B129">
        <v>144</v>
      </c>
      <c r="C129" s="11" t="s">
        <v>181</v>
      </c>
      <c r="D129" s="6" t="s">
        <v>77</v>
      </c>
      <c r="E129" s="5">
        <v>44714</v>
      </c>
      <c r="F129" s="14">
        <v>44714.686932870398</v>
      </c>
      <c r="G129" s="14">
        <f t="shared" si="1"/>
        <v>44714.317268518498</v>
      </c>
      <c r="H129" s="14"/>
      <c r="I129" s="17"/>
      <c r="J129" s="14"/>
      <c r="K129" s="4"/>
    </row>
    <row r="130" spans="1:11" x14ac:dyDescent="0.2">
      <c r="A130" t="s">
        <v>99</v>
      </c>
      <c r="B130">
        <v>144</v>
      </c>
      <c r="C130" s="11" t="s">
        <v>181</v>
      </c>
      <c r="D130" s="6" t="s">
        <v>104</v>
      </c>
      <c r="E130" s="5">
        <v>44714</v>
      </c>
      <c r="F130" s="14">
        <v>44714.6855208333</v>
      </c>
      <c r="G130" s="14">
        <f t="shared" si="1"/>
        <v>44714.301770833299</v>
      </c>
      <c r="H130" s="14"/>
      <c r="I130" s="17"/>
      <c r="J130" s="14"/>
      <c r="K130" s="4"/>
    </row>
    <row r="131" spans="1:11" x14ac:dyDescent="0.2">
      <c r="A131" t="s">
        <v>96</v>
      </c>
      <c r="B131">
        <v>144</v>
      </c>
      <c r="C131" s="11" t="s">
        <v>181</v>
      </c>
      <c r="D131" s="6" t="s">
        <v>25</v>
      </c>
      <c r="E131" s="5">
        <v>44714</v>
      </c>
      <c r="F131" s="14">
        <v>44714.684456018498</v>
      </c>
      <c r="G131" s="14">
        <f t="shared" ref="G131:G194" si="2">VLOOKUP(A131,A132:F198,6,FALSE)</f>
        <v>44714.307835648098</v>
      </c>
      <c r="H131" s="14"/>
      <c r="I131" s="17"/>
      <c r="J131" s="14"/>
      <c r="K131" s="4"/>
    </row>
    <row r="132" spans="1:11" x14ac:dyDescent="0.2">
      <c r="A132" t="s">
        <v>132</v>
      </c>
      <c r="B132">
        <v>144</v>
      </c>
      <c r="C132" s="11" t="s">
        <v>181</v>
      </c>
      <c r="D132" s="6" t="s">
        <v>133</v>
      </c>
      <c r="E132" s="5">
        <v>44714</v>
      </c>
      <c r="F132" s="14">
        <v>44714.683356481502</v>
      </c>
      <c r="G132" s="14">
        <f t="shared" si="2"/>
        <v>44714.288321759297</v>
      </c>
      <c r="H132" s="14"/>
      <c r="I132" s="17"/>
      <c r="J132" s="14"/>
      <c r="K132" s="4"/>
    </row>
    <row r="133" spans="1:11" x14ac:dyDescent="0.2">
      <c r="A133" t="s">
        <v>92</v>
      </c>
      <c r="B133">
        <v>144</v>
      </c>
      <c r="C133" s="11" t="s">
        <v>181</v>
      </c>
      <c r="D133" s="6" t="s">
        <v>98</v>
      </c>
      <c r="E133" s="5">
        <v>44714</v>
      </c>
      <c r="F133" s="14">
        <v>44714.681111111102</v>
      </c>
      <c r="G133" s="14">
        <f t="shared" si="2"/>
        <v>44714.300798611097</v>
      </c>
      <c r="H133" s="14"/>
      <c r="I133" s="17"/>
      <c r="J133" s="14"/>
      <c r="K133" s="4"/>
    </row>
    <row r="134" spans="1:11" x14ac:dyDescent="0.2">
      <c r="A134" t="s">
        <v>72</v>
      </c>
      <c r="B134">
        <v>144</v>
      </c>
      <c r="C134" s="11" t="s">
        <v>181</v>
      </c>
      <c r="D134" s="6" t="s">
        <v>76</v>
      </c>
      <c r="E134" s="5">
        <v>44714</v>
      </c>
      <c r="F134" s="14">
        <v>44714.680740740703</v>
      </c>
      <c r="G134" s="14">
        <f t="shared" si="2"/>
        <v>44714.314039351899</v>
      </c>
      <c r="H134" s="14"/>
      <c r="I134" s="17"/>
      <c r="J134" s="14"/>
      <c r="K134" s="4"/>
    </row>
    <row r="135" spans="1:11" x14ac:dyDescent="0.2">
      <c r="A135" t="s">
        <v>106</v>
      </c>
      <c r="B135">
        <v>144</v>
      </c>
      <c r="C135" s="11" t="s">
        <v>181</v>
      </c>
      <c r="D135" s="6" t="s">
        <v>107</v>
      </c>
      <c r="E135" s="5">
        <v>44714</v>
      </c>
      <c r="F135" s="14">
        <v>44714.6805902778</v>
      </c>
      <c r="G135" s="14">
        <f t="shared" si="2"/>
        <v>44714.304884259298</v>
      </c>
      <c r="H135" s="14"/>
      <c r="I135" s="17"/>
      <c r="J135" s="14"/>
      <c r="K135" s="4"/>
    </row>
    <row r="136" spans="1:11" x14ac:dyDescent="0.2">
      <c r="A136" t="s">
        <v>123</v>
      </c>
      <c r="B136">
        <v>144</v>
      </c>
      <c r="C136" s="11" t="s">
        <v>181</v>
      </c>
      <c r="D136" s="6" t="s">
        <v>124</v>
      </c>
      <c r="E136" s="5">
        <v>44714</v>
      </c>
      <c r="F136" s="14">
        <v>44714.6791435185</v>
      </c>
      <c r="G136" s="14">
        <f t="shared" si="2"/>
        <v>44714.291053240697</v>
      </c>
      <c r="H136" s="14"/>
      <c r="I136" s="17"/>
      <c r="J136" s="14"/>
      <c r="K136" s="4"/>
    </row>
    <row r="137" spans="1:11" x14ac:dyDescent="0.2">
      <c r="A137" t="s">
        <v>130</v>
      </c>
      <c r="B137">
        <v>144</v>
      </c>
      <c r="C137" s="11" t="s">
        <v>181</v>
      </c>
      <c r="D137" s="6" t="s">
        <v>113</v>
      </c>
      <c r="E137" s="5">
        <v>44714</v>
      </c>
      <c r="F137" s="14">
        <v>44714.677349537</v>
      </c>
      <c r="G137" s="14">
        <f t="shared" si="2"/>
        <v>44714.295243055501</v>
      </c>
      <c r="H137" s="14"/>
      <c r="I137" s="17"/>
      <c r="J137" s="14"/>
      <c r="K137" s="4"/>
    </row>
    <row r="138" spans="1:11" x14ac:dyDescent="0.2">
      <c r="A138" t="s">
        <v>115</v>
      </c>
      <c r="B138">
        <v>144</v>
      </c>
      <c r="C138" s="11" t="s">
        <v>181</v>
      </c>
      <c r="D138" s="6" t="s">
        <v>116</v>
      </c>
      <c r="E138" s="5">
        <v>44714</v>
      </c>
      <c r="F138" s="14">
        <v>44714.677071759303</v>
      </c>
      <c r="G138" s="14">
        <f t="shared" si="2"/>
        <v>44714.300717592603</v>
      </c>
      <c r="H138" s="14"/>
      <c r="I138" s="17"/>
      <c r="J138" s="14"/>
      <c r="K138" s="4"/>
    </row>
    <row r="139" spans="1:11" x14ac:dyDescent="0.2">
      <c r="A139" t="s">
        <v>102</v>
      </c>
      <c r="B139">
        <v>144</v>
      </c>
      <c r="C139" s="11" t="s">
        <v>181</v>
      </c>
      <c r="D139" s="6" t="s">
        <v>103</v>
      </c>
      <c r="E139" s="5">
        <v>44714</v>
      </c>
      <c r="F139" s="14">
        <v>44714.6743055556</v>
      </c>
      <c r="G139" s="14">
        <f t="shared" si="2"/>
        <v>44714.305729166699</v>
      </c>
      <c r="H139" s="14"/>
      <c r="I139" s="17"/>
      <c r="J139" s="14"/>
      <c r="K139" s="4"/>
    </row>
    <row r="140" spans="1:11" x14ac:dyDescent="0.2">
      <c r="A140" t="s">
        <v>108</v>
      </c>
      <c r="B140">
        <v>144</v>
      </c>
      <c r="C140" s="11" t="s">
        <v>181</v>
      </c>
      <c r="D140" s="6" t="s">
        <v>113</v>
      </c>
      <c r="E140" s="5">
        <v>44714</v>
      </c>
      <c r="F140" s="14">
        <v>44714.673958333296</v>
      </c>
      <c r="G140" s="14">
        <f t="shared" si="2"/>
        <v>44714.2971875</v>
      </c>
      <c r="H140" s="14"/>
      <c r="I140" s="17"/>
      <c r="J140" s="14"/>
      <c r="K140" s="4"/>
    </row>
    <row r="141" spans="1:11" x14ac:dyDescent="0.2">
      <c r="A141" t="s">
        <v>139</v>
      </c>
      <c r="B141">
        <v>144</v>
      </c>
      <c r="C141" s="11" t="s">
        <v>181</v>
      </c>
      <c r="D141" s="6" t="s">
        <v>140</v>
      </c>
      <c r="E141" s="5">
        <v>44714</v>
      </c>
      <c r="F141" s="14">
        <v>44714.672534722202</v>
      </c>
      <c r="G141" s="14">
        <f t="shared" si="2"/>
        <v>44714.271215277797</v>
      </c>
      <c r="H141" s="14"/>
      <c r="I141" s="17"/>
      <c r="J141" s="14"/>
      <c r="K141" s="4"/>
    </row>
    <row r="142" spans="1:11" x14ac:dyDescent="0.2">
      <c r="A142" t="s">
        <v>117</v>
      </c>
      <c r="B142">
        <v>144</v>
      </c>
      <c r="C142" s="11" t="s">
        <v>181</v>
      </c>
      <c r="D142" s="6" t="s">
        <v>119</v>
      </c>
      <c r="E142" s="5">
        <v>44714</v>
      </c>
      <c r="F142" s="14">
        <v>44714.670358796298</v>
      </c>
      <c r="G142" s="14">
        <f t="shared" si="2"/>
        <v>44714.290983796302</v>
      </c>
      <c r="H142" s="14"/>
      <c r="I142" s="17"/>
      <c r="J142" s="14"/>
      <c r="K142" s="4"/>
    </row>
    <row r="143" spans="1:11" x14ac:dyDescent="0.2">
      <c r="A143" t="s">
        <v>120</v>
      </c>
      <c r="B143">
        <v>144</v>
      </c>
      <c r="C143" s="11" t="s">
        <v>181</v>
      </c>
      <c r="D143" s="6" t="s">
        <v>127</v>
      </c>
      <c r="E143" s="5">
        <v>44714</v>
      </c>
      <c r="F143" s="14">
        <v>44714.6663541667</v>
      </c>
      <c r="G143" s="14">
        <f t="shared" si="2"/>
        <v>44714.291250000002</v>
      </c>
      <c r="H143" s="14"/>
      <c r="I143" s="17"/>
      <c r="J143" s="14"/>
      <c r="K143" s="4"/>
    </row>
    <row r="144" spans="1:11" x14ac:dyDescent="0.2">
      <c r="A144" t="s">
        <v>138</v>
      </c>
      <c r="B144">
        <v>144</v>
      </c>
      <c r="C144" s="11" t="s">
        <v>181</v>
      </c>
      <c r="D144" s="6" t="s">
        <v>136</v>
      </c>
      <c r="E144" s="5">
        <v>44714</v>
      </c>
      <c r="F144" s="14">
        <v>44714.662372685198</v>
      </c>
      <c r="G144" s="14">
        <f t="shared" si="2"/>
        <v>44714.276238425897</v>
      </c>
      <c r="H144" s="14"/>
      <c r="I144" s="17"/>
      <c r="J144" s="14"/>
      <c r="K144" s="4"/>
    </row>
    <row r="145" spans="1:11" x14ac:dyDescent="0.2">
      <c r="A145" t="s">
        <v>131</v>
      </c>
      <c r="B145">
        <v>144</v>
      </c>
      <c r="C145" s="11" t="s">
        <v>181</v>
      </c>
      <c r="D145" s="6" t="s">
        <v>98</v>
      </c>
      <c r="E145" s="5">
        <v>44714</v>
      </c>
      <c r="F145" s="14">
        <v>44714.659872685203</v>
      </c>
      <c r="G145" s="14">
        <f t="shared" si="2"/>
        <v>44714.294479166703</v>
      </c>
      <c r="H145" s="14"/>
      <c r="I145" s="17"/>
      <c r="J145" s="14"/>
      <c r="K145" s="4"/>
    </row>
    <row r="146" spans="1:11" x14ac:dyDescent="0.2">
      <c r="A146" t="s">
        <v>147</v>
      </c>
      <c r="B146">
        <v>144</v>
      </c>
      <c r="C146" s="11" t="s">
        <v>181</v>
      </c>
      <c r="D146" s="6" t="s">
        <v>140</v>
      </c>
      <c r="E146" s="5">
        <v>44714</v>
      </c>
      <c r="F146" s="14">
        <v>44714.650254629603</v>
      </c>
      <c r="G146" s="14">
        <f t="shared" si="2"/>
        <v>44714.275115740696</v>
      </c>
      <c r="H146" s="14"/>
      <c r="I146" s="17"/>
      <c r="J146" s="14"/>
      <c r="K146" s="4"/>
    </row>
    <row r="147" spans="1:11" x14ac:dyDescent="0.2">
      <c r="A147" t="s">
        <v>134</v>
      </c>
      <c r="B147">
        <v>144</v>
      </c>
      <c r="C147" s="11" t="s">
        <v>181</v>
      </c>
      <c r="D147" s="6" t="s">
        <v>136</v>
      </c>
      <c r="E147" s="5">
        <v>44714</v>
      </c>
      <c r="F147" s="14">
        <v>44714.644456018497</v>
      </c>
      <c r="G147" s="14">
        <f t="shared" si="2"/>
        <v>44714.278611111098</v>
      </c>
      <c r="H147" s="14"/>
      <c r="I147" s="17"/>
      <c r="J147" s="14"/>
      <c r="K147" s="4"/>
    </row>
    <row r="148" spans="1:11" x14ac:dyDescent="0.2">
      <c r="A148" t="s">
        <v>143</v>
      </c>
      <c r="B148">
        <v>144</v>
      </c>
      <c r="C148" s="11" t="s">
        <v>181</v>
      </c>
      <c r="D148" s="6" t="s">
        <v>145</v>
      </c>
      <c r="E148" s="5">
        <v>44714</v>
      </c>
      <c r="F148" s="14">
        <v>44714.644004629597</v>
      </c>
      <c r="G148" s="14">
        <f t="shared" si="2"/>
        <v>44714.262650463003</v>
      </c>
      <c r="H148" s="14"/>
      <c r="I148" s="17"/>
      <c r="J148" s="14"/>
      <c r="K148" s="4"/>
    </row>
    <row r="149" spans="1:11" x14ac:dyDescent="0.2">
      <c r="A149" t="s">
        <v>141</v>
      </c>
      <c r="B149">
        <v>144</v>
      </c>
      <c r="C149" s="11" t="s">
        <v>181</v>
      </c>
      <c r="D149" s="6" t="s">
        <v>142</v>
      </c>
      <c r="E149" s="5">
        <v>44714</v>
      </c>
      <c r="F149" s="14">
        <v>44714.6350578704</v>
      </c>
      <c r="G149" s="14">
        <f t="shared" si="2"/>
        <v>44714.261851851799</v>
      </c>
      <c r="H149" s="14"/>
      <c r="I149" s="17"/>
      <c r="J149" s="14"/>
      <c r="K149" s="4"/>
    </row>
    <row r="150" spans="1:11" x14ac:dyDescent="0.2">
      <c r="A150" t="s">
        <v>18</v>
      </c>
      <c r="B150">
        <v>123</v>
      </c>
      <c r="C150" s="11" t="s">
        <v>190</v>
      </c>
      <c r="D150" s="6" t="s">
        <v>20</v>
      </c>
      <c r="E150" s="5">
        <v>44714</v>
      </c>
      <c r="F150" s="14">
        <v>44714.339317129597</v>
      </c>
      <c r="G150" s="14">
        <f t="shared" si="2"/>
        <v>44713.707141203697</v>
      </c>
      <c r="H150" s="14"/>
      <c r="I150" s="17"/>
      <c r="J150" s="14"/>
      <c r="K150" s="4"/>
    </row>
    <row r="151" spans="1:11" x14ac:dyDescent="0.2">
      <c r="A151" t="s">
        <v>27</v>
      </c>
      <c r="B151">
        <v>123</v>
      </c>
      <c r="C151" s="11" t="s">
        <v>190</v>
      </c>
      <c r="D151" s="6" t="s">
        <v>29</v>
      </c>
      <c r="E151" s="5">
        <v>44714</v>
      </c>
      <c r="F151" s="14">
        <v>44714.335625</v>
      </c>
      <c r="G151" s="14">
        <f t="shared" si="2"/>
        <v>44713.768402777801</v>
      </c>
      <c r="H151" s="14"/>
      <c r="I151" s="17"/>
      <c r="J151" s="14"/>
      <c r="K151" s="4"/>
    </row>
    <row r="152" spans="1:11" x14ac:dyDescent="0.2">
      <c r="A152" t="s">
        <v>58</v>
      </c>
      <c r="B152">
        <v>123</v>
      </c>
      <c r="C152" s="11" t="s">
        <v>190</v>
      </c>
      <c r="D152" s="6" t="s">
        <v>60</v>
      </c>
      <c r="E152" s="5">
        <v>44714</v>
      </c>
      <c r="F152" s="14">
        <v>44714.335069444402</v>
      </c>
      <c r="G152" s="14">
        <f t="shared" si="2"/>
        <v>44713.715902777803</v>
      </c>
      <c r="H152" s="14"/>
      <c r="I152" s="17"/>
      <c r="J152" s="14"/>
      <c r="K152" s="4"/>
    </row>
    <row r="153" spans="1:11" x14ac:dyDescent="0.2">
      <c r="A153" t="s">
        <v>21</v>
      </c>
      <c r="B153">
        <v>123</v>
      </c>
      <c r="C153" s="11" t="s">
        <v>190</v>
      </c>
      <c r="D153" s="6" t="s">
        <v>22</v>
      </c>
      <c r="E153" s="5">
        <v>44714</v>
      </c>
      <c r="F153" s="14">
        <v>44714.334236111099</v>
      </c>
      <c r="G153" s="14">
        <f t="shared" si="2"/>
        <v>44713.711377314801</v>
      </c>
      <c r="H153" s="14"/>
      <c r="I153" s="17"/>
      <c r="J153" s="14"/>
      <c r="K153" s="4"/>
    </row>
    <row r="154" spans="1:11" x14ac:dyDescent="0.2">
      <c r="A154" t="s">
        <v>31</v>
      </c>
      <c r="B154">
        <v>123</v>
      </c>
      <c r="C154" s="11" t="s">
        <v>190</v>
      </c>
      <c r="D154" s="6" t="s">
        <v>33</v>
      </c>
      <c r="E154" s="5">
        <v>44714</v>
      </c>
      <c r="F154" s="14">
        <v>44714.334131944503</v>
      </c>
      <c r="G154" s="14">
        <f t="shared" si="2"/>
        <v>44713.700034722198</v>
      </c>
      <c r="H154" s="14"/>
      <c r="I154" s="17"/>
      <c r="J154" s="14"/>
      <c r="K154" s="4"/>
    </row>
    <row r="155" spans="1:11" x14ac:dyDescent="0.2">
      <c r="A155" t="s">
        <v>35</v>
      </c>
      <c r="B155">
        <v>123</v>
      </c>
      <c r="C155" s="11" t="s">
        <v>190</v>
      </c>
      <c r="D155" s="6" t="s">
        <v>39</v>
      </c>
      <c r="E155" s="5">
        <v>44714</v>
      </c>
      <c r="F155" s="14">
        <v>44714.331597222197</v>
      </c>
      <c r="G155" s="14">
        <f t="shared" si="2"/>
        <v>44713.706412036998</v>
      </c>
      <c r="H155" s="14"/>
      <c r="I155" s="17"/>
      <c r="J155" s="14"/>
      <c r="K155" s="4"/>
    </row>
    <row r="156" spans="1:11" x14ac:dyDescent="0.2">
      <c r="A156" t="s">
        <v>41</v>
      </c>
      <c r="B156">
        <v>123</v>
      </c>
      <c r="C156" s="11" t="s">
        <v>190</v>
      </c>
      <c r="D156" s="6" t="s">
        <v>42</v>
      </c>
      <c r="E156" s="5">
        <v>44714</v>
      </c>
      <c r="F156" s="14">
        <v>44714.330254629604</v>
      </c>
      <c r="G156" s="14">
        <f t="shared" si="2"/>
        <v>44713.697476851798</v>
      </c>
      <c r="H156" s="14"/>
      <c r="I156" s="17"/>
      <c r="J156" s="14"/>
      <c r="K156" s="4"/>
    </row>
    <row r="157" spans="1:11" x14ac:dyDescent="0.2">
      <c r="A157" t="s">
        <v>51</v>
      </c>
      <c r="B157">
        <v>123</v>
      </c>
      <c r="C157" s="11" t="s">
        <v>190</v>
      </c>
      <c r="D157" s="6" t="s">
        <v>13</v>
      </c>
      <c r="E157" s="5">
        <v>44714</v>
      </c>
      <c r="F157" s="14">
        <v>44714.325613425899</v>
      </c>
      <c r="G157" s="14">
        <f t="shared" si="2"/>
        <v>44713.7332523148</v>
      </c>
      <c r="H157" s="14"/>
      <c r="I157" s="17"/>
      <c r="J157" s="14"/>
      <c r="K157" s="4"/>
    </row>
    <row r="158" spans="1:11" x14ac:dyDescent="0.2">
      <c r="A158" t="s">
        <v>37</v>
      </c>
      <c r="B158">
        <v>123</v>
      </c>
      <c r="C158" s="11" t="s">
        <v>190</v>
      </c>
      <c r="D158" s="6" t="s">
        <v>38</v>
      </c>
      <c r="E158" s="5">
        <v>44714</v>
      </c>
      <c r="F158" s="14">
        <v>44714.3254282407</v>
      </c>
      <c r="G158" s="14">
        <f t="shared" si="2"/>
        <v>44713.707060185203</v>
      </c>
      <c r="H158" s="14"/>
      <c r="I158" s="17"/>
      <c r="J158" s="14"/>
      <c r="K158" s="4"/>
    </row>
    <row r="159" spans="1:11" x14ac:dyDescent="0.2">
      <c r="A159" t="s">
        <v>61</v>
      </c>
      <c r="B159">
        <v>123</v>
      </c>
      <c r="C159" s="11" t="s">
        <v>190</v>
      </c>
      <c r="D159" s="6" t="s">
        <v>38</v>
      </c>
      <c r="E159" s="5">
        <v>44714</v>
      </c>
      <c r="F159" s="14">
        <v>44714.325289351902</v>
      </c>
      <c r="G159" s="14">
        <f t="shared" si="2"/>
        <v>44713.697523148199</v>
      </c>
      <c r="H159" s="14"/>
      <c r="I159" s="17"/>
      <c r="J159" s="14"/>
      <c r="K159" s="4"/>
    </row>
    <row r="160" spans="1:11" x14ac:dyDescent="0.2">
      <c r="A160" t="s">
        <v>44</v>
      </c>
      <c r="B160">
        <v>123</v>
      </c>
      <c r="C160" s="11" t="s">
        <v>190</v>
      </c>
      <c r="D160" s="6" t="s">
        <v>47</v>
      </c>
      <c r="E160" s="5">
        <v>44714</v>
      </c>
      <c r="F160" s="14">
        <v>44714.325162036999</v>
      </c>
      <c r="G160" s="14">
        <f t="shared" si="2"/>
        <v>44713.709432870397</v>
      </c>
      <c r="H160" s="14"/>
      <c r="I160" s="17"/>
      <c r="J160" s="14"/>
      <c r="K160" s="4"/>
    </row>
    <row r="161" spans="1:11" x14ac:dyDescent="0.2">
      <c r="A161" t="s">
        <v>11</v>
      </c>
      <c r="B161">
        <v>123</v>
      </c>
      <c r="C161" s="11" t="s">
        <v>190</v>
      </c>
      <c r="D161" s="6" t="s">
        <v>13</v>
      </c>
      <c r="E161" s="5">
        <v>44714</v>
      </c>
      <c r="F161" s="14">
        <v>44714.325046296297</v>
      </c>
      <c r="G161" s="14">
        <f t="shared" si="2"/>
        <v>44713.700497685197</v>
      </c>
      <c r="H161" s="14"/>
      <c r="I161" s="17"/>
      <c r="J161" s="14"/>
      <c r="K161" s="4"/>
    </row>
    <row r="162" spans="1:11" x14ac:dyDescent="0.2">
      <c r="A162" t="s">
        <v>153</v>
      </c>
      <c r="B162">
        <v>123</v>
      </c>
      <c r="C162" s="11" t="s">
        <v>190</v>
      </c>
      <c r="D162" s="6" t="s">
        <v>154</v>
      </c>
      <c r="E162" s="5">
        <v>44714</v>
      </c>
      <c r="F162" s="14">
        <v>44714.324270833298</v>
      </c>
      <c r="G162" s="14" t="e">
        <f t="shared" si="2"/>
        <v>#N/A</v>
      </c>
      <c r="H162" s="14"/>
      <c r="I162" s="17"/>
      <c r="J162" s="14"/>
      <c r="K162" s="4"/>
    </row>
    <row r="163" spans="1:11" x14ac:dyDescent="0.2">
      <c r="A163" t="s">
        <v>48</v>
      </c>
      <c r="B163">
        <v>123</v>
      </c>
      <c r="C163" s="11" t="s">
        <v>190</v>
      </c>
      <c r="D163" s="6" t="s">
        <v>55</v>
      </c>
      <c r="E163" s="5">
        <v>44714</v>
      </c>
      <c r="F163" s="14">
        <v>44714.323842592603</v>
      </c>
      <c r="G163" s="14">
        <f t="shared" si="2"/>
        <v>44713.694224537001</v>
      </c>
      <c r="H163" s="14"/>
      <c r="I163" s="17"/>
      <c r="J163" s="14"/>
      <c r="K163" s="4"/>
    </row>
    <row r="164" spans="1:11" x14ac:dyDescent="0.2">
      <c r="A164" t="s">
        <v>83</v>
      </c>
      <c r="B164">
        <v>123</v>
      </c>
      <c r="C164" s="11" t="s">
        <v>190</v>
      </c>
      <c r="D164" s="6" t="s">
        <v>47</v>
      </c>
      <c r="E164" s="5">
        <v>44714</v>
      </c>
      <c r="F164" s="14">
        <v>44714.323680555601</v>
      </c>
      <c r="G164" s="14">
        <f t="shared" si="2"/>
        <v>44713.6940972222</v>
      </c>
      <c r="H164" s="14"/>
      <c r="I164" s="17"/>
      <c r="J164" s="14"/>
      <c r="K164" s="4"/>
    </row>
    <row r="165" spans="1:11" x14ac:dyDescent="0.2">
      <c r="A165" t="s">
        <v>68</v>
      </c>
      <c r="B165">
        <v>123</v>
      </c>
      <c r="C165" s="11" t="s">
        <v>190</v>
      </c>
      <c r="D165" s="6" t="s">
        <v>69</v>
      </c>
      <c r="E165" s="5">
        <v>44714</v>
      </c>
      <c r="F165" s="14">
        <v>44714.322268518503</v>
      </c>
      <c r="G165" s="14">
        <f t="shared" si="2"/>
        <v>44713.7120601852</v>
      </c>
      <c r="H165" s="14"/>
      <c r="I165" s="17"/>
      <c r="J165" s="14"/>
      <c r="K165" s="4"/>
    </row>
    <row r="166" spans="1:11" x14ac:dyDescent="0.2">
      <c r="A166" t="s">
        <v>80</v>
      </c>
      <c r="B166">
        <v>123</v>
      </c>
      <c r="C166" s="11" t="s">
        <v>190</v>
      </c>
      <c r="D166" s="6" t="s">
        <v>82</v>
      </c>
      <c r="E166" s="5">
        <v>44714</v>
      </c>
      <c r="F166" s="14">
        <v>44714.321597222202</v>
      </c>
      <c r="G166" s="14">
        <f t="shared" si="2"/>
        <v>44713.707812499997</v>
      </c>
      <c r="H166" s="14"/>
      <c r="I166" s="17"/>
      <c r="J166" s="14"/>
      <c r="K166" s="4"/>
    </row>
    <row r="167" spans="1:11" x14ac:dyDescent="0.2">
      <c r="A167" t="s">
        <v>43</v>
      </c>
      <c r="B167">
        <v>123</v>
      </c>
      <c r="C167" s="11" t="s">
        <v>190</v>
      </c>
      <c r="D167" s="6" t="s">
        <v>50</v>
      </c>
      <c r="E167" s="5">
        <v>44714</v>
      </c>
      <c r="F167" s="14">
        <v>44714.320937500001</v>
      </c>
      <c r="G167" s="14">
        <f t="shared" si="2"/>
        <v>44713.707314814797</v>
      </c>
      <c r="H167" s="14"/>
      <c r="I167" s="17"/>
      <c r="J167" s="14"/>
      <c r="K167" s="4"/>
    </row>
    <row r="168" spans="1:11" x14ac:dyDescent="0.2">
      <c r="A168" t="s">
        <v>64</v>
      </c>
      <c r="B168">
        <v>123</v>
      </c>
      <c r="C168" s="11" t="s">
        <v>190</v>
      </c>
      <c r="D168" s="6" t="s">
        <v>65</v>
      </c>
      <c r="E168" s="5">
        <v>44714</v>
      </c>
      <c r="F168" s="14">
        <v>44714.320740740703</v>
      </c>
      <c r="G168" s="14">
        <f t="shared" si="2"/>
        <v>44713.694062499999</v>
      </c>
      <c r="H168" s="14"/>
      <c r="I168" s="17"/>
      <c r="J168" s="14"/>
      <c r="K168" s="4"/>
    </row>
    <row r="169" spans="1:11" x14ac:dyDescent="0.2">
      <c r="A169" t="s">
        <v>87</v>
      </c>
      <c r="B169">
        <v>123</v>
      </c>
      <c r="C169" s="11" t="s">
        <v>190</v>
      </c>
      <c r="D169" s="6" t="s">
        <v>90</v>
      </c>
      <c r="E169" s="5">
        <v>44714</v>
      </c>
      <c r="F169" s="14">
        <v>44714.319583333301</v>
      </c>
      <c r="G169" s="14">
        <f t="shared" si="2"/>
        <v>44713.707824074103</v>
      </c>
      <c r="H169" s="14"/>
      <c r="I169" s="17"/>
      <c r="J169" s="14"/>
      <c r="K169" s="4"/>
    </row>
    <row r="170" spans="1:11" x14ac:dyDescent="0.2">
      <c r="A170" t="s">
        <v>95</v>
      </c>
      <c r="B170">
        <v>123</v>
      </c>
      <c r="C170" s="11" t="s">
        <v>190</v>
      </c>
      <c r="D170" s="6" t="s">
        <v>97</v>
      </c>
      <c r="E170" s="5">
        <v>44714</v>
      </c>
      <c r="F170" s="14">
        <v>44714.319074074097</v>
      </c>
      <c r="G170" s="14">
        <f t="shared" si="2"/>
        <v>44713.681111111102</v>
      </c>
      <c r="H170" s="14"/>
      <c r="I170" s="17"/>
      <c r="J170" s="14"/>
      <c r="K170" s="4"/>
    </row>
    <row r="171" spans="1:11" x14ac:dyDescent="0.2">
      <c r="A171" t="s">
        <v>110</v>
      </c>
      <c r="B171">
        <v>123</v>
      </c>
      <c r="C171" s="11" t="s">
        <v>190</v>
      </c>
      <c r="D171" s="6" t="s">
        <v>77</v>
      </c>
      <c r="E171" s="5">
        <v>44714</v>
      </c>
      <c r="F171" s="14">
        <v>44714.3186458333</v>
      </c>
      <c r="G171" s="14">
        <f t="shared" si="2"/>
        <v>44713.6858796296</v>
      </c>
      <c r="H171" s="14"/>
      <c r="I171" s="17"/>
      <c r="J171" s="14"/>
      <c r="K171" s="4"/>
    </row>
    <row r="172" spans="1:11" x14ac:dyDescent="0.2">
      <c r="A172" t="s">
        <v>70</v>
      </c>
      <c r="B172">
        <v>123</v>
      </c>
      <c r="C172" s="11" t="s">
        <v>190</v>
      </c>
      <c r="D172" s="6" t="s">
        <v>71</v>
      </c>
      <c r="E172" s="5">
        <v>44714</v>
      </c>
      <c r="F172" s="14">
        <v>44714.318611111099</v>
      </c>
      <c r="G172" s="14">
        <f t="shared" si="2"/>
        <v>44713.692037036999</v>
      </c>
      <c r="H172" s="14"/>
      <c r="I172" s="17"/>
      <c r="J172" s="14"/>
      <c r="K172" s="4"/>
    </row>
    <row r="173" spans="1:11" x14ac:dyDescent="0.2">
      <c r="A173" t="s">
        <v>66</v>
      </c>
      <c r="B173">
        <v>123</v>
      </c>
      <c r="C173" s="11" t="s">
        <v>190</v>
      </c>
      <c r="D173" s="6" t="s">
        <v>50</v>
      </c>
      <c r="E173" s="5">
        <v>44714</v>
      </c>
      <c r="F173" s="14">
        <v>44714.318136574097</v>
      </c>
      <c r="G173" s="14">
        <f t="shared" si="2"/>
        <v>44713.685891203699</v>
      </c>
      <c r="H173" s="14"/>
      <c r="I173" s="17"/>
      <c r="J173" s="14"/>
      <c r="K173" s="4"/>
    </row>
    <row r="174" spans="1:11" x14ac:dyDescent="0.2">
      <c r="A174" t="s">
        <v>74</v>
      </c>
      <c r="B174">
        <v>123</v>
      </c>
      <c r="C174" s="11" t="s">
        <v>190</v>
      </c>
      <c r="D174" s="6" t="s">
        <v>77</v>
      </c>
      <c r="E174" s="5">
        <v>44714</v>
      </c>
      <c r="F174" s="14">
        <v>44714.317268518498</v>
      </c>
      <c r="G174" s="14">
        <f t="shared" si="2"/>
        <v>44713.683935185203</v>
      </c>
      <c r="H174" s="14"/>
      <c r="I174" s="17"/>
      <c r="J174" s="14"/>
      <c r="K174" s="4"/>
    </row>
    <row r="175" spans="1:11" x14ac:dyDescent="0.2">
      <c r="A175" t="s">
        <v>85</v>
      </c>
      <c r="B175">
        <v>123</v>
      </c>
      <c r="C175" s="11" t="s">
        <v>190</v>
      </c>
      <c r="D175" s="6" t="s">
        <v>89</v>
      </c>
      <c r="E175" s="5">
        <v>44714</v>
      </c>
      <c r="F175" s="14">
        <v>44714.314664351899</v>
      </c>
      <c r="G175" s="14">
        <f t="shared" si="2"/>
        <v>44713.705601851798</v>
      </c>
      <c r="H175" s="14"/>
      <c r="I175" s="17"/>
      <c r="J175" s="14"/>
      <c r="K175" s="4"/>
    </row>
    <row r="176" spans="1:11" x14ac:dyDescent="0.2">
      <c r="A176" t="s">
        <v>72</v>
      </c>
      <c r="B176">
        <v>123</v>
      </c>
      <c r="C176" s="11" t="s">
        <v>190</v>
      </c>
      <c r="D176" s="6" t="s">
        <v>76</v>
      </c>
      <c r="E176" s="5">
        <v>44714</v>
      </c>
      <c r="F176" s="14">
        <v>44714.314039351899</v>
      </c>
      <c r="G176" s="14">
        <f t="shared" si="2"/>
        <v>44713.689328703702</v>
      </c>
      <c r="H176" s="14"/>
      <c r="I176" s="17"/>
      <c r="J176" s="14"/>
      <c r="K176" s="4"/>
    </row>
    <row r="177" spans="1:11" x14ac:dyDescent="0.2">
      <c r="A177" t="s">
        <v>111</v>
      </c>
      <c r="B177">
        <v>123</v>
      </c>
      <c r="C177" s="11" t="s">
        <v>190</v>
      </c>
      <c r="D177" s="6" t="s">
        <v>112</v>
      </c>
      <c r="E177" s="5">
        <v>44714</v>
      </c>
      <c r="F177" s="14">
        <v>44714.312928240703</v>
      </c>
      <c r="G177" s="14">
        <f t="shared" si="2"/>
        <v>44713.6805902778</v>
      </c>
      <c r="H177" s="14"/>
      <c r="I177" s="17"/>
      <c r="J177" s="14"/>
      <c r="K177" s="4"/>
    </row>
    <row r="178" spans="1:11" x14ac:dyDescent="0.2">
      <c r="A178" t="s">
        <v>23</v>
      </c>
      <c r="B178">
        <v>123</v>
      </c>
      <c r="C178" s="11" t="s">
        <v>190</v>
      </c>
      <c r="D178" s="6" t="s">
        <v>25</v>
      </c>
      <c r="E178" s="5">
        <v>44714</v>
      </c>
      <c r="F178" s="14">
        <v>44714.308842592603</v>
      </c>
      <c r="G178" s="14">
        <f t="shared" si="2"/>
        <v>44713.698796296303</v>
      </c>
      <c r="H178" s="14"/>
      <c r="I178" s="17"/>
      <c r="J178" s="14"/>
      <c r="K178" s="4"/>
    </row>
    <row r="179" spans="1:11" x14ac:dyDescent="0.2">
      <c r="A179" t="s">
        <v>125</v>
      </c>
      <c r="B179">
        <v>123</v>
      </c>
      <c r="C179" s="11" t="s">
        <v>190</v>
      </c>
      <c r="D179" s="6" t="s">
        <v>103</v>
      </c>
      <c r="E179" s="5">
        <v>44714</v>
      </c>
      <c r="F179" s="14">
        <v>44714.308506944501</v>
      </c>
      <c r="G179" s="14">
        <f t="shared" si="2"/>
        <v>44713.693078703698</v>
      </c>
      <c r="H179" s="14"/>
      <c r="I179" s="17"/>
      <c r="J179" s="14"/>
      <c r="K179" s="4"/>
    </row>
    <row r="180" spans="1:11" x14ac:dyDescent="0.2">
      <c r="A180" t="s">
        <v>96</v>
      </c>
      <c r="B180">
        <v>123</v>
      </c>
      <c r="C180" s="11" t="s">
        <v>190</v>
      </c>
      <c r="D180" s="6" t="s">
        <v>25</v>
      </c>
      <c r="E180" s="5">
        <v>44714</v>
      </c>
      <c r="F180" s="14">
        <v>44714.307835648098</v>
      </c>
      <c r="G180" s="14">
        <f t="shared" si="2"/>
        <v>44713.683784722198</v>
      </c>
      <c r="H180" s="14"/>
      <c r="I180" s="17"/>
      <c r="J180" s="14"/>
      <c r="K180" s="4"/>
    </row>
    <row r="181" spans="1:11" x14ac:dyDescent="0.2">
      <c r="A181" t="s">
        <v>14</v>
      </c>
      <c r="B181">
        <v>123</v>
      </c>
      <c r="C181" s="11" t="s">
        <v>190</v>
      </c>
      <c r="D181" s="6" t="s">
        <v>16</v>
      </c>
      <c r="E181" s="5">
        <v>44714</v>
      </c>
      <c r="F181" s="14">
        <v>44714.306099537003</v>
      </c>
      <c r="G181" s="14">
        <f t="shared" si="2"/>
        <v>44713.677013888897</v>
      </c>
      <c r="H181" s="14"/>
      <c r="I181" s="17"/>
      <c r="J181" s="14"/>
      <c r="K181" s="4"/>
    </row>
    <row r="182" spans="1:11" x14ac:dyDescent="0.2">
      <c r="A182" t="s">
        <v>102</v>
      </c>
      <c r="B182">
        <v>123</v>
      </c>
      <c r="C182" s="11" t="s">
        <v>190</v>
      </c>
      <c r="D182" s="6" t="s">
        <v>103</v>
      </c>
      <c r="E182" s="5">
        <v>44714</v>
      </c>
      <c r="F182" s="14">
        <v>44714.305729166699</v>
      </c>
      <c r="G182" s="14">
        <f t="shared" si="2"/>
        <v>44713.6804976852</v>
      </c>
      <c r="H182" s="14"/>
      <c r="I182" s="17"/>
      <c r="J182" s="14"/>
      <c r="K182" s="4"/>
    </row>
    <row r="183" spans="1:11" x14ac:dyDescent="0.2">
      <c r="A183" t="s">
        <v>106</v>
      </c>
      <c r="B183">
        <v>123</v>
      </c>
      <c r="C183" s="11" t="s">
        <v>190</v>
      </c>
      <c r="D183" s="6" t="s">
        <v>107</v>
      </c>
      <c r="E183" s="5">
        <v>44714</v>
      </c>
      <c r="F183" s="14">
        <v>44714.304884259298</v>
      </c>
      <c r="G183" s="14">
        <f t="shared" si="2"/>
        <v>44713.692349536999</v>
      </c>
      <c r="H183" s="14"/>
      <c r="I183" s="17"/>
      <c r="J183" s="14"/>
      <c r="K183" s="4"/>
    </row>
    <row r="184" spans="1:11" x14ac:dyDescent="0.2">
      <c r="A184" t="s">
        <v>99</v>
      </c>
      <c r="B184">
        <v>123</v>
      </c>
      <c r="C184" s="11" t="s">
        <v>190</v>
      </c>
      <c r="D184" s="6" t="s">
        <v>104</v>
      </c>
      <c r="E184" s="5">
        <v>44714</v>
      </c>
      <c r="F184" s="14">
        <v>44714.301770833299</v>
      </c>
      <c r="G184" s="14">
        <f t="shared" si="2"/>
        <v>44713.670428240701</v>
      </c>
      <c r="H184" s="14"/>
      <c r="I184" s="17"/>
      <c r="J184" s="14"/>
      <c r="K184" s="4"/>
    </row>
    <row r="185" spans="1:11" x14ac:dyDescent="0.2">
      <c r="A185" t="s">
        <v>92</v>
      </c>
      <c r="B185">
        <v>123</v>
      </c>
      <c r="C185" s="11" t="s">
        <v>190</v>
      </c>
      <c r="D185" s="6" t="s">
        <v>98</v>
      </c>
      <c r="E185" s="5">
        <v>44714</v>
      </c>
      <c r="F185" s="14">
        <v>44714.300798611097</v>
      </c>
      <c r="G185" s="14">
        <f t="shared" si="2"/>
        <v>44713.672337962998</v>
      </c>
      <c r="H185" s="14"/>
      <c r="I185" s="17"/>
      <c r="J185" s="14"/>
      <c r="K185" s="4"/>
    </row>
    <row r="186" spans="1:11" x14ac:dyDescent="0.2">
      <c r="A186" t="s">
        <v>115</v>
      </c>
      <c r="B186">
        <v>123</v>
      </c>
      <c r="C186" s="11" t="s">
        <v>190</v>
      </c>
      <c r="D186" s="6" t="s">
        <v>116</v>
      </c>
      <c r="E186" s="5">
        <v>44714</v>
      </c>
      <c r="F186" s="14">
        <v>44714.300717592603</v>
      </c>
      <c r="G186" s="14">
        <f t="shared" si="2"/>
        <v>44713.673437500001</v>
      </c>
      <c r="H186" s="14"/>
      <c r="I186" s="17"/>
      <c r="J186" s="14"/>
      <c r="K186" s="4"/>
    </row>
    <row r="187" spans="1:11" x14ac:dyDescent="0.2">
      <c r="A187" t="s">
        <v>108</v>
      </c>
      <c r="B187">
        <v>123</v>
      </c>
      <c r="C187" s="11" t="s">
        <v>190</v>
      </c>
      <c r="D187" s="6" t="s">
        <v>113</v>
      </c>
      <c r="E187" s="5">
        <v>44714</v>
      </c>
      <c r="F187" s="14">
        <v>44714.2971875</v>
      </c>
      <c r="G187" s="14">
        <f t="shared" si="2"/>
        <v>44713.683206018497</v>
      </c>
      <c r="H187" s="14"/>
      <c r="I187" s="17"/>
      <c r="J187" s="14"/>
      <c r="K187" s="4"/>
    </row>
    <row r="188" spans="1:11" x14ac:dyDescent="0.2">
      <c r="A188" t="s">
        <v>130</v>
      </c>
      <c r="B188">
        <v>123</v>
      </c>
      <c r="C188" s="11" t="s">
        <v>190</v>
      </c>
      <c r="D188" s="6" t="s">
        <v>113</v>
      </c>
      <c r="E188" s="5">
        <v>44714</v>
      </c>
      <c r="F188" s="14">
        <v>44714.295243055501</v>
      </c>
      <c r="G188" s="14">
        <f t="shared" si="2"/>
        <v>44713.6805439815</v>
      </c>
      <c r="H188" s="14"/>
      <c r="I188" s="17"/>
      <c r="J188" s="14"/>
      <c r="K188" s="4"/>
    </row>
    <row r="189" spans="1:11" x14ac:dyDescent="0.2">
      <c r="A189" t="s">
        <v>131</v>
      </c>
      <c r="B189">
        <v>123</v>
      </c>
      <c r="C189" s="11" t="s">
        <v>190</v>
      </c>
      <c r="D189" s="6" t="s">
        <v>98</v>
      </c>
      <c r="E189" s="5">
        <v>44714</v>
      </c>
      <c r="F189" s="14">
        <v>44714.294479166703</v>
      </c>
      <c r="G189" s="14">
        <f t="shared" si="2"/>
        <v>44713.676307870403</v>
      </c>
      <c r="H189" s="14"/>
      <c r="I189" s="17"/>
      <c r="J189" s="14"/>
      <c r="K189" s="4"/>
    </row>
    <row r="190" spans="1:11" x14ac:dyDescent="0.2">
      <c r="A190" t="s">
        <v>120</v>
      </c>
      <c r="B190">
        <v>123</v>
      </c>
      <c r="C190" s="11" t="s">
        <v>190</v>
      </c>
      <c r="D190" s="6" t="s">
        <v>127</v>
      </c>
      <c r="E190" s="5">
        <v>44714</v>
      </c>
      <c r="F190" s="14">
        <v>44714.291250000002</v>
      </c>
      <c r="G190" s="14">
        <f t="shared" si="2"/>
        <v>44713.695682870399</v>
      </c>
      <c r="H190" s="14"/>
      <c r="I190" s="17"/>
      <c r="J190" s="14"/>
      <c r="K190" s="4"/>
    </row>
    <row r="191" spans="1:11" x14ac:dyDescent="0.2">
      <c r="A191" t="s">
        <v>123</v>
      </c>
      <c r="B191">
        <v>123</v>
      </c>
      <c r="C191" s="11" t="s">
        <v>190</v>
      </c>
      <c r="D191" s="6" t="s">
        <v>124</v>
      </c>
      <c r="E191" s="5">
        <v>44714</v>
      </c>
      <c r="F191" s="14">
        <v>44714.291053240697</v>
      </c>
      <c r="G191" s="14">
        <f t="shared" si="2"/>
        <v>44713.6671643519</v>
      </c>
      <c r="H191" s="14"/>
      <c r="I191" s="17"/>
      <c r="J191" s="14"/>
      <c r="K191" s="4"/>
    </row>
    <row r="192" spans="1:11" x14ac:dyDescent="0.2">
      <c r="A192" t="s">
        <v>117</v>
      </c>
      <c r="B192">
        <v>123</v>
      </c>
      <c r="C192" s="11" t="s">
        <v>190</v>
      </c>
      <c r="D192" s="6" t="s">
        <v>119</v>
      </c>
      <c r="E192" s="5">
        <v>44714</v>
      </c>
      <c r="F192" s="14">
        <v>44714.290983796302</v>
      </c>
      <c r="G192" s="14">
        <f t="shared" si="2"/>
        <v>44713.668773148202</v>
      </c>
      <c r="H192" s="14"/>
      <c r="I192" s="17"/>
      <c r="J192" s="14"/>
      <c r="K192" s="4"/>
    </row>
    <row r="193" spans="1:11" x14ac:dyDescent="0.2">
      <c r="A193" t="s">
        <v>132</v>
      </c>
      <c r="B193">
        <v>123</v>
      </c>
      <c r="C193" s="11" t="s">
        <v>190</v>
      </c>
      <c r="D193" s="6" t="s">
        <v>133</v>
      </c>
      <c r="E193" s="5">
        <v>44714</v>
      </c>
      <c r="F193" s="14">
        <v>44714.288321759297</v>
      </c>
      <c r="G193" s="14">
        <f t="shared" si="2"/>
        <v>44713.657245370399</v>
      </c>
      <c r="H193" s="14"/>
      <c r="I193" s="17"/>
      <c r="J193" s="14"/>
      <c r="K193" s="4"/>
    </row>
    <row r="194" spans="1:11" x14ac:dyDescent="0.2">
      <c r="A194" t="s">
        <v>134</v>
      </c>
      <c r="B194">
        <v>123</v>
      </c>
      <c r="C194" s="11" t="s">
        <v>190</v>
      </c>
      <c r="D194" s="6" t="s">
        <v>136</v>
      </c>
      <c r="E194" s="5">
        <v>44714</v>
      </c>
      <c r="F194" s="14">
        <v>44714.278611111098</v>
      </c>
      <c r="G194" s="14">
        <f t="shared" si="2"/>
        <v>44713.661064814798</v>
      </c>
      <c r="H194" s="14"/>
      <c r="I194" s="17"/>
      <c r="J194" s="14"/>
      <c r="K194" s="4"/>
    </row>
    <row r="195" spans="1:11" x14ac:dyDescent="0.2">
      <c r="A195" t="s">
        <v>138</v>
      </c>
      <c r="B195">
        <v>123</v>
      </c>
      <c r="C195" s="11" t="s">
        <v>190</v>
      </c>
      <c r="D195" s="6" t="s">
        <v>136</v>
      </c>
      <c r="E195" s="5">
        <v>44714</v>
      </c>
      <c r="F195" s="14">
        <v>44714.276238425897</v>
      </c>
      <c r="G195" s="14">
        <f t="shared" ref="G195:G258" si="3">VLOOKUP(A195,A196:F262,6,FALSE)</f>
        <v>44713.705486111103</v>
      </c>
      <c r="H195" s="14"/>
      <c r="I195" s="17"/>
      <c r="J195" s="14"/>
      <c r="K195" s="4"/>
    </row>
    <row r="196" spans="1:11" x14ac:dyDescent="0.2">
      <c r="A196" t="s">
        <v>147</v>
      </c>
      <c r="B196">
        <v>123</v>
      </c>
      <c r="C196" s="11" t="s">
        <v>190</v>
      </c>
      <c r="D196" s="6" t="s">
        <v>140</v>
      </c>
      <c r="E196" s="5">
        <v>44714</v>
      </c>
      <c r="F196" s="14">
        <v>44714.275115740696</v>
      </c>
      <c r="G196" s="14">
        <f t="shared" si="3"/>
        <v>44713.692997685197</v>
      </c>
      <c r="H196" s="14"/>
      <c r="I196" s="17"/>
      <c r="J196" s="14"/>
      <c r="K196" s="4"/>
    </row>
    <row r="197" spans="1:11" x14ac:dyDescent="0.2">
      <c r="A197" t="s">
        <v>139</v>
      </c>
      <c r="B197">
        <v>123</v>
      </c>
      <c r="C197" s="11" t="s">
        <v>190</v>
      </c>
      <c r="D197" s="6" t="s">
        <v>140</v>
      </c>
      <c r="E197" s="5">
        <v>44714</v>
      </c>
      <c r="F197" s="14">
        <v>44714.271215277797</v>
      </c>
      <c r="G197" s="14">
        <f t="shared" si="3"/>
        <v>44713.643032407403</v>
      </c>
      <c r="H197" s="14"/>
      <c r="I197" s="17"/>
      <c r="J197" s="14"/>
      <c r="K197" s="4"/>
    </row>
    <row r="198" spans="1:11" x14ac:dyDescent="0.2">
      <c r="A198" t="s">
        <v>143</v>
      </c>
      <c r="B198">
        <v>123</v>
      </c>
      <c r="C198" s="11" t="s">
        <v>190</v>
      </c>
      <c r="D198" s="6" t="s">
        <v>145</v>
      </c>
      <c r="E198" s="5">
        <v>44714</v>
      </c>
      <c r="F198" s="14">
        <v>44714.262650463003</v>
      </c>
      <c r="G198" s="14">
        <f t="shared" si="3"/>
        <v>44713.641053240797</v>
      </c>
      <c r="H198" s="14"/>
      <c r="I198" s="17"/>
      <c r="J198" s="14"/>
      <c r="K198" s="4"/>
    </row>
    <row r="199" spans="1:11" x14ac:dyDescent="0.2">
      <c r="A199" t="s">
        <v>141</v>
      </c>
      <c r="B199">
        <v>123</v>
      </c>
      <c r="C199" s="11" t="s">
        <v>190</v>
      </c>
      <c r="D199" s="6" t="s">
        <v>142</v>
      </c>
      <c r="E199" s="5">
        <v>44714</v>
      </c>
      <c r="F199" s="14">
        <v>44714.261851851799</v>
      </c>
      <c r="G199" s="14">
        <f t="shared" si="3"/>
        <v>44713.6483449074</v>
      </c>
      <c r="H199" s="14"/>
      <c r="I199" s="17"/>
      <c r="J199" s="14"/>
      <c r="K199" s="4"/>
    </row>
    <row r="200" spans="1:11" x14ac:dyDescent="0.2">
      <c r="A200" t="s">
        <v>27</v>
      </c>
      <c r="B200">
        <v>144</v>
      </c>
      <c r="C200" s="11" t="s">
        <v>181</v>
      </c>
      <c r="D200" s="6" t="s">
        <v>29</v>
      </c>
      <c r="E200" s="5">
        <v>44713</v>
      </c>
      <c r="F200" s="14">
        <v>44713.768402777801</v>
      </c>
      <c r="G200" s="14">
        <f t="shared" si="3"/>
        <v>44713.334687499999</v>
      </c>
      <c r="H200" s="14"/>
      <c r="I200" s="17"/>
      <c r="J200" s="14"/>
      <c r="K200" s="4"/>
    </row>
    <row r="201" spans="1:11" x14ac:dyDescent="0.2">
      <c r="A201" t="s">
        <v>51</v>
      </c>
      <c r="B201">
        <v>144</v>
      </c>
      <c r="C201" s="11" t="s">
        <v>181</v>
      </c>
      <c r="D201" s="6" t="s">
        <v>13</v>
      </c>
      <c r="E201" s="5">
        <v>44713</v>
      </c>
      <c r="F201" s="14">
        <v>44713.7332523148</v>
      </c>
      <c r="G201" s="14">
        <f t="shared" si="3"/>
        <v>44713.3257407407</v>
      </c>
      <c r="H201" s="14"/>
      <c r="I201" s="17"/>
      <c r="J201" s="14"/>
      <c r="K201" s="4"/>
    </row>
    <row r="202" spans="1:11" x14ac:dyDescent="0.2">
      <c r="A202" t="s">
        <v>58</v>
      </c>
      <c r="B202">
        <v>144</v>
      </c>
      <c r="C202" s="11" t="s">
        <v>181</v>
      </c>
      <c r="D202" s="6" t="s">
        <v>60</v>
      </c>
      <c r="E202" s="5">
        <v>44713</v>
      </c>
      <c r="F202" s="14">
        <v>44713.715902777803</v>
      </c>
      <c r="G202" s="14">
        <f t="shared" si="3"/>
        <v>44713.332592592596</v>
      </c>
      <c r="H202" s="14"/>
      <c r="I202" s="17"/>
      <c r="J202" s="14"/>
      <c r="K202" s="4"/>
    </row>
    <row r="203" spans="1:11" x14ac:dyDescent="0.2">
      <c r="A203" t="s">
        <v>68</v>
      </c>
      <c r="B203">
        <v>144</v>
      </c>
      <c r="C203" s="11" t="s">
        <v>181</v>
      </c>
      <c r="D203" s="6" t="s">
        <v>69</v>
      </c>
      <c r="E203" s="5">
        <v>44713</v>
      </c>
      <c r="F203" s="14">
        <v>44713.7120601852</v>
      </c>
      <c r="G203" s="14">
        <f t="shared" si="3"/>
        <v>44713.325370370403</v>
      </c>
      <c r="H203" s="14"/>
      <c r="I203" s="17"/>
      <c r="J203" s="14"/>
      <c r="K203" s="4"/>
    </row>
    <row r="204" spans="1:11" x14ac:dyDescent="0.2">
      <c r="A204" t="s">
        <v>21</v>
      </c>
      <c r="B204">
        <v>144</v>
      </c>
      <c r="C204" s="11" t="s">
        <v>181</v>
      </c>
      <c r="D204" s="6" t="s">
        <v>22</v>
      </c>
      <c r="E204" s="5">
        <v>44713</v>
      </c>
      <c r="F204" s="14">
        <v>44713.711377314801</v>
      </c>
      <c r="G204" s="14">
        <f t="shared" si="3"/>
        <v>44713.332615740699</v>
      </c>
      <c r="H204" s="14"/>
      <c r="I204" s="17"/>
      <c r="J204" s="14"/>
      <c r="K204" s="4"/>
    </row>
    <row r="205" spans="1:11" x14ac:dyDescent="0.2">
      <c r="A205" t="s">
        <v>44</v>
      </c>
      <c r="B205">
        <v>144</v>
      </c>
      <c r="C205" s="11" t="s">
        <v>181</v>
      </c>
      <c r="D205" s="6" t="s">
        <v>47</v>
      </c>
      <c r="E205" s="5">
        <v>44713</v>
      </c>
      <c r="F205" s="14">
        <v>44713.709432870397</v>
      </c>
      <c r="G205" s="14">
        <f t="shared" si="3"/>
        <v>44713.325636574104</v>
      </c>
      <c r="H205" s="14"/>
      <c r="I205" s="17"/>
      <c r="J205" s="14"/>
      <c r="K205" s="4"/>
    </row>
    <row r="206" spans="1:11" x14ac:dyDescent="0.2">
      <c r="A206" t="s">
        <v>87</v>
      </c>
      <c r="B206">
        <v>144</v>
      </c>
      <c r="C206" s="11" t="s">
        <v>181</v>
      </c>
      <c r="D206" s="6" t="s">
        <v>90</v>
      </c>
      <c r="E206" s="5">
        <v>44713</v>
      </c>
      <c r="F206" s="14">
        <v>44713.707824074103</v>
      </c>
      <c r="G206" s="14">
        <f t="shared" si="3"/>
        <v>44713.319583333301</v>
      </c>
      <c r="H206" s="14"/>
      <c r="I206" s="17"/>
      <c r="J206" s="14"/>
      <c r="K206" s="4"/>
    </row>
    <row r="207" spans="1:11" x14ac:dyDescent="0.2">
      <c r="A207" t="s">
        <v>80</v>
      </c>
      <c r="B207">
        <v>144</v>
      </c>
      <c r="C207" s="11" t="s">
        <v>181</v>
      </c>
      <c r="D207" s="6" t="s">
        <v>82</v>
      </c>
      <c r="E207" s="5">
        <v>44713</v>
      </c>
      <c r="F207" s="14">
        <v>44713.707812499997</v>
      </c>
      <c r="G207" s="14">
        <f t="shared" si="3"/>
        <v>44713.321365740798</v>
      </c>
      <c r="H207" s="14"/>
      <c r="I207" s="17"/>
      <c r="J207" s="14"/>
      <c r="K207" s="4"/>
    </row>
    <row r="208" spans="1:11" x14ac:dyDescent="0.2">
      <c r="A208" t="s">
        <v>43</v>
      </c>
      <c r="B208">
        <v>144</v>
      </c>
      <c r="C208" s="11" t="s">
        <v>181</v>
      </c>
      <c r="D208" s="6" t="s">
        <v>50</v>
      </c>
      <c r="E208" s="5">
        <v>44713</v>
      </c>
      <c r="F208" s="14">
        <v>44713.707314814797</v>
      </c>
      <c r="G208" s="14">
        <f t="shared" si="3"/>
        <v>44713.320115740702</v>
      </c>
      <c r="H208" s="14"/>
      <c r="I208" s="17"/>
      <c r="J208" s="14"/>
      <c r="K208" s="4"/>
    </row>
    <row r="209" spans="1:11" x14ac:dyDescent="0.2">
      <c r="A209" t="s">
        <v>18</v>
      </c>
      <c r="B209">
        <v>144</v>
      </c>
      <c r="C209" s="11" t="s">
        <v>181</v>
      </c>
      <c r="D209" s="6" t="s">
        <v>20</v>
      </c>
      <c r="E209" s="5">
        <v>44713</v>
      </c>
      <c r="F209" s="14">
        <v>44713.707141203697</v>
      </c>
      <c r="G209" s="14">
        <f t="shared" si="3"/>
        <v>44713.334282407399</v>
      </c>
      <c r="H209" s="14"/>
      <c r="I209" s="17"/>
      <c r="J209" s="14"/>
      <c r="K209" s="4"/>
    </row>
    <row r="210" spans="1:11" x14ac:dyDescent="0.2">
      <c r="A210" t="s">
        <v>37</v>
      </c>
      <c r="B210">
        <v>144</v>
      </c>
      <c r="C210" s="11" t="s">
        <v>181</v>
      </c>
      <c r="D210" s="6" t="s">
        <v>38</v>
      </c>
      <c r="E210" s="5">
        <v>44713</v>
      </c>
      <c r="F210" s="14">
        <v>44713.707060185203</v>
      </c>
      <c r="G210" s="14">
        <f t="shared" si="3"/>
        <v>44713.324479166702</v>
      </c>
      <c r="H210" s="14"/>
      <c r="I210" s="17"/>
      <c r="J210" s="14"/>
      <c r="K210" s="4"/>
    </row>
    <row r="211" spans="1:11" x14ac:dyDescent="0.2">
      <c r="A211" t="s">
        <v>35</v>
      </c>
      <c r="B211">
        <v>144</v>
      </c>
      <c r="C211" s="11" t="s">
        <v>181</v>
      </c>
      <c r="D211" s="6" t="s">
        <v>39</v>
      </c>
      <c r="E211" s="5">
        <v>44713</v>
      </c>
      <c r="F211" s="14">
        <v>44713.706412036998</v>
      </c>
      <c r="G211" s="14">
        <f t="shared" si="3"/>
        <v>44713.331238425897</v>
      </c>
      <c r="H211" s="14"/>
      <c r="I211" s="17"/>
      <c r="J211" s="14"/>
      <c r="K211" s="4"/>
    </row>
    <row r="212" spans="1:11" x14ac:dyDescent="0.2">
      <c r="A212" t="s">
        <v>85</v>
      </c>
      <c r="B212">
        <v>144</v>
      </c>
      <c r="C212" s="11" t="s">
        <v>181</v>
      </c>
      <c r="D212" s="6" t="s">
        <v>89</v>
      </c>
      <c r="E212" s="5">
        <v>44713</v>
      </c>
      <c r="F212" s="14">
        <v>44713.705601851798</v>
      </c>
      <c r="G212" s="14">
        <f t="shared" si="3"/>
        <v>44713.317071759302</v>
      </c>
      <c r="H212" s="14"/>
      <c r="I212" s="17"/>
      <c r="J212" s="14"/>
      <c r="K212" s="4"/>
    </row>
    <row r="213" spans="1:11" x14ac:dyDescent="0.2">
      <c r="A213" t="s">
        <v>138</v>
      </c>
      <c r="B213">
        <v>144</v>
      </c>
      <c r="C213" s="11" t="s">
        <v>181</v>
      </c>
      <c r="D213" s="6" t="s">
        <v>136</v>
      </c>
      <c r="E213" s="5">
        <v>44713</v>
      </c>
      <c r="F213" s="14">
        <v>44713.705486111103</v>
      </c>
      <c r="G213" s="14" t="e">
        <f t="shared" si="3"/>
        <v>#N/A</v>
      </c>
      <c r="H213" s="14"/>
      <c r="I213" s="17"/>
      <c r="J213" s="14"/>
      <c r="K213" s="4"/>
    </row>
    <row r="214" spans="1:11" x14ac:dyDescent="0.2">
      <c r="A214" t="s">
        <v>11</v>
      </c>
      <c r="B214">
        <v>144</v>
      </c>
      <c r="C214" s="11" t="s">
        <v>181</v>
      </c>
      <c r="D214" s="6" t="s">
        <v>13</v>
      </c>
      <c r="E214" s="5">
        <v>44713</v>
      </c>
      <c r="F214" s="14">
        <v>44713.700497685197</v>
      </c>
      <c r="G214" s="14">
        <f t="shared" si="3"/>
        <v>44713.3250694444</v>
      </c>
      <c r="H214" s="14"/>
      <c r="I214" s="17"/>
      <c r="J214" s="14"/>
      <c r="K214" s="4"/>
    </row>
    <row r="215" spans="1:11" x14ac:dyDescent="0.2">
      <c r="A215" t="s">
        <v>31</v>
      </c>
      <c r="B215">
        <v>144</v>
      </c>
      <c r="C215" s="11" t="s">
        <v>181</v>
      </c>
      <c r="D215" s="6" t="s">
        <v>33</v>
      </c>
      <c r="E215" s="5">
        <v>44713</v>
      </c>
      <c r="F215" s="14">
        <v>44713.700034722198</v>
      </c>
      <c r="G215" s="14">
        <f t="shared" si="3"/>
        <v>44713.335011574098</v>
      </c>
      <c r="H215" s="14"/>
      <c r="I215" s="17"/>
      <c r="J215" s="14"/>
      <c r="K215" s="4"/>
    </row>
    <row r="216" spans="1:11" x14ac:dyDescent="0.2">
      <c r="A216" t="s">
        <v>23</v>
      </c>
      <c r="B216">
        <v>144</v>
      </c>
      <c r="C216" s="11" t="s">
        <v>181</v>
      </c>
      <c r="D216" s="6" t="s">
        <v>25</v>
      </c>
      <c r="E216" s="5">
        <v>44713</v>
      </c>
      <c r="F216" s="14">
        <v>44713.698796296303</v>
      </c>
      <c r="G216" s="14">
        <f t="shared" si="3"/>
        <v>44713.309918981497</v>
      </c>
      <c r="H216" s="14"/>
      <c r="I216" s="17"/>
      <c r="J216" s="14"/>
      <c r="K216" s="4"/>
    </row>
    <row r="217" spans="1:11" x14ac:dyDescent="0.2">
      <c r="A217" t="s">
        <v>61</v>
      </c>
      <c r="B217">
        <v>144</v>
      </c>
      <c r="C217" s="11" t="s">
        <v>181</v>
      </c>
      <c r="D217" s="6" t="s">
        <v>38</v>
      </c>
      <c r="E217" s="5">
        <v>44713</v>
      </c>
      <c r="F217" s="14">
        <v>44713.697523148199</v>
      </c>
      <c r="G217" s="14">
        <f t="shared" si="3"/>
        <v>44713.324710648201</v>
      </c>
      <c r="H217" s="14"/>
      <c r="I217" s="17"/>
      <c r="J217" s="14"/>
      <c r="K217" s="4"/>
    </row>
    <row r="218" spans="1:11" x14ac:dyDescent="0.2">
      <c r="A218" t="s">
        <v>41</v>
      </c>
      <c r="B218">
        <v>144</v>
      </c>
      <c r="C218" s="11" t="s">
        <v>181</v>
      </c>
      <c r="D218" s="6" t="s">
        <v>42</v>
      </c>
      <c r="E218" s="5">
        <v>44713</v>
      </c>
      <c r="F218" s="14">
        <v>44713.697476851798</v>
      </c>
      <c r="G218" s="14">
        <f t="shared" si="3"/>
        <v>44713.330578703702</v>
      </c>
      <c r="H218" s="14"/>
      <c r="I218" s="17"/>
      <c r="J218" s="14"/>
      <c r="K218" s="4"/>
    </row>
    <row r="219" spans="1:11" x14ac:dyDescent="0.2">
      <c r="A219" t="s">
        <v>120</v>
      </c>
      <c r="B219">
        <v>144</v>
      </c>
      <c r="C219" s="11" t="s">
        <v>181</v>
      </c>
      <c r="D219" s="6" t="s">
        <v>127</v>
      </c>
      <c r="E219" s="5">
        <v>44713</v>
      </c>
      <c r="F219" s="14">
        <v>44713.695682870399</v>
      </c>
      <c r="G219" s="14" t="e">
        <f t="shared" si="3"/>
        <v>#N/A</v>
      </c>
      <c r="H219" s="14"/>
      <c r="I219" s="17"/>
      <c r="J219" s="14"/>
      <c r="K219" s="4"/>
    </row>
    <row r="220" spans="1:11" x14ac:dyDescent="0.2">
      <c r="A220" t="s">
        <v>48</v>
      </c>
      <c r="B220">
        <v>144</v>
      </c>
      <c r="C220" s="11" t="s">
        <v>181</v>
      </c>
      <c r="D220" s="6" t="s">
        <v>55</v>
      </c>
      <c r="E220" s="5">
        <v>44713</v>
      </c>
      <c r="F220" s="14">
        <v>44713.694224537001</v>
      </c>
      <c r="G220" s="14">
        <f t="shared" si="3"/>
        <v>44713.323402777802</v>
      </c>
      <c r="H220" s="14"/>
      <c r="I220" s="17"/>
      <c r="J220" s="14"/>
      <c r="K220" s="4"/>
    </row>
    <row r="221" spans="1:11" x14ac:dyDescent="0.2">
      <c r="A221" t="s">
        <v>83</v>
      </c>
      <c r="B221">
        <v>144</v>
      </c>
      <c r="C221" s="11" t="s">
        <v>181</v>
      </c>
      <c r="D221" s="6" t="s">
        <v>47</v>
      </c>
      <c r="E221" s="5">
        <v>44713</v>
      </c>
      <c r="F221" s="14">
        <v>44713.6940972222</v>
      </c>
      <c r="G221" s="14">
        <f t="shared" si="3"/>
        <v>44713.324259259301</v>
      </c>
      <c r="H221" s="14"/>
      <c r="I221" s="17"/>
      <c r="J221" s="14"/>
      <c r="K221" s="4"/>
    </row>
    <row r="222" spans="1:11" x14ac:dyDescent="0.2">
      <c r="A222" t="s">
        <v>64</v>
      </c>
      <c r="B222">
        <v>144</v>
      </c>
      <c r="C222" s="11" t="s">
        <v>181</v>
      </c>
      <c r="D222" s="6" t="s">
        <v>65</v>
      </c>
      <c r="E222" s="5">
        <v>44713</v>
      </c>
      <c r="F222" s="14">
        <v>44713.694062499999</v>
      </c>
      <c r="G222" s="14">
        <f t="shared" si="3"/>
        <v>44713.319675925901</v>
      </c>
      <c r="H222" s="14"/>
      <c r="I222" s="17"/>
      <c r="J222" s="14"/>
      <c r="K222" s="4"/>
    </row>
    <row r="223" spans="1:11" x14ac:dyDescent="0.2">
      <c r="A223" t="s">
        <v>125</v>
      </c>
      <c r="B223">
        <v>144</v>
      </c>
      <c r="C223" s="11" t="s">
        <v>181</v>
      </c>
      <c r="D223" s="6" t="s">
        <v>103</v>
      </c>
      <c r="E223" s="5">
        <v>44713</v>
      </c>
      <c r="F223" s="14">
        <v>44713.693078703698</v>
      </c>
      <c r="G223" s="14">
        <f t="shared" si="3"/>
        <v>44713.308136574102</v>
      </c>
      <c r="H223" s="14"/>
      <c r="I223" s="17"/>
      <c r="J223" s="14"/>
      <c r="K223" s="4"/>
    </row>
    <row r="224" spans="1:11" x14ac:dyDescent="0.2">
      <c r="A224" t="s">
        <v>147</v>
      </c>
      <c r="B224">
        <v>144</v>
      </c>
      <c r="C224" s="11" t="s">
        <v>181</v>
      </c>
      <c r="D224" s="6" t="s">
        <v>140</v>
      </c>
      <c r="E224" s="5">
        <v>44713</v>
      </c>
      <c r="F224" s="14">
        <v>44713.692997685197</v>
      </c>
      <c r="G224" s="14" t="e">
        <f t="shared" si="3"/>
        <v>#N/A</v>
      </c>
      <c r="H224" s="14"/>
      <c r="I224" s="17"/>
      <c r="J224" s="14"/>
      <c r="K224" s="4"/>
    </row>
    <row r="225" spans="1:11" x14ac:dyDescent="0.2">
      <c r="A225" t="s">
        <v>106</v>
      </c>
      <c r="B225">
        <v>144</v>
      </c>
      <c r="C225" s="11" t="s">
        <v>181</v>
      </c>
      <c r="D225" s="6" t="s">
        <v>107</v>
      </c>
      <c r="E225" s="5">
        <v>44713</v>
      </c>
      <c r="F225" s="14">
        <v>44713.692349536999</v>
      </c>
      <c r="G225" s="14">
        <f t="shared" si="3"/>
        <v>44713.304664351803</v>
      </c>
      <c r="H225" s="14"/>
      <c r="I225" s="17"/>
      <c r="J225" s="14"/>
      <c r="K225" s="4"/>
    </row>
    <row r="226" spans="1:11" x14ac:dyDescent="0.2">
      <c r="A226" t="s">
        <v>70</v>
      </c>
      <c r="B226">
        <v>144</v>
      </c>
      <c r="C226" s="11" t="s">
        <v>181</v>
      </c>
      <c r="D226" s="6" t="s">
        <v>71</v>
      </c>
      <c r="E226" s="5">
        <v>44713</v>
      </c>
      <c r="F226" s="14">
        <v>44713.692037036999</v>
      </c>
      <c r="G226" s="14">
        <f t="shared" si="3"/>
        <v>44713.318506944401</v>
      </c>
      <c r="H226" s="14"/>
      <c r="I226" s="17"/>
      <c r="J226" s="14"/>
      <c r="K226" s="4"/>
    </row>
    <row r="227" spans="1:11" x14ac:dyDescent="0.2">
      <c r="A227" t="s">
        <v>72</v>
      </c>
      <c r="B227">
        <v>144</v>
      </c>
      <c r="C227" s="11" t="s">
        <v>181</v>
      </c>
      <c r="D227" s="6" t="s">
        <v>76</v>
      </c>
      <c r="E227" s="5">
        <v>44713</v>
      </c>
      <c r="F227" s="14">
        <v>44713.689328703702</v>
      </c>
      <c r="G227" s="14">
        <f t="shared" si="3"/>
        <v>44713.313078703701</v>
      </c>
      <c r="H227" s="14"/>
      <c r="I227" s="17"/>
      <c r="J227" s="14"/>
      <c r="K227" s="4"/>
    </row>
    <row r="228" spans="1:11" x14ac:dyDescent="0.2">
      <c r="A228" t="s">
        <v>66</v>
      </c>
      <c r="B228">
        <v>144</v>
      </c>
      <c r="C228" s="11" t="s">
        <v>181</v>
      </c>
      <c r="D228" s="6" t="s">
        <v>50</v>
      </c>
      <c r="E228" s="5">
        <v>44713</v>
      </c>
      <c r="F228" s="14">
        <v>44713.685891203699</v>
      </c>
      <c r="G228" s="14">
        <f t="shared" si="3"/>
        <v>44713.319259259297</v>
      </c>
      <c r="H228" s="14"/>
      <c r="I228" s="17"/>
      <c r="J228" s="14"/>
      <c r="K228" s="4"/>
    </row>
    <row r="229" spans="1:11" x14ac:dyDescent="0.2">
      <c r="A229" t="s">
        <v>110</v>
      </c>
      <c r="B229">
        <v>144</v>
      </c>
      <c r="C229" s="11" t="s">
        <v>181</v>
      </c>
      <c r="D229" s="6" t="s">
        <v>77</v>
      </c>
      <c r="E229" s="5">
        <v>44713</v>
      </c>
      <c r="F229" s="14">
        <v>44713.6858796296</v>
      </c>
      <c r="G229" s="14">
        <f t="shared" si="3"/>
        <v>44713.3140277778</v>
      </c>
      <c r="H229" s="14"/>
      <c r="I229" s="17"/>
      <c r="J229" s="14"/>
      <c r="K229" s="4"/>
    </row>
    <row r="230" spans="1:11" x14ac:dyDescent="0.2">
      <c r="A230" t="s">
        <v>74</v>
      </c>
      <c r="B230">
        <v>144</v>
      </c>
      <c r="C230" s="11" t="s">
        <v>181</v>
      </c>
      <c r="D230" s="6" t="s">
        <v>77</v>
      </c>
      <c r="E230" s="5">
        <v>44713</v>
      </c>
      <c r="F230" s="14">
        <v>44713.683935185203</v>
      </c>
      <c r="G230" s="14">
        <f t="shared" si="3"/>
        <v>44713.317025463002</v>
      </c>
      <c r="H230" s="14"/>
      <c r="I230" s="17"/>
      <c r="J230" s="14"/>
      <c r="K230" s="4"/>
    </row>
    <row r="231" spans="1:11" x14ac:dyDescent="0.2">
      <c r="A231" t="s">
        <v>96</v>
      </c>
      <c r="B231">
        <v>144</v>
      </c>
      <c r="C231" s="11" t="s">
        <v>181</v>
      </c>
      <c r="D231" s="6" t="s">
        <v>25</v>
      </c>
      <c r="E231" s="5">
        <v>44713</v>
      </c>
      <c r="F231" s="14">
        <v>44713.683784722198</v>
      </c>
      <c r="G231" s="14">
        <f t="shared" si="3"/>
        <v>44713.307662036997</v>
      </c>
      <c r="H231" s="14"/>
      <c r="I231" s="17"/>
      <c r="J231" s="14"/>
      <c r="K231" s="4"/>
    </row>
    <row r="232" spans="1:11" x14ac:dyDescent="0.2">
      <c r="A232" t="s">
        <v>108</v>
      </c>
      <c r="B232">
        <v>144</v>
      </c>
      <c r="C232" s="11" t="s">
        <v>181</v>
      </c>
      <c r="D232" s="6" t="s">
        <v>113</v>
      </c>
      <c r="E232" s="5">
        <v>44713</v>
      </c>
      <c r="F232" s="14">
        <v>44713.683206018497</v>
      </c>
      <c r="G232" s="14">
        <f t="shared" si="3"/>
        <v>44713.297002314801</v>
      </c>
      <c r="H232" s="14"/>
      <c r="I232" s="17"/>
      <c r="J232" s="14"/>
      <c r="K232" s="4"/>
    </row>
    <row r="233" spans="1:11" x14ac:dyDescent="0.2">
      <c r="A233" t="s">
        <v>95</v>
      </c>
      <c r="B233">
        <v>144</v>
      </c>
      <c r="C233" s="11" t="s">
        <v>181</v>
      </c>
      <c r="D233" s="6" t="s">
        <v>97</v>
      </c>
      <c r="E233" s="5">
        <v>44713</v>
      </c>
      <c r="F233" s="14">
        <v>44713.681111111102</v>
      </c>
      <c r="G233" s="14">
        <f t="shared" si="3"/>
        <v>44713.314988425896</v>
      </c>
      <c r="H233" s="14"/>
      <c r="I233" s="17"/>
      <c r="J233" s="14"/>
      <c r="K233" s="4"/>
    </row>
    <row r="234" spans="1:11" x14ac:dyDescent="0.2">
      <c r="A234" t="s">
        <v>111</v>
      </c>
      <c r="B234">
        <v>144</v>
      </c>
      <c r="C234" s="11" t="s">
        <v>181</v>
      </c>
      <c r="D234" s="6" t="s">
        <v>112</v>
      </c>
      <c r="E234" s="5">
        <v>44713</v>
      </c>
      <c r="F234" s="14">
        <v>44713.6805902778</v>
      </c>
      <c r="G234" s="14">
        <f t="shared" si="3"/>
        <v>44713.313182870399</v>
      </c>
      <c r="H234" s="14"/>
      <c r="I234" s="17"/>
      <c r="J234" s="14"/>
      <c r="K234" s="4"/>
    </row>
    <row r="235" spans="1:11" x14ac:dyDescent="0.2">
      <c r="A235" t="s">
        <v>130</v>
      </c>
      <c r="B235">
        <v>144</v>
      </c>
      <c r="C235" s="11" t="s">
        <v>181</v>
      </c>
      <c r="D235" s="6" t="s">
        <v>113</v>
      </c>
      <c r="E235" s="5">
        <v>44713</v>
      </c>
      <c r="F235" s="14">
        <v>44713.6805439815</v>
      </c>
      <c r="G235" s="14">
        <f t="shared" si="3"/>
        <v>44713.295636574097</v>
      </c>
      <c r="H235" s="14"/>
      <c r="I235" s="17"/>
      <c r="J235" s="14"/>
      <c r="K235" s="4"/>
    </row>
    <row r="236" spans="1:11" x14ac:dyDescent="0.2">
      <c r="A236" t="s">
        <v>102</v>
      </c>
      <c r="B236">
        <v>144</v>
      </c>
      <c r="C236" s="11" t="s">
        <v>181</v>
      </c>
      <c r="D236" s="6" t="s">
        <v>103</v>
      </c>
      <c r="E236" s="5">
        <v>44713</v>
      </c>
      <c r="F236" s="14">
        <v>44713.6804976852</v>
      </c>
      <c r="G236" s="14">
        <f t="shared" si="3"/>
        <v>44713.3052314815</v>
      </c>
      <c r="H236" s="14"/>
      <c r="I236" s="17"/>
      <c r="J236" s="14"/>
      <c r="K236" s="4"/>
    </row>
    <row r="237" spans="1:11" x14ac:dyDescent="0.2">
      <c r="A237" t="s">
        <v>14</v>
      </c>
      <c r="B237">
        <v>144</v>
      </c>
      <c r="C237" s="11" t="s">
        <v>181</v>
      </c>
      <c r="D237" s="6" t="s">
        <v>16</v>
      </c>
      <c r="E237" s="5">
        <v>44713</v>
      </c>
      <c r="F237" s="14">
        <v>44713.677013888897</v>
      </c>
      <c r="G237" s="14">
        <f t="shared" si="3"/>
        <v>44713.304803240702</v>
      </c>
      <c r="H237" s="14"/>
      <c r="I237" s="17"/>
      <c r="J237" s="14"/>
      <c r="K237" s="4"/>
    </row>
    <row r="238" spans="1:11" x14ac:dyDescent="0.2">
      <c r="A238" t="s">
        <v>131</v>
      </c>
      <c r="B238">
        <v>144</v>
      </c>
      <c r="C238" s="11" t="s">
        <v>181</v>
      </c>
      <c r="D238" s="6" t="s">
        <v>98</v>
      </c>
      <c r="E238" s="5">
        <v>44713</v>
      </c>
      <c r="F238" s="14">
        <v>44713.676307870403</v>
      </c>
      <c r="G238" s="14">
        <f t="shared" si="3"/>
        <v>44713.293749999997</v>
      </c>
      <c r="H238" s="14"/>
      <c r="I238" s="17"/>
      <c r="J238" s="14"/>
      <c r="K238" s="4"/>
    </row>
    <row r="239" spans="1:11" x14ac:dyDescent="0.2">
      <c r="A239" t="s">
        <v>115</v>
      </c>
      <c r="B239">
        <v>144</v>
      </c>
      <c r="C239" s="11" t="s">
        <v>181</v>
      </c>
      <c r="D239" s="6" t="s">
        <v>116</v>
      </c>
      <c r="E239" s="5">
        <v>44713</v>
      </c>
      <c r="F239" s="14">
        <v>44713.673437500001</v>
      </c>
      <c r="G239" s="14">
        <f t="shared" si="3"/>
        <v>44713.299826388902</v>
      </c>
      <c r="H239" s="14"/>
      <c r="I239" s="17"/>
      <c r="J239" s="14"/>
      <c r="K239" s="4"/>
    </row>
    <row r="240" spans="1:11" x14ac:dyDescent="0.2">
      <c r="A240" t="s">
        <v>92</v>
      </c>
      <c r="B240">
        <v>144</v>
      </c>
      <c r="C240" s="11" t="s">
        <v>181</v>
      </c>
      <c r="D240" s="6" t="s">
        <v>98</v>
      </c>
      <c r="E240" s="5">
        <v>44713</v>
      </c>
      <c r="F240" s="14">
        <v>44713.672337962998</v>
      </c>
      <c r="G240" s="14">
        <f t="shared" si="3"/>
        <v>44713.2961574074</v>
      </c>
      <c r="H240" s="14"/>
      <c r="I240" s="17"/>
      <c r="J240" s="14"/>
      <c r="K240" s="4"/>
    </row>
    <row r="241" spans="1:11" x14ac:dyDescent="0.2">
      <c r="A241" t="s">
        <v>99</v>
      </c>
      <c r="B241">
        <v>144</v>
      </c>
      <c r="C241" s="11" t="s">
        <v>181</v>
      </c>
      <c r="D241" s="6" t="s">
        <v>104</v>
      </c>
      <c r="E241" s="5">
        <v>44713</v>
      </c>
      <c r="F241" s="14">
        <v>44713.670428240701</v>
      </c>
      <c r="G241" s="14">
        <f t="shared" si="3"/>
        <v>44713.301342592596</v>
      </c>
      <c r="H241" s="14"/>
      <c r="I241" s="17"/>
      <c r="J241" s="14"/>
      <c r="K241" s="4"/>
    </row>
    <row r="242" spans="1:11" x14ac:dyDescent="0.2">
      <c r="A242" t="s">
        <v>117</v>
      </c>
      <c r="B242">
        <v>144</v>
      </c>
      <c r="C242" s="11" t="s">
        <v>181</v>
      </c>
      <c r="D242" s="6" t="s">
        <v>119</v>
      </c>
      <c r="E242" s="5">
        <v>44713</v>
      </c>
      <c r="F242" s="14">
        <v>44713.668773148202</v>
      </c>
      <c r="G242" s="14">
        <f t="shared" si="3"/>
        <v>44713.289861111101</v>
      </c>
      <c r="H242" s="14"/>
      <c r="I242" s="17"/>
      <c r="J242" s="14"/>
      <c r="K242" s="4"/>
    </row>
    <row r="243" spans="1:11" x14ac:dyDescent="0.2">
      <c r="A243" t="s">
        <v>123</v>
      </c>
      <c r="B243">
        <v>144</v>
      </c>
      <c r="C243" s="11" t="s">
        <v>181</v>
      </c>
      <c r="D243" s="6" t="s">
        <v>124</v>
      </c>
      <c r="E243" s="5">
        <v>44713</v>
      </c>
      <c r="F243" s="14">
        <v>44713.6671643519</v>
      </c>
      <c r="G243" s="14">
        <f t="shared" si="3"/>
        <v>44713.290659722203</v>
      </c>
      <c r="H243" s="14"/>
      <c r="I243" s="17"/>
      <c r="J243" s="14"/>
      <c r="K243" s="4"/>
    </row>
    <row r="244" spans="1:11" x14ac:dyDescent="0.2">
      <c r="A244" t="s">
        <v>134</v>
      </c>
      <c r="B244">
        <v>144</v>
      </c>
      <c r="C244" s="11" t="s">
        <v>181</v>
      </c>
      <c r="D244" s="6" t="s">
        <v>136</v>
      </c>
      <c r="E244" s="5">
        <v>44713</v>
      </c>
      <c r="F244" s="14">
        <v>44713.661064814798</v>
      </c>
      <c r="G244" s="14">
        <f t="shared" si="3"/>
        <v>44713.277442129598</v>
      </c>
      <c r="H244" s="14"/>
      <c r="I244" s="17"/>
      <c r="J244" s="14"/>
      <c r="K244" s="4"/>
    </row>
    <row r="245" spans="1:11" x14ac:dyDescent="0.2">
      <c r="A245" t="s">
        <v>132</v>
      </c>
      <c r="B245">
        <v>144</v>
      </c>
      <c r="C245" s="11" t="s">
        <v>181</v>
      </c>
      <c r="D245" s="6" t="s">
        <v>133</v>
      </c>
      <c r="E245" s="5">
        <v>44713</v>
      </c>
      <c r="F245" s="14">
        <v>44713.657245370399</v>
      </c>
      <c r="G245" s="14">
        <f t="shared" si="3"/>
        <v>44713.2894675926</v>
      </c>
      <c r="H245" s="14"/>
      <c r="I245" s="17"/>
      <c r="J245" s="14"/>
      <c r="K245" s="4"/>
    </row>
    <row r="246" spans="1:11" x14ac:dyDescent="0.2">
      <c r="A246" t="s">
        <v>141</v>
      </c>
      <c r="B246">
        <v>144</v>
      </c>
      <c r="C246" s="11" t="s">
        <v>181</v>
      </c>
      <c r="D246" s="6" t="s">
        <v>142</v>
      </c>
      <c r="E246" s="5">
        <v>44713</v>
      </c>
      <c r="F246" s="14">
        <v>44713.6483449074</v>
      </c>
      <c r="G246" s="14">
        <f t="shared" si="3"/>
        <v>44713.261550925898</v>
      </c>
      <c r="H246" s="14"/>
      <c r="I246" s="17"/>
      <c r="J246" s="14"/>
      <c r="K246" s="4"/>
    </row>
    <row r="247" spans="1:11" x14ac:dyDescent="0.2">
      <c r="A247" t="s">
        <v>139</v>
      </c>
      <c r="B247">
        <v>144</v>
      </c>
      <c r="C247" s="11" t="s">
        <v>181</v>
      </c>
      <c r="D247" s="6" t="s">
        <v>140</v>
      </c>
      <c r="E247" s="5">
        <v>44713</v>
      </c>
      <c r="F247" s="14">
        <v>44713.643032407403</v>
      </c>
      <c r="G247" s="14">
        <f t="shared" si="3"/>
        <v>44713.2714583333</v>
      </c>
      <c r="H247" s="14"/>
      <c r="I247" s="17"/>
      <c r="J247" s="14"/>
      <c r="K247" s="4"/>
    </row>
    <row r="248" spans="1:11" x14ac:dyDescent="0.2">
      <c r="A248" t="s">
        <v>143</v>
      </c>
      <c r="B248">
        <v>144</v>
      </c>
      <c r="C248" s="11" t="s">
        <v>181</v>
      </c>
      <c r="D248" s="6" t="s">
        <v>145</v>
      </c>
      <c r="E248" s="5">
        <v>44713</v>
      </c>
      <c r="F248" s="14">
        <v>44713.641053240797</v>
      </c>
      <c r="G248" s="14">
        <f t="shared" si="3"/>
        <v>44713.262719907398</v>
      </c>
      <c r="H248" s="14"/>
      <c r="I248" s="17"/>
      <c r="J248" s="14"/>
      <c r="K248" s="4"/>
    </row>
    <row r="249" spans="1:11" x14ac:dyDescent="0.2">
      <c r="A249" t="s">
        <v>31</v>
      </c>
      <c r="B249">
        <v>123</v>
      </c>
      <c r="C249" s="11" t="s">
        <v>190</v>
      </c>
      <c r="D249" s="6" t="s">
        <v>33</v>
      </c>
      <c r="E249" s="5">
        <v>44713</v>
      </c>
      <c r="F249" s="14">
        <v>44713.335011574098</v>
      </c>
      <c r="G249" s="14">
        <f t="shared" si="3"/>
        <v>44712.716886574097</v>
      </c>
      <c r="H249" s="14"/>
      <c r="I249" s="17"/>
      <c r="J249" s="14"/>
      <c r="K249" s="4"/>
    </row>
    <row r="250" spans="1:11" x14ac:dyDescent="0.2">
      <c r="A250" t="s">
        <v>27</v>
      </c>
      <c r="B250">
        <v>123</v>
      </c>
      <c r="C250" s="11" t="s">
        <v>190</v>
      </c>
      <c r="D250" s="6" t="s">
        <v>29</v>
      </c>
      <c r="E250" s="5">
        <v>44713</v>
      </c>
      <c r="F250" s="14">
        <v>44713.334687499999</v>
      </c>
      <c r="G250" s="14">
        <f t="shared" si="3"/>
        <v>44712.714467592603</v>
      </c>
      <c r="H250" s="14"/>
      <c r="I250" s="17"/>
      <c r="J250" s="14"/>
      <c r="K250" s="4"/>
    </row>
    <row r="251" spans="1:11" x14ac:dyDescent="0.2">
      <c r="A251" t="s">
        <v>18</v>
      </c>
      <c r="B251">
        <v>123</v>
      </c>
      <c r="C251" s="11" t="s">
        <v>190</v>
      </c>
      <c r="D251" s="6" t="s">
        <v>20</v>
      </c>
      <c r="E251" s="5">
        <v>44713</v>
      </c>
      <c r="F251" s="14">
        <v>44713.334282407399</v>
      </c>
      <c r="G251" s="14">
        <f t="shared" si="3"/>
        <v>44712.697939814803</v>
      </c>
      <c r="H251" s="14"/>
      <c r="I251" s="17"/>
      <c r="J251" s="14"/>
      <c r="K251" s="4"/>
    </row>
    <row r="252" spans="1:11" x14ac:dyDescent="0.2">
      <c r="A252" t="s">
        <v>21</v>
      </c>
      <c r="B252">
        <v>123</v>
      </c>
      <c r="C252" s="11" t="s">
        <v>190</v>
      </c>
      <c r="D252" s="6" t="s">
        <v>22</v>
      </c>
      <c r="E252" s="5">
        <v>44713</v>
      </c>
      <c r="F252" s="14">
        <v>44713.332615740699</v>
      </c>
      <c r="G252" s="14">
        <f t="shared" si="3"/>
        <v>44712.702233796299</v>
      </c>
      <c r="H252" s="14"/>
      <c r="I252" s="17"/>
      <c r="J252" s="14"/>
      <c r="K252" s="4"/>
    </row>
    <row r="253" spans="1:11" x14ac:dyDescent="0.2">
      <c r="A253" t="s">
        <v>58</v>
      </c>
      <c r="B253">
        <v>123</v>
      </c>
      <c r="C253" s="11" t="s">
        <v>190</v>
      </c>
      <c r="D253" s="6" t="s">
        <v>60</v>
      </c>
      <c r="E253" s="5">
        <v>44713</v>
      </c>
      <c r="F253" s="14">
        <v>44713.332592592596</v>
      </c>
      <c r="G253" s="14">
        <f t="shared" si="3"/>
        <v>44712.704861111102</v>
      </c>
      <c r="H253" s="14"/>
      <c r="I253" s="17"/>
      <c r="J253" s="14"/>
      <c r="K253" s="4"/>
    </row>
    <row r="254" spans="1:11" x14ac:dyDescent="0.2">
      <c r="A254" t="s">
        <v>35</v>
      </c>
      <c r="B254">
        <v>123</v>
      </c>
      <c r="C254" s="11" t="s">
        <v>190</v>
      </c>
      <c r="D254" s="6" t="s">
        <v>39</v>
      </c>
      <c r="E254" s="5">
        <v>44713</v>
      </c>
      <c r="F254" s="14">
        <v>44713.331238425897</v>
      </c>
      <c r="G254" s="14">
        <f t="shared" si="3"/>
        <v>44712.705833333297</v>
      </c>
      <c r="H254" s="14"/>
      <c r="I254" s="17"/>
      <c r="J254" s="14"/>
      <c r="K254" s="4"/>
    </row>
    <row r="255" spans="1:11" x14ac:dyDescent="0.2">
      <c r="A255" t="s">
        <v>41</v>
      </c>
      <c r="B255">
        <v>123</v>
      </c>
      <c r="C255" s="11" t="s">
        <v>190</v>
      </c>
      <c r="D255" s="6" t="s">
        <v>42</v>
      </c>
      <c r="E255" s="5">
        <v>44713</v>
      </c>
      <c r="F255" s="14">
        <v>44713.330578703702</v>
      </c>
      <c r="G255" s="14">
        <f t="shared" si="3"/>
        <v>44712.707060185203</v>
      </c>
      <c r="H255" s="14"/>
      <c r="I255" s="17"/>
      <c r="J255" s="14"/>
      <c r="K255" s="4"/>
    </row>
    <row r="256" spans="1:11" x14ac:dyDescent="0.2">
      <c r="A256" t="s">
        <v>51</v>
      </c>
      <c r="B256">
        <v>123</v>
      </c>
      <c r="C256" s="11" t="s">
        <v>190</v>
      </c>
      <c r="D256" s="6" t="s">
        <v>13</v>
      </c>
      <c r="E256" s="5">
        <v>44713</v>
      </c>
      <c r="F256" s="14">
        <v>44713.3257407407</v>
      </c>
      <c r="G256" s="14">
        <f t="shared" si="3"/>
        <v>44712.710509259297</v>
      </c>
      <c r="H256" s="14"/>
      <c r="I256" s="17"/>
      <c r="J256" s="14"/>
      <c r="K256" s="4"/>
    </row>
    <row r="257" spans="1:11" x14ac:dyDescent="0.2">
      <c r="A257" t="s">
        <v>44</v>
      </c>
      <c r="B257">
        <v>123</v>
      </c>
      <c r="C257" s="11" t="s">
        <v>190</v>
      </c>
      <c r="D257" s="6" t="s">
        <v>47</v>
      </c>
      <c r="E257" s="5">
        <v>44713</v>
      </c>
      <c r="F257" s="14">
        <v>44713.325636574104</v>
      </c>
      <c r="G257" s="14">
        <f t="shared" si="3"/>
        <v>44712.6969328704</v>
      </c>
      <c r="H257" s="14"/>
      <c r="I257" s="17"/>
      <c r="J257" s="14"/>
      <c r="K257" s="4"/>
    </row>
    <row r="258" spans="1:11" x14ac:dyDescent="0.2">
      <c r="A258" t="s">
        <v>68</v>
      </c>
      <c r="B258">
        <v>123</v>
      </c>
      <c r="C258" s="11" t="s">
        <v>190</v>
      </c>
      <c r="D258" s="6" t="s">
        <v>69</v>
      </c>
      <c r="E258" s="5">
        <v>44713</v>
      </c>
      <c r="F258" s="14">
        <v>44713.325370370403</v>
      </c>
      <c r="G258" s="14">
        <f t="shared" si="3"/>
        <v>44712.689699074101</v>
      </c>
      <c r="H258" s="14"/>
      <c r="I258" s="17"/>
      <c r="J258" s="14"/>
      <c r="K258" s="4"/>
    </row>
    <row r="259" spans="1:11" x14ac:dyDescent="0.2">
      <c r="A259" t="s">
        <v>11</v>
      </c>
      <c r="B259">
        <v>123</v>
      </c>
      <c r="C259" s="11" t="s">
        <v>190</v>
      </c>
      <c r="D259" s="6" t="s">
        <v>13</v>
      </c>
      <c r="E259" s="5">
        <v>44713</v>
      </c>
      <c r="F259" s="14">
        <v>44713.3250694444</v>
      </c>
      <c r="G259" s="14">
        <f t="shared" ref="G259:G322" si="4">VLOOKUP(A259,A260:F326,6,FALSE)</f>
        <v>44712.706331018497</v>
      </c>
      <c r="H259" s="14"/>
      <c r="I259" s="17"/>
      <c r="J259" s="14"/>
      <c r="K259" s="4"/>
    </row>
    <row r="260" spans="1:11" x14ac:dyDescent="0.2">
      <c r="A260" t="s">
        <v>61</v>
      </c>
      <c r="B260">
        <v>123</v>
      </c>
      <c r="C260" s="11" t="s">
        <v>190</v>
      </c>
      <c r="D260" s="6" t="s">
        <v>38</v>
      </c>
      <c r="E260" s="5">
        <v>44713</v>
      </c>
      <c r="F260" s="14">
        <v>44713.324710648201</v>
      </c>
      <c r="G260" s="14">
        <f t="shared" si="4"/>
        <v>44712.701446759304</v>
      </c>
      <c r="H260" s="14"/>
      <c r="I260" s="17"/>
      <c r="J260" s="14"/>
      <c r="K260" s="4"/>
    </row>
    <row r="261" spans="1:11" x14ac:dyDescent="0.2">
      <c r="A261" t="s">
        <v>37</v>
      </c>
      <c r="B261">
        <v>123</v>
      </c>
      <c r="C261" s="11" t="s">
        <v>190</v>
      </c>
      <c r="D261" s="6" t="s">
        <v>38</v>
      </c>
      <c r="E261" s="5">
        <v>44713</v>
      </c>
      <c r="F261" s="14">
        <v>44713.324479166702</v>
      </c>
      <c r="G261" s="14">
        <f t="shared" si="4"/>
        <v>44712.721701388902</v>
      </c>
      <c r="H261" s="14"/>
      <c r="I261" s="17"/>
      <c r="J261" s="14"/>
      <c r="K261" s="4"/>
    </row>
    <row r="262" spans="1:11" x14ac:dyDescent="0.2">
      <c r="A262" t="s">
        <v>83</v>
      </c>
      <c r="B262">
        <v>123</v>
      </c>
      <c r="C262" s="11" t="s">
        <v>190</v>
      </c>
      <c r="D262" s="6" t="s">
        <v>47</v>
      </c>
      <c r="E262" s="5">
        <v>44713</v>
      </c>
      <c r="F262" s="14">
        <v>44713.324259259301</v>
      </c>
      <c r="G262" s="14">
        <f t="shared" si="4"/>
        <v>44712.7126041667</v>
      </c>
      <c r="H262" s="14"/>
      <c r="I262" s="17"/>
      <c r="J262" s="14"/>
      <c r="K262" s="4"/>
    </row>
    <row r="263" spans="1:11" x14ac:dyDescent="0.2">
      <c r="A263" t="s">
        <v>48</v>
      </c>
      <c r="B263">
        <v>123</v>
      </c>
      <c r="C263" s="11" t="s">
        <v>190</v>
      </c>
      <c r="D263" s="6" t="s">
        <v>55</v>
      </c>
      <c r="E263" s="5">
        <v>44713</v>
      </c>
      <c r="F263" s="14">
        <v>44713.323402777802</v>
      </c>
      <c r="G263" s="14">
        <f t="shared" si="4"/>
        <v>44712.744907407403</v>
      </c>
      <c r="H263" s="14"/>
      <c r="I263" s="17"/>
      <c r="J263" s="14"/>
      <c r="K263" s="4"/>
    </row>
    <row r="264" spans="1:11" x14ac:dyDescent="0.2">
      <c r="A264" t="s">
        <v>153</v>
      </c>
      <c r="B264">
        <v>123</v>
      </c>
      <c r="C264" s="11" t="s">
        <v>190</v>
      </c>
      <c r="D264" s="6" t="s">
        <v>154</v>
      </c>
      <c r="E264" s="5">
        <v>44713</v>
      </c>
      <c r="F264" s="14">
        <v>44713.323333333297</v>
      </c>
      <c r="G264" s="14" t="e">
        <f t="shared" si="4"/>
        <v>#N/A</v>
      </c>
      <c r="H264" s="14"/>
      <c r="I264" s="17"/>
      <c r="J264" s="14"/>
      <c r="K264" s="4"/>
    </row>
    <row r="265" spans="1:11" x14ac:dyDescent="0.2">
      <c r="A265" t="s">
        <v>80</v>
      </c>
      <c r="B265">
        <v>123</v>
      </c>
      <c r="C265" s="11" t="s">
        <v>190</v>
      </c>
      <c r="D265" s="6" t="s">
        <v>82</v>
      </c>
      <c r="E265" s="5">
        <v>44713</v>
      </c>
      <c r="F265" s="14">
        <v>44713.321365740798</v>
      </c>
      <c r="G265" s="14">
        <f t="shared" si="4"/>
        <v>44712.6972453704</v>
      </c>
      <c r="H265" s="14"/>
      <c r="I265" s="17"/>
      <c r="J265" s="14"/>
      <c r="K265" s="4"/>
    </row>
    <row r="266" spans="1:11" x14ac:dyDescent="0.2">
      <c r="A266" t="s">
        <v>43</v>
      </c>
      <c r="B266">
        <v>123</v>
      </c>
      <c r="C266" s="11" t="s">
        <v>190</v>
      </c>
      <c r="D266" s="6" t="s">
        <v>50</v>
      </c>
      <c r="E266" s="5">
        <v>44713</v>
      </c>
      <c r="F266" s="14">
        <v>44713.320115740702</v>
      </c>
      <c r="G266" s="14">
        <f t="shared" si="4"/>
        <v>44712.703634259298</v>
      </c>
      <c r="H266" s="14"/>
      <c r="I266" s="17"/>
      <c r="J266" s="14"/>
      <c r="K266" s="4"/>
    </row>
    <row r="267" spans="1:11" x14ac:dyDescent="0.2">
      <c r="A267" t="s">
        <v>64</v>
      </c>
      <c r="B267">
        <v>123</v>
      </c>
      <c r="C267" s="11" t="s">
        <v>190</v>
      </c>
      <c r="D267" s="6" t="s">
        <v>65</v>
      </c>
      <c r="E267" s="5">
        <v>44713</v>
      </c>
      <c r="F267" s="14">
        <v>44713.319675925901</v>
      </c>
      <c r="G267" s="14">
        <f t="shared" si="4"/>
        <v>44712.691597222198</v>
      </c>
      <c r="H267" s="14"/>
      <c r="I267" s="17"/>
      <c r="J267" s="14"/>
      <c r="K267" s="4"/>
    </row>
    <row r="268" spans="1:11" x14ac:dyDescent="0.2">
      <c r="A268" t="s">
        <v>87</v>
      </c>
      <c r="B268">
        <v>123</v>
      </c>
      <c r="C268" s="11" t="s">
        <v>190</v>
      </c>
      <c r="D268" s="6" t="s">
        <v>90</v>
      </c>
      <c r="E268" s="5">
        <v>44713</v>
      </c>
      <c r="F268" s="14">
        <v>44713.319583333301</v>
      </c>
      <c r="G268" s="14">
        <f t="shared" si="4"/>
        <v>44712.695138888899</v>
      </c>
      <c r="H268" s="14"/>
      <c r="I268" s="17"/>
      <c r="J268" s="14"/>
      <c r="K268" s="4"/>
    </row>
    <row r="269" spans="1:11" x14ac:dyDescent="0.2">
      <c r="A269" t="s">
        <v>66</v>
      </c>
      <c r="B269">
        <v>123</v>
      </c>
      <c r="C269" s="11" t="s">
        <v>190</v>
      </c>
      <c r="D269" s="6" t="s">
        <v>50</v>
      </c>
      <c r="E269" s="5">
        <v>44713</v>
      </c>
      <c r="F269" s="14">
        <v>44713.319259259297</v>
      </c>
      <c r="G269" s="14">
        <f t="shared" si="4"/>
        <v>44712.713368055498</v>
      </c>
      <c r="H269" s="14"/>
      <c r="I269" s="17"/>
      <c r="J269" s="14"/>
      <c r="K269" s="4"/>
    </row>
    <row r="270" spans="1:11" x14ac:dyDescent="0.2">
      <c r="A270" t="s">
        <v>70</v>
      </c>
      <c r="B270">
        <v>123</v>
      </c>
      <c r="C270" s="11" t="s">
        <v>190</v>
      </c>
      <c r="D270" s="6" t="s">
        <v>71</v>
      </c>
      <c r="E270" s="5">
        <v>44713</v>
      </c>
      <c r="F270" s="14">
        <v>44713.318506944401</v>
      </c>
      <c r="G270" s="14">
        <f t="shared" si="4"/>
        <v>44712.6871412037</v>
      </c>
      <c r="H270" s="14"/>
      <c r="I270" s="17"/>
      <c r="J270" s="14"/>
      <c r="K270" s="4"/>
    </row>
    <row r="271" spans="1:11" x14ac:dyDescent="0.2">
      <c r="A271" t="s">
        <v>85</v>
      </c>
      <c r="B271">
        <v>123</v>
      </c>
      <c r="C271" s="11" t="s">
        <v>190</v>
      </c>
      <c r="D271" s="6" t="s">
        <v>89</v>
      </c>
      <c r="E271" s="5">
        <v>44713</v>
      </c>
      <c r="F271" s="14">
        <v>44713.317071759302</v>
      </c>
      <c r="G271" s="14">
        <f t="shared" si="4"/>
        <v>44712.696724537098</v>
      </c>
      <c r="H271" s="14"/>
      <c r="I271" s="17"/>
      <c r="J271" s="14"/>
      <c r="K271" s="4"/>
    </row>
    <row r="272" spans="1:11" x14ac:dyDescent="0.2">
      <c r="A272" t="s">
        <v>74</v>
      </c>
      <c r="B272">
        <v>123</v>
      </c>
      <c r="C272" s="11" t="s">
        <v>190</v>
      </c>
      <c r="D272" s="6" t="s">
        <v>77</v>
      </c>
      <c r="E272" s="5">
        <v>44713</v>
      </c>
      <c r="F272" s="14">
        <v>44713.317025463002</v>
      </c>
      <c r="G272" s="14">
        <f t="shared" si="4"/>
        <v>44712.694398148204</v>
      </c>
      <c r="H272" s="14"/>
      <c r="I272" s="17"/>
      <c r="J272" s="14"/>
      <c r="K272" s="4"/>
    </row>
    <row r="273" spans="1:11" x14ac:dyDescent="0.2">
      <c r="A273" t="s">
        <v>95</v>
      </c>
      <c r="B273">
        <v>123</v>
      </c>
      <c r="C273" s="11" t="s">
        <v>190</v>
      </c>
      <c r="D273" s="6" t="s">
        <v>97</v>
      </c>
      <c r="E273" s="5">
        <v>44713</v>
      </c>
      <c r="F273" s="14">
        <v>44713.314988425896</v>
      </c>
      <c r="G273" s="14">
        <f t="shared" si="4"/>
        <v>44712.685902777797</v>
      </c>
      <c r="H273" s="14"/>
      <c r="I273" s="17"/>
      <c r="J273" s="14"/>
      <c r="K273" s="4"/>
    </row>
    <row r="274" spans="1:11" x14ac:dyDescent="0.2">
      <c r="A274" t="s">
        <v>110</v>
      </c>
      <c r="B274">
        <v>123</v>
      </c>
      <c r="C274" s="11" t="s">
        <v>190</v>
      </c>
      <c r="D274" s="6" t="s">
        <v>77</v>
      </c>
      <c r="E274" s="5">
        <v>44713</v>
      </c>
      <c r="F274" s="14">
        <v>44713.3140277778</v>
      </c>
      <c r="G274" s="14">
        <f t="shared" si="4"/>
        <v>44712.701620370397</v>
      </c>
      <c r="H274" s="14"/>
      <c r="I274" s="17"/>
      <c r="J274" s="14"/>
      <c r="K274" s="4"/>
    </row>
    <row r="275" spans="1:11" x14ac:dyDescent="0.2">
      <c r="A275" t="s">
        <v>111</v>
      </c>
      <c r="B275">
        <v>123</v>
      </c>
      <c r="C275" s="11" t="s">
        <v>190</v>
      </c>
      <c r="D275" s="6" t="s">
        <v>112</v>
      </c>
      <c r="E275" s="5">
        <v>44713</v>
      </c>
      <c r="F275" s="14">
        <v>44713.313182870399</v>
      </c>
      <c r="G275" s="14">
        <f t="shared" si="4"/>
        <v>44712.707476851901</v>
      </c>
      <c r="H275" s="14"/>
      <c r="I275" s="17"/>
      <c r="J275" s="14"/>
      <c r="K275" s="4"/>
    </row>
    <row r="276" spans="1:11" x14ac:dyDescent="0.2">
      <c r="A276" t="s">
        <v>72</v>
      </c>
      <c r="B276">
        <v>123</v>
      </c>
      <c r="C276" s="11" t="s">
        <v>190</v>
      </c>
      <c r="D276" s="6" t="s">
        <v>76</v>
      </c>
      <c r="E276" s="5">
        <v>44713</v>
      </c>
      <c r="F276" s="14">
        <v>44713.313078703701</v>
      </c>
      <c r="G276" s="14">
        <f t="shared" si="4"/>
        <v>44712.690104166701</v>
      </c>
      <c r="H276" s="14"/>
      <c r="I276" s="17"/>
      <c r="J276" s="14"/>
      <c r="K276" s="4"/>
    </row>
    <row r="277" spans="1:11" x14ac:dyDescent="0.2">
      <c r="A277" t="s">
        <v>23</v>
      </c>
      <c r="B277">
        <v>123</v>
      </c>
      <c r="C277" s="11" t="s">
        <v>190</v>
      </c>
      <c r="D277" s="6" t="s">
        <v>25</v>
      </c>
      <c r="E277" s="5">
        <v>44713</v>
      </c>
      <c r="F277" s="14">
        <v>44713.309918981497</v>
      </c>
      <c r="G277" s="14">
        <f t="shared" si="4"/>
        <v>44712.6743055556</v>
      </c>
      <c r="H277" s="14"/>
      <c r="I277" s="17"/>
      <c r="J277" s="14"/>
      <c r="K277" s="4"/>
    </row>
    <row r="278" spans="1:11" x14ac:dyDescent="0.2">
      <c r="A278" t="s">
        <v>125</v>
      </c>
      <c r="B278">
        <v>123</v>
      </c>
      <c r="C278" s="11" t="s">
        <v>190</v>
      </c>
      <c r="D278" s="6" t="s">
        <v>103</v>
      </c>
      <c r="E278" s="5">
        <v>44713</v>
      </c>
      <c r="F278" s="14">
        <v>44713.308136574102</v>
      </c>
      <c r="G278" s="14">
        <f t="shared" si="4"/>
        <v>44712.680196759298</v>
      </c>
      <c r="H278" s="14"/>
      <c r="I278" s="17"/>
      <c r="J278" s="14"/>
      <c r="K278" s="4"/>
    </row>
    <row r="279" spans="1:11" x14ac:dyDescent="0.2">
      <c r="A279" t="s">
        <v>96</v>
      </c>
      <c r="B279">
        <v>123</v>
      </c>
      <c r="C279" s="11" t="s">
        <v>190</v>
      </c>
      <c r="D279" s="6" t="s">
        <v>25</v>
      </c>
      <c r="E279" s="5">
        <v>44713</v>
      </c>
      <c r="F279" s="14">
        <v>44713.307662036997</v>
      </c>
      <c r="G279" s="14">
        <f t="shared" si="4"/>
        <v>44712.712210648097</v>
      </c>
      <c r="H279" s="14"/>
      <c r="I279" s="17"/>
      <c r="J279" s="14"/>
      <c r="K279" s="4"/>
    </row>
    <row r="280" spans="1:11" x14ac:dyDescent="0.2">
      <c r="A280" t="s">
        <v>102</v>
      </c>
      <c r="B280">
        <v>123</v>
      </c>
      <c r="C280" s="11" t="s">
        <v>190</v>
      </c>
      <c r="D280" s="6" t="s">
        <v>103</v>
      </c>
      <c r="E280" s="5">
        <v>44713</v>
      </c>
      <c r="F280" s="14">
        <v>44713.3052314815</v>
      </c>
      <c r="G280" s="14">
        <f t="shared" si="4"/>
        <v>44712.682303240697</v>
      </c>
      <c r="H280" s="14"/>
      <c r="I280" s="17"/>
      <c r="J280" s="14"/>
      <c r="K280" s="4"/>
    </row>
    <row r="281" spans="1:11" x14ac:dyDescent="0.2">
      <c r="A281" t="s">
        <v>14</v>
      </c>
      <c r="B281">
        <v>123</v>
      </c>
      <c r="C281" s="11" t="s">
        <v>190</v>
      </c>
      <c r="D281" s="6" t="s">
        <v>16</v>
      </c>
      <c r="E281" s="5">
        <v>44713</v>
      </c>
      <c r="F281" s="14">
        <v>44713.304803240702</v>
      </c>
      <c r="G281" s="14">
        <f t="shared" si="4"/>
        <v>44712.687731481499</v>
      </c>
      <c r="H281" s="14"/>
      <c r="I281" s="17"/>
      <c r="J281" s="14"/>
      <c r="K281" s="4"/>
    </row>
    <row r="282" spans="1:11" x14ac:dyDescent="0.2">
      <c r="A282" t="s">
        <v>106</v>
      </c>
      <c r="B282">
        <v>123</v>
      </c>
      <c r="C282" s="11" t="s">
        <v>190</v>
      </c>
      <c r="D282" s="6" t="s">
        <v>107</v>
      </c>
      <c r="E282" s="5">
        <v>44713</v>
      </c>
      <c r="F282" s="14">
        <v>44713.304664351803</v>
      </c>
      <c r="G282" s="14">
        <f t="shared" si="4"/>
        <v>44712.703958333303</v>
      </c>
      <c r="H282" s="14"/>
      <c r="I282" s="17"/>
      <c r="J282" s="14"/>
      <c r="K282" s="4"/>
    </row>
    <row r="283" spans="1:11" x14ac:dyDescent="0.2">
      <c r="A283" t="s">
        <v>99</v>
      </c>
      <c r="B283">
        <v>123</v>
      </c>
      <c r="C283" s="11" t="s">
        <v>190</v>
      </c>
      <c r="D283" s="6" t="s">
        <v>104</v>
      </c>
      <c r="E283" s="5">
        <v>44713</v>
      </c>
      <c r="F283" s="14">
        <v>44713.301342592596</v>
      </c>
      <c r="G283" s="14">
        <f t="shared" si="4"/>
        <v>44712.683796296304</v>
      </c>
      <c r="H283" s="14"/>
      <c r="I283" s="17"/>
      <c r="J283" s="14"/>
      <c r="K283" s="4"/>
    </row>
    <row r="284" spans="1:11" x14ac:dyDescent="0.2">
      <c r="A284" t="s">
        <v>115</v>
      </c>
      <c r="B284">
        <v>123</v>
      </c>
      <c r="C284" s="11" t="s">
        <v>190</v>
      </c>
      <c r="D284" s="6" t="s">
        <v>116</v>
      </c>
      <c r="E284" s="5">
        <v>44713</v>
      </c>
      <c r="F284" s="14">
        <v>44713.299826388902</v>
      </c>
      <c r="G284" s="14">
        <f t="shared" si="4"/>
        <v>44712.666724536997</v>
      </c>
      <c r="H284" s="14"/>
      <c r="I284" s="17"/>
      <c r="J284" s="14"/>
      <c r="K284" s="4"/>
    </row>
    <row r="285" spans="1:11" x14ac:dyDescent="0.2">
      <c r="A285" t="s">
        <v>108</v>
      </c>
      <c r="B285">
        <v>123</v>
      </c>
      <c r="C285" s="11" t="s">
        <v>190</v>
      </c>
      <c r="D285" s="6" t="s">
        <v>113</v>
      </c>
      <c r="E285" s="5">
        <v>44713</v>
      </c>
      <c r="F285" s="14">
        <v>44713.297002314801</v>
      </c>
      <c r="G285" s="14">
        <f t="shared" si="4"/>
        <v>44712.6777546296</v>
      </c>
      <c r="H285" s="14"/>
      <c r="I285" s="17"/>
      <c r="J285" s="14"/>
      <c r="K285" s="4"/>
    </row>
    <row r="286" spans="1:11" x14ac:dyDescent="0.2">
      <c r="A286" t="s">
        <v>92</v>
      </c>
      <c r="B286">
        <v>123</v>
      </c>
      <c r="C286" s="11" t="s">
        <v>190</v>
      </c>
      <c r="D286" s="6" t="s">
        <v>98</v>
      </c>
      <c r="E286" s="5">
        <v>44713</v>
      </c>
      <c r="F286" s="14">
        <v>44713.2961574074</v>
      </c>
      <c r="G286" s="14">
        <f t="shared" si="4"/>
        <v>44712.6698958333</v>
      </c>
      <c r="H286" s="14"/>
      <c r="I286" s="17"/>
      <c r="J286" s="14"/>
      <c r="K286" s="4"/>
    </row>
    <row r="287" spans="1:11" x14ac:dyDescent="0.2">
      <c r="A287" t="s">
        <v>130</v>
      </c>
      <c r="B287">
        <v>123</v>
      </c>
      <c r="C287" s="11" t="s">
        <v>190</v>
      </c>
      <c r="D287" s="6" t="s">
        <v>113</v>
      </c>
      <c r="E287" s="5">
        <v>44713</v>
      </c>
      <c r="F287" s="14">
        <v>44713.295636574097</v>
      </c>
      <c r="G287" s="14">
        <f t="shared" si="4"/>
        <v>44712.667986111097</v>
      </c>
      <c r="H287" s="14"/>
      <c r="I287" s="17"/>
      <c r="J287" s="14"/>
      <c r="K287" s="4"/>
    </row>
    <row r="288" spans="1:11" x14ac:dyDescent="0.2">
      <c r="A288" t="s">
        <v>131</v>
      </c>
      <c r="B288">
        <v>123</v>
      </c>
      <c r="C288" s="11" t="s">
        <v>190</v>
      </c>
      <c r="D288" s="6" t="s">
        <v>98</v>
      </c>
      <c r="E288" s="5">
        <v>44713</v>
      </c>
      <c r="F288" s="14">
        <v>44713.293749999997</v>
      </c>
      <c r="G288" s="14">
        <f t="shared" si="4"/>
        <v>44712.667731481502</v>
      </c>
      <c r="H288" s="14"/>
      <c r="I288" s="17"/>
      <c r="J288" s="14"/>
      <c r="K288" s="4"/>
    </row>
    <row r="289" spans="1:11" x14ac:dyDescent="0.2">
      <c r="A289" t="s">
        <v>123</v>
      </c>
      <c r="B289">
        <v>123</v>
      </c>
      <c r="C289" s="11" t="s">
        <v>190</v>
      </c>
      <c r="D289" s="6" t="s">
        <v>124</v>
      </c>
      <c r="E289" s="5">
        <v>44713</v>
      </c>
      <c r="F289" s="14">
        <v>44713.290659722203</v>
      </c>
      <c r="G289" s="14">
        <f t="shared" si="4"/>
        <v>44712.674976851798</v>
      </c>
      <c r="H289" s="14"/>
      <c r="I289" s="17"/>
      <c r="J289" s="14"/>
      <c r="K289" s="4"/>
    </row>
    <row r="290" spans="1:11" x14ac:dyDescent="0.2">
      <c r="A290" t="s">
        <v>120</v>
      </c>
      <c r="B290">
        <v>123</v>
      </c>
      <c r="C290" s="11" t="s">
        <v>190</v>
      </c>
      <c r="D290" s="6" t="s">
        <v>127</v>
      </c>
      <c r="E290" s="5">
        <v>44713</v>
      </c>
      <c r="F290" s="14">
        <v>44713.290057870399</v>
      </c>
      <c r="G290" s="14">
        <f t="shared" si="4"/>
        <v>44712.677245370403</v>
      </c>
      <c r="H290" s="14"/>
      <c r="I290" s="17"/>
      <c r="J290" s="14"/>
      <c r="K290" s="4"/>
    </row>
    <row r="291" spans="1:11" x14ac:dyDescent="0.2">
      <c r="A291" t="s">
        <v>117</v>
      </c>
      <c r="B291">
        <v>123</v>
      </c>
      <c r="C291" s="11" t="s">
        <v>190</v>
      </c>
      <c r="D291" s="6" t="s">
        <v>119</v>
      </c>
      <c r="E291" s="5">
        <v>44713</v>
      </c>
      <c r="F291" s="14">
        <v>44713.289861111101</v>
      </c>
      <c r="G291" s="14">
        <f t="shared" si="4"/>
        <v>44712.660740740801</v>
      </c>
      <c r="H291" s="14"/>
      <c r="I291" s="17"/>
      <c r="J291" s="14"/>
      <c r="K291" s="4"/>
    </row>
    <row r="292" spans="1:11" x14ac:dyDescent="0.2">
      <c r="A292" t="s">
        <v>132</v>
      </c>
      <c r="B292">
        <v>123</v>
      </c>
      <c r="C292" s="11" t="s">
        <v>190</v>
      </c>
      <c r="D292" s="6" t="s">
        <v>133</v>
      </c>
      <c r="E292" s="5">
        <v>44713</v>
      </c>
      <c r="F292" s="14">
        <v>44713.2894675926</v>
      </c>
      <c r="G292" s="14">
        <f t="shared" si="4"/>
        <v>44712.672337962998</v>
      </c>
      <c r="H292" s="14"/>
      <c r="I292" s="17"/>
      <c r="J292" s="14"/>
      <c r="K292" s="4"/>
    </row>
    <row r="293" spans="1:11" x14ac:dyDescent="0.2">
      <c r="A293" t="s">
        <v>138</v>
      </c>
      <c r="B293">
        <v>123</v>
      </c>
      <c r="C293" s="11" t="s">
        <v>190</v>
      </c>
      <c r="D293" s="6" t="s">
        <v>136</v>
      </c>
      <c r="E293" s="5">
        <v>44713</v>
      </c>
      <c r="F293" s="14">
        <v>44713.2825578704</v>
      </c>
      <c r="G293" s="14">
        <f t="shared" si="4"/>
        <v>44712.685300925899</v>
      </c>
      <c r="H293" s="14"/>
      <c r="I293" s="17"/>
      <c r="J293" s="14"/>
      <c r="K293" s="4"/>
    </row>
    <row r="294" spans="1:11" x14ac:dyDescent="0.2">
      <c r="A294" t="s">
        <v>134</v>
      </c>
      <c r="B294">
        <v>123</v>
      </c>
      <c r="C294" s="11" t="s">
        <v>190</v>
      </c>
      <c r="D294" s="6" t="s">
        <v>136</v>
      </c>
      <c r="E294" s="5">
        <v>44713</v>
      </c>
      <c r="F294" s="14">
        <v>44713.277442129598</v>
      </c>
      <c r="G294" s="14">
        <f t="shared" si="4"/>
        <v>44712.659652777802</v>
      </c>
      <c r="H294" s="14"/>
      <c r="I294" s="17"/>
      <c r="J294" s="14"/>
      <c r="K294" s="4"/>
    </row>
    <row r="295" spans="1:11" x14ac:dyDescent="0.2">
      <c r="A295" t="s">
        <v>147</v>
      </c>
      <c r="B295">
        <v>123</v>
      </c>
      <c r="C295" s="11" t="s">
        <v>190</v>
      </c>
      <c r="D295" s="6" t="s">
        <v>140</v>
      </c>
      <c r="E295" s="5">
        <v>44713</v>
      </c>
      <c r="F295" s="14">
        <v>44713.273229166698</v>
      </c>
      <c r="G295" s="14">
        <f t="shared" si="4"/>
        <v>44712.658807870401</v>
      </c>
      <c r="H295" s="14"/>
      <c r="I295" s="17"/>
      <c r="J295" s="14"/>
      <c r="K295" s="4"/>
    </row>
    <row r="296" spans="1:11" x14ac:dyDescent="0.2">
      <c r="A296" t="s">
        <v>139</v>
      </c>
      <c r="B296">
        <v>123</v>
      </c>
      <c r="C296" s="11" t="s">
        <v>190</v>
      </c>
      <c r="D296" s="6" t="s">
        <v>140</v>
      </c>
      <c r="E296" s="5">
        <v>44713</v>
      </c>
      <c r="F296" s="14">
        <v>44713.2714583333</v>
      </c>
      <c r="G296" s="14">
        <f t="shared" si="4"/>
        <v>44712.638865740701</v>
      </c>
      <c r="H296" s="14"/>
      <c r="I296" s="17"/>
      <c r="J296" s="14"/>
      <c r="K296" s="4"/>
    </row>
    <row r="297" spans="1:11" x14ac:dyDescent="0.2">
      <c r="A297" t="s">
        <v>143</v>
      </c>
      <c r="B297">
        <v>123</v>
      </c>
      <c r="C297" s="11" t="s">
        <v>190</v>
      </c>
      <c r="D297" s="6" t="s">
        <v>145</v>
      </c>
      <c r="E297" s="5">
        <v>44713</v>
      </c>
      <c r="F297" s="14">
        <v>44713.262719907398</v>
      </c>
      <c r="G297" s="14">
        <f t="shared" si="4"/>
        <v>44712.650497685201</v>
      </c>
      <c r="H297" s="14"/>
      <c r="I297" s="17"/>
      <c r="J297" s="14"/>
      <c r="K297" s="4"/>
    </row>
    <row r="298" spans="1:11" x14ac:dyDescent="0.2">
      <c r="A298" t="s">
        <v>141</v>
      </c>
      <c r="B298">
        <v>123</v>
      </c>
      <c r="C298" s="11" t="s">
        <v>190</v>
      </c>
      <c r="D298" s="6" t="s">
        <v>142</v>
      </c>
      <c r="E298" s="5">
        <v>44713</v>
      </c>
      <c r="F298" s="14">
        <v>44713.261550925898</v>
      </c>
      <c r="G298" s="14">
        <f t="shared" si="4"/>
        <v>44712.648055555597</v>
      </c>
      <c r="H298" s="14"/>
      <c r="I298" s="17"/>
      <c r="J298" s="14"/>
      <c r="K298" s="4"/>
    </row>
    <row r="299" spans="1:11" x14ac:dyDescent="0.2">
      <c r="A299" t="s">
        <v>48</v>
      </c>
      <c r="B299">
        <v>144</v>
      </c>
      <c r="C299" s="11" t="s">
        <v>181</v>
      </c>
      <c r="D299" s="6" t="s">
        <v>55</v>
      </c>
      <c r="E299" s="5">
        <v>44712</v>
      </c>
      <c r="F299" s="14">
        <v>44712.744907407403</v>
      </c>
      <c r="G299" s="14">
        <f t="shared" si="4"/>
        <v>44712.322210648097</v>
      </c>
      <c r="H299" s="14"/>
      <c r="I299" s="17"/>
      <c r="J299" s="14"/>
      <c r="K299" s="4"/>
    </row>
    <row r="300" spans="1:11" x14ac:dyDescent="0.2">
      <c r="A300" t="s">
        <v>37</v>
      </c>
      <c r="B300">
        <v>144</v>
      </c>
      <c r="C300" s="11" t="s">
        <v>181</v>
      </c>
      <c r="D300" s="6" t="s">
        <v>38</v>
      </c>
      <c r="E300" s="5">
        <v>44712</v>
      </c>
      <c r="F300" s="14">
        <v>44712.721701388902</v>
      </c>
      <c r="G300" s="14">
        <f t="shared" si="4"/>
        <v>44712.332615740699</v>
      </c>
      <c r="H300" s="14"/>
      <c r="I300" s="17"/>
      <c r="J300" s="14"/>
      <c r="K300" s="4"/>
    </row>
    <row r="301" spans="1:11" x14ac:dyDescent="0.2">
      <c r="A301" t="s">
        <v>31</v>
      </c>
      <c r="B301">
        <v>144</v>
      </c>
      <c r="C301" s="11" t="s">
        <v>181</v>
      </c>
      <c r="D301" s="6" t="s">
        <v>33</v>
      </c>
      <c r="E301" s="5">
        <v>44712</v>
      </c>
      <c r="F301" s="14">
        <v>44712.716886574097</v>
      </c>
      <c r="G301" s="14">
        <f t="shared" si="4"/>
        <v>44712.334305555603</v>
      </c>
      <c r="H301" s="14"/>
      <c r="I301" s="17"/>
      <c r="J301" s="14"/>
      <c r="K301" s="4"/>
    </row>
    <row r="302" spans="1:11" x14ac:dyDescent="0.2">
      <c r="A302" t="s">
        <v>27</v>
      </c>
      <c r="B302">
        <v>144</v>
      </c>
      <c r="C302" s="11" t="s">
        <v>181</v>
      </c>
      <c r="D302" s="6" t="s">
        <v>29</v>
      </c>
      <c r="E302" s="5">
        <v>44712</v>
      </c>
      <c r="F302" s="14">
        <v>44712.714467592603</v>
      </c>
      <c r="G302" s="14">
        <f t="shared" si="4"/>
        <v>44712.335092592599</v>
      </c>
      <c r="H302" s="14"/>
      <c r="I302" s="17"/>
      <c r="J302" s="14"/>
      <c r="K302" s="4"/>
    </row>
    <row r="303" spans="1:11" x14ac:dyDescent="0.2">
      <c r="A303" t="s">
        <v>66</v>
      </c>
      <c r="B303">
        <v>144</v>
      </c>
      <c r="C303" s="11" t="s">
        <v>181</v>
      </c>
      <c r="D303" s="6" t="s">
        <v>50</v>
      </c>
      <c r="E303" s="5">
        <v>44712</v>
      </c>
      <c r="F303" s="14">
        <v>44712.713368055498</v>
      </c>
      <c r="G303" s="14">
        <f t="shared" si="4"/>
        <v>44712.319571759297</v>
      </c>
      <c r="H303" s="14"/>
      <c r="I303" s="17"/>
      <c r="J303" s="14"/>
      <c r="K303" s="4"/>
    </row>
    <row r="304" spans="1:11" x14ac:dyDescent="0.2">
      <c r="A304" t="s">
        <v>83</v>
      </c>
      <c r="B304">
        <v>144</v>
      </c>
      <c r="C304" s="11" t="s">
        <v>181</v>
      </c>
      <c r="D304" s="6" t="s">
        <v>47</v>
      </c>
      <c r="E304" s="5">
        <v>44712</v>
      </c>
      <c r="F304" s="14">
        <v>44712.7126041667</v>
      </c>
      <c r="G304" s="14">
        <f t="shared" si="4"/>
        <v>44712.324305555601</v>
      </c>
      <c r="H304" s="14"/>
      <c r="I304" s="17"/>
      <c r="J304" s="14"/>
      <c r="K304" s="4"/>
    </row>
    <row r="305" spans="1:11" x14ac:dyDescent="0.2">
      <c r="A305" t="s">
        <v>96</v>
      </c>
      <c r="B305">
        <v>144</v>
      </c>
      <c r="C305" s="11" t="s">
        <v>181</v>
      </c>
      <c r="D305" s="6" t="s">
        <v>25</v>
      </c>
      <c r="E305" s="5">
        <v>44712</v>
      </c>
      <c r="F305" s="14">
        <v>44712.712210648097</v>
      </c>
      <c r="G305" s="14" t="e">
        <f t="shared" si="4"/>
        <v>#N/A</v>
      </c>
      <c r="H305" s="14"/>
      <c r="I305" s="17"/>
      <c r="J305" s="14"/>
      <c r="K305" s="4"/>
    </row>
    <row r="306" spans="1:11" x14ac:dyDescent="0.2">
      <c r="A306" t="s">
        <v>51</v>
      </c>
      <c r="B306">
        <v>144</v>
      </c>
      <c r="C306" s="11" t="s">
        <v>181</v>
      </c>
      <c r="D306" s="6" t="s">
        <v>13</v>
      </c>
      <c r="E306" s="5">
        <v>44712</v>
      </c>
      <c r="F306" s="14">
        <v>44712.710509259297</v>
      </c>
      <c r="G306" s="14">
        <f t="shared" si="4"/>
        <v>44712.325127314798</v>
      </c>
      <c r="H306" s="14"/>
      <c r="I306" s="17"/>
      <c r="J306" s="14"/>
      <c r="K306" s="4"/>
    </row>
    <row r="307" spans="1:11" x14ac:dyDescent="0.2">
      <c r="A307" t="s">
        <v>111</v>
      </c>
      <c r="B307">
        <v>144</v>
      </c>
      <c r="C307" s="11" t="s">
        <v>181</v>
      </c>
      <c r="D307" s="6" t="s">
        <v>112</v>
      </c>
      <c r="E307" s="5">
        <v>44712</v>
      </c>
      <c r="F307" s="14">
        <v>44712.707476851901</v>
      </c>
      <c r="G307" s="14">
        <f t="shared" si="4"/>
        <v>44712.318576388898</v>
      </c>
      <c r="H307" s="14"/>
      <c r="I307" s="17"/>
      <c r="J307" s="14"/>
      <c r="K307" s="4"/>
    </row>
    <row r="308" spans="1:11" x14ac:dyDescent="0.2">
      <c r="A308" t="s">
        <v>41</v>
      </c>
      <c r="B308">
        <v>144</v>
      </c>
      <c r="C308" s="11" t="s">
        <v>181</v>
      </c>
      <c r="D308" s="6" t="s">
        <v>42</v>
      </c>
      <c r="E308" s="5">
        <v>44712</v>
      </c>
      <c r="F308" s="14">
        <v>44712.707060185203</v>
      </c>
      <c r="G308" s="14">
        <f t="shared" si="4"/>
        <v>44712.336018518501</v>
      </c>
      <c r="H308" s="14"/>
      <c r="I308" s="17"/>
      <c r="J308" s="14"/>
      <c r="K308" s="4"/>
    </row>
    <row r="309" spans="1:11" x14ac:dyDescent="0.2">
      <c r="A309" t="s">
        <v>11</v>
      </c>
      <c r="B309">
        <v>144</v>
      </c>
      <c r="C309" s="11" t="s">
        <v>181</v>
      </c>
      <c r="D309" s="6" t="s">
        <v>13</v>
      </c>
      <c r="E309" s="5">
        <v>44712</v>
      </c>
      <c r="F309" s="14">
        <v>44712.706331018497</v>
      </c>
      <c r="G309" s="14">
        <f t="shared" si="4"/>
        <v>44712.325810185197</v>
      </c>
      <c r="H309" s="14"/>
      <c r="I309" s="17"/>
      <c r="J309" s="14"/>
      <c r="K309" s="4"/>
    </row>
    <row r="310" spans="1:11" x14ac:dyDescent="0.2">
      <c r="A310" t="s">
        <v>35</v>
      </c>
      <c r="B310">
        <v>144</v>
      </c>
      <c r="C310" s="11" t="s">
        <v>181</v>
      </c>
      <c r="D310" s="6" t="s">
        <v>39</v>
      </c>
      <c r="E310" s="5">
        <v>44712</v>
      </c>
      <c r="F310" s="14">
        <v>44712.705833333297</v>
      </c>
      <c r="G310" s="14">
        <f t="shared" si="4"/>
        <v>44712.331087963001</v>
      </c>
      <c r="H310" s="14"/>
      <c r="I310" s="17"/>
      <c r="J310" s="14"/>
      <c r="K310" s="4"/>
    </row>
    <row r="311" spans="1:11" x14ac:dyDescent="0.2">
      <c r="A311" t="s">
        <v>58</v>
      </c>
      <c r="B311">
        <v>144</v>
      </c>
      <c r="C311" s="11" t="s">
        <v>181</v>
      </c>
      <c r="D311" s="6" t="s">
        <v>60</v>
      </c>
      <c r="E311" s="5">
        <v>44712</v>
      </c>
      <c r="F311" s="14">
        <v>44712.704861111102</v>
      </c>
      <c r="G311" s="14">
        <f t="shared" si="4"/>
        <v>44712.333344907398</v>
      </c>
      <c r="H311" s="14"/>
      <c r="I311" s="17"/>
      <c r="J311" s="14"/>
      <c r="K311" s="4"/>
    </row>
    <row r="312" spans="1:11" x14ac:dyDescent="0.2">
      <c r="A312" t="s">
        <v>106</v>
      </c>
      <c r="B312">
        <v>144</v>
      </c>
      <c r="C312" s="11" t="s">
        <v>181</v>
      </c>
      <c r="D312" s="6" t="s">
        <v>107</v>
      </c>
      <c r="E312" s="5">
        <v>44712</v>
      </c>
      <c r="F312" s="14">
        <v>44712.703958333303</v>
      </c>
      <c r="G312" s="14" t="e">
        <f t="shared" si="4"/>
        <v>#N/A</v>
      </c>
      <c r="H312" s="14"/>
      <c r="I312" s="17"/>
      <c r="J312" s="14"/>
      <c r="K312" s="4"/>
    </row>
    <row r="313" spans="1:11" x14ac:dyDescent="0.2">
      <c r="A313" t="s">
        <v>43</v>
      </c>
      <c r="B313">
        <v>144</v>
      </c>
      <c r="C313" s="11" t="s">
        <v>181</v>
      </c>
      <c r="D313" s="6" t="s">
        <v>50</v>
      </c>
      <c r="E313" s="5">
        <v>44712</v>
      </c>
      <c r="F313" s="14">
        <v>44712.703634259298</v>
      </c>
      <c r="G313" s="14">
        <f t="shared" si="4"/>
        <v>44712.321087962999</v>
      </c>
      <c r="H313" s="14"/>
      <c r="I313" s="17"/>
      <c r="J313" s="14"/>
      <c r="K313" s="4"/>
    </row>
    <row r="314" spans="1:11" x14ac:dyDescent="0.2">
      <c r="A314" t="s">
        <v>21</v>
      </c>
      <c r="B314">
        <v>144</v>
      </c>
      <c r="C314" s="11" t="s">
        <v>181</v>
      </c>
      <c r="D314" s="6" t="s">
        <v>22</v>
      </c>
      <c r="E314" s="5">
        <v>44712</v>
      </c>
      <c r="F314" s="14">
        <v>44712.702233796299</v>
      </c>
      <c r="G314" s="14">
        <f t="shared" si="4"/>
        <v>44712.333090277803</v>
      </c>
      <c r="H314" s="14"/>
      <c r="I314" s="17"/>
      <c r="J314" s="14"/>
      <c r="K314" s="4"/>
    </row>
    <row r="315" spans="1:11" x14ac:dyDescent="0.2">
      <c r="A315" t="s">
        <v>110</v>
      </c>
      <c r="B315">
        <v>144</v>
      </c>
      <c r="C315" s="11" t="s">
        <v>181</v>
      </c>
      <c r="D315" s="6" t="s">
        <v>77</v>
      </c>
      <c r="E315" s="5">
        <v>44712</v>
      </c>
      <c r="F315" s="14">
        <v>44712.701620370397</v>
      </c>
      <c r="G315" s="14">
        <f t="shared" si="4"/>
        <v>44712.3181944444</v>
      </c>
      <c r="H315" s="14"/>
      <c r="I315" s="17"/>
      <c r="J315" s="14"/>
      <c r="K315" s="4"/>
    </row>
    <row r="316" spans="1:11" x14ac:dyDescent="0.2">
      <c r="A316" t="s">
        <v>61</v>
      </c>
      <c r="B316">
        <v>144</v>
      </c>
      <c r="C316" s="11" t="s">
        <v>181</v>
      </c>
      <c r="D316" s="6" t="s">
        <v>38</v>
      </c>
      <c r="E316" s="5">
        <v>44712</v>
      </c>
      <c r="F316" s="14">
        <v>44712.701446759304</v>
      </c>
      <c r="G316" s="14">
        <f t="shared" si="4"/>
        <v>44712.325509259303</v>
      </c>
      <c r="H316" s="14"/>
      <c r="I316" s="17"/>
      <c r="J316" s="14"/>
      <c r="K316" s="4"/>
    </row>
    <row r="317" spans="1:11" x14ac:dyDescent="0.2">
      <c r="A317" t="s">
        <v>18</v>
      </c>
      <c r="B317">
        <v>144</v>
      </c>
      <c r="C317" s="11" t="s">
        <v>181</v>
      </c>
      <c r="D317" s="6" t="s">
        <v>20</v>
      </c>
      <c r="E317" s="5">
        <v>44712</v>
      </c>
      <c r="F317" s="14">
        <v>44712.697939814803</v>
      </c>
      <c r="G317" s="14">
        <f t="shared" si="4"/>
        <v>44712.333078703698</v>
      </c>
      <c r="H317" s="14"/>
      <c r="I317" s="17"/>
      <c r="J317" s="14"/>
      <c r="K317" s="4"/>
    </row>
    <row r="318" spans="1:11" x14ac:dyDescent="0.2">
      <c r="A318" t="s">
        <v>80</v>
      </c>
      <c r="B318">
        <v>144</v>
      </c>
      <c r="C318" s="11" t="s">
        <v>181</v>
      </c>
      <c r="D318" s="6" t="s">
        <v>82</v>
      </c>
      <c r="E318" s="5">
        <v>44712</v>
      </c>
      <c r="F318" s="14">
        <v>44712.6972453704</v>
      </c>
      <c r="G318" s="14">
        <f t="shared" si="4"/>
        <v>44712.320011574098</v>
      </c>
      <c r="H318" s="14"/>
      <c r="I318" s="17"/>
      <c r="J318" s="14"/>
      <c r="K318" s="4"/>
    </row>
    <row r="319" spans="1:11" x14ac:dyDescent="0.2">
      <c r="A319" t="s">
        <v>44</v>
      </c>
      <c r="B319">
        <v>144</v>
      </c>
      <c r="C319" s="11" t="s">
        <v>181</v>
      </c>
      <c r="D319" s="6" t="s">
        <v>47</v>
      </c>
      <c r="E319" s="5">
        <v>44712</v>
      </c>
      <c r="F319" s="14">
        <v>44712.6969328704</v>
      </c>
      <c r="G319" s="14">
        <f t="shared" si="4"/>
        <v>44712.325312499997</v>
      </c>
      <c r="H319" s="14"/>
      <c r="I319" s="17"/>
      <c r="J319" s="14"/>
      <c r="K319" s="4"/>
    </row>
    <row r="320" spans="1:11" x14ac:dyDescent="0.2">
      <c r="A320" t="s">
        <v>85</v>
      </c>
      <c r="B320">
        <v>144</v>
      </c>
      <c r="C320" s="11" t="s">
        <v>181</v>
      </c>
      <c r="D320" s="6" t="s">
        <v>89</v>
      </c>
      <c r="E320" s="5">
        <v>44712</v>
      </c>
      <c r="F320" s="14">
        <v>44712.696724537098</v>
      </c>
      <c r="G320" s="14">
        <f t="shared" si="4"/>
        <v>44712.315520833297</v>
      </c>
      <c r="H320" s="14"/>
      <c r="I320" s="17"/>
      <c r="J320" s="14"/>
      <c r="K320" s="4"/>
    </row>
    <row r="321" spans="1:11" x14ac:dyDescent="0.2">
      <c r="A321" t="s">
        <v>87</v>
      </c>
      <c r="B321">
        <v>144</v>
      </c>
      <c r="C321" s="11" t="s">
        <v>181</v>
      </c>
      <c r="D321" s="6" t="s">
        <v>90</v>
      </c>
      <c r="E321" s="5">
        <v>44712</v>
      </c>
      <c r="F321" s="14">
        <v>44712.695138888899</v>
      </c>
      <c r="G321" s="14">
        <f t="shared" si="4"/>
        <v>44712.318449074097</v>
      </c>
      <c r="H321" s="14"/>
      <c r="I321" s="17"/>
      <c r="J321" s="14"/>
      <c r="K321" s="4"/>
    </row>
    <row r="322" spans="1:11" x14ac:dyDescent="0.2">
      <c r="A322" t="s">
        <v>74</v>
      </c>
      <c r="B322">
        <v>144</v>
      </c>
      <c r="C322" s="11" t="s">
        <v>181</v>
      </c>
      <c r="D322" s="6" t="s">
        <v>77</v>
      </c>
      <c r="E322" s="5">
        <v>44712</v>
      </c>
      <c r="F322" s="14">
        <v>44712.694398148204</v>
      </c>
      <c r="G322" s="14">
        <f t="shared" si="4"/>
        <v>44712.317256944501</v>
      </c>
      <c r="H322" s="14"/>
      <c r="I322" s="17"/>
      <c r="J322" s="14"/>
      <c r="K322" s="4"/>
    </row>
    <row r="323" spans="1:11" x14ac:dyDescent="0.2">
      <c r="A323" t="s">
        <v>64</v>
      </c>
      <c r="B323">
        <v>144</v>
      </c>
      <c r="C323" s="11" t="s">
        <v>181</v>
      </c>
      <c r="D323" s="6" t="s">
        <v>65</v>
      </c>
      <c r="E323" s="5">
        <v>44712</v>
      </c>
      <c r="F323" s="14">
        <v>44712.691597222198</v>
      </c>
      <c r="G323" s="14">
        <f t="shared" ref="G323:G386" si="5">VLOOKUP(A323,A324:F390,6,FALSE)</f>
        <v>44712.325497685197</v>
      </c>
      <c r="H323" s="14"/>
      <c r="I323" s="17"/>
      <c r="J323" s="14"/>
      <c r="K323" s="4"/>
    </row>
    <row r="324" spans="1:11" x14ac:dyDescent="0.2">
      <c r="A324" t="s">
        <v>72</v>
      </c>
      <c r="B324">
        <v>144</v>
      </c>
      <c r="C324" s="11" t="s">
        <v>181</v>
      </c>
      <c r="D324" s="6" t="s">
        <v>76</v>
      </c>
      <c r="E324" s="5">
        <v>44712</v>
      </c>
      <c r="F324" s="14">
        <v>44712.690104166701</v>
      </c>
      <c r="G324" s="14">
        <f t="shared" si="5"/>
        <v>44712.313298611101</v>
      </c>
      <c r="H324" s="14"/>
      <c r="I324" s="17"/>
      <c r="J324" s="14"/>
      <c r="K324" s="4"/>
    </row>
    <row r="325" spans="1:11" x14ac:dyDescent="0.2">
      <c r="A325" t="s">
        <v>68</v>
      </c>
      <c r="B325">
        <v>144</v>
      </c>
      <c r="C325" s="11" t="s">
        <v>181</v>
      </c>
      <c r="D325" s="6" t="s">
        <v>69</v>
      </c>
      <c r="E325" s="5">
        <v>44712</v>
      </c>
      <c r="F325" s="14">
        <v>44712.689699074101</v>
      </c>
      <c r="G325" s="14">
        <f t="shared" si="5"/>
        <v>44712.322256944397</v>
      </c>
      <c r="H325" s="14"/>
      <c r="I325" s="17"/>
      <c r="J325" s="14"/>
      <c r="K325" s="4"/>
    </row>
    <row r="326" spans="1:11" x14ac:dyDescent="0.2">
      <c r="A326" t="s">
        <v>14</v>
      </c>
      <c r="B326">
        <v>144</v>
      </c>
      <c r="C326" s="11" t="s">
        <v>181</v>
      </c>
      <c r="D326" s="6" t="s">
        <v>16</v>
      </c>
      <c r="E326" s="5">
        <v>44712</v>
      </c>
      <c r="F326" s="14">
        <v>44712.687731481499</v>
      </c>
      <c r="G326" s="14">
        <f t="shared" si="5"/>
        <v>44712.305844907401</v>
      </c>
      <c r="H326" s="14"/>
      <c r="I326" s="17"/>
      <c r="J326" s="14"/>
      <c r="K326" s="4"/>
    </row>
    <row r="327" spans="1:11" x14ac:dyDescent="0.2">
      <c r="A327" t="s">
        <v>70</v>
      </c>
      <c r="B327">
        <v>144</v>
      </c>
      <c r="C327" s="11" t="s">
        <v>181</v>
      </c>
      <c r="D327" s="6" t="s">
        <v>71</v>
      </c>
      <c r="E327" s="5">
        <v>44712</v>
      </c>
      <c r="F327" s="14">
        <v>44712.6871412037</v>
      </c>
      <c r="G327" s="14">
        <f t="shared" si="5"/>
        <v>44712.318530092598</v>
      </c>
      <c r="H327" s="14"/>
      <c r="I327" s="17"/>
      <c r="J327" s="14"/>
      <c r="K327" s="4"/>
    </row>
    <row r="328" spans="1:11" x14ac:dyDescent="0.2">
      <c r="A328" t="s">
        <v>95</v>
      </c>
      <c r="B328">
        <v>144</v>
      </c>
      <c r="C328" s="11" t="s">
        <v>181</v>
      </c>
      <c r="D328" s="6" t="s">
        <v>97</v>
      </c>
      <c r="E328" s="5">
        <v>44712</v>
      </c>
      <c r="F328" s="14">
        <v>44712.685902777797</v>
      </c>
      <c r="G328" s="14">
        <f t="shared" si="5"/>
        <v>44712.320289351897</v>
      </c>
      <c r="H328" s="14"/>
      <c r="I328" s="17"/>
      <c r="J328" s="14"/>
      <c r="K328" s="4"/>
    </row>
    <row r="329" spans="1:11" x14ac:dyDescent="0.2">
      <c r="A329" t="s">
        <v>138</v>
      </c>
      <c r="B329">
        <v>144</v>
      </c>
      <c r="C329" s="11" t="s">
        <v>181</v>
      </c>
      <c r="D329" s="6" t="s">
        <v>136</v>
      </c>
      <c r="E329" s="5">
        <v>44712</v>
      </c>
      <c r="F329" s="14">
        <v>44712.685300925899</v>
      </c>
      <c r="G329" s="14">
        <f t="shared" si="5"/>
        <v>44712.2781481481</v>
      </c>
      <c r="H329" s="14"/>
      <c r="I329" s="17"/>
      <c r="J329" s="14"/>
      <c r="K329" s="4"/>
    </row>
    <row r="330" spans="1:11" x14ac:dyDescent="0.2">
      <c r="A330" t="s">
        <v>99</v>
      </c>
      <c r="B330">
        <v>144</v>
      </c>
      <c r="C330" s="11" t="s">
        <v>181</v>
      </c>
      <c r="D330" s="6" t="s">
        <v>104</v>
      </c>
      <c r="E330" s="5">
        <v>44712</v>
      </c>
      <c r="F330" s="14">
        <v>44712.683796296304</v>
      </c>
      <c r="G330" s="14">
        <f t="shared" si="5"/>
        <v>44712.302546296298</v>
      </c>
      <c r="H330" s="14"/>
      <c r="I330" s="17"/>
      <c r="J330" s="14"/>
      <c r="K330" s="4"/>
    </row>
    <row r="331" spans="1:11" x14ac:dyDescent="0.2">
      <c r="A331" t="s">
        <v>102</v>
      </c>
      <c r="B331">
        <v>144</v>
      </c>
      <c r="C331" s="11" t="s">
        <v>181</v>
      </c>
      <c r="D331" s="6" t="s">
        <v>103</v>
      </c>
      <c r="E331" s="5">
        <v>44712</v>
      </c>
      <c r="F331" s="14">
        <v>44712.682303240697</v>
      </c>
      <c r="G331" s="14">
        <f t="shared" si="5"/>
        <v>44712.3058564815</v>
      </c>
      <c r="H331" s="14"/>
      <c r="I331" s="17"/>
      <c r="J331" s="14"/>
      <c r="K331" s="4"/>
    </row>
    <row r="332" spans="1:11" x14ac:dyDescent="0.2">
      <c r="A332" t="s">
        <v>125</v>
      </c>
      <c r="B332">
        <v>144</v>
      </c>
      <c r="C332" s="11" t="s">
        <v>181</v>
      </c>
      <c r="D332" s="6" t="s">
        <v>103</v>
      </c>
      <c r="E332" s="5">
        <v>44712</v>
      </c>
      <c r="F332" s="14">
        <v>44712.680196759298</v>
      </c>
      <c r="G332" s="14">
        <f t="shared" si="5"/>
        <v>44712.308668981503</v>
      </c>
      <c r="H332" s="14"/>
      <c r="I332" s="17"/>
      <c r="J332" s="14"/>
      <c r="K332" s="4"/>
    </row>
    <row r="333" spans="1:11" x14ac:dyDescent="0.2">
      <c r="A333" t="s">
        <v>108</v>
      </c>
      <c r="B333">
        <v>144</v>
      </c>
      <c r="C333" s="11" t="s">
        <v>181</v>
      </c>
      <c r="D333" s="6" t="s">
        <v>113</v>
      </c>
      <c r="E333" s="5">
        <v>44712</v>
      </c>
      <c r="F333" s="14">
        <v>44712.6777546296</v>
      </c>
      <c r="G333" s="14">
        <f t="shared" si="5"/>
        <v>44712.295868055597</v>
      </c>
      <c r="H333" s="14"/>
      <c r="I333" s="17"/>
      <c r="J333" s="14"/>
      <c r="K333" s="4"/>
    </row>
    <row r="334" spans="1:11" x14ac:dyDescent="0.2">
      <c r="A334" t="s">
        <v>120</v>
      </c>
      <c r="B334">
        <v>144</v>
      </c>
      <c r="C334" s="11" t="s">
        <v>181</v>
      </c>
      <c r="D334" s="6" t="s">
        <v>127</v>
      </c>
      <c r="E334" s="5">
        <v>44712</v>
      </c>
      <c r="F334" s="14">
        <v>44712.677245370403</v>
      </c>
      <c r="G334" s="14">
        <f t="shared" si="5"/>
        <v>44712.290023148104</v>
      </c>
      <c r="H334" s="14"/>
      <c r="I334" s="17"/>
      <c r="J334" s="14"/>
      <c r="K334" s="4"/>
    </row>
    <row r="335" spans="1:11" x14ac:dyDescent="0.2">
      <c r="A335" t="s">
        <v>123</v>
      </c>
      <c r="B335">
        <v>144</v>
      </c>
      <c r="C335" s="11" t="s">
        <v>181</v>
      </c>
      <c r="D335" s="6" t="s">
        <v>124</v>
      </c>
      <c r="E335" s="5">
        <v>44712</v>
      </c>
      <c r="F335" s="14">
        <v>44712.674976851798</v>
      </c>
      <c r="G335" s="14">
        <f t="shared" si="5"/>
        <v>44712.291365740697</v>
      </c>
      <c r="H335" s="14"/>
      <c r="I335" s="17"/>
      <c r="J335" s="14"/>
      <c r="K335" s="4"/>
    </row>
    <row r="336" spans="1:11" x14ac:dyDescent="0.2">
      <c r="A336" t="s">
        <v>23</v>
      </c>
      <c r="B336">
        <v>144</v>
      </c>
      <c r="C336" s="11" t="s">
        <v>181</v>
      </c>
      <c r="D336" s="6" t="s">
        <v>25</v>
      </c>
      <c r="E336" s="5">
        <v>44712</v>
      </c>
      <c r="F336" s="14">
        <v>44712.6743055556</v>
      </c>
      <c r="G336" s="14">
        <f t="shared" si="5"/>
        <v>44712.308946759302</v>
      </c>
      <c r="H336" s="14"/>
      <c r="I336" s="17"/>
      <c r="J336" s="14"/>
      <c r="K336" s="4"/>
    </row>
    <row r="337" spans="1:11" x14ac:dyDescent="0.2">
      <c r="A337" t="s">
        <v>132</v>
      </c>
      <c r="B337">
        <v>144</v>
      </c>
      <c r="C337" s="11" t="s">
        <v>181</v>
      </c>
      <c r="D337" s="6" t="s">
        <v>133</v>
      </c>
      <c r="E337" s="5">
        <v>44712</v>
      </c>
      <c r="F337" s="14">
        <v>44712.672337962998</v>
      </c>
      <c r="G337" s="14">
        <f t="shared" si="5"/>
        <v>44712.2885648148</v>
      </c>
      <c r="H337" s="14"/>
      <c r="I337" s="17"/>
      <c r="J337" s="14"/>
      <c r="K337" s="4"/>
    </row>
    <row r="338" spans="1:11" x14ac:dyDescent="0.2">
      <c r="A338" t="s">
        <v>92</v>
      </c>
      <c r="B338">
        <v>144</v>
      </c>
      <c r="C338" s="11" t="s">
        <v>181</v>
      </c>
      <c r="D338" s="6" t="s">
        <v>98</v>
      </c>
      <c r="E338" s="5">
        <v>44712</v>
      </c>
      <c r="F338" s="14">
        <v>44712.6698958333</v>
      </c>
      <c r="G338" s="14">
        <f t="shared" si="5"/>
        <v>44712.2997106482</v>
      </c>
      <c r="H338" s="14"/>
      <c r="I338" s="17"/>
      <c r="J338" s="14"/>
      <c r="K338" s="4"/>
    </row>
    <row r="339" spans="1:11" x14ac:dyDescent="0.2">
      <c r="A339" t="s">
        <v>130</v>
      </c>
      <c r="B339">
        <v>144</v>
      </c>
      <c r="C339" s="11" t="s">
        <v>181</v>
      </c>
      <c r="D339" s="6" t="s">
        <v>113</v>
      </c>
      <c r="E339" s="5">
        <v>44712</v>
      </c>
      <c r="F339" s="14">
        <v>44712.667986111097</v>
      </c>
      <c r="G339" s="14">
        <f t="shared" si="5"/>
        <v>44712.2956134259</v>
      </c>
      <c r="H339" s="14"/>
      <c r="I339" s="17"/>
      <c r="J339" s="14"/>
      <c r="K339" s="4"/>
    </row>
    <row r="340" spans="1:11" x14ac:dyDescent="0.2">
      <c r="A340" t="s">
        <v>131</v>
      </c>
      <c r="B340">
        <v>144</v>
      </c>
      <c r="C340" s="11" t="s">
        <v>181</v>
      </c>
      <c r="D340" s="6" t="s">
        <v>98</v>
      </c>
      <c r="E340" s="5">
        <v>44712</v>
      </c>
      <c r="F340" s="14">
        <v>44712.667731481502</v>
      </c>
      <c r="G340" s="14">
        <f t="shared" si="5"/>
        <v>44712.295578703699</v>
      </c>
      <c r="H340" s="14"/>
      <c r="I340" s="17"/>
      <c r="J340" s="14"/>
      <c r="K340" s="4"/>
    </row>
    <row r="341" spans="1:11" x14ac:dyDescent="0.2">
      <c r="A341" t="s">
        <v>115</v>
      </c>
      <c r="B341">
        <v>144</v>
      </c>
      <c r="C341" s="11" t="s">
        <v>181</v>
      </c>
      <c r="D341" s="6" t="s">
        <v>116</v>
      </c>
      <c r="E341" s="5">
        <v>44712</v>
      </c>
      <c r="F341" s="14">
        <v>44712.666724536997</v>
      </c>
      <c r="G341" s="14">
        <f t="shared" si="5"/>
        <v>44712.301249999997</v>
      </c>
      <c r="H341" s="14"/>
      <c r="I341" s="17"/>
      <c r="J341" s="14"/>
      <c r="K341" s="4"/>
    </row>
    <row r="342" spans="1:11" x14ac:dyDescent="0.2">
      <c r="A342" t="s">
        <v>117</v>
      </c>
      <c r="B342">
        <v>144</v>
      </c>
      <c r="C342" s="11" t="s">
        <v>181</v>
      </c>
      <c r="D342" s="6" t="s">
        <v>119</v>
      </c>
      <c r="E342" s="5">
        <v>44712</v>
      </c>
      <c r="F342" s="14">
        <v>44712.660740740801</v>
      </c>
      <c r="G342" s="14">
        <f t="shared" si="5"/>
        <v>44712.291215277801</v>
      </c>
      <c r="H342" s="14"/>
      <c r="I342" s="17"/>
      <c r="J342" s="14"/>
      <c r="K342" s="4"/>
    </row>
    <row r="343" spans="1:11" x14ac:dyDescent="0.2">
      <c r="A343" t="s">
        <v>134</v>
      </c>
      <c r="B343">
        <v>144</v>
      </c>
      <c r="C343" s="11" t="s">
        <v>181</v>
      </c>
      <c r="D343" s="6" t="s">
        <v>136</v>
      </c>
      <c r="E343" s="5">
        <v>44712</v>
      </c>
      <c r="F343" s="14">
        <v>44712.659652777802</v>
      </c>
      <c r="G343" s="14">
        <f t="shared" si="5"/>
        <v>44712.278518518498</v>
      </c>
      <c r="H343" s="14"/>
      <c r="I343" s="17"/>
      <c r="J343" s="14"/>
      <c r="K343" s="4"/>
    </row>
    <row r="344" spans="1:11" x14ac:dyDescent="0.2">
      <c r="A344" t="s">
        <v>147</v>
      </c>
      <c r="B344">
        <v>144</v>
      </c>
      <c r="C344" s="11" t="s">
        <v>181</v>
      </c>
      <c r="D344" s="6" t="s">
        <v>140</v>
      </c>
      <c r="E344" s="5">
        <v>44712</v>
      </c>
      <c r="F344" s="14">
        <v>44712.658807870401</v>
      </c>
      <c r="G344" s="14">
        <f t="shared" si="5"/>
        <v>44712.2739351852</v>
      </c>
      <c r="H344" s="14"/>
      <c r="I344" s="17"/>
      <c r="J344" s="14"/>
      <c r="K344" s="4"/>
    </row>
    <row r="345" spans="1:11" x14ac:dyDescent="0.2">
      <c r="A345" t="s">
        <v>143</v>
      </c>
      <c r="B345">
        <v>144</v>
      </c>
      <c r="C345" s="11" t="s">
        <v>181</v>
      </c>
      <c r="D345" s="6" t="s">
        <v>145</v>
      </c>
      <c r="E345" s="5">
        <v>44712</v>
      </c>
      <c r="F345" s="14">
        <v>44712.650497685201</v>
      </c>
      <c r="G345" s="14">
        <f t="shared" si="5"/>
        <v>44712.261689814797</v>
      </c>
      <c r="H345" s="14"/>
      <c r="I345" s="17"/>
      <c r="J345" s="14"/>
      <c r="K345" s="4"/>
    </row>
    <row r="346" spans="1:11" x14ac:dyDescent="0.2">
      <c r="A346" t="s">
        <v>141</v>
      </c>
      <c r="B346">
        <v>144</v>
      </c>
      <c r="C346" s="11" t="s">
        <v>181</v>
      </c>
      <c r="D346" s="6" t="s">
        <v>142</v>
      </c>
      <c r="E346" s="5">
        <v>44712</v>
      </c>
      <c r="F346" s="14">
        <v>44712.648055555597</v>
      </c>
      <c r="G346" s="14">
        <f t="shared" si="5"/>
        <v>44712.267129629603</v>
      </c>
      <c r="H346" s="14"/>
      <c r="I346" s="17"/>
      <c r="J346" s="14"/>
      <c r="K346" s="4"/>
    </row>
    <row r="347" spans="1:11" x14ac:dyDescent="0.2">
      <c r="A347" t="s">
        <v>139</v>
      </c>
      <c r="B347">
        <v>144</v>
      </c>
      <c r="C347" s="11" t="s">
        <v>181</v>
      </c>
      <c r="D347" s="6" t="s">
        <v>140</v>
      </c>
      <c r="E347" s="5">
        <v>44712</v>
      </c>
      <c r="F347" s="14">
        <v>44712.638865740701</v>
      </c>
      <c r="G347" s="14">
        <f t="shared" si="5"/>
        <v>44712.271377314799</v>
      </c>
      <c r="H347" s="14"/>
      <c r="I347" s="17"/>
      <c r="J347" s="14"/>
      <c r="K347" s="4"/>
    </row>
    <row r="348" spans="1:11" x14ac:dyDescent="0.2">
      <c r="A348" t="s">
        <v>41</v>
      </c>
      <c r="B348">
        <v>123</v>
      </c>
      <c r="C348" s="11" t="s">
        <v>190</v>
      </c>
      <c r="D348" s="6" t="s">
        <v>42</v>
      </c>
      <c r="E348" s="5">
        <v>44712</v>
      </c>
      <c r="F348" s="14">
        <v>44712.336018518501</v>
      </c>
      <c r="G348" s="14">
        <f t="shared" si="5"/>
        <v>44711.721400463</v>
      </c>
      <c r="H348" s="14"/>
      <c r="I348" s="17"/>
      <c r="J348" s="14"/>
      <c r="K348" s="4"/>
    </row>
    <row r="349" spans="1:11" x14ac:dyDescent="0.2">
      <c r="A349" t="s">
        <v>27</v>
      </c>
      <c r="B349">
        <v>123</v>
      </c>
      <c r="C349" s="11" t="s">
        <v>190</v>
      </c>
      <c r="D349" s="6" t="s">
        <v>29</v>
      </c>
      <c r="E349" s="5">
        <v>44712</v>
      </c>
      <c r="F349" s="14">
        <v>44712.335092592599</v>
      </c>
      <c r="G349" s="14">
        <f t="shared" si="5"/>
        <v>44711.7192013889</v>
      </c>
      <c r="H349" s="14"/>
      <c r="I349" s="17"/>
      <c r="J349" s="14"/>
      <c r="K349" s="4"/>
    </row>
    <row r="350" spans="1:11" x14ac:dyDescent="0.2">
      <c r="A350" t="s">
        <v>31</v>
      </c>
      <c r="B350">
        <v>123</v>
      </c>
      <c r="C350" s="11" t="s">
        <v>190</v>
      </c>
      <c r="D350" s="6" t="s">
        <v>33</v>
      </c>
      <c r="E350" s="5">
        <v>44712</v>
      </c>
      <c r="F350" s="14">
        <v>44712.334305555603</v>
      </c>
      <c r="G350" s="14">
        <f t="shared" si="5"/>
        <v>44711.717997685198</v>
      </c>
      <c r="H350" s="14"/>
      <c r="I350" s="17"/>
      <c r="J350" s="14"/>
      <c r="K350" s="4"/>
    </row>
    <row r="351" spans="1:11" x14ac:dyDescent="0.2">
      <c r="A351" t="s">
        <v>58</v>
      </c>
      <c r="B351">
        <v>123</v>
      </c>
      <c r="C351" s="11" t="s">
        <v>190</v>
      </c>
      <c r="D351" s="6" t="s">
        <v>60</v>
      </c>
      <c r="E351" s="5">
        <v>44712</v>
      </c>
      <c r="F351" s="14">
        <v>44712.333344907398</v>
      </c>
      <c r="G351" s="14">
        <f t="shared" si="5"/>
        <v>44711.704687500001</v>
      </c>
      <c r="H351" s="14"/>
      <c r="I351" s="17"/>
      <c r="J351" s="14"/>
      <c r="K351" s="4"/>
    </row>
    <row r="352" spans="1:11" x14ac:dyDescent="0.2">
      <c r="A352" t="s">
        <v>21</v>
      </c>
      <c r="B352">
        <v>123</v>
      </c>
      <c r="C352" s="11" t="s">
        <v>190</v>
      </c>
      <c r="D352" s="6" t="s">
        <v>22</v>
      </c>
      <c r="E352" s="5">
        <v>44712</v>
      </c>
      <c r="F352" s="14">
        <v>44712.333090277803</v>
      </c>
      <c r="G352" s="14">
        <f t="shared" si="5"/>
        <v>44711.706712963001</v>
      </c>
      <c r="H352" s="14"/>
      <c r="I352" s="17"/>
      <c r="J352" s="14"/>
      <c r="K352" s="4"/>
    </row>
    <row r="353" spans="1:11" x14ac:dyDescent="0.2">
      <c r="A353" t="s">
        <v>18</v>
      </c>
      <c r="B353">
        <v>123</v>
      </c>
      <c r="C353" s="11" t="s">
        <v>190</v>
      </c>
      <c r="D353" s="6" t="s">
        <v>20</v>
      </c>
      <c r="E353" s="5">
        <v>44712</v>
      </c>
      <c r="F353" s="14">
        <v>44712.333078703698</v>
      </c>
      <c r="G353" s="14">
        <f t="shared" si="5"/>
        <v>44711.7082407407</v>
      </c>
      <c r="H353" s="14"/>
      <c r="I353" s="17"/>
      <c r="J353" s="14"/>
      <c r="K353" s="4"/>
    </row>
    <row r="354" spans="1:11" x14ac:dyDescent="0.2">
      <c r="A354" t="s">
        <v>37</v>
      </c>
      <c r="B354">
        <v>123</v>
      </c>
      <c r="C354" s="11" t="s">
        <v>190</v>
      </c>
      <c r="D354" s="6" t="s">
        <v>38</v>
      </c>
      <c r="E354" s="5">
        <v>44712</v>
      </c>
      <c r="F354" s="14">
        <v>44712.332615740699</v>
      </c>
      <c r="G354" s="14">
        <f t="shared" si="5"/>
        <v>44711.699699074103</v>
      </c>
      <c r="H354" s="14"/>
      <c r="I354" s="17"/>
      <c r="J354" s="14"/>
      <c r="K354" s="4"/>
    </row>
    <row r="355" spans="1:11" x14ac:dyDescent="0.2">
      <c r="A355" t="s">
        <v>35</v>
      </c>
      <c r="B355">
        <v>123</v>
      </c>
      <c r="C355" s="11" t="s">
        <v>190</v>
      </c>
      <c r="D355" s="6" t="s">
        <v>39</v>
      </c>
      <c r="E355" s="5">
        <v>44712</v>
      </c>
      <c r="F355" s="14">
        <v>44712.331087963001</v>
      </c>
      <c r="G355" s="14">
        <f t="shared" si="5"/>
        <v>44711.707476851901</v>
      </c>
      <c r="H355" s="14"/>
      <c r="I355" s="17"/>
      <c r="J355" s="14"/>
      <c r="K355" s="4"/>
    </row>
    <row r="356" spans="1:11" x14ac:dyDescent="0.2">
      <c r="A356" t="s">
        <v>153</v>
      </c>
      <c r="B356">
        <v>123</v>
      </c>
      <c r="C356" s="11" t="s">
        <v>190</v>
      </c>
      <c r="D356" s="6" t="s">
        <v>154</v>
      </c>
      <c r="E356" s="5">
        <v>44712</v>
      </c>
      <c r="F356" s="14">
        <v>44712.326423611099</v>
      </c>
      <c r="G356" s="14" t="e">
        <f t="shared" si="5"/>
        <v>#N/A</v>
      </c>
      <c r="H356" s="14"/>
      <c r="I356" s="17"/>
      <c r="J356" s="14"/>
      <c r="K356" s="4"/>
    </row>
    <row r="357" spans="1:11" x14ac:dyDescent="0.2">
      <c r="A357" t="s">
        <v>11</v>
      </c>
      <c r="B357">
        <v>123</v>
      </c>
      <c r="C357" s="11" t="s">
        <v>190</v>
      </c>
      <c r="D357" s="6" t="s">
        <v>13</v>
      </c>
      <c r="E357" s="5">
        <v>44712</v>
      </c>
      <c r="F357" s="14">
        <v>44712.325810185197</v>
      </c>
      <c r="G357" s="14">
        <f t="shared" si="5"/>
        <v>44711.703865740703</v>
      </c>
      <c r="H357" s="14"/>
      <c r="I357" s="17"/>
      <c r="J357" s="14"/>
      <c r="K357" s="4"/>
    </row>
    <row r="358" spans="1:11" x14ac:dyDescent="0.2">
      <c r="A358" t="s">
        <v>61</v>
      </c>
      <c r="B358">
        <v>123</v>
      </c>
      <c r="C358" s="11" t="s">
        <v>190</v>
      </c>
      <c r="D358" s="6" t="s">
        <v>38</v>
      </c>
      <c r="E358" s="5">
        <v>44712</v>
      </c>
      <c r="F358" s="14">
        <v>44712.325509259303</v>
      </c>
      <c r="G358" s="14">
        <f t="shared" si="5"/>
        <v>44711.713310185201</v>
      </c>
      <c r="H358" s="14"/>
      <c r="I358" s="17"/>
      <c r="J358" s="14"/>
      <c r="K358" s="4"/>
    </row>
    <row r="359" spans="1:11" x14ac:dyDescent="0.2">
      <c r="A359" t="s">
        <v>64</v>
      </c>
      <c r="B359">
        <v>123</v>
      </c>
      <c r="C359" s="11" t="s">
        <v>190</v>
      </c>
      <c r="D359" s="6" t="s">
        <v>65</v>
      </c>
      <c r="E359" s="5">
        <v>44712</v>
      </c>
      <c r="F359" s="14">
        <v>44712.325497685197</v>
      </c>
      <c r="G359" s="14">
        <f t="shared" si="5"/>
        <v>44711.6971990741</v>
      </c>
      <c r="H359" s="14"/>
      <c r="I359" s="17"/>
      <c r="J359" s="14"/>
      <c r="K359" s="4"/>
    </row>
    <row r="360" spans="1:11" x14ac:dyDescent="0.2">
      <c r="A360" t="s">
        <v>44</v>
      </c>
      <c r="B360">
        <v>123</v>
      </c>
      <c r="C360" s="11" t="s">
        <v>190</v>
      </c>
      <c r="D360" s="6" t="s">
        <v>47</v>
      </c>
      <c r="E360" s="5">
        <v>44712</v>
      </c>
      <c r="F360" s="14">
        <v>44712.325312499997</v>
      </c>
      <c r="G360" s="14">
        <f t="shared" si="5"/>
        <v>44711.695729166699</v>
      </c>
      <c r="H360" s="14"/>
      <c r="I360" s="17"/>
      <c r="J360" s="14"/>
      <c r="K360" s="4"/>
    </row>
    <row r="361" spans="1:11" x14ac:dyDescent="0.2">
      <c r="A361" t="s">
        <v>51</v>
      </c>
      <c r="B361">
        <v>123</v>
      </c>
      <c r="C361" s="11" t="s">
        <v>190</v>
      </c>
      <c r="D361" s="6" t="s">
        <v>13</v>
      </c>
      <c r="E361" s="5">
        <v>44712</v>
      </c>
      <c r="F361" s="14">
        <v>44712.325127314798</v>
      </c>
      <c r="G361" s="14">
        <f t="shared" si="5"/>
        <v>44711.692361111098</v>
      </c>
      <c r="H361" s="14"/>
      <c r="I361" s="17"/>
      <c r="J361" s="14"/>
      <c r="K361" s="4"/>
    </row>
    <row r="362" spans="1:11" x14ac:dyDescent="0.2">
      <c r="A362" t="s">
        <v>83</v>
      </c>
      <c r="B362">
        <v>123</v>
      </c>
      <c r="C362" s="11" t="s">
        <v>190</v>
      </c>
      <c r="D362" s="6" t="s">
        <v>47</v>
      </c>
      <c r="E362" s="5">
        <v>44712</v>
      </c>
      <c r="F362" s="14">
        <v>44712.324305555601</v>
      </c>
      <c r="G362" s="14">
        <f t="shared" si="5"/>
        <v>44711.704722222203</v>
      </c>
      <c r="H362" s="14"/>
      <c r="I362" s="17"/>
      <c r="J362" s="14"/>
      <c r="K362" s="4"/>
    </row>
    <row r="363" spans="1:11" x14ac:dyDescent="0.2">
      <c r="A363" t="s">
        <v>68</v>
      </c>
      <c r="B363">
        <v>123</v>
      </c>
      <c r="C363" s="11" t="s">
        <v>190</v>
      </c>
      <c r="D363" s="6" t="s">
        <v>69</v>
      </c>
      <c r="E363" s="5">
        <v>44712</v>
      </c>
      <c r="F363" s="14">
        <v>44712.322256944397</v>
      </c>
      <c r="G363" s="14">
        <f t="shared" si="5"/>
        <v>44711.707569444501</v>
      </c>
      <c r="H363" s="14"/>
      <c r="I363" s="17"/>
      <c r="J363" s="14"/>
      <c r="K363" s="4"/>
    </row>
    <row r="364" spans="1:11" x14ac:dyDescent="0.2">
      <c r="A364" t="s">
        <v>48</v>
      </c>
      <c r="B364">
        <v>123</v>
      </c>
      <c r="C364" s="11" t="s">
        <v>190</v>
      </c>
      <c r="D364" s="6" t="s">
        <v>55</v>
      </c>
      <c r="E364" s="5">
        <v>44712</v>
      </c>
      <c r="F364" s="14">
        <v>44712.322210648097</v>
      </c>
      <c r="G364" s="14">
        <f t="shared" si="5"/>
        <v>44711.7053703704</v>
      </c>
      <c r="H364" s="14"/>
      <c r="I364" s="17"/>
      <c r="J364" s="14"/>
      <c r="K364" s="4"/>
    </row>
    <row r="365" spans="1:11" x14ac:dyDescent="0.2">
      <c r="A365" t="s">
        <v>43</v>
      </c>
      <c r="B365">
        <v>123</v>
      </c>
      <c r="C365" s="11" t="s">
        <v>190</v>
      </c>
      <c r="D365" s="6" t="s">
        <v>50</v>
      </c>
      <c r="E365" s="5">
        <v>44712</v>
      </c>
      <c r="F365" s="14">
        <v>44712.321087962999</v>
      </c>
      <c r="G365" s="14">
        <f t="shared" si="5"/>
        <v>44711.736608796302</v>
      </c>
      <c r="H365" s="14"/>
      <c r="I365" s="17"/>
      <c r="J365" s="14"/>
      <c r="K365" s="4"/>
    </row>
    <row r="366" spans="1:11" x14ac:dyDescent="0.2">
      <c r="A366" t="s">
        <v>95</v>
      </c>
      <c r="B366">
        <v>123</v>
      </c>
      <c r="C366" s="11" t="s">
        <v>190</v>
      </c>
      <c r="D366" s="6" t="s">
        <v>97</v>
      </c>
      <c r="E366" s="5">
        <v>44712</v>
      </c>
      <c r="F366" s="14">
        <v>44712.320289351897</v>
      </c>
      <c r="G366" s="14">
        <f t="shared" si="5"/>
        <v>44711.701157407399</v>
      </c>
      <c r="H366" s="14"/>
      <c r="I366" s="17"/>
      <c r="J366" s="14"/>
      <c r="K366" s="4"/>
    </row>
    <row r="367" spans="1:11" x14ac:dyDescent="0.2">
      <c r="A367" t="s">
        <v>80</v>
      </c>
      <c r="B367">
        <v>123</v>
      </c>
      <c r="C367" s="11" t="s">
        <v>190</v>
      </c>
      <c r="D367" s="6" t="s">
        <v>82</v>
      </c>
      <c r="E367" s="5">
        <v>44712</v>
      </c>
      <c r="F367" s="14">
        <v>44712.320011574098</v>
      </c>
      <c r="G367" s="14">
        <f t="shared" si="5"/>
        <v>44711.692835648202</v>
      </c>
      <c r="H367" s="14"/>
      <c r="I367" s="17"/>
      <c r="J367" s="14"/>
      <c r="K367" s="4"/>
    </row>
    <row r="368" spans="1:11" x14ac:dyDescent="0.2">
      <c r="A368" t="s">
        <v>66</v>
      </c>
      <c r="B368">
        <v>123</v>
      </c>
      <c r="C368" s="11" t="s">
        <v>190</v>
      </c>
      <c r="D368" s="6" t="s">
        <v>50</v>
      </c>
      <c r="E368" s="5">
        <v>44712</v>
      </c>
      <c r="F368" s="14">
        <v>44712.319571759297</v>
      </c>
      <c r="G368" s="14">
        <f t="shared" si="5"/>
        <v>44711.713194444397</v>
      </c>
      <c r="H368" s="14"/>
      <c r="I368" s="17"/>
      <c r="J368" s="14"/>
      <c r="K368" s="4"/>
    </row>
    <row r="369" spans="1:11" x14ac:dyDescent="0.2">
      <c r="A369" t="s">
        <v>111</v>
      </c>
      <c r="B369">
        <v>123</v>
      </c>
      <c r="C369" s="11" t="s">
        <v>190</v>
      </c>
      <c r="D369" s="6" t="s">
        <v>112</v>
      </c>
      <c r="E369" s="5">
        <v>44712</v>
      </c>
      <c r="F369" s="14">
        <v>44712.318576388898</v>
      </c>
      <c r="G369" s="14">
        <f t="shared" si="5"/>
        <v>44711.701273148203</v>
      </c>
      <c r="H369" s="14"/>
      <c r="I369" s="17"/>
      <c r="J369" s="14"/>
      <c r="K369" s="4"/>
    </row>
    <row r="370" spans="1:11" x14ac:dyDescent="0.2">
      <c r="A370" t="s">
        <v>70</v>
      </c>
      <c r="B370">
        <v>123</v>
      </c>
      <c r="C370" s="11" t="s">
        <v>190</v>
      </c>
      <c r="D370" s="6" t="s">
        <v>71</v>
      </c>
      <c r="E370" s="5">
        <v>44712</v>
      </c>
      <c r="F370" s="14">
        <v>44712.318530092598</v>
      </c>
      <c r="G370" s="14">
        <f t="shared" si="5"/>
        <v>44711.698692129597</v>
      </c>
      <c r="H370" s="14"/>
      <c r="I370" s="17"/>
      <c r="J370" s="14"/>
      <c r="K370" s="4"/>
    </row>
    <row r="371" spans="1:11" x14ac:dyDescent="0.2">
      <c r="A371" t="s">
        <v>87</v>
      </c>
      <c r="B371">
        <v>123</v>
      </c>
      <c r="C371" s="11" t="s">
        <v>190</v>
      </c>
      <c r="D371" s="6" t="s">
        <v>90</v>
      </c>
      <c r="E371" s="5">
        <v>44712</v>
      </c>
      <c r="F371" s="14">
        <v>44712.318449074097</v>
      </c>
      <c r="G371" s="14">
        <f t="shared" si="5"/>
        <v>44711.693726851903</v>
      </c>
      <c r="H371" s="14"/>
      <c r="I371" s="17"/>
      <c r="J371" s="14"/>
      <c r="K371" s="4"/>
    </row>
    <row r="372" spans="1:11" x14ac:dyDescent="0.2">
      <c r="A372" t="s">
        <v>110</v>
      </c>
      <c r="B372">
        <v>123</v>
      </c>
      <c r="C372" s="11" t="s">
        <v>190</v>
      </c>
      <c r="D372" s="6" t="s">
        <v>77</v>
      </c>
      <c r="E372" s="5">
        <v>44712</v>
      </c>
      <c r="F372" s="14">
        <v>44712.3181944444</v>
      </c>
      <c r="G372" s="14">
        <f t="shared" si="5"/>
        <v>44711.679618055598</v>
      </c>
      <c r="H372" s="14"/>
      <c r="I372" s="17"/>
      <c r="J372" s="14"/>
      <c r="K372" s="4"/>
    </row>
    <row r="373" spans="1:11" x14ac:dyDescent="0.2">
      <c r="A373" t="s">
        <v>74</v>
      </c>
      <c r="B373">
        <v>123</v>
      </c>
      <c r="C373" s="11" t="s">
        <v>190</v>
      </c>
      <c r="D373" s="6" t="s">
        <v>77</v>
      </c>
      <c r="E373" s="5">
        <v>44712</v>
      </c>
      <c r="F373" s="14">
        <v>44712.317256944501</v>
      </c>
      <c r="G373" s="14">
        <f t="shared" si="5"/>
        <v>44711.7214467593</v>
      </c>
      <c r="H373" s="14"/>
      <c r="I373" s="17"/>
      <c r="J373" s="14"/>
      <c r="K373" s="4"/>
    </row>
    <row r="374" spans="1:11" x14ac:dyDescent="0.2">
      <c r="A374" t="s">
        <v>85</v>
      </c>
      <c r="B374">
        <v>123</v>
      </c>
      <c r="C374" s="11" t="s">
        <v>190</v>
      </c>
      <c r="D374" s="6" t="s">
        <v>89</v>
      </c>
      <c r="E374" s="5">
        <v>44712</v>
      </c>
      <c r="F374" s="14">
        <v>44712.315520833297</v>
      </c>
      <c r="G374" s="14">
        <f t="shared" si="5"/>
        <v>44711.702395833301</v>
      </c>
      <c r="H374" s="14"/>
      <c r="I374" s="17"/>
      <c r="J374" s="14"/>
      <c r="K374" s="4"/>
    </row>
    <row r="375" spans="1:11" x14ac:dyDescent="0.2">
      <c r="A375" t="s">
        <v>72</v>
      </c>
      <c r="B375">
        <v>123</v>
      </c>
      <c r="C375" s="11" t="s">
        <v>190</v>
      </c>
      <c r="D375" s="6" t="s">
        <v>76</v>
      </c>
      <c r="E375" s="5">
        <v>44712</v>
      </c>
      <c r="F375" s="14">
        <v>44712.313298611101</v>
      </c>
      <c r="G375" s="14">
        <f t="shared" si="5"/>
        <v>44711.684270833299</v>
      </c>
      <c r="H375" s="14"/>
      <c r="I375" s="17"/>
      <c r="J375" s="14"/>
      <c r="K375" s="4"/>
    </row>
    <row r="376" spans="1:11" x14ac:dyDescent="0.2">
      <c r="A376" t="s">
        <v>23</v>
      </c>
      <c r="B376">
        <v>123</v>
      </c>
      <c r="C376" s="11" t="s">
        <v>190</v>
      </c>
      <c r="D376" s="6" t="s">
        <v>25</v>
      </c>
      <c r="E376" s="5">
        <v>44712</v>
      </c>
      <c r="F376" s="14">
        <v>44712.308946759302</v>
      </c>
      <c r="G376" s="14">
        <f t="shared" si="5"/>
        <v>44711.677280092597</v>
      </c>
      <c r="H376" s="14"/>
      <c r="I376" s="17"/>
      <c r="J376" s="14"/>
      <c r="K376" s="4"/>
    </row>
    <row r="377" spans="1:11" x14ac:dyDescent="0.2">
      <c r="A377" t="s">
        <v>125</v>
      </c>
      <c r="B377">
        <v>123</v>
      </c>
      <c r="C377" s="11" t="s">
        <v>190</v>
      </c>
      <c r="D377" s="6" t="s">
        <v>103</v>
      </c>
      <c r="E377" s="5">
        <v>44712</v>
      </c>
      <c r="F377" s="14">
        <v>44712.308668981503</v>
      </c>
      <c r="G377" s="14">
        <f t="shared" si="5"/>
        <v>44711.696319444498</v>
      </c>
      <c r="H377" s="14"/>
      <c r="I377" s="17"/>
      <c r="J377" s="14"/>
      <c r="K377" s="4"/>
    </row>
    <row r="378" spans="1:11" x14ac:dyDescent="0.2">
      <c r="A378" t="s">
        <v>96</v>
      </c>
      <c r="B378">
        <v>123</v>
      </c>
      <c r="C378" s="11" t="s">
        <v>190</v>
      </c>
      <c r="D378" s="6" t="s">
        <v>25</v>
      </c>
      <c r="E378" s="5">
        <v>44712</v>
      </c>
      <c r="F378" s="14">
        <v>44712.307708333297</v>
      </c>
      <c r="G378" s="14">
        <f t="shared" si="5"/>
        <v>44711.692881944502</v>
      </c>
      <c r="H378" s="14"/>
      <c r="I378" s="17"/>
      <c r="J378" s="14"/>
      <c r="K378" s="4"/>
    </row>
    <row r="379" spans="1:11" x14ac:dyDescent="0.2">
      <c r="A379" t="s">
        <v>102</v>
      </c>
      <c r="B379">
        <v>123</v>
      </c>
      <c r="C379" s="11" t="s">
        <v>190</v>
      </c>
      <c r="D379" s="6" t="s">
        <v>103</v>
      </c>
      <c r="E379" s="5">
        <v>44712</v>
      </c>
      <c r="F379" s="14">
        <v>44712.3058564815</v>
      </c>
      <c r="G379" s="14">
        <f t="shared" si="5"/>
        <v>44711.695821759196</v>
      </c>
      <c r="H379" s="14"/>
      <c r="I379" s="17"/>
      <c r="J379" s="14"/>
      <c r="K379" s="4"/>
    </row>
    <row r="380" spans="1:11" x14ac:dyDescent="0.2">
      <c r="A380" t="s">
        <v>14</v>
      </c>
      <c r="B380">
        <v>123</v>
      </c>
      <c r="C380" s="11" t="s">
        <v>190</v>
      </c>
      <c r="D380" s="6" t="s">
        <v>16</v>
      </c>
      <c r="E380" s="5">
        <v>44712</v>
      </c>
      <c r="F380" s="14">
        <v>44712.305844907401</v>
      </c>
      <c r="G380" s="14">
        <f t="shared" si="5"/>
        <v>44711.681053240703</v>
      </c>
      <c r="H380" s="14"/>
      <c r="I380" s="17"/>
      <c r="J380" s="14"/>
      <c r="K380" s="4"/>
    </row>
    <row r="381" spans="1:11" x14ac:dyDescent="0.2">
      <c r="A381" t="s">
        <v>106</v>
      </c>
      <c r="B381">
        <v>123</v>
      </c>
      <c r="C381" s="11" t="s">
        <v>190</v>
      </c>
      <c r="D381" s="6" t="s">
        <v>107</v>
      </c>
      <c r="E381" s="5">
        <v>44712</v>
      </c>
      <c r="F381" s="14">
        <v>44712.305023148103</v>
      </c>
      <c r="G381" s="14">
        <f t="shared" si="5"/>
        <v>44711.675254629597</v>
      </c>
      <c r="H381" s="14"/>
      <c r="I381" s="17"/>
      <c r="J381" s="14"/>
      <c r="K381" s="4"/>
    </row>
    <row r="382" spans="1:11" x14ac:dyDescent="0.2">
      <c r="A382" t="s">
        <v>99</v>
      </c>
      <c r="B382">
        <v>123</v>
      </c>
      <c r="C382" s="11" t="s">
        <v>190</v>
      </c>
      <c r="D382" s="6" t="s">
        <v>104</v>
      </c>
      <c r="E382" s="5">
        <v>44712</v>
      </c>
      <c r="F382" s="14">
        <v>44712.302546296298</v>
      </c>
      <c r="G382" s="14">
        <f t="shared" si="5"/>
        <v>44711.736111111102</v>
      </c>
      <c r="H382" s="14"/>
      <c r="I382" s="17"/>
      <c r="J382" s="14"/>
      <c r="K382" s="4"/>
    </row>
    <row r="383" spans="1:11" x14ac:dyDescent="0.2">
      <c r="A383" t="s">
        <v>115</v>
      </c>
      <c r="B383">
        <v>123</v>
      </c>
      <c r="C383" s="11" t="s">
        <v>190</v>
      </c>
      <c r="D383" s="6" t="s">
        <v>116</v>
      </c>
      <c r="E383" s="5">
        <v>44712</v>
      </c>
      <c r="F383" s="14">
        <v>44712.301249999997</v>
      </c>
      <c r="G383" s="14">
        <f t="shared" si="5"/>
        <v>44711.684641203698</v>
      </c>
      <c r="H383" s="14"/>
      <c r="I383" s="17"/>
      <c r="J383" s="14"/>
      <c r="K383" s="4"/>
    </row>
    <row r="384" spans="1:11" x14ac:dyDescent="0.2">
      <c r="A384" t="s">
        <v>92</v>
      </c>
      <c r="B384">
        <v>123</v>
      </c>
      <c r="C384" s="11" t="s">
        <v>190</v>
      </c>
      <c r="D384" s="6" t="s">
        <v>98</v>
      </c>
      <c r="E384" s="5">
        <v>44712</v>
      </c>
      <c r="F384" s="14">
        <v>44712.2997106482</v>
      </c>
      <c r="G384" s="14">
        <f t="shared" si="5"/>
        <v>44711.688692129603</v>
      </c>
      <c r="H384" s="14"/>
      <c r="I384" s="17"/>
      <c r="J384" s="14"/>
      <c r="K384" s="4"/>
    </row>
    <row r="385" spans="1:11" x14ac:dyDescent="0.2">
      <c r="A385" t="s">
        <v>108</v>
      </c>
      <c r="B385">
        <v>123</v>
      </c>
      <c r="C385" s="11" t="s">
        <v>190</v>
      </c>
      <c r="D385" s="6" t="s">
        <v>113</v>
      </c>
      <c r="E385" s="5">
        <v>44712</v>
      </c>
      <c r="F385" s="14">
        <v>44712.295868055597</v>
      </c>
      <c r="G385" s="14">
        <f t="shared" si="5"/>
        <v>44711.746296296304</v>
      </c>
      <c r="H385" s="14"/>
      <c r="I385" s="17"/>
      <c r="J385" s="14"/>
      <c r="K385" s="4"/>
    </row>
    <row r="386" spans="1:11" x14ac:dyDescent="0.2">
      <c r="A386" t="s">
        <v>130</v>
      </c>
      <c r="B386">
        <v>123</v>
      </c>
      <c r="C386" s="11" t="s">
        <v>190</v>
      </c>
      <c r="D386" s="6" t="s">
        <v>113</v>
      </c>
      <c r="E386" s="5">
        <v>44712</v>
      </c>
      <c r="F386" s="14">
        <v>44712.2956134259</v>
      </c>
      <c r="G386" s="14">
        <f t="shared" si="5"/>
        <v>44711.675925925898</v>
      </c>
      <c r="H386" s="14"/>
      <c r="I386" s="17"/>
      <c r="J386" s="14"/>
      <c r="K386" s="4"/>
    </row>
    <row r="387" spans="1:11" x14ac:dyDescent="0.2">
      <c r="A387" t="s">
        <v>131</v>
      </c>
      <c r="B387">
        <v>123</v>
      </c>
      <c r="C387" s="11" t="s">
        <v>190</v>
      </c>
      <c r="D387" s="6" t="s">
        <v>98</v>
      </c>
      <c r="E387" s="5">
        <v>44712</v>
      </c>
      <c r="F387" s="14">
        <v>44712.295578703699</v>
      </c>
      <c r="G387" s="14">
        <f t="shared" ref="G387:G450" si="6">VLOOKUP(A387,A388:F454,6,FALSE)</f>
        <v>44711.6723263889</v>
      </c>
      <c r="H387" s="14"/>
      <c r="I387" s="17"/>
      <c r="J387" s="14"/>
      <c r="K387" s="4"/>
    </row>
    <row r="388" spans="1:11" x14ac:dyDescent="0.2">
      <c r="A388" t="s">
        <v>123</v>
      </c>
      <c r="B388">
        <v>123</v>
      </c>
      <c r="C388" s="11" t="s">
        <v>190</v>
      </c>
      <c r="D388" s="6" t="s">
        <v>124</v>
      </c>
      <c r="E388" s="5">
        <v>44712</v>
      </c>
      <c r="F388" s="14">
        <v>44712.291365740697</v>
      </c>
      <c r="G388" s="14">
        <f t="shared" si="6"/>
        <v>44711.659837963001</v>
      </c>
      <c r="H388" s="14"/>
      <c r="I388" s="17"/>
      <c r="J388" s="14"/>
      <c r="K388" s="4"/>
    </row>
    <row r="389" spans="1:11" x14ac:dyDescent="0.2">
      <c r="A389" t="s">
        <v>117</v>
      </c>
      <c r="B389">
        <v>123</v>
      </c>
      <c r="C389" s="11" t="s">
        <v>190</v>
      </c>
      <c r="D389" s="6" t="s">
        <v>119</v>
      </c>
      <c r="E389" s="5">
        <v>44712</v>
      </c>
      <c r="F389" s="14">
        <v>44712.291215277801</v>
      </c>
      <c r="G389" s="14">
        <f t="shared" si="6"/>
        <v>44711.678958333301</v>
      </c>
      <c r="H389" s="14"/>
      <c r="I389" s="17"/>
      <c r="J389" s="14"/>
      <c r="K389" s="4"/>
    </row>
    <row r="390" spans="1:11" x14ac:dyDescent="0.2">
      <c r="A390" t="s">
        <v>120</v>
      </c>
      <c r="B390">
        <v>123</v>
      </c>
      <c r="C390" s="11" t="s">
        <v>190</v>
      </c>
      <c r="D390" s="6" t="s">
        <v>127</v>
      </c>
      <c r="E390" s="5">
        <v>44712</v>
      </c>
      <c r="F390" s="14">
        <v>44712.290023148104</v>
      </c>
      <c r="G390" s="14">
        <f t="shared" si="6"/>
        <v>44711.660138888903</v>
      </c>
      <c r="H390" s="14"/>
      <c r="I390" s="17"/>
      <c r="J390" s="14"/>
      <c r="K390" s="4"/>
    </row>
    <row r="391" spans="1:11" x14ac:dyDescent="0.2">
      <c r="A391" t="s">
        <v>132</v>
      </c>
      <c r="B391">
        <v>123</v>
      </c>
      <c r="C391" s="11" t="s">
        <v>190</v>
      </c>
      <c r="D391" s="6" t="s">
        <v>133</v>
      </c>
      <c r="E391" s="5">
        <v>44712</v>
      </c>
      <c r="F391" s="14">
        <v>44712.2885648148</v>
      </c>
      <c r="G391" s="14">
        <f t="shared" si="6"/>
        <v>44711.662453703699</v>
      </c>
      <c r="H391" s="14"/>
      <c r="I391" s="17"/>
      <c r="J391" s="14"/>
      <c r="K391" s="4"/>
    </row>
    <row r="392" spans="1:11" x14ac:dyDescent="0.2">
      <c r="A392" t="s">
        <v>134</v>
      </c>
      <c r="B392">
        <v>123</v>
      </c>
      <c r="C392" s="11" t="s">
        <v>190</v>
      </c>
      <c r="D392" s="6" t="s">
        <v>136</v>
      </c>
      <c r="E392" s="5">
        <v>44712</v>
      </c>
      <c r="F392" s="14">
        <v>44712.278518518498</v>
      </c>
      <c r="G392" s="14">
        <f t="shared" si="6"/>
        <v>44711.652615740699</v>
      </c>
      <c r="H392" s="14"/>
      <c r="I392" s="17"/>
      <c r="J392" s="14"/>
      <c r="K392" s="4"/>
    </row>
    <row r="393" spans="1:11" x14ac:dyDescent="0.2">
      <c r="A393" t="s">
        <v>138</v>
      </c>
      <c r="B393">
        <v>123</v>
      </c>
      <c r="C393" s="11" t="s">
        <v>190</v>
      </c>
      <c r="D393" s="6" t="s">
        <v>136</v>
      </c>
      <c r="E393" s="5">
        <v>44712</v>
      </c>
      <c r="F393" s="14">
        <v>44712.2781481481</v>
      </c>
      <c r="G393" s="14">
        <f t="shared" si="6"/>
        <v>44711.645624999997</v>
      </c>
      <c r="H393" s="14"/>
      <c r="I393" s="17"/>
      <c r="J393" s="14"/>
      <c r="K393" s="4"/>
    </row>
    <row r="394" spans="1:11" x14ac:dyDescent="0.2">
      <c r="A394" t="s">
        <v>147</v>
      </c>
      <c r="B394">
        <v>123</v>
      </c>
      <c r="C394" s="11" t="s">
        <v>190</v>
      </c>
      <c r="D394" s="6" t="s">
        <v>140</v>
      </c>
      <c r="E394" s="5">
        <v>44712</v>
      </c>
      <c r="F394" s="14">
        <v>44712.2739351852</v>
      </c>
      <c r="G394" s="14">
        <f t="shared" si="6"/>
        <v>44711.660636574103</v>
      </c>
      <c r="H394" s="14"/>
      <c r="I394" s="17"/>
      <c r="J394" s="14"/>
      <c r="K394" s="4"/>
    </row>
    <row r="395" spans="1:11" x14ac:dyDescent="0.2">
      <c r="A395" t="s">
        <v>139</v>
      </c>
      <c r="B395">
        <v>123</v>
      </c>
      <c r="C395" s="11" t="s">
        <v>190</v>
      </c>
      <c r="D395" s="6" t="s">
        <v>140</v>
      </c>
      <c r="E395" s="5">
        <v>44712</v>
      </c>
      <c r="F395" s="14">
        <v>44712.271377314799</v>
      </c>
      <c r="G395" s="14">
        <f t="shared" si="6"/>
        <v>44711.657118055598</v>
      </c>
      <c r="H395" s="14"/>
      <c r="I395" s="17"/>
      <c r="J395" s="14"/>
      <c r="K395" s="4"/>
    </row>
    <row r="396" spans="1:11" x14ac:dyDescent="0.2">
      <c r="A396" t="s">
        <v>141</v>
      </c>
      <c r="B396">
        <v>123</v>
      </c>
      <c r="C396" s="11" t="s">
        <v>190</v>
      </c>
      <c r="D396" s="6" t="s">
        <v>142</v>
      </c>
      <c r="E396" s="5">
        <v>44712</v>
      </c>
      <c r="F396" s="14">
        <v>44712.267129629603</v>
      </c>
      <c r="G396" s="14">
        <f t="shared" si="6"/>
        <v>44711.648009259297</v>
      </c>
      <c r="H396" s="14"/>
      <c r="I396" s="17"/>
      <c r="J396" s="14"/>
      <c r="K396" s="4"/>
    </row>
    <row r="397" spans="1:11" x14ac:dyDescent="0.2">
      <c r="A397" t="s">
        <v>143</v>
      </c>
      <c r="B397">
        <v>123</v>
      </c>
      <c r="C397" s="11" t="s">
        <v>190</v>
      </c>
      <c r="D397" s="6" t="s">
        <v>145</v>
      </c>
      <c r="E397" s="5">
        <v>44712</v>
      </c>
      <c r="F397" s="14">
        <v>44712.261689814797</v>
      </c>
      <c r="G397" s="14">
        <f t="shared" si="6"/>
        <v>44711.6320023148</v>
      </c>
      <c r="H397" s="14"/>
      <c r="I397" s="17"/>
      <c r="J397" s="14"/>
      <c r="K397" s="4"/>
    </row>
    <row r="398" spans="1:11" x14ac:dyDescent="0.2">
      <c r="A398" t="s">
        <v>108</v>
      </c>
      <c r="B398">
        <v>144</v>
      </c>
      <c r="C398" s="11" t="s">
        <v>181</v>
      </c>
      <c r="D398" s="6" t="s">
        <v>113</v>
      </c>
      <c r="E398" s="5">
        <v>44711</v>
      </c>
      <c r="F398" s="14">
        <v>44711.746296296304</v>
      </c>
      <c r="G398" s="14" t="e">
        <f t="shared" si="6"/>
        <v>#N/A</v>
      </c>
      <c r="H398" s="14"/>
      <c r="I398" s="17"/>
      <c r="J398" s="14"/>
      <c r="K398" s="4"/>
    </row>
    <row r="399" spans="1:11" x14ac:dyDescent="0.2">
      <c r="A399" t="s">
        <v>43</v>
      </c>
      <c r="B399">
        <v>144</v>
      </c>
      <c r="C399" s="11" t="s">
        <v>181</v>
      </c>
      <c r="D399" s="6" t="s">
        <v>50</v>
      </c>
      <c r="E399" s="5">
        <v>44711</v>
      </c>
      <c r="F399" s="14">
        <v>44711.736608796302</v>
      </c>
      <c r="G399" s="14">
        <f t="shared" si="6"/>
        <v>44711.321504629603</v>
      </c>
      <c r="H399" s="14"/>
      <c r="I399" s="17"/>
      <c r="J399" s="14"/>
      <c r="K399" s="4"/>
    </row>
    <row r="400" spans="1:11" x14ac:dyDescent="0.2">
      <c r="A400" t="s">
        <v>99</v>
      </c>
      <c r="B400">
        <v>144</v>
      </c>
      <c r="C400" s="11" t="s">
        <v>181</v>
      </c>
      <c r="D400" s="6" t="s">
        <v>104</v>
      </c>
      <c r="E400" s="5">
        <v>44711</v>
      </c>
      <c r="F400" s="14">
        <v>44711.736111111102</v>
      </c>
      <c r="G400" s="14" t="e">
        <f t="shared" si="6"/>
        <v>#N/A</v>
      </c>
      <c r="H400" s="14"/>
      <c r="I400" s="17"/>
      <c r="J400" s="14"/>
      <c r="K400" s="4"/>
    </row>
    <row r="401" spans="1:11" x14ac:dyDescent="0.2">
      <c r="A401" t="s">
        <v>74</v>
      </c>
      <c r="B401">
        <v>144</v>
      </c>
      <c r="C401" s="11" t="s">
        <v>181</v>
      </c>
      <c r="D401" s="6" t="s">
        <v>77</v>
      </c>
      <c r="E401" s="5">
        <v>44711</v>
      </c>
      <c r="F401" s="14">
        <v>44711.7214467593</v>
      </c>
      <c r="G401" s="14" t="e">
        <f t="shared" si="6"/>
        <v>#N/A</v>
      </c>
      <c r="H401" s="14"/>
      <c r="I401" s="17"/>
      <c r="J401" s="14"/>
      <c r="K401" s="4"/>
    </row>
    <row r="402" spans="1:11" x14ac:dyDescent="0.2">
      <c r="A402" t="s">
        <v>41</v>
      </c>
      <c r="B402">
        <v>144</v>
      </c>
      <c r="C402" s="11" t="s">
        <v>181</v>
      </c>
      <c r="D402" s="6" t="s">
        <v>42</v>
      </c>
      <c r="E402" s="5">
        <v>44711</v>
      </c>
      <c r="F402" s="14">
        <v>44711.721400463</v>
      </c>
      <c r="G402" s="14">
        <f t="shared" si="6"/>
        <v>44711.336458333302</v>
      </c>
      <c r="H402" s="14"/>
      <c r="I402" s="17"/>
      <c r="J402" s="14"/>
      <c r="K402" s="4"/>
    </row>
    <row r="403" spans="1:11" x14ac:dyDescent="0.2">
      <c r="A403" t="s">
        <v>27</v>
      </c>
      <c r="B403">
        <v>144</v>
      </c>
      <c r="C403" s="11" t="s">
        <v>181</v>
      </c>
      <c r="D403" s="6" t="s">
        <v>29</v>
      </c>
      <c r="E403" s="5">
        <v>44711</v>
      </c>
      <c r="F403" s="14">
        <v>44711.7192013889</v>
      </c>
      <c r="G403" s="14">
        <f t="shared" si="6"/>
        <v>44711.333831018499</v>
      </c>
      <c r="H403" s="14"/>
      <c r="I403" s="17"/>
      <c r="J403" s="14"/>
      <c r="K403" s="4"/>
    </row>
    <row r="404" spans="1:11" x14ac:dyDescent="0.2">
      <c r="A404" t="s">
        <v>31</v>
      </c>
      <c r="B404">
        <v>144</v>
      </c>
      <c r="C404" s="11" t="s">
        <v>181</v>
      </c>
      <c r="D404" s="6" t="s">
        <v>33</v>
      </c>
      <c r="E404" s="5">
        <v>44711</v>
      </c>
      <c r="F404" s="14">
        <v>44711.717997685198</v>
      </c>
      <c r="G404" s="14">
        <f t="shared" si="6"/>
        <v>44711.333831018499</v>
      </c>
      <c r="H404" s="14"/>
      <c r="I404" s="17"/>
      <c r="J404" s="14"/>
      <c r="K404" s="4"/>
    </row>
    <row r="405" spans="1:11" x14ac:dyDescent="0.2">
      <c r="A405" t="s">
        <v>61</v>
      </c>
      <c r="B405">
        <v>144</v>
      </c>
      <c r="C405" s="11" t="s">
        <v>181</v>
      </c>
      <c r="D405" s="6" t="s">
        <v>38</v>
      </c>
      <c r="E405" s="5">
        <v>44711</v>
      </c>
      <c r="F405" s="14">
        <v>44711.713310185201</v>
      </c>
      <c r="G405" s="14">
        <f t="shared" si="6"/>
        <v>44711.325069444501</v>
      </c>
      <c r="H405" s="14"/>
      <c r="I405" s="17"/>
      <c r="J405" s="14"/>
      <c r="K405" s="4"/>
    </row>
    <row r="406" spans="1:11" x14ac:dyDescent="0.2">
      <c r="A406" t="s">
        <v>66</v>
      </c>
      <c r="B406">
        <v>144</v>
      </c>
      <c r="C406" s="11" t="s">
        <v>181</v>
      </c>
      <c r="D406" s="6" t="s">
        <v>50</v>
      </c>
      <c r="E406" s="5">
        <v>44711</v>
      </c>
      <c r="F406" s="14">
        <v>44711.713194444397</v>
      </c>
      <c r="G406" s="14">
        <f t="shared" si="6"/>
        <v>44711.324710648099</v>
      </c>
      <c r="H406" s="14"/>
      <c r="I406" s="17"/>
      <c r="J406" s="14"/>
      <c r="K406" s="4"/>
    </row>
    <row r="407" spans="1:11" x14ac:dyDescent="0.2">
      <c r="A407" t="s">
        <v>18</v>
      </c>
      <c r="B407">
        <v>144</v>
      </c>
      <c r="C407" s="11" t="s">
        <v>181</v>
      </c>
      <c r="D407" s="6" t="s">
        <v>20</v>
      </c>
      <c r="E407" s="5">
        <v>44711</v>
      </c>
      <c r="F407" s="14">
        <v>44711.7082407407</v>
      </c>
      <c r="G407" s="14">
        <f t="shared" si="6"/>
        <v>44711.340092592603</v>
      </c>
      <c r="H407" s="14"/>
      <c r="I407" s="17"/>
      <c r="J407" s="14"/>
      <c r="K407" s="4"/>
    </row>
    <row r="408" spans="1:11" x14ac:dyDescent="0.2">
      <c r="A408" t="s">
        <v>68</v>
      </c>
      <c r="B408">
        <v>144</v>
      </c>
      <c r="C408" s="11" t="s">
        <v>181</v>
      </c>
      <c r="D408" s="6" t="s">
        <v>69</v>
      </c>
      <c r="E408" s="5">
        <v>44711</v>
      </c>
      <c r="F408" s="14">
        <v>44711.707569444501</v>
      </c>
      <c r="G408" s="14">
        <f t="shared" si="6"/>
        <v>44711.322638888902</v>
      </c>
      <c r="H408" s="14"/>
      <c r="I408" s="17"/>
      <c r="J408" s="14"/>
      <c r="K408" s="4"/>
    </row>
    <row r="409" spans="1:11" x14ac:dyDescent="0.2">
      <c r="A409" t="s">
        <v>35</v>
      </c>
      <c r="B409">
        <v>144</v>
      </c>
      <c r="C409" s="11" t="s">
        <v>181</v>
      </c>
      <c r="D409" s="6" t="s">
        <v>39</v>
      </c>
      <c r="E409" s="5">
        <v>44711</v>
      </c>
      <c r="F409" s="14">
        <v>44711.707476851901</v>
      </c>
      <c r="G409" s="14">
        <f t="shared" si="6"/>
        <v>44711.331053240698</v>
      </c>
      <c r="H409" s="14"/>
      <c r="I409" s="17"/>
      <c r="J409" s="14"/>
      <c r="K409" s="4"/>
    </row>
    <row r="410" spans="1:11" x14ac:dyDescent="0.2">
      <c r="A410" t="s">
        <v>21</v>
      </c>
      <c r="B410">
        <v>144</v>
      </c>
      <c r="C410" s="11" t="s">
        <v>181</v>
      </c>
      <c r="D410" s="6" t="s">
        <v>22</v>
      </c>
      <c r="E410" s="5">
        <v>44711</v>
      </c>
      <c r="F410" s="14">
        <v>44711.706712963001</v>
      </c>
      <c r="G410" s="14">
        <f t="shared" si="6"/>
        <v>44711.3336921296</v>
      </c>
      <c r="H410" s="14"/>
      <c r="I410" s="17"/>
      <c r="J410" s="14"/>
      <c r="K410" s="4"/>
    </row>
    <row r="411" spans="1:11" x14ac:dyDescent="0.2">
      <c r="A411" t="s">
        <v>48</v>
      </c>
      <c r="B411">
        <v>144</v>
      </c>
      <c r="C411" s="11" t="s">
        <v>181</v>
      </c>
      <c r="D411" s="6" t="s">
        <v>55</v>
      </c>
      <c r="E411" s="5">
        <v>44711</v>
      </c>
      <c r="F411" s="14">
        <v>44711.7053703704</v>
      </c>
      <c r="G411" s="14">
        <f t="shared" si="6"/>
        <v>44711.324166666702</v>
      </c>
      <c r="H411" s="14"/>
      <c r="I411" s="17"/>
      <c r="J411" s="14"/>
      <c r="K411" s="4"/>
    </row>
    <row r="412" spans="1:11" x14ac:dyDescent="0.2">
      <c r="A412" t="s">
        <v>83</v>
      </c>
      <c r="B412">
        <v>144</v>
      </c>
      <c r="C412" s="11" t="s">
        <v>181</v>
      </c>
      <c r="D412" s="6" t="s">
        <v>47</v>
      </c>
      <c r="E412" s="5">
        <v>44711</v>
      </c>
      <c r="F412" s="14">
        <v>44711.704722222203</v>
      </c>
      <c r="G412" s="14">
        <f t="shared" si="6"/>
        <v>44711.3304166667</v>
      </c>
      <c r="H412" s="14"/>
      <c r="I412" s="17"/>
      <c r="J412" s="14"/>
      <c r="K412" s="4"/>
    </row>
    <row r="413" spans="1:11" x14ac:dyDescent="0.2">
      <c r="A413" t="s">
        <v>58</v>
      </c>
      <c r="B413">
        <v>144</v>
      </c>
      <c r="C413" s="11" t="s">
        <v>181</v>
      </c>
      <c r="D413" s="6" t="s">
        <v>60</v>
      </c>
      <c r="E413" s="5">
        <v>44711</v>
      </c>
      <c r="F413" s="14">
        <v>44711.704687500001</v>
      </c>
      <c r="G413" s="14">
        <f t="shared" si="6"/>
        <v>44711.332465277803</v>
      </c>
      <c r="H413" s="14"/>
      <c r="I413" s="17"/>
      <c r="J413" s="14"/>
      <c r="K413" s="4"/>
    </row>
    <row r="414" spans="1:11" x14ac:dyDescent="0.2">
      <c r="A414" t="s">
        <v>11</v>
      </c>
      <c r="B414">
        <v>144</v>
      </c>
      <c r="C414" s="11" t="s">
        <v>181</v>
      </c>
      <c r="D414" s="6" t="s">
        <v>13</v>
      </c>
      <c r="E414" s="5">
        <v>44711</v>
      </c>
      <c r="F414" s="14">
        <v>44711.703865740703</v>
      </c>
      <c r="G414" s="14">
        <f t="shared" si="6"/>
        <v>44711.325347222199</v>
      </c>
      <c r="H414" s="14"/>
      <c r="I414" s="17"/>
      <c r="J414" s="14"/>
      <c r="K414" s="4"/>
    </row>
    <row r="415" spans="1:11" x14ac:dyDescent="0.2">
      <c r="A415" t="s">
        <v>85</v>
      </c>
      <c r="B415">
        <v>144</v>
      </c>
      <c r="C415" s="11" t="s">
        <v>181</v>
      </c>
      <c r="D415" s="6" t="s">
        <v>89</v>
      </c>
      <c r="E415" s="5">
        <v>44711</v>
      </c>
      <c r="F415" s="14">
        <v>44711.702395833301</v>
      </c>
      <c r="G415" s="14">
        <f t="shared" si="6"/>
        <v>44711.314131944499</v>
      </c>
      <c r="H415" s="14"/>
      <c r="I415" s="17"/>
      <c r="J415" s="14"/>
      <c r="K415" s="4"/>
    </row>
    <row r="416" spans="1:11" x14ac:dyDescent="0.2">
      <c r="A416" t="s">
        <v>111</v>
      </c>
      <c r="B416">
        <v>144</v>
      </c>
      <c r="C416" s="11" t="s">
        <v>181</v>
      </c>
      <c r="D416" s="6" t="s">
        <v>112</v>
      </c>
      <c r="E416" s="5">
        <v>44711</v>
      </c>
      <c r="F416" s="14">
        <v>44711.701273148203</v>
      </c>
      <c r="G416" s="14">
        <f t="shared" si="6"/>
        <v>44711.3138078704</v>
      </c>
      <c r="H416" s="14"/>
      <c r="I416" s="17"/>
      <c r="J416" s="14"/>
      <c r="K416" s="4"/>
    </row>
    <row r="417" spans="1:11" x14ac:dyDescent="0.2">
      <c r="A417" t="s">
        <v>95</v>
      </c>
      <c r="B417">
        <v>144</v>
      </c>
      <c r="C417" s="11" t="s">
        <v>181</v>
      </c>
      <c r="D417" s="6" t="s">
        <v>97</v>
      </c>
      <c r="E417" s="5">
        <v>44711</v>
      </c>
      <c r="F417" s="14">
        <v>44711.701157407399</v>
      </c>
      <c r="G417" s="14">
        <f t="shared" si="6"/>
        <v>44711.317962963003</v>
      </c>
      <c r="H417" s="14"/>
      <c r="I417" s="17"/>
      <c r="J417" s="14"/>
      <c r="K417" s="4"/>
    </row>
    <row r="418" spans="1:11" x14ac:dyDescent="0.2">
      <c r="A418" t="s">
        <v>37</v>
      </c>
      <c r="B418">
        <v>144</v>
      </c>
      <c r="C418" s="11" t="s">
        <v>181</v>
      </c>
      <c r="D418" s="6" t="s">
        <v>38</v>
      </c>
      <c r="E418" s="5">
        <v>44711</v>
      </c>
      <c r="F418" s="14">
        <v>44711.699699074103</v>
      </c>
      <c r="G418" s="14">
        <f t="shared" si="6"/>
        <v>44711.323865740698</v>
      </c>
      <c r="H418" s="14"/>
      <c r="I418" s="17"/>
      <c r="J418" s="14"/>
      <c r="K418" s="4"/>
    </row>
    <row r="419" spans="1:11" x14ac:dyDescent="0.2">
      <c r="A419" t="s">
        <v>70</v>
      </c>
      <c r="B419">
        <v>144</v>
      </c>
      <c r="C419" s="11" t="s">
        <v>181</v>
      </c>
      <c r="D419" s="6" t="s">
        <v>71</v>
      </c>
      <c r="E419" s="5">
        <v>44711</v>
      </c>
      <c r="F419" s="14">
        <v>44711.698692129597</v>
      </c>
      <c r="G419" s="14">
        <f t="shared" si="6"/>
        <v>44711.317905092597</v>
      </c>
      <c r="H419" s="14"/>
      <c r="I419" s="17"/>
      <c r="J419" s="14"/>
      <c r="K419" s="4"/>
    </row>
    <row r="420" spans="1:11" x14ac:dyDescent="0.2">
      <c r="A420" t="s">
        <v>64</v>
      </c>
      <c r="B420">
        <v>144</v>
      </c>
      <c r="C420" s="11" t="s">
        <v>181</v>
      </c>
      <c r="D420" s="6" t="s">
        <v>65</v>
      </c>
      <c r="E420" s="5">
        <v>44711</v>
      </c>
      <c r="F420" s="14">
        <v>44711.6971990741</v>
      </c>
      <c r="G420" s="14">
        <f t="shared" si="6"/>
        <v>44711.3264583333</v>
      </c>
      <c r="H420" s="14"/>
      <c r="I420" s="17"/>
      <c r="J420" s="14"/>
      <c r="K420" s="4"/>
    </row>
    <row r="421" spans="1:11" x14ac:dyDescent="0.2">
      <c r="A421" t="s">
        <v>125</v>
      </c>
      <c r="B421">
        <v>144</v>
      </c>
      <c r="C421" s="11" t="s">
        <v>181</v>
      </c>
      <c r="D421" s="6" t="s">
        <v>103</v>
      </c>
      <c r="E421" s="5">
        <v>44711</v>
      </c>
      <c r="F421" s="14">
        <v>44711.696319444498</v>
      </c>
      <c r="G421" s="14">
        <f t="shared" si="6"/>
        <v>44711.307245370401</v>
      </c>
      <c r="H421" s="14"/>
      <c r="I421" s="17"/>
      <c r="J421" s="14"/>
      <c r="K421" s="4"/>
    </row>
    <row r="422" spans="1:11" x14ac:dyDescent="0.2">
      <c r="A422" t="s">
        <v>102</v>
      </c>
      <c r="B422">
        <v>144</v>
      </c>
      <c r="C422" s="11" t="s">
        <v>181</v>
      </c>
      <c r="D422" s="6" t="s">
        <v>103</v>
      </c>
      <c r="E422" s="5">
        <v>44711</v>
      </c>
      <c r="F422" s="14">
        <v>44711.695821759196</v>
      </c>
      <c r="G422" s="14">
        <f t="shared" si="6"/>
        <v>44711.306736111103</v>
      </c>
      <c r="H422" s="14"/>
      <c r="I422" s="17"/>
      <c r="J422" s="14"/>
      <c r="K422" s="4"/>
    </row>
    <row r="423" spans="1:11" x14ac:dyDescent="0.2">
      <c r="A423" t="s">
        <v>44</v>
      </c>
      <c r="B423">
        <v>144</v>
      </c>
      <c r="C423" s="11" t="s">
        <v>181</v>
      </c>
      <c r="D423" s="6" t="s">
        <v>47</v>
      </c>
      <c r="E423" s="5">
        <v>44711</v>
      </c>
      <c r="F423" s="14">
        <v>44711.695729166699</v>
      </c>
      <c r="G423" s="14">
        <f t="shared" si="6"/>
        <v>44711.326226851903</v>
      </c>
      <c r="H423" s="14"/>
      <c r="I423" s="17"/>
      <c r="J423" s="14"/>
      <c r="K423" s="4"/>
    </row>
    <row r="424" spans="1:11" x14ac:dyDescent="0.2">
      <c r="A424" t="s">
        <v>87</v>
      </c>
      <c r="B424">
        <v>144</v>
      </c>
      <c r="C424" s="11" t="s">
        <v>181</v>
      </c>
      <c r="D424" s="6" t="s">
        <v>90</v>
      </c>
      <c r="E424" s="5">
        <v>44711</v>
      </c>
      <c r="F424" s="14">
        <v>44711.693726851903</v>
      </c>
      <c r="G424" s="14">
        <f t="shared" si="6"/>
        <v>44711.3198611111</v>
      </c>
      <c r="H424" s="14"/>
      <c r="I424" s="17"/>
      <c r="J424" s="14"/>
      <c r="K424" s="4"/>
    </row>
    <row r="425" spans="1:11" x14ac:dyDescent="0.2">
      <c r="A425" t="s">
        <v>96</v>
      </c>
      <c r="B425">
        <v>144</v>
      </c>
      <c r="C425" s="11" t="s">
        <v>181</v>
      </c>
      <c r="D425" s="6" t="s">
        <v>25</v>
      </c>
      <c r="E425" s="5">
        <v>44711</v>
      </c>
      <c r="F425" s="14">
        <v>44711.692881944502</v>
      </c>
      <c r="G425" s="14">
        <f t="shared" si="6"/>
        <v>44711.307731481502</v>
      </c>
      <c r="H425" s="14"/>
      <c r="I425" s="17"/>
      <c r="J425" s="14"/>
      <c r="K425" s="4"/>
    </row>
    <row r="426" spans="1:11" x14ac:dyDescent="0.2">
      <c r="A426" t="s">
        <v>80</v>
      </c>
      <c r="B426">
        <v>144</v>
      </c>
      <c r="C426" s="11" t="s">
        <v>181</v>
      </c>
      <c r="D426" s="6" t="s">
        <v>82</v>
      </c>
      <c r="E426" s="5">
        <v>44711</v>
      </c>
      <c r="F426" s="14">
        <v>44711.692835648202</v>
      </c>
      <c r="G426" s="14">
        <f t="shared" si="6"/>
        <v>44711.321342592601</v>
      </c>
      <c r="H426" s="14"/>
      <c r="I426" s="17"/>
      <c r="J426" s="14"/>
      <c r="K426" s="4"/>
    </row>
    <row r="427" spans="1:11" x14ac:dyDescent="0.2">
      <c r="A427" t="s">
        <v>51</v>
      </c>
      <c r="B427">
        <v>144</v>
      </c>
      <c r="C427" s="11" t="s">
        <v>181</v>
      </c>
      <c r="D427" s="6" t="s">
        <v>13</v>
      </c>
      <c r="E427" s="5">
        <v>44711</v>
      </c>
      <c r="F427" s="14">
        <v>44711.692361111098</v>
      </c>
      <c r="G427" s="14">
        <f t="shared" si="6"/>
        <v>44711.325752314799</v>
      </c>
      <c r="H427" s="14"/>
      <c r="I427" s="17"/>
      <c r="J427" s="14"/>
      <c r="K427" s="4"/>
    </row>
    <row r="428" spans="1:11" x14ac:dyDescent="0.2">
      <c r="A428" t="s">
        <v>92</v>
      </c>
      <c r="B428">
        <v>144</v>
      </c>
      <c r="C428" s="11" t="s">
        <v>181</v>
      </c>
      <c r="D428" s="6" t="s">
        <v>98</v>
      </c>
      <c r="E428" s="5">
        <v>44711</v>
      </c>
      <c r="F428" s="14">
        <v>44711.688692129603</v>
      </c>
      <c r="G428" s="14">
        <f t="shared" si="6"/>
        <v>44711.301284722198</v>
      </c>
      <c r="H428" s="14"/>
      <c r="I428" s="17"/>
      <c r="J428" s="14"/>
      <c r="K428" s="4"/>
    </row>
    <row r="429" spans="1:11" x14ac:dyDescent="0.2">
      <c r="A429" t="s">
        <v>115</v>
      </c>
      <c r="B429">
        <v>144</v>
      </c>
      <c r="C429" s="11" t="s">
        <v>181</v>
      </c>
      <c r="D429" s="6" t="s">
        <v>116</v>
      </c>
      <c r="E429" s="5">
        <v>44711</v>
      </c>
      <c r="F429" s="14">
        <v>44711.684641203698</v>
      </c>
      <c r="G429" s="14">
        <f t="shared" si="6"/>
        <v>44711.301979166703</v>
      </c>
      <c r="H429" s="14"/>
      <c r="I429" s="17"/>
      <c r="J429" s="14"/>
      <c r="K429" s="4"/>
    </row>
    <row r="430" spans="1:11" x14ac:dyDescent="0.2">
      <c r="A430" t="s">
        <v>72</v>
      </c>
      <c r="B430">
        <v>144</v>
      </c>
      <c r="C430" s="11" t="s">
        <v>181</v>
      </c>
      <c r="D430" s="6" t="s">
        <v>76</v>
      </c>
      <c r="E430" s="5">
        <v>44711</v>
      </c>
      <c r="F430" s="14">
        <v>44711.684270833299</v>
      </c>
      <c r="G430" s="14">
        <f t="shared" si="6"/>
        <v>44711.3149768519</v>
      </c>
      <c r="H430" s="14"/>
      <c r="I430" s="17"/>
      <c r="J430" s="14"/>
      <c r="K430" s="4"/>
    </row>
    <row r="431" spans="1:11" x14ac:dyDescent="0.2">
      <c r="A431" t="s">
        <v>14</v>
      </c>
      <c r="B431">
        <v>144</v>
      </c>
      <c r="C431" s="11" t="s">
        <v>181</v>
      </c>
      <c r="D431" s="6" t="s">
        <v>16</v>
      </c>
      <c r="E431" s="5">
        <v>44711</v>
      </c>
      <c r="F431" s="14">
        <v>44711.681053240703</v>
      </c>
      <c r="G431" s="14">
        <f t="shared" si="6"/>
        <v>44711.305601851796</v>
      </c>
      <c r="H431" s="14"/>
      <c r="I431" s="17"/>
      <c r="J431" s="14"/>
      <c r="K431" s="4"/>
    </row>
    <row r="432" spans="1:11" x14ac:dyDescent="0.2">
      <c r="A432" t="s">
        <v>110</v>
      </c>
      <c r="B432">
        <v>144</v>
      </c>
      <c r="C432" s="11" t="s">
        <v>181</v>
      </c>
      <c r="D432" s="6" t="s">
        <v>77</v>
      </c>
      <c r="E432" s="5">
        <v>44711</v>
      </c>
      <c r="F432" s="14">
        <v>44711.679618055598</v>
      </c>
      <c r="G432" s="14">
        <f t="shared" si="6"/>
        <v>44711.312210648102</v>
      </c>
      <c r="H432" s="14"/>
      <c r="I432" s="17"/>
      <c r="J432" s="14"/>
      <c r="K432" s="4"/>
    </row>
    <row r="433" spans="1:11" x14ac:dyDescent="0.2">
      <c r="A433" t="s">
        <v>117</v>
      </c>
      <c r="B433">
        <v>144</v>
      </c>
      <c r="C433" s="11" t="s">
        <v>181</v>
      </c>
      <c r="D433" s="6" t="s">
        <v>119</v>
      </c>
      <c r="E433" s="5">
        <v>44711</v>
      </c>
      <c r="F433" s="14">
        <v>44711.678958333301</v>
      </c>
      <c r="G433" s="14">
        <f t="shared" si="6"/>
        <v>44711.291388888902</v>
      </c>
      <c r="H433" s="14"/>
      <c r="I433" s="17"/>
      <c r="J433" s="14"/>
      <c r="K433" s="4"/>
    </row>
    <row r="434" spans="1:11" x14ac:dyDescent="0.2">
      <c r="A434" t="s">
        <v>23</v>
      </c>
      <c r="B434">
        <v>144</v>
      </c>
      <c r="C434" s="11" t="s">
        <v>181</v>
      </c>
      <c r="D434" s="6" t="s">
        <v>25</v>
      </c>
      <c r="E434" s="5">
        <v>44711</v>
      </c>
      <c r="F434" s="14">
        <v>44711.677280092597</v>
      </c>
      <c r="G434" s="14">
        <f t="shared" si="6"/>
        <v>44711.309467592597</v>
      </c>
      <c r="H434" s="14"/>
      <c r="I434" s="17"/>
      <c r="J434" s="14"/>
      <c r="K434" s="4"/>
    </row>
    <row r="435" spans="1:11" x14ac:dyDescent="0.2">
      <c r="A435" t="s">
        <v>130</v>
      </c>
      <c r="B435">
        <v>144</v>
      </c>
      <c r="C435" s="11" t="s">
        <v>181</v>
      </c>
      <c r="D435" s="6" t="s">
        <v>113</v>
      </c>
      <c r="E435" s="5">
        <v>44711</v>
      </c>
      <c r="F435" s="14">
        <v>44711.675925925898</v>
      </c>
      <c r="G435" s="14">
        <f t="shared" si="6"/>
        <v>44711.296851851803</v>
      </c>
      <c r="H435" s="14"/>
      <c r="I435" s="17"/>
      <c r="J435" s="14"/>
      <c r="K435" s="4"/>
    </row>
    <row r="436" spans="1:11" x14ac:dyDescent="0.2">
      <c r="A436" t="s">
        <v>106</v>
      </c>
      <c r="B436">
        <v>144</v>
      </c>
      <c r="C436" s="11" t="s">
        <v>181</v>
      </c>
      <c r="D436" s="6" t="s">
        <v>107</v>
      </c>
      <c r="E436" s="5">
        <v>44711</v>
      </c>
      <c r="F436" s="14">
        <v>44711.675254629597</v>
      </c>
      <c r="G436" s="14">
        <f t="shared" si="6"/>
        <v>44711.309131944399</v>
      </c>
      <c r="H436" s="14"/>
      <c r="I436" s="17"/>
      <c r="J436" s="14"/>
      <c r="K436" s="4"/>
    </row>
    <row r="437" spans="1:11" x14ac:dyDescent="0.2">
      <c r="A437" t="s">
        <v>131</v>
      </c>
      <c r="B437">
        <v>144</v>
      </c>
      <c r="C437" s="11" t="s">
        <v>181</v>
      </c>
      <c r="D437" s="6" t="s">
        <v>98</v>
      </c>
      <c r="E437" s="5">
        <v>44711</v>
      </c>
      <c r="F437" s="14">
        <v>44711.6723263889</v>
      </c>
      <c r="G437" s="14">
        <f t="shared" si="6"/>
        <v>44711.293587963002</v>
      </c>
      <c r="H437" s="14"/>
      <c r="I437" s="17"/>
      <c r="J437" s="14"/>
      <c r="K437" s="4"/>
    </row>
    <row r="438" spans="1:11" x14ac:dyDescent="0.2">
      <c r="A438" t="s">
        <v>132</v>
      </c>
      <c r="B438">
        <v>144</v>
      </c>
      <c r="C438" s="11" t="s">
        <v>181</v>
      </c>
      <c r="D438" s="6" t="s">
        <v>133</v>
      </c>
      <c r="E438" s="5">
        <v>44711</v>
      </c>
      <c r="F438" s="14">
        <v>44711.662453703699</v>
      </c>
      <c r="G438" s="14">
        <f t="shared" si="6"/>
        <v>44711.288981481499</v>
      </c>
      <c r="H438" s="14"/>
      <c r="I438" s="17"/>
      <c r="J438" s="14"/>
      <c r="K438" s="4"/>
    </row>
    <row r="439" spans="1:11" x14ac:dyDescent="0.2">
      <c r="A439" t="s">
        <v>147</v>
      </c>
      <c r="B439">
        <v>144</v>
      </c>
      <c r="C439" s="11" t="s">
        <v>181</v>
      </c>
      <c r="D439" s="6" t="s">
        <v>140</v>
      </c>
      <c r="E439" s="5">
        <v>44711</v>
      </c>
      <c r="F439" s="14">
        <v>44711.660636574103</v>
      </c>
      <c r="G439" s="14">
        <f t="shared" si="6"/>
        <v>44711.2729398148</v>
      </c>
      <c r="H439" s="14"/>
      <c r="I439" s="17"/>
      <c r="J439" s="14"/>
      <c r="K439" s="4"/>
    </row>
    <row r="440" spans="1:11" x14ac:dyDescent="0.2">
      <c r="A440" t="s">
        <v>120</v>
      </c>
      <c r="B440">
        <v>144</v>
      </c>
      <c r="C440" s="11" t="s">
        <v>181</v>
      </c>
      <c r="D440" s="6" t="s">
        <v>127</v>
      </c>
      <c r="E440" s="5">
        <v>44711</v>
      </c>
      <c r="F440" s="14">
        <v>44711.660138888903</v>
      </c>
      <c r="G440" s="14">
        <f t="shared" si="6"/>
        <v>44711.2906365741</v>
      </c>
      <c r="H440" s="14"/>
      <c r="I440" s="17"/>
      <c r="J440" s="14"/>
      <c r="K440" s="4"/>
    </row>
    <row r="441" spans="1:11" x14ac:dyDescent="0.2">
      <c r="A441" t="s">
        <v>123</v>
      </c>
      <c r="B441">
        <v>144</v>
      </c>
      <c r="C441" s="11" t="s">
        <v>181</v>
      </c>
      <c r="D441" s="6" t="s">
        <v>124</v>
      </c>
      <c r="E441" s="5">
        <v>44711</v>
      </c>
      <c r="F441" s="14">
        <v>44711.659837963001</v>
      </c>
      <c r="G441" s="14">
        <f t="shared" si="6"/>
        <v>44711.290173611102</v>
      </c>
      <c r="H441" s="14"/>
      <c r="I441" s="17"/>
      <c r="J441" s="14"/>
      <c r="K441" s="4"/>
    </row>
    <row r="442" spans="1:11" x14ac:dyDescent="0.2">
      <c r="A442" t="s">
        <v>139</v>
      </c>
      <c r="B442">
        <v>144</v>
      </c>
      <c r="C442" s="11" t="s">
        <v>181</v>
      </c>
      <c r="D442" s="6" t="s">
        <v>140</v>
      </c>
      <c r="E442" s="5">
        <v>44711</v>
      </c>
      <c r="F442" s="14">
        <v>44711.657118055598</v>
      </c>
      <c r="G442" s="14">
        <f t="shared" si="6"/>
        <v>44711.276423611103</v>
      </c>
      <c r="H442" s="14"/>
      <c r="I442" s="17"/>
      <c r="J442" s="14"/>
      <c r="K442" s="4"/>
    </row>
    <row r="443" spans="1:11" x14ac:dyDescent="0.2">
      <c r="A443" t="s">
        <v>134</v>
      </c>
      <c r="B443">
        <v>144</v>
      </c>
      <c r="C443" s="11" t="s">
        <v>181</v>
      </c>
      <c r="D443" s="6" t="s">
        <v>136</v>
      </c>
      <c r="E443" s="5">
        <v>44711</v>
      </c>
      <c r="F443" s="14">
        <v>44711.652615740699</v>
      </c>
      <c r="G443" s="14">
        <f t="shared" si="6"/>
        <v>44711.280474537001</v>
      </c>
      <c r="H443" s="14"/>
      <c r="I443" s="17"/>
      <c r="J443" s="14"/>
      <c r="K443" s="4"/>
    </row>
    <row r="444" spans="1:11" x14ac:dyDescent="0.2">
      <c r="A444" t="s">
        <v>141</v>
      </c>
      <c r="B444">
        <v>144</v>
      </c>
      <c r="C444" s="11" t="s">
        <v>181</v>
      </c>
      <c r="D444" s="6" t="s">
        <v>142</v>
      </c>
      <c r="E444" s="5">
        <v>44711</v>
      </c>
      <c r="F444" s="14">
        <v>44711.648009259297</v>
      </c>
      <c r="G444" s="14">
        <f t="shared" si="6"/>
        <v>44711.262523148202</v>
      </c>
      <c r="H444" s="14"/>
      <c r="I444" s="17"/>
      <c r="J444" s="14"/>
      <c r="K444" s="4"/>
    </row>
    <row r="445" spans="1:11" x14ac:dyDescent="0.2">
      <c r="A445" t="s">
        <v>138</v>
      </c>
      <c r="B445">
        <v>144</v>
      </c>
      <c r="C445" s="11" t="s">
        <v>181</v>
      </c>
      <c r="D445" s="6" t="s">
        <v>136</v>
      </c>
      <c r="E445" s="5">
        <v>44711</v>
      </c>
      <c r="F445" s="14">
        <v>44711.645624999997</v>
      </c>
      <c r="G445" s="14">
        <f t="shared" si="6"/>
        <v>44711.277569444399</v>
      </c>
      <c r="H445" s="14"/>
      <c r="I445" s="17"/>
      <c r="J445" s="14"/>
      <c r="K445" s="4"/>
    </row>
    <row r="446" spans="1:11" x14ac:dyDescent="0.2">
      <c r="A446" t="s">
        <v>143</v>
      </c>
      <c r="B446">
        <v>144</v>
      </c>
      <c r="C446" s="11" t="s">
        <v>181</v>
      </c>
      <c r="D446" s="6" t="s">
        <v>145</v>
      </c>
      <c r="E446" s="5">
        <v>44711</v>
      </c>
      <c r="F446" s="14">
        <v>44711.6320023148</v>
      </c>
      <c r="G446" s="14">
        <f t="shared" si="6"/>
        <v>44711.262037037101</v>
      </c>
      <c r="H446" s="14"/>
      <c r="I446" s="17"/>
      <c r="J446" s="14"/>
      <c r="K446" s="4"/>
    </row>
    <row r="447" spans="1:11" x14ac:dyDescent="0.2">
      <c r="A447" t="s">
        <v>18</v>
      </c>
      <c r="B447">
        <v>123</v>
      </c>
      <c r="C447" s="11" t="s">
        <v>190</v>
      </c>
      <c r="D447" s="6" t="s">
        <v>20</v>
      </c>
      <c r="E447" s="5">
        <v>44711</v>
      </c>
      <c r="F447" s="14">
        <v>44711.340092592603</v>
      </c>
      <c r="G447" s="14" t="e">
        <f t="shared" si="6"/>
        <v>#N/A</v>
      </c>
      <c r="H447" s="14"/>
      <c r="I447" s="17"/>
      <c r="J447" s="14"/>
      <c r="K447" s="4"/>
    </row>
    <row r="448" spans="1:11" x14ac:dyDescent="0.2">
      <c r="A448" t="s">
        <v>41</v>
      </c>
      <c r="B448">
        <v>123</v>
      </c>
      <c r="C448" s="11" t="s">
        <v>190</v>
      </c>
      <c r="D448" s="6" t="s">
        <v>42</v>
      </c>
      <c r="E448" s="5">
        <v>44711</v>
      </c>
      <c r="F448" s="14">
        <v>44711.336458333302</v>
      </c>
      <c r="G448" s="14" t="e">
        <f t="shared" si="6"/>
        <v>#N/A</v>
      </c>
      <c r="H448" s="14"/>
      <c r="I448" s="17"/>
      <c r="J448" s="14"/>
      <c r="K448" s="4"/>
    </row>
    <row r="449" spans="1:11" x14ac:dyDescent="0.2">
      <c r="A449" t="s">
        <v>27</v>
      </c>
      <c r="B449">
        <v>123</v>
      </c>
      <c r="C449" s="11" t="s">
        <v>190</v>
      </c>
      <c r="D449" s="6" t="s">
        <v>29</v>
      </c>
      <c r="E449" s="5">
        <v>44711</v>
      </c>
      <c r="F449" s="14">
        <v>44711.333831018499</v>
      </c>
      <c r="G449" s="14" t="e">
        <f t="shared" si="6"/>
        <v>#N/A</v>
      </c>
      <c r="H449" s="14"/>
      <c r="I449" s="17"/>
      <c r="J449" s="14"/>
      <c r="K449" s="4"/>
    </row>
    <row r="450" spans="1:11" x14ac:dyDescent="0.2">
      <c r="A450" t="s">
        <v>31</v>
      </c>
      <c r="B450">
        <v>123</v>
      </c>
      <c r="C450" s="11" t="s">
        <v>190</v>
      </c>
      <c r="D450" s="6" t="s">
        <v>33</v>
      </c>
      <c r="E450" s="5">
        <v>44711</v>
      </c>
      <c r="F450" s="14">
        <v>44711.333831018499</v>
      </c>
      <c r="G450" s="14" t="e">
        <f t="shared" si="6"/>
        <v>#N/A</v>
      </c>
      <c r="H450" s="14"/>
      <c r="I450" s="17"/>
      <c r="J450" s="14"/>
      <c r="K450" s="4"/>
    </row>
    <row r="451" spans="1:11" x14ac:dyDescent="0.2">
      <c r="A451" t="s">
        <v>21</v>
      </c>
      <c r="B451">
        <v>123</v>
      </c>
      <c r="C451" s="11" t="s">
        <v>190</v>
      </c>
      <c r="D451" s="6" t="s">
        <v>22</v>
      </c>
      <c r="E451" s="5">
        <v>44711</v>
      </c>
      <c r="F451" s="14">
        <v>44711.3336921296</v>
      </c>
      <c r="G451" s="14" t="e">
        <f t="shared" ref="G451:G496" si="7">VLOOKUP(A451,A452:F518,6,FALSE)</f>
        <v>#N/A</v>
      </c>
      <c r="H451" s="14"/>
      <c r="I451" s="17"/>
      <c r="J451" s="14"/>
      <c r="K451" s="4"/>
    </row>
    <row r="452" spans="1:11" x14ac:dyDescent="0.2">
      <c r="A452" t="s">
        <v>58</v>
      </c>
      <c r="B452">
        <v>123</v>
      </c>
      <c r="C452" s="11" t="s">
        <v>190</v>
      </c>
      <c r="D452" s="6" t="s">
        <v>60</v>
      </c>
      <c r="E452" s="5">
        <v>44711</v>
      </c>
      <c r="F452" s="14">
        <v>44711.332465277803</v>
      </c>
      <c r="G452" s="14" t="e">
        <f t="shared" si="7"/>
        <v>#N/A</v>
      </c>
      <c r="H452" s="14"/>
      <c r="I452" s="17"/>
      <c r="J452" s="14"/>
      <c r="K452" s="4"/>
    </row>
    <row r="453" spans="1:11" x14ac:dyDescent="0.2">
      <c r="A453" t="s">
        <v>35</v>
      </c>
      <c r="B453">
        <v>123</v>
      </c>
      <c r="C453" s="11" t="s">
        <v>190</v>
      </c>
      <c r="D453" s="6" t="s">
        <v>39</v>
      </c>
      <c r="E453" s="5">
        <v>44711</v>
      </c>
      <c r="F453" s="14">
        <v>44711.331053240698</v>
      </c>
      <c r="G453" s="14" t="e">
        <f t="shared" si="7"/>
        <v>#N/A</v>
      </c>
      <c r="H453" s="14"/>
      <c r="I453" s="17"/>
      <c r="J453" s="14"/>
      <c r="K453" s="4"/>
    </row>
    <row r="454" spans="1:11" x14ac:dyDescent="0.2">
      <c r="A454" t="s">
        <v>83</v>
      </c>
      <c r="B454">
        <v>123</v>
      </c>
      <c r="C454" s="11" t="s">
        <v>190</v>
      </c>
      <c r="D454" s="6" t="s">
        <v>47</v>
      </c>
      <c r="E454" s="5">
        <v>44711</v>
      </c>
      <c r="F454" s="14">
        <v>44711.3304166667</v>
      </c>
      <c r="G454" s="14" t="e">
        <f t="shared" si="7"/>
        <v>#N/A</v>
      </c>
      <c r="H454" s="14"/>
      <c r="I454" s="17"/>
      <c r="J454" s="14"/>
      <c r="K454" s="4"/>
    </row>
    <row r="455" spans="1:11" x14ac:dyDescent="0.2">
      <c r="A455" t="s">
        <v>64</v>
      </c>
      <c r="B455">
        <v>123</v>
      </c>
      <c r="C455" s="11" t="s">
        <v>190</v>
      </c>
      <c r="D455" s="6" t="s">
        <v>65</v>
      </c>
      <c r="E455" s="5">
        <v>44711</v>
      </c>
      <c r="F455" s="14">
        <v>44711.3264583333</v>
      </c>
      <c r="G455" s="14" t="e">
        <f t="shared" si="7"/>
        <v>#N/A</v>
      </c>
      <c r="H455" s="14"/>
      <c r="I455" s="17"/>
      <c r="J455" s="14"/>
      <c r="K455" s="4"/>
    </row>
    <row r="456" spans="1:11" x14ac:dyDescent="0.2">
      <c r="A456" t="s">
        <v>44</v>
      </c>
      <c r="B456">
        <v>123</v>
      </c>
      <c r="C456" s="11" t="s">
        <v>190</v>
      </c>
      <c r="D456" s="6" t="s">
        <v>47</v>
      </c>
      <c r="E456" s="5">
        <v>44711</v>
      </c>
      <c r="F456" s="14">
        <v>44711.326226851903</v>
      </c>
      <c r="G456" s="14" t="e">
        <f t="shared" si="7"/>
        <v>#N/A</v>
      </c>
      <c r="H456" s="14"/>
      <c r="I456" s="17"/>
      <c r="J456" s="14"/>
      <c r="K456" s="4"/>
    </row>
    <row r="457" spans="1:11" x14ac:dyDescent="0.2">
      <c r="A457" t="s">
        <v>51</v>
      </c>
      <c r="B457">
        <v>123</v>
      </c>
      <c r="C457" s="11" t="s">
        <v>190</v>
      </c>
      <c r="D457" s="6" t="s">
        <v>13</v>
      </c>
      <c r="E457" s="5">
        <v>44711</v>
      </c>
      <c r="F457" s="14">
        <v>44711.325752314799</v>
      </c>
      <c r="G457" s="14" t="e">
        <f t="shared" si="7"/>
        <v>#N/A</v>
      </c>
      <c r="H457" s="14"/>
      <c r="I457" s="17"/>
      <c r="J457" s="14"/>
      <c r="K457" s="4"/>
    </row>
    <row r="458" spans="1:11" x14ac:dyDescent="0.2">
      <c r="A458" t="s">
        <v>11</v>
      </c>
      <c r="B458">
        <v>123</v>
      </c>
      <c r="C458" s="11" t="s">
        <v>190</v>
      </c>
      <c r="D458" s="6" t="s">
        <v>13</v>
      </c>
      <c r="E458" s="5">
        <v>44711</v>
      </c>
      <c r="F458" s="14">
        <v>44711.325347222199</v>
      </c>
      <c r="G458" s="14" t="e">
        <f t="shared" si="7"/>
        <v>#N/A</v>
      </c>
      <c r="H458" s="14"/>
      <c r="I458" s="17"/>
      <c r="J458" s="14"/>
      <c r="K458" s="4"/>
    </row>
    <row r="459" spans="1:11" x14ac:dyDescent="0.2">
      <c r="A459" t="s">
        <v>61</v>
      </c>
      <c r="B459">
        <v>123</v>
      </c>
      <c r="C459" s="11" t="s">
        <v>190</v>
      </c>
      <c r="D459" s="6" t="s">
        <v>38</v>
      </c>
      <c r="E459" s="5">
        <v>44711</v>
      </c>
      <c r="F459" s="14">
        <v>44711.325069444501</v>
      </c>
      <c r="G459" s="14" t="e">
        <f t="shared" si="7"/>
        <v>#N/A</v>
      </c>
      <c r="H459" s="14"/>
      <c r="I459" s="17"/>
      <c r="J459" s="14"/>
      <c r="K459" s="4"/>
    </row>
    <row r="460" spans="1:11" x14ac:dyDescent="0.2">
      <c r="A460" t="s">
        <v>66</v>
      </c>
      <c r="B460">
        <v>123</v>
      </c>
      <c r="C460" s="11" t="s">
        <v>190</v>
      </c>
      <c r="D460" s="6" t="s">
        <v>50</v>
      </c>
      <c r="E460" s="5">
        <v>44711</v>
      </c>
      <c r="F460" s="14">
        <v>44711.324710648099</v>
      </c>
      <c r="G460" s="14" t="e">
        <f t="shared" si="7"/>
        <v>#N/A</v>
      </c>
      <c r="H460" s="14"/>
      <c r="I460" s="17"/>
      <c r="J460" s="14"/>
      <c r="K460" s="4"/>
    </row>
    <row r="461" spans="1:11" x14ac:dyDescent="0.2">
      <c r="A461" t="s">
        <v>48</v>
      </c>
      <c r="B461">
        <v>123</v>
      </c>
      <c r="C461" s="11" t="s">
        <v>190</v>
      </c>
      <c r="D461" s="6" t="s">
        <v>55</v>
      </c>
      <c r="E461" s="5">
        <v>44711</v>
      </c>
      <c r="F461" s="14">
        <v>44711.324166666702</v>
      </c>
      <c r="G461" s="14" t="e">
        <f t="shared" si="7"/>
        <v>#N/A</v>
      </c>
      <c r="H461" s="14"/>
      <c r="I461" s="17"/>
      <c r="J461" s="14"/>
      <c r="K461" s="4"/>
    </row>
    <row r="462" spans="1:11" x14ac:dyDescent="0.2">
      <c r="A462" t="s">
        <v>37</v>
      </c>
      <c r="B462">
        <v>123</v>
      </c>
      <c r="C462" s="11" t="s">
        <v>190</v>
      </c>
      <c r="D462" s="6" t="s">
        <v>38</v>
      </c>
      <c r="E462" s="5">
        <v>44711</v>
      </c>
      <c r="F462" s="14">
        <v>44711.323865740698</v>
      </c>
      <c r="G462" s="14" t="e">
        <f t="shared" si="7"/>
        <v>#N/A</v>
      </c>
      <c r="H462" s="14"/>
      <c r="I462" s="17"/>
      <c r="J462" s="14"/>
      <c r="K462" s="4"/>
    </row>
    <row r="463" spans="1:11" x14ac:dyDescent="0.2">
      <c r="A463" t="s">
        <v>68</v>
      </c>
      <c r="B463">
        <v>123</v>
      </c>
      <c r="C463" s="11" t="s">
        <v>190</v>
      </c>
      <c r="D463" s="6" t="s">
        <v>69</v>
      </c>
      <c r="E463" s="5">
        <v>44711</v>
      </c>
      <c r="F463" s="14">
        <v>44711.322638888902</v>
      </c>
      <c r="G463" s="14" t="e">
        <f t="shared" si="7"/>
        <v>#N/A</v>
      </c>
      <c r="H463" s="14"/>
      <c r="I463" s="17"/>
      <c r="J463" s="14"/>
      <c r="K463" s="4"/>
    </row>
    <row r="464" spans="1:11" x14ac:dyDescent="0.2">
      <c r="A464" t="s">
        <v>153</v>
      </c>
      <c r="B464">
        <v>123</v>
      </c>
      <c r="C464" s="11" t="s">
        <v>190</v>
      </c>
      <c r="D464" s="6" t="s">
        <v>154</v>
      </c>
      <c r="E464" s="5">
        <v>44711</v>
      </c>
      <c r="F464" s="14">
        <v>44711.322407407402</v>
      </c>
      <c r="G464" s="14" t="e">
        <f t="shared" si="7"/>
        <v>#N/A</v>
      </c>
      <c r="H464" s="14"/>
      <c r="I464" s="17"/>
      <c r="J464" s="14"/>
      <c r="K464" s="4"/>
    </row>
    <row r="465" spans="1:11" x14ac:dyDescent="0.2">
      <c r="A465" t="s">
        <v>43</v>
      </c>
      <c r="B465">
        <v>123</v>
      </c>
      <c r="C465" s="11" t="s">
        <v>190</v>
      </c>
      <c r="D465" s="6" t="s">
        <v>50</v>
      </c>
      <c r="E465" s="5">
        <v>44711</v>
      </c>
      <c r="F465" s="14">
        <v>44711.321504629603</v>
      </c>
      <c r="G465" s="14" t="e">
        <f t="shared" si="7"/>
        <v>#N/A</v>
      </c>
      <c r="H465" s="14"/>
      <c r="I465" s="17"/>
      <c r="J465" s="14"/>
      <c r="K465" s="4"/>
    </row>
    <row r="466" spans="1:11" x14ac:dyDescent="0.2">
      <c r="A466" t="s">
        <v>80</v>
      </c>
      <c r="B466">
        <v>123</v>
      </c>
      <c r="C466" s="11" t="s">
        <v>190</v>
      </c>
      <c r="D466" s="6" t="s">
        <v>82</v>
      </c>
      <c r="E466" s="5">
        <v>44711</v>
      </c>
      <c r="F466" s="14">
        <v>44711.321342592601</v>
      </c>
      <c r="G466" s="14" t="e">
        <f t="shared" si="7"/>
        <v>#N/A</v>
      </c>
      <c r="H466" s="14"/>
      <c r="I466" s="17"/>
      <c r="J466" s="14"/>
      <c r="K466" s="4"/>
    </row>
    <row r="467" spans="1:11" x14ac:dyDescent="0.2">
      <c r="A467" t="s">
        <v>87</v>
      </c>
      <c r="B467">
        <v>123</v>
      </c>
      <c r="C467" s="11" t="s">
        <v>190</v>
      </c>
      <c r="D467" s="6" t="s">
        <v>90</v>
      </c>
      <c r="E467" s="5">
        <v>44711</v>
      </c>
      <c r="F467" s="14">
        <v>44711.3198611111</v>
      </c>
      <c r="G467" s="14" t="e">
        <f t="shared" si="7"/>
        <v>#N/A</v>
      </c>
      <c r="H467" s="14"/>
      <c r="I467" s="17"/>
      <c r="J467" s="14"/>
      <c r="K467" s="4"/>
    </row>
    <row r="468" spans="1:11" x14ac:dyDescent="0.2">
      <c r="A468" t="s">
        <v>95</v>
      </c>
      <c r="B468">
        <v>123</v>
      </c>
      <c r="C468" s="11" t="s">
        <v>190</v>
      </c>
      <c r="D468" s="6" t="s">
        <v>97</v>
      </c>
      <c r="E468" s="5">
        <v>44711</v>
      </c>
      <c r="F468" s="14">
        <v>44711.317962963003</v>
      </c>
      <c r="G468" s="14" t="e">
        <f t="shared" si="7"/>
        <v>#N/A</v>
      </c>
      <c r="H468" s="14"/>
      <c r="I468" s="17"/>
      <c r="J468" s="14"/>
      <c r="K468" s="4"/>
    </row>
    <row r="469" spans="1:11" x14ac:dyDescent="0.2">
      <c r="A469" t="s">
        <v>74</v>
      </c>
      <c r="B469">
        <v>123</v>
      </c>
      <c r="C469" s="11" t="s">
        <v>190</v>
      </c>
      <c r="D469" s="6" t="s">
        <v>77</v>
      </c>
      <c r="E469" s="5">
        <v>44711</v>
      </c>
      <c r="F469" s="14">
        <v>44711.317951388897</v>
      </c>
      <c r="G469" s="14" t="e">
        <f t="shared" si="7"/>
        <v>#N/A</v>
      </c>
      <c r="H469" s="14"/>
      <c r="I469" s="17"/>
      <c r="J469" s="14"/>
      <c r="K469" s="4"/>
    </row>
    <row r="470" spans="1:11" x14ac:dyDescent="0.2">
      <c r="A470" t="s">
        <v>70</v>
      </c>
      <c r="B470">
        <v>123</v>
      </c>
      <c r="C470" s="11" t="s">
        <v>190</v>
      </c>
      <c r="D470" s="6" t="s">
        <v>71</v>
      </c>
      <c r="E470" s="5">
        <v>44711</v>
      </c>
      <c r="F470" s="14">
        <v>44711.317905092597</v>
      </c>
      <c r="G470" s="14" t="e">
        <f t="shared" si="7"/>
        <v>#N/A</v>
      </c>
      <c r="H470" s="14"/>
      <c r="I470" s="17"/>
      <c r="J470" s="14"/>
      <c r="K470" s="4"/>
    </row>
    <row r="471" spans="1:11" x14ac:dyDescent="0.2">
      <c r="A471" t="s">
        <v>72</v>
      </c>
      <c r="B471">
        <v>123</v>
      </c>
      <c r="C471" s="11" t="s">
        <v>190</v>
      </c>
      <c r="D471" s="6" t="s">
        <v>76</v>
      </c>
      <c r="E471" s="5">
        <v>44711</v>
      </c>
      <c r="F471" s="14">
        <v>44711.3149768519</v>
      </c>
      <c r="G471" s="14" t="e">
        <f t="shared" si="7"/>
        <v>#N/A</v>
      </c>
      <c r="H471" s="14"/>
      <c r="I471" s="17"/>
      <c r="J471" s="14"/>
      <c r="K471" s="4"/>
    </row>
    <row r="472" spans="1:11" x14ac:dyDescent="0.2">
      <c r="A472" t="s">
        <v>85</v>
      </c>
      <c r="B472">
        <v>123</v>
      </c>
      <c r="C472" s="11" t="s">
        <v>190</v>
      </c>
      <c r="D472" s="6" t="s">
        <v>89</v>
      </c>
      <c r="E472" s="5">
        <v>44711</v>
      </c>
      <c r="F472" s="14">
        <v>44711.314131944499</v>
      </c>
      <c r="G472" s="14" t="e">
        <f t="shared" si="7"/>
        <v>#N/A</v>
      </c>
      <c r="H472" s="14"/>
      <c r="I472" s="17"/>
      <c r="J472" s="14"/>
      <c r="K472" s="4"/>
    </row>
    <row r="473" spans="1:11" x14ac:dyDescent="0.2">
      <c r="A473" t="s">
        <v>111</v>
      </c>
      <c r="B473">
        <v>123</v>
      </c>
      <c r="C473" s="11" t="s">
        <v>190</v>
      </c>
      <c r="D473" s="6" t="s">
        <v>112</v>
      </c>
      <c r="E473" s="5">
        <v>44711</v>
      </c>
      <c r="F473" s="14">
        <v>44711.3138078704</v>
      </c>
      <c r="G473" s="14" t="e">
        <f t="shared" si="7"/>
        <v>#N/A</v>
      </c>
      <c r="H473" s="14"/>
      <c r="I473" s="17"/>
      <c r="J473" s="14"/>
      <c r="K473" s="4"/>
    </row>
    <row r="474" spans="1:11" x14ac:dyDescent="0.2">
      <c r="A474" t="s">
        <v>110</v>
      </c>
      <c r="B474">
        <v>123</v>
      </c>
      <c r="C474" s="11" t="s">
        <v>190</v>
      </c>
      <c r="D474" s="6" t="s">
        <v>77</v>
      </c>
      <c r="E474" s="5">
        <v>44711</v>
      </c>
      <c r="F474" s="14">
        <v>44711.312210648102</v>
      </c>
      <c r="G474" s="14" t="e">
        <f t="shared" si="7"/>
        <v>#N/A</v>
      </c>
      <c r="H474" s="14"/>
      <c r="I474" s="17"/>
      <c r="J474" s="14"/>
      <c r="K474" s="4"/>
    </row>
    <row r="475" spans="1:11" x14ac:dyDescent="0.2">
      <c r="A475" t="s">
        <v>23</v>
      </c>
      <c r="B475">
        <v>123</v>
      </c>
      <c r="C475" s="11" t="s">
        <v>190</v>
      </c>
      <c r="D475" s="6" t="s">
        <v>25</v>
      </c>
      <c r="E475" s="5">
        <v>44711</v>
      </c>
      <c r="F475" s="14">
        <v>44711.309467592597</v>
      </c>
      <c r="G475" s="14" t="e">
        <f t="shared" si="7"/>
        <v>#N/A</v>
      </c>
      <c r="H475" s="14"/>
      <c r="I475" s="17"/>
      <c r="J475" s="14"/>
      <c r="K475" s="4"/>
    </row>
    <row r="476" spans="1:11" x14ac:dyDescent="0.2">
      <c r="A476" t="s">
        <v>106</v>
      </c>
      <c r="B476">
        <v>123</v>
      </c>
      <c r="C476" s="11" t="s">
        <v>190</v>
      </c>
      <c r="D476" s="6" t="s">
        <v>107</v>
      </c>
      <c r="E476" s="5">
        <v>44711</v>
      </c>
      <c r="F476" s="14">
        <v>44711.309131944399</v>
      </c>
      <c r="G476" s="14" t="e">
        <f t="shared" si="7"/>
        <v>#N/A</v>
      </c>
      <c r="H476" s="14"/>
      <c r="I476" s="17"/>
      <c r="J476" s="14"/>
      <c r="K476" s="4"/>
    </row>
    <row r="477" spans="1:11" x14ac:dyDescent="0.2">
      <c r="A477" t="s">
        <v>96</v>
      </c>
      <c r="B477">
        <v>123</v>
      </c>
      <c r="C477" s="11" t="s">
        <v>190</v>
      </c>
      <c r="D477" s="6" t="s">
        <v>25</v>
      </c>
      <c r="E477" s="5">
        <v>44711</v>
      </c>
      <c r="F477" s="14">
        <v>44711.307731481502</v>
      </c>
      <c r="G477" s="14" t="e">
        <f t="shared" si="7"/>
        <v>#N/A</v>
      </c>
      <c r="H477" s="14"/>
      <c r="I477" s="17"/>
      <c r="J477" s="14"/>
      <c r="K477" s="4"/>
    </row>
    <row r="478" spans="1:11" x14ac:dyDescent="0.2">
      <c r="A478" t="s">
        <v>125</v>
      </c>
      <c r="B478">
        <v>123</v>
      </c>
      <c r="C478" s="11" t="s">
        <v>190</v>
      </c>
      <c r="D478" s="6" t="s">
        <v>103</v>
      </c>
      <c r="E478" s="5">
        <v>44711</v>
      </c>
      <c r="F478" s="14">
        <v>44711.307245370401</v>
      </c>
      <c r="G478" s="14" t="e">
        <f t="shared" si="7"/>
        <v>#N/A</v>
      </c>
      <c r="H478" s="14"/>
      <c r="I478" s="17"/>
      <c r="J478" s="14"/>
      <c r="K478" s="4"/>
    </row>
    <row r="479" spans="1:11" x14ac:dyDescent="0.2">
      <c r="A479" t="s">
        <v>102</v>
      </c>
      <c r="B479">
        <v>123</v>
      </c>
      <c r="C479" s="11" t="s">
        <v>190</v>
      </c>
      <c r="D479" s="6" t="s">
        <v>103</v>
      </c>
      <c r="E479" s="5">
        <v>44711</v>
      </c>
      <c r="F479" s="14">
        <v>44711.306736111103</v>
      </c>
      <c r="G479" s="14" t="e">
        <f t="shared" si="7"/>
        <v>#N/A</v>
      </c>
      <c r="H479" s="14"/>
      <c r="I479" s="17"/>
      <c r="J479" s="14"/>
      <c r="K479" s="4"/>
    </row>
    <row r="480" spans="1:11" x14ac:dyDescent="0.2">
      <c r="A480" t="s">
        <v>14</v>
      </c>
      <c r="B480">
        <v>123</v>
      </c>
      <c r="C480" s="11" t="s">
        <v>190</v>
      </c>
      <c r="D480" s="6" t="s">
        <v>16</v>
      </c>
      <c r="E480" s="5">
        <v>44711</v>
      </c>
      <c r="F480" s="14">
        <v>44711.305601851796</v>
      </c>
      <c r="G480" s="14" t="e">
        <f t="shared" si="7"/>
        <v>#N/A</v>
      </c>
      <c r="H480" s="14"/>
      <c r="I480" s="17"/>
      <c r="J480" s="14"/>
      <c r="K480" s="4"/>
    </row>
    <row r="481" spans="1:11" x14ac:dyDescent="0.2">
      <c r="A481" t="s">
        <v>115</v>
      </c>
      <c r="B481">
        <v>123</v>
      </c>
      <c r="C481" s="11" t="s">
        <v>190</v>
      </c>
      <c r="D481" s="6" t="s">
        <v>116</v>
      </c>
      <c r="E481" s="5">
        <v>44711</v>
      </c>
      <c r="F481" s="14">
        <v>44711.301979166703</v>
      </c>
      <c r="G481" s="14" t="e">
        <f t="shared" si="7"/>
        <v>#N/A</v>
      </c>
      <c r="H481" s="14"/>
      <c r="I481" s="17"/>
      <c r="J481" s="14"/>
      <c r="K481" s="4"/>
    </row>
    <row r="482" spans="1:11" x14ac:dyDescent="0.2">
      <c r="A482" t="s">
        <v>99</v>
      </c>
      <c r="B482">
        <v>123</v>
      </c>
      <c r="C482" s="11" t="s">
        <v>190</v>
      </c>
      <c r="D482" s="6" t="s">
        <v>104</v>
      </c>
      <c r="E482" s="5">
        <v>44711</v>
      </c>
      <c r="F482" s="14">
        <v>44711.301956018498</v>
      </c>
      <c r="G482" s="14" t="e">
        <f t="shared" si="7"/>
        <v>#N/A</v>
      </c>
      <c r="H482" s="14"/>
      <c r="I482" s="17"/>
      <c r="J482" s="14"/>
      <c r="K482" s="4"/>
    </row>
    <row r="483" spans="1:11" x14ac:dyDescent="0.2">
      <c r="A483" t="s">
        <v>92</v>
      </c>
      <c r="B483">
        <v>123</v>
      </c>
      <c r="C483" s="11" t="s">
        <v>190</v>
      </c>
      <c r="D483" s="6" t="s">
        <v>98</v>
      </c>
      <c r="E483" s="5">
        <v>44711</v>
      </c>
      <c r="F483" s="14">
        <v>44711.301284722198</v>
      </c>
      <c r="G483" s="14" t="e">
        <f t="shared" si="7"/>
        <v>#N/A</v>
      </c>
      <c r="H483" s="14"/>
      <c r="I483" s="17"/>
      <c r="J483" s="14"/>
      <c r="K483" s="4"/>
    </row>
    <row r="484" spans="1:11" x14ac:dyDescent="0.2">
      <c r="A484" t="s">
        <v>108</v>
      </c>
      <c r="B484">
        <v>123</v>
      </c>
      <c r="C484" s="11" t="s">
        <v>190</v>
      </c>
      <c r="D484" s="6" t="s">
        <v>113</v>
      </c>
      <c r="E484" s="5">
        <v>44711</v>
      </c>
      <c r="F484" s="14">
        <v>44711.297291666699</v>
      </c>
      <c r="G484" s="14" t="e">
        <f t="shared" si="7"/>
        <v>#N/A</v>
      </c>
      <c r="H484" s="14"/>
      <c r="I484" s="17"/>
      <c r="J484" s="14"/>
      <c r="K484" s="4"/>
    </row>
    <row r="485" spans="1:11" x14ac:dyDescent="0.2">
      <c r="A485" t="s">
        <v>130</v>
      </c>
      <c r="B485">
        <v>123</v>
      </c>
      <c r="C485" s="11" t="s">
        <v>190</v>
      </c>
      <c r="D485" s="6" t="s">
        <v>113</v>
      </c>
      <c r="E485" s="5">
        <v>44711</v>
      </c>
      <c r="F485" s="14">
        <v>44711.296851851803</v>
      </c>
      <c r="G485" s="14" t="e">
        <f t="shared" si="7"/>
        <v>#N/A</v>
      </c>
      <c r="H485" s="14"/>
      <c r="I485" s="17"/>
      <c r="J485" s="14"/>
      <c r="K485" s="4"/>
    </row>
    <row r="486" spans="1:11" x14ac:dyDescent="0.2">
      <c r="A486" t="s">
        <v>131</v>
      </c>
      <c r="B486">
        <v>123</v>
      </c>
      <c r="C486" s="11" t="s">
        <v>190</v>
      </c>
      <c r="D486" s="6" t="s">
        <v>98</v>
      </c>
      <c r="E486" s="5">
        <v>44711</v>
      </c>
      <c r="F486" s="14">
        <v>44711.293587963002</v>
      </c>
      <c r="G486" s="14" t="e">
        <f t="shared" si="7"/>
        <v>#N/A</v>
      </c>
      <c r="H486" s="14"/>
      <c r="I486" s="17"/>
      <c r="J486" s="14"/>
      <c r="K486" s="4"/>
    </row>
    <row r="487" spans="1:11" x14ac:dyDescent="0.2">
      <c r="A487" t="s">
        <v>117</v>
      </c>
      <c r="B487">
        <v>123</v>
      </c>
      <c r="C487" s="11" t="s">
        <v>190</v>
      </c>
      <c r="D487" s="6" t="s">
        <v>119</v>
      </c>
      <c r="E487" s="5">
        <v>44711</v>
      </c>
      <c r="F487" s="14">
        <v>44711.291388888902</v>
      </c>
      <c r="G487" s="14" t="e">
        <f t="shared" si="7"/>
        <v>#N/A</v>
      </c>
      <c r="H487" s="14"/>
      <c r="I487" s="17"/>
      <c r="J487" s="14"/>
      <c r="K487" s="4"/>
    </row>
    <row r="488" spans="1:11" x14ac:dyDescent="0.2">
      <c r="A488" t="s">
        <v>120</v>
      </c>
      <c r="B488">
        <v>123</v>
      </c>
      <c r="C488" s="11" t="s">
        <v>190</v>
      </c>
      <c r="D488" s="6" t="s">
        <v>127</v>
      </c>
      <c r="E488" s="5">
        <v>44711</v>
      </c>
      <c r="F488" s="14">
        <v>44711.2906365741</v>
      </c>
      <c r="G488" s="14" t="e">
        <f t="shared" si="7"/>
        <v>#N/A</v>
      </c>
      <c r="H488" s="14"/>
      <c r="I488" s="17"/>
      <c r="J488" s="14"/>
      <c r="K488" s="4"/>
    </row>
    <row r="489" spans="1:11" x14ac:dyDescent="0.2">
      <c r="A489" t="s">
        <v>123</v>
      </c>
      <c r="B489">
        <v>123</v>
      </c>
      <c r="C489" s="11" t="s">
        <v>190</v>
      </c>
      <c r="D489" s="6" t="s">
        <v>124</v>
      </c>
      <c r="E489" s="5">
        <v>44711</v>
      </c>
      <c r="F489" s="14">
        <v>44711.290173611102</v>
      </c>
      <c r="G489" s="14" t="e">
        <f t="shared" si="7"/>
        <v>#N/A</v>
      </c>
      <c r="H489" s="14"/>
      <c r="I489" s="17"/>
      <c r="J489" s="14"/>
      <c r="K489" s="4"/>
    </row>
    <row r="490" spans="1:11" x14ac:dyDescent="0.2">
      <c r="A490" t="s">
        <v>132</v>
      </c>
      <c r="B490">
        <v>123</v>
      </c>
      <c r="C490" s="11" t="s">
        <v>190</v>
      </c>
      <c r="D490" s="6" t="s">
        <v>133</v>
      </c>
      <c r="E490" s="5">
        <v>44711</v>
      </c>
      <c r="F490" s="14">
        <v>44711.288981481499</v>
      </c>
      <c r="G490" s="14" t="e">
        <f t="shared" si="7"/>
        <v>#N/A</v>
      </c>
      <c r="H490" s="14"/>
      <c r="I490" s="17"/>
      <c r="J490" s="14"/>
      <c r="K490" s="4"/>
    </row>
    <row r="491" spans="1:11" x14ac:dyDescent="0.2">
      <c r="A491" t="s">
        <v>134</v>
      </c>
      <c r="B491">
        <v>123</v>
      </c>
      <c r="C491" s="11" t="s">
        <v>190</v>
      </c>
      <c r="D491" s="6" t="s">
        <v>136</v>
      </c>
      <c r="E491" s="5">
        <v>44711</v>
      </c>
      <c r="F491" s="14">
        <v>44711.280474537001</v>
      </c>
      <c r="G491" s="14" t="e">
        <f t="shared" si="7"/>
        <v>#N/A</v>
      </c>
      <c r="H491" s="14"/>
      <c r="I491" s="17"/>
      <c r="J491" s="14"/>
      <c r="K491" s="4"/>
    </row>
    <row r="492" spans="1:11" x14ac:dyDescent="0.2">
      <c r="A492" t="s">
        <v>138</v>
      </c>
      <c r="B492">
        <v>123</v>
      </c>
      <c r="C492" s="11" t="s">
        <v>190</v>
      </c>
      <c r="D492" s="6" t="s">
        <v>136</v>
      </c>
      <c r="E492" s="5">
        <v>44711</v>
      </c>
      <c r="F492" s="14">
        <v>44711.277569444399</v>
      </c>
      <c r="G492" s="14" t="e">
        <f t="shared" si="7"/>
        <v>#N/A</v>
      </c>
      <c r="H492" s="14"/>
      <c r="I492" s="17"/>
      <c r="J492" s="14"/>
      <c r="K492" s="4"/>
    </row>
    <row r="493" spans="1:11" x14ac:dyDescent="0.2">
      <c r="A493" t="s">
        <v>139</v>
      </c>
      <c r="B493">
        <v>123</v>
      </c>
      <c r="C493" s="11" t="s">
        <v>190</v>
      </c>
      <c r="D493" s="6" t="s">
        <v>140</v>
      </c>
      <c r="E493" s="5">
        <v>44711</v>
      </c>
      <c r="F493" s="14">
        <v>44711.276423611103</v>
      </c>
      <c r="G493" s="14" t="e">
        <f t="shared" si="7"/>
        <v>#N/A</v>
      </c>
      <c r="H493" s="14"/>
      <c r="I493" s="17"/>
      <c r="J493" s="14"/>
      <c r="K493" s="4"/>
    </row>
    <row r="494" spans="1:11" x14ac:dyDescent="0.2">
      <c r="A494" t="s">
        <v>147</v>
      </c>
      <c r="B494">
        <v>123</v>
      </c>
      <c r="C494" s="11" t="s">
        <v>190</v>
      </c>
      <c r="D494" s="6" t="s">
        <v>140</v>
      </c>
      <c r="E494" s="5">
        <v>44711</v>
      </c>
      <c r="F494" s="14">
        <v>44711.2729398148</v>
      </c>
      <c r="G494" s="14" t="e">
        <f t="shared" si="7"/>
        <v>#N/A</v>
      </c>
      <c r="H494" s="14"/>
      <c r="I494" s="17"/>
      <c r="J494" s="14"/>
      <c r="K494" s="4"/>
    </row>
    <row r="495" spans="1:11" x14ac:dyDescent="0.2">
      <c r="A495" t="s">
        <v>141</v>
      </c>
      <c r="B495">
        <v>123</v>
      </c>
      <c r="C495" s="11" t="s">
        <v>190</v>
      </c>
      <c r="D495" s="6" t="s">
        <v>142</v>
      </c>
      <c r="E495" s="5">
        <v>44711</v>
      </c>
      <c r="F495" s="14">
        <v>44711.262523148202</v>
      </c>
      <c r="G495" s="14" t="e">
        <f t="shared" si="7"/>
        <v>#N/A</v>
      </c>
      <c r="H495" s="14"/>
      <c r="I495" s="17"/>
      <c r="J495" s="14"/>
      <c r="K495" s="4"/>
    </row>
    <row r="496" spans="1:11" x14ac:dyDescent="0.2">
      <c r="A496" t="s">
        <v>143</v>
      </c>
      <c r="B496">
        <v>123</v>
      </c>
      <c r="C496" s="11" t="s">
        <v>190</v>
      </c>
      <c r="D496" s="6" t="s">
        <v>145</v>
      </c>
      <c r="E496" s="5">
        <v>44711</v>
      </c>
      <c r="F496" s="14">
        <v>44711.262037037101</v>
      </c>
      <c r="G496" s="14" t="e">
        <f t="shared" si="7"/>
        <v>#N/A</v>
      </c>
      <c r="H496" s="14"/>
      <c r="I496" s="17"/>
      <c r="J496" s="14"/>
      <c r="K496"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966-AD88-6542-A398-B9C56643422F}">
  <sheetPr filterMode="1"/>
  <dimension ref="A1:S496"/>
  <sheetViews>
    <sheetView workbookViewId="0">
      <selection activeCell="M26" sqref="M26"/>
    </sheetView>
  </sheetViews>
  <sheetFormatPr baseColWidth="10" defaultRowHeight="15" x14ac:dyDescent="0.2"/>
  <cols>
    <col min="4" max="4" width="18.83203125" customWidth="1"/>
    <col min="5" max="5" width="16.83203125" customWidth="1"/>
    <col min="9" max="9" width="22.1640625" customWidth="1"/>
    <col min="11" max="11" width="13.6640625" customWidth="1"/>
    <col min="12" max="12" width="14.83203125" customWidth="1"/>
  </cols>
  <sheetData>
    <row r="1" spans="1:19" ht="40" x14ac:dyDescent="0.25">
      <c r="A1" s="47" t="s">
        <v>373</v>
      </c>
      <c r="B1" s="47"/>
      <c r="C1" s="47"/>
      <c r="D1" s="41" t="s">
        <v>363</v>
      </c>
      <c r="E1" s="42" t="s">
        <v>245</v>
      </c>
    </row>
    <row r="3" spans="1:19" x14ac:dyDescent="0.2">
      <c r="B3" s="2" t="s">
        <v>0</v>
      </c>
      <c r="C3" s="2" t="s">
        <v>1</v>
      </c>
      <c r="D3" s="12" t="s">
        <v>2</v>
      </c>
      <c r="E3" s="3" t="s">
        <v>3</v>
      </c>
      <c r="F3" s="2" t="s">
        <v>4</v>
      </c>
      <c r="G3" s="13" t="s">
        <v>5</v>
      </c>
      <c r="H3" s="58" t="s">
        <v>289</v>
      </c>
      <c r="I3" s="58" t="s">
        <v>288</v>
      </c>
      <c r="J3" s="58" t="s">
        <v>287</v>
      </c>
      <c r="K3" s="58" t="s">
        <v>242</v>
      </c>
      <c r="L3" s="58" t="s">
        <v>200</v>
      </c>
      <c r="P3" s="44" t="s">
        <v>204</v>
      </c>
      <c r="Q3" s="44"/>
    </row>
    <row r="4" spans="1:19" x14ac:dyDescent="0.2">
      <c r="B4" t="s">
        <v>11</v>
      </c>
      <c r="C4">
        <v>144</v>
      </c>
      <c r="D4" s="11" t="s">
        <v>181</v>
      </c>
      <c r="E4" s="6" t="s">
        <v>13</v>
      </c>
      <c r="F4" s="5">
        <v>44715</v>
      </c>
      <c r="G4" s="14">
        <v>44715.757418981499</v>
      </c>
      <c r="H4" s="23">
        <f>VLOOKUP(B4,B6:D72,2,FALSE)</f>
        <v>123</v>
      </c>
      <c r="I4" s="57" t="str">
        <f>VLOOKUP(B4,B6:E72,3,FALSE)</f>
        <v>User Login Start is Good</v>
      </c>
      <c r="J4" s="57">
        <f>VLOOKUP(B4,B6:F72,5,FALSE)</f>
        <v>44715</v>
      </c>
      <c r="K4" s="26">
        <f>VLOOKUP(B4,B5:G72,6,FALSE)</f>
        <v>44715.325150463003</v>
      </c>
      <c r="L4" s="21">
        <f>(G4-K4)*24*60</f>
        <v>622.46666663442738</v>
      </c>
      <c r="N4" s="43" t="s">
        <v>290</v>
      </c>
      <c r="O4" s="44"/>
      <c r="P4" s="44"/>
      <c r="Q4" s="44"/>
      <c r="R4" s="44"/>
      <c r="S4" s="44"/>
    </row>
    <row r="5" spans="1:19" hidden="1" x14ac:dyDescent="0.2">
      <c r="B5" t="s">
        <v>14</v>
      </c>
      <c r="C5">
        <v>144</v>
      </c>
      <c r="D5" s="11" t="s">
        <v>181</v>
      </c>
      <c r="E5" s="6" t="s">
        <v>16</v>
      </c>
      <c r="F5" s="5">
        <v>44715</v>
      </c>
      <c r="G5" s="14">
        <v>44715.744282407402</v>
      </c>
      <c r="H5" s="23" t="e">
        <f t="shared" ref="H5:H68" si="0">VLOOKUP(B5,B7:D73,2,FALSE)</f>
        <v>#N/A</v>
      </c>
      <c r="I5" s="57" t="e">
        <f t="shared" ref="I5:I68" si="1">VLOOKUP(B5,B7:E73,3,FALSE)</f>
        <v>#N/A</v>
      </c>
      <c r="J5" s="57" t="e">
        <f t="shared" ref="J5:J68" si="2">VLOOKUP(B5,B7:F73,5,FALSE)</f>
        <v>#N/A</v>
      </c>
      <c r="K5" s="26" t="e">
        <f t="shared" ref="K5:K68" si="3">VLOOKUP(B5,B6:G73,6,FALSE)</f>
        <v>#N/A</v>
      </c>
      <c r="L5" s="21" t="e">
        <f t="shared" ref="L5:L68" si="4">(G5-K5)*24*60</f>
        <v>#N/A</v>
      </c>
      <c r="N5" s="44"/>
      <c r="O5" s="44"/>
      <c r="P5" s="44"/>
      <c r="Q5" s="44"/>
      <c r="R5" s="44"/>
      <c r="S5" s="44"/>
    </row>
    <row r="6" spans="1:19" x14ac:dyDescent="0.2">
      <c r="B6" t="s">
        <v>18</v>
      </c>
      <c r="C6">
        <v>144</v>
      </c>
      <c r="D6" s="11" t="s">
        <v>181</v>
      </c>
      <c r="E6" s="6" t="s">
        <v>20</v>
      </c>
      <c r="F6" s="5">
        <v>44715</v>
      </c>
      <c r="G6" s="14">
        <v>44715.722881944501</v>
      </c>
      <c r="H6" s="23">
        <f t="shared" si="0"/>
        <v>123</v>
      </c>
      <c r="I6" s="57" t="str">
        <f t="shared" si="1"/>
        <v>User Login Start is Good</v>
      </c>
      <c r="J6" s="57">
        <f t="shared" si="2"/>
        <v>44715</v>
      </c>
      <c r="K6" s="26">
        <f t="shared" si="3"/>
        <v>44715.336400462998</v>
      </c>
      <c r="L6" s="21">
        <f t="shared" si="4"/>
        <v>556.53333336347714</v>
      </c>
      <c r="N6" s="44"/>
      <c r="O6" s="44"/>
      <c r="P6" s="44"/>
      <c r="Q6" s="44"/>
      <c r="R6" s="44"/>
      <c r="S6" s="44"/>
    </row>
    <row r="7" spans="1:19" x14ac:dyDescent="0.2">
      <c r="B7" t="s">
        <v>21</v>
      </c>
      <c r="C7">
        <v>144</v>
      </c>
      <c r="D7" s="11" t="s">
        <v>181</v>
      </c>
      <c r="E7" s="6" t="s">
        <v>22</v>
      </c>
      <c r="F7" s="5">
        <v>44715</v>
      </c>
      <c r="G7" s="14">
        <v>44715.7215393519</v>
      </c>
      <c r="H7" s="23">
        <f t="shared" si="0"/>
        <v>123</v>
      </c>
      <c r="I7" s="57" t="str">
        <f t="shared" si="1"/>
        <v>User Login Start is Good</v>
      </c>
      <c r="J7" s="57">
        <f t="shared" si="2"/>
        <v>44715</v>
      </c>
      <c r="K7" s="26">
        <f t="shared" si="3"/>
        <v>44715.333796296298</v>
      </c>
      <c r="L7" s="21">
        <f t="shared" si="4"/>
        <v>558.35000006714836</v>
      </c>
      <c r="N7" s="44"/>
      <c r="O7" s="44"/>
      <c r="P7" s="44"/>
      <c r="Q7" s="44"/>
      <c r="R7" s="44"/>
      <c r="S7" s="44"/>
    </row>
    <row r="8" spans="1:19" hidden="1" x14ac:dyDescent="0.2">
      <c r="B8" t="s">
        <v>23</v>
      </c>
      <c r="C8">
        <v>144</v>
      </c>
      <c r="D8" s="11" t="s">
        <v>181</v>
      </c>
      <c r="E8" s="6" t="s">
        <v>25</v>
      </c>
      <c r="F8" s="5">
        <v>44715</v>
      </c>
      <c r="G8" s="14">
        <v>44715.720567129603</v>
      </c>
      <c r="H8" s="23" t="e">
        <f t="shared" si="0"/>
        <v>#N/A</v>
      </c>
      <c r="I8" s="57" t="e">
        <f t="shared" si="1"/>
        <v>#N/A</v>
      </c>
      <c r="J8" s="57" t="e">
        <f t="shared" si="2"/>
        <v>#N/A</v>
      </c>
      <c r="K8" s="26" t="e">
        <f t="shared" si="3"/>
        <v>#N/A</v>
      </c>
      <c r="L8" s="21" t="e">
        <f t="shared" si="4"/>
        <v>#N/A</v>
      </c>
      <c r="N8" s="44"/>
      <c r="O8" s="44"/>
      <c r="P8" s="44"/>
      <c r="Q8" s="44"/>
      <c r="R8" s="44"/>
      <c r="S8" s="44"/>
    </row>
    <row r="9" spans="1:19" x14ac:dyDescent="0.2">
      <c r="B9" t="s">
        <v>27</v>
      </c>
      <c r="C9">
        <v>144</v>
      </c>
      <c r="D9" s="11" t="s">
        <v>181</v>
      </c>
      <c r="E9" s="6" t="s">
        <v>29</v>
      </c>
      <c r="F9" s="5">
        <v>44715</v>
      </c>
      <c r="G9" s="14">
        <v>44715.718310185199</v>
      </c>
      <c r="H9" s="23">
        <f t="shared" si="0"/>
        <v>123</v>
      </c>
      <c r="I9" s="57" t="str">
        <f t="shared" si="1"/>
        <v>User Login Start is Good</v>
      </c>
      <c r="J9" s="57">
        <f t="shared" si="2"/>
        <v>44715</v>
      </c>
      <c r="K9" s="26">
        <f t="shared" si="3"/>
        <v>44715.337256944404</v>
      </c>
      <c r="L9" s="21">
        <f t="shared" si="4"/>
        <v>548.71666674502194</v>
      </c>
      <c r="N9" s="44"/>
      <c r="O9" s="44"/>
      <c r="P9" s="44"/>
      <c r="Q9" s="44"/>
      <c r="R9" s="44"/>
      <c r="S9" s="44"/>
    </row>
    <row r="10" spans="1:19" x14ac:dyDescent="0.2">
      <c r="B10" t="s">
        <v>31</v>
      </c>
      <c r="C10">
        <v>144</v>
      </c>
      <c r="D10" s="11" t="s">
        <v>181</v>
      </c>
      <c r="E10" s="6" t="s">
        <v>33</v>
      </c>
      <c r="F10" s="5">
        <v>44715</v>
      </c>
      <c r="G10" s="14">
        <v>44715.715671296297</v>
      </c>
      <c r="H10" s="23">
        <f t="shared" si="0"/>
        <v>123</v>
      </c>
      <c r="I10" s="57" t="str">
        <f t="shared" si="1"/>
        <v>User Login Start is Good</v>
      </c>
      <c r="J10" s="57">
        <f t="shared" si="2"/>
        <v>44715</v>
      </c>
      <c r="K10" s="26">
        <f t="shared" si="3"/>
        <v>44715.335011574098</v>
      </c>
      <c r="L10" s="21">
        <f t="shared" si="4"/>
        <v>548.14999996684492</v>
      </c>
      <c r="N10" s="44"/>
      <c r="O10" s="44"/>
      <c r="P10" s="44"/>
      <c r="Q10" s="44"/>
      <c r="R10" s="44"/>
      <c r="S10" s="44"/>
    </row>
    <row r="11" spans="1:19" x14ac:dyDescent="0.2">
      <c r="B11" t="s">
        <v>37</v>
      </c>
      <c r="C11">
        <v>144</v>
      </c>
      <c r="D11" s="11" t="s">
        <v>181</v>
      </c>
      <c r="E11" s="6" t="s">
        <v>38</v>
      </c>
      <c r="F11" s="5">
        <v>44715</v>
      </c>
      <c r="G11" s="14">
        <v>44715.712546296301</v>
      </c>
      <c r="H11" s="23">
        <f t="shared" si="0"/>
        <v>123</v>
      </c>
      <c r="I11" s="57" t="str">
        <f t="shared" si="1"/>
        <v>User Login Start is Good</v>
      </c>
      <c r="J11" s="57">
        <f t="shared" si="2"/>
        <v>44715</v>
      </c>
      <c r="K11" s="26">
        <f t="shared" si="3"/>
        <v>44715.325856481497</v>
      </c>
      <c r="L11" s="21">
        <f t="shared" si="4"/>
        <v>556.83333331835456</v>
      </c>
      <c r="N11" s="44"/>
      <c r="O11" s="44"/>
      <c r="P11" s="44"/>
      <c r="Q11" s="44"/>
      <c r="R11" s="44"/>
      <c r="S11" s="44"/>
    </row>
    <row r="12" spans="1:19" x14ac:dyDescent="0.2">
      <c r="B12" t="s">
        <v>35</v>
      </c>
      <c r="C12">
        <v>144</v>
      </c>
      <c r="D12" s="11" t="s">
        <v>181</v>
      </c>
      <c r="E12" s="6" t="s">
        <v>39</v>
      </c>
      <c r="F12" s="5">
        <v>44715</v>
      </c>
      <c r="G12" s="14">
        <v>44715.711909722202</v>
      </c>
      <c r="H12" s="23">
        <f t="shared" si="0"/>
        <v>123</v>
      </c>
      <c r="I12" s="57" t="str">
        <f t="shared" si="1"/>
        <v>User Login Start is Good</v>
      </c>
      <c r="J12" s="57">
        <f t="shared" si="2"/>
        <v>44715</v>
      </c>
      <c r="K12" s="26">
        <f t="shared" si="3"/>
        <v>44715.330648148098</v>
      </c>
      <c r="L12" s="21">
        <f t="shared" si="4"/>
        <v>549.01666671037674</v>
      </c>
      <c r="N12" s="44"/>
      <c r="O12" s="44"/>
      <c r="P12" s="44"/>
      <c r="Q12" s="44"/>
      <c r="R12" s="44"/>
      <c r="S12" s="44"/>
    </row>
    <row r="13" spans="1:19" x14ac:dyDescent="0.2">
      <c r="B13" t="s">
        <v>41</v>
      </c>
      <c r="C13">
        <v>144</v>
      </c>
      <c r="D13" s="11" t="s">
        <v>181</v>
      </c>
      <c r="E13" s="6" t="s">
        <v>42</v>
      </c>
      <c r="F13" s="5">
        <v>44715</v>
      </c>
      <c r="G13" s="14">
        <v>44715.711238425902</v>
      </c>
      <c r="H13" s="23">
        <f t="shared" si="0"/>
        <v>123</v>
      </c>
      <c r="I13" s="57" t="str">
        <f t="shared" si="1"/>
        <v>User Login Start is Good</v>
      </c>
      <c r="J13" s="57">
        <f t="shared" si="2"/>
        <v>44715</v>
      </c>
      <c r="K13" s="26">
        <f t="shared" si="3"/>
        <v>44715.329965277801</v>
      </c>
      <c r="L13" s="21">
        <f t="shared" si="4"/>
        <v>549.03333326568827</v>
      </c>
      <c r="N13" s="44"/>
      <c r="O13" s="44"/>
      <c r="P13" s="44"/>
      <c r="Q13" s="44"/>
      <c r="R13" s="44"/>
      <c r="S13" s="44"/>
    </row>
    <row r="14" spans="1:19" x14ac:dyDescent="0.2">
      <c r="B14" t="s">
        <v>44</v>
      </c>
      <c r="C14">
        <v>144</v>
      </c>
      <c r="D14" s="11" t="s">
        <v>181</v>
      </c>
      <c r="E14" s="6" t="s">
        <v>47</v>
      </c>
      <c r="F14" s="5">
        <v>44715</v>
      </c>
      <c r="G14" s="14">
        <v>44715.708935185197</v>
      </c>
      <c r="H14" s="23">
        <f t="shared" si="0"/>
        <v>123</v>
      </c>
      <c r="I14" s="57" t="str">
        <f t="shared" si="1"/>
        <v>User Login Start is Good</v>
      </c>
      <c r="J14" s="57">
        <f t="shared" si="2"/>
        <v>44715</v>
      </c>
      <c r="K14" s="26">
        <f t="shared" si="3"/>
        <v>44715.325138888897</v>
      </c>
      <c r="L14" s="21">
        <f t="shared" si="4"/>
        <v>552.6666666730307</v>
      </c>
      <c r="N14" s="44"/>
      <c r="O14" s="44"/>
      <c r="P14" s="44"/>
      <c r="Q14" s="44"/>
      <c r="R14" s="44"/>
      <c r="S14" s="44"/>
    </row>
    <row r="15" spans="1:19" x14ac:dyDescent="0.2">
      <c r="B15" t="s">
        <v>43</v>
      </c>
      <c r="C15">
        <v>144</v>
      </c>
      <c r="D15" s="11" t="s">
        <v>181</v>
      </c>
      <c r="E15" s="6" t="s">
        <v>50</v>
      </c>
      <c r="F15" s="5">
        <v>44715</v>
      </c>
      <c r="G15" s="14">
        <v>44715.708530092597</v>
      </c>
      <c r="H15" s="23">
        <f t="shared" si="0"/>
        <v>123</v>
      </c>
      <c r="I15" s="57" t="str">
        <f t="shared" si="1"/>
        <v>User Login Start is Good</v>
      </c>
      <c r="J15" s="57">
        <f t="shared" si="2"/>
        <v>44715</v>
      </c>
      <c r="K15" s="26">
        <f t="shared" si="3"/>
        <v>44715.320150462998</v>
      </c>
      <c r="L15" s="21">
        <f t="shared" si="4"/>
        <v>559.26666662329808</v>
      </c>
      <c r="N15" s="44"/>
      <c r="O15" s="44"/>
      <c r="P15" s="44"/>
      <c r="Q15" s="44"/>
      <c r="R15" s="44"/>
      <c r="S15" s="44"/>
    </row>
    <row r="16" spans="1:19" x14ac:dyDescent="0.2">
      <c r="B16" t="s">
        <v>48</v>
      </c>
      <c r="C16">
        <v>144</v>
      </c>
      <c r="D16" s="11" t="s">
        <v>181</v>
      </c>
      <c r="E16" s="6" t="s">
        <v>55</v>
      </c>
      <c r="F16" s="5">
        <v>44715</v>
      </c>
      <c r="G16" s="14">
        <v>44715.707337963002</v>
      </c>
      <c r="H16" s="23">
        <f t="shared" si="0"/>
        <v>123</v>
      </c>
      <c r="I16" s="57" t="str">
        <f t="shared" si="1"/>
        <v>User Login Start is Good</v>
      </c>
      <c r="J16" s="57">
        <f t="shared" si="2"/>
        <v>44715</v>
      </c>
      <c r="K16" s="26">
        <f t="shared" si="3"/>
        <v>44715.323229166701</v>
      </c>
      <c r="L16" s="21">
        <f t="shared" si="4"/>
        <v>553.1166666734498</v>
      </c>
      <c r="N16" s="44"/>
      <c r="O16" s="44"/>
      <c r="P16" s="44"/>
      <c r="Q16" s="44"/>
      <c r="R16" s="44"/>
      <c r="S16" s="44"/>
    </row>
    <row r="17" spans="2:19" x14ac:dyDescent="0.2">
      <c r="B17" t="s">
        <v>51</v>
      </c>
      <c r="C17">
        <v>144</v>
      </c>
      <c r="D17" s="11" t="s">
        <v>181</v>
      </c>
      <c r="E17" s="6" t="s">
        <v>13</v>
      </c>
      <c r="F17" s="5">
        <v>44715</v>
      </c>
      <c r="G17" s="14">
        <v>44715.706863425898</v>
      </c>
      <c r="H17" s="23">
        <f t="shared" si="0"/>
        <v>123</v>
      </c>
      <c r="I17" s="57" t="str">
        <f t="shared" si="1"/>
        <v>User Login Start is Good</v>
      </c>
      <c r="J17" s="57">
        <f t="shared" si="2"/>
        <v>44715</v>
      </c>
      <c r="K17" s="26">
        <f t="shared" si="3"/>
        <v>44715.3266435185</v>
      </c>
      <c r="L17" s="21">
        <f t="shared" si="4"/>
        <v>547.5166666531004</v>
      </c>
      <c r="N17" s="44"/>
      <c r="O17" s="44"/>
      <c r="P17" s="44"/>
      <c r="Q17" s="44"/>
      <c r="R17" s="44"/>
      <c r="S17" s="44"/>
    </row>
    <row r="18" spans="2:19" x14ac:dyDescent="0.2">
      <c r="B18" t="s">
        <v>58</v>
      </c>
      <c r="C18">
        <v>144</v>
      </c>
      <c r="D18" s="11" t="s">
        <v>181</v>
      </c>
      <c r="E18" s="6" t="s">
        <v>60</v>
      </c>
      <c r="F18" s="5">
        <v>44715</v>
      </c>
      <c r="G18" s="14">
        <v>44715.704317129603</v>
      </c>
      <c r="H18" s="23">
        <f t="shared" si="0"/>
        <v>123</v>
      </c>
      <c r="I18" s="57" t="str">
        <f t="shared" si="1"/>
        <v>User Login Start is Good</v>
      </c>
      <c r="J18" s="57">
        <f t="shared" si="2"/>
        <v>44715</v>
      </c>
      <c r="K18" s="26">
        <f t="shared" si="3"/>
        <v>44715.334421296298</v>
      </c>
      <c r="L18" s="21">
        <f t="shared" si="4"/>
        <v>532.64999995823018</v>
      </c>
      <c r="N18" s="44"/>
      <c r="O18" s="44"/>
      <c r="P18" s="44"/>
      <c r="Q18" s="44"/>
      <c r="R18" s="44"/>
      <c r="S18" s="44"/>
    </row>
    <row r="19" spans="2:19" x14ac:dyDescent="0.2">
      <c r="B19" t="s">
        <v>64</v>
      </c>
      <c r="C19">
        <v>144</v>
      </c>
      <c r="D19" s="11" t="s">
        <v>181</v>
      </c>
      <c r="E19" s="6" t="s">
        <v>65</v>
      </c>
      <c r="F19" s="5">
        <v>44715</v>
      </c>
      <c r="G19" s="14">
        <v>44715.702939814801</v>
      </c>
      <c r="H19" s="23">
        <f t="shared" si="0"/>
        <v>123</v>
      </c>
      <c r="I19" s="57" t="str">
        <f t="shared" si="1"/>
        <v>User Login Start is Good</v>
      </c>
      <c r="J19" s="57">
        <f t="shared" si="2"/>
        <v>44715</v>
      </c>
      <c r="K19" s="26">
        <f t="shared" si="3"/>
        <v>44715.320208333302</v>
      </c>
      <c r="L19" s="21">
        <f t="shared" si="4"/>
        <v>551.133333358448</v>
      </c>
      <c r="N19" s="44"/>
      <c r="O19" s="44"/>
      <c r="P19" s="44"/>
      <c r="Q19" s="44"/>
      <c r="R19" s="44"/>
      <c r="S19" s="44"/>
    </row>
    <row r="20" spans="2:19" x14ac:dyDescent="0.2">
      <c r="B20" t="s">
        <v>66</v>
      </c>
      <c r="C20">
        <v>144</v>
      </c>
      <c r="D20" s="11" t="s">
        <v>181</v>
      </c>
      <c r="E20" s="6" t="s">
        <v>50</v>
      </c>
      <c r="F20" s="5">
        <v>44715</v>
      </c>
      <c r="G20" s="14">
        <v>44715.702546296299</v>
      </c>
      <c r="H20" s="23">
        <f t="shared" si="0"/>
        <v>123</v>
      </c>
      <c r="I20" s="57" t="str">
        <f t="shared" si="1"/>
        <v>User Login Start is Good</v>
      </c>
      <c r="J20" s="57">
        <f t="shared" si="2"/>
        <v>44715</v>
      </c>
      <c r="K20" s="26">
        <f t="shared" si="3"/>
        <v>44715.318668981497</v>
      </c>
      <c r="L20" s="21">
        <f t="shared" si="4"/>
        <v>552.78333331458271</v>
      </c>
      <c r="N20" s="44"/>
      <c r="O20" s="44"/>
      <c r="P20" s="44"/>
      <c r="Q20" s="44"/>
      <c r="R20" s="44"/>
      <c r="S20" s="44"/>
    </row>
    <row r="21" spans="2:19" x14ac:dyDescent="0.2">
      <c r="B21" t="s">
        <v>61</v>
      </c>
      <c r="C21">
        <v>144</v>
      </c>
      <c r="D21" s="11" t="s">
        <v>181</v>
      </c>
      <c r="E21" s="6" t="s">
        <v>38</v>
      </c>
      <c r="F21" s="5">
        <v>44715</v>
      </c>
      <c r="G21" s="14">
        <v>44715.7022222222</v>
      </c>
      <c r="H21" s="23">
        <f t="shared" si="0"/>
        <v>123</v>
      </c>
      <c r="I21" s="57" t="str">
        <f t="shared" si="1"/>
        <v>User Login Start is Good</v>
      </c>
      <c r="J21" s="57">
        <f t="shared" si="2"/>
        <v>44715</v>
      </c>
      <c r="K21" s="26">
        <f t="shared" si="3"/>
        <v>44715.324780092596</v>
      </c>
      <c r="L21" s="21">
        <f t="shared" si="4"/>
        <v>543.51666662958451</v>
      </c>
      <c r="N21" s="44"/>
      <c r="O21" s="44"/>
      <c r="P21" s="44"/>
      <c r="Q21" s="44"/>
      <c r="R21" s="44"/>
      <c r="S21" s="44"/>
    </row>
    <row r="22" spans="2:19" x14ac:dyDescent="0.2">
      <c r="B22" t="s">
        <v>68</v>
      </c>
      <c r="C22">
        <v>144</v>
      </c>
      <c r="D22" s="11" t="s">
        <v>181</v>
      </c>
      <c r="E22" s="6" t="s">
        <v>69</v>
      </c>
      <c r="F22" s="5">
        <v>44715</v>
      </c>
      <c r="G22" s="14">
        <v>44715.701076388897</v>
      </c>
      <c r="H22" s="23">
        <f t="shared" si="0"/>
        <v>123</v>
      </c>
      <c r="I22" s="57" t="str">
        <f t="shared" si="1"/>
        <v>User Login Start is Good</v>
      </c>
      <c r="J22" s="57">
        <f t="shared" si="2"/>
        <v>44715</v>
      </c>
      <c r="K22" s="26">
        <f t="shared" si="3"/>
        <v>44715.322500000002</v>
      </c>
      <c r="L22" s="21">
        <f t="shared" si="4"/>
        <v>545.15000000945292</v>
      </c>
      <c r="N22" s="44"/>
      <c r="O22" s="44"/>
      <c r="P22" s="44"/>
      <c r="Q22" s="44"/>
      <c r="R22" s="44"/>
      <c r="S22" s="44"/>
    </row>
    <row r="23" spans="2:19" x14ac:dyDescent="0.2">
      <c r="B23" t="s">
        <v>70</v>
      </c>
      <c r="C23">
        <v>144</v>
      </c>
      <c r="D23" s="11" t="s">
        <v>181</v>
      </c>
      <c r="E23" s="6" t="s">
        <v>71</v>
      </c>
      <c r="F23" s="5">
        <v>44715</v>
      </c>
      <c r="G23" s="14">
        <v>44715.700393518498</v>
      </c>
      <c r="H23" s="23">
        <f t="shared" si="0"/>
        <v>123</v>
      </c>
      <c r="I23" s="57" t="str">
        <f t="shared" si="1"/>
        <v>User Login Start is Good</v>
      </c>
      <c r="J23" s="57">
        <f t="shared" si="2"/>
        <v>44715</v>
      </c>
      <c r="K23" s="26">
        <f t="shared" si="3"/>
        <v>44715.323807870402</v>
      </c>
      <c r="L23" s="21">
        <f t="shared" si="4"/>
        <v>542.28333325940184</v>
      </c>
      <c r="N23" s="44"/>
      <c r="O23" s="44"/>
      <c r="P23" s="44"/>
      <c r="Q23" s="44"/>
      <c r="R23" s="44"/>
      <c r="S23" s="44"/>
    </row>
    <row r="24" spans="2:19" x14ac:dyDescent="0.2">
      <c r="B24" t="s">
        <v>72</v>
      </c>
      <c r="C24">
        <v>144</v>
      </c>
      <c r="D24" s="11" t="s">
        <v>181</v>
      </c>
      <c r="E24" s="6" t="s">
        <v>76</v>
      </c>
      <c r="F24" s="5">
        <v>44715</v>
      </c>
      <c r="G24" s="14">
        <v>44715.697847222204</v>
      </c>
      <c r="H24" s="23">
        <f t="shared" si="0"/>
        <v>123</v>
      </c>
      <c r="I24" s="57" t="str">
        <f t="shared" si="1"/>
        <v>User Login Start is Good</v>
      </c>
      <c r="J24" s="57">
        <f t="shared" si="2"/>
        <v>44715</v>
      </c>
      <c r="K24" s="26">
        <f t="shared" si="3"/>
        <v>44715.313067129602</v>
      </c>
      <c r="L24" s="21">
        <f t="shared" si="4"/>
        <v>554.08333334606141</v>
      </c>
    </row>
    <row r="25" spans="2:19" x14ac:dyDescent="0.2">
      <c r="B25" t="s">
        <v>74</v>
      </c>
      <c r="C25">
        <v>144</v>
      </c>
      <c r="D25" s="11" t="s">
        <v>181</v>
      </c>
      <c r="E25" s="6" t="s">
        <v>77</v>
      </c>
      <c r="F25" s="5">
        <v>44715</v>
      </c>
      <c r="G25" s="14">
        <v>44715.697453703702</v>
      </c>
      <c r="H25" s="23">
        <f t="shared" si="0"/>
        <v>123</v>
      </c>
      <c r="I25" s="57" t="str">
        <f t="shared" si="1"/>
        <v>User Login Start is Good</v>
      </c>
      <c r="J25" s="57">
        <f t="shared" si="2"/>
        <v>44715</v>
      </c>
      <c r="K25" s="26">
        <f t="shared" si="3"/>
        <v>44715.316817129598</v>
      </c>
      <c r="L25" s="21">
        <f t="shared" si="4"/>
        <v>548.11666670953855</v>
      </c>
    </row>
    <row r="26" spans="2:19" x14ac:dyDescent="0.2">
      <c r="B26" t="s">
        <v>80</v>
      </c>
      <c r="C26">
        <v>144</v>
      </c>
      <c r="D26" s="11" t="s">
        <v>181</v>
      </c>
      <c r="E26" s="6" t="s">
        <v>82</v>
      </c>
      <c r="F26" s="5">
        <v>44715</v>
      </c>
      <c r="G26" s="14">
        <v>44715.692523148202</v>
      </c>
      <c r="H26" s="23">
        <f t="shared" si="0"/>
        <v>123</v>
      </c>
      <c r="I26" s="57" t="str">
        <f t="shared" si="1"/>
        <v>User Login Start is Good</v>
      </c>
      <c r="J26" s="57">
        <f t="shared" si="2"/>
        <v>44715</v>
      </c>
      <c r="K26" s="26">
        <f t="shared" si="3"/>
        <v>44715.323159722197</v>
      </c>
      <c r="L26" s="21">
        <f t="shared" si="4"/>
        <v>531.88333344762214</v>
      </c>
    </row>
    <row r="27" spans="2:19" x14ac:dyDescent="0.2">
      <c r="B27" t="s">
        <v>83</v>
      </c>
      <c r="C27">
        <v>144</v>
      </c>
      <c r="D27" s="11" t="s">
        <v>181</v>
      </c>
      <c r="E27" s="6" t="s">
        <v>47</v>
      </c>
      <c r="F27" s="5">
        <v>44715</v>
      </c>
      <c r="G27" s="14">
        <v>44715.692094907397</v>
      </c>
      <c r="H27" s="23">
        <f t="shared" si="0"/>
        <v>123</v>
      </c>
      <c r="I27" s="57" t="str">
        <f t="shared" si="1"/>
        <v>User Login Start is Good</v>
      </c>
      <c r="J27" s="57">
        <f t="shared" si="2"/>
        <v>44715</v>
      </c>
      <c r="K27" s="26">
        <f t="shared" si="3"/>
        <v>44715.324143518497</v>
      </c>
      <c r="L27" s="21">
        <f t="shared" si="4"/>
        <v>529.85000001615845</v>
      </c>
    </row>
    <row r="28" spans="2:19" x14ac:dyDescent="0.2">
      <c r="B28" t="s">
        <v>85</v>
      </c>
      <c r="C28">
        <v>144</v>
      </c>
      <c r="D28" s="11" t="s">
        <v>181</v>
      </c>
      <c r="E28" s="6" t="s">
        <v>89</v>
      </c>
      <c r="F28" s="5">
        <v>44715</v>
      </c>
      <c r="G28" s="14">
        <v>44715.690185185202</v>
      </c>
      <c r="H28" s="23">
        <f t="shared" si="0"/>
        <v>123</v>
      </c>
      <c r="I28" s="57" t="str">
        <f t="shared" si="1"/>
        <v>User Login Start is Good</v>
      </c>
      <c r="J28" s="57">
        <f t="shared" si="2"/>
        <v>44715</v>
      </c>
      <c r="K28" s="26">
        <f t="shared" si="3"/>
        <v>44715.315567129597</v>
      </c>
      <c r="L28" s="21">
        <f t="shared" si="4"/>
        <v>539.45000007050112</v>
      </c>
    </row>
    <row r="29" spans="2:19" x14ac:dyDescent="0.2">
      <c r="B29" t="s">
        <v>87</v>
      </c>
      <c r="C29">
        <v>144</v>
      </c>
      <c r="D29" s="11" t="s">
        <v>181</v>
      </c>
      <c r="E29" s="6" t="s">
        <v>90</v>
      </c>
      <c r="F29" s="5">
        <v>44715</v>
      </c>
      <c r="G29" s="14">
        <v>44715.690034722204</v>
      </c>
      <c r="H29" s="23">
        <f t="shared" si="0"/>
        <v>123</v>
      </c>
      <c r="I29" s="57" t="str">
        <f t="shared" si="1"/>
        <v>User Login Start is Good</v>
      </c>
      <c r="J29" s="57">
        <f t="shared" si="2"/>
        <v>44715</v>
      </c>
      <c r="K29" s="26">
        <f t="shared" si="3"/>
        <v>44715.319872685199</v>
      </c>
      <c r="L29" s="21">
        <f t="shared" si="4"/>
        <v>533.03333328687586</v>
      </c>
    </row>
    <row r="30" spans="2:19" x14ac:dyDescent="0.2">
      <c r="B30" t="s">
        <v>95</v>
      </c>
      <c r="C30">
        <v>144</v>
      </c>
      <c r="D30" s="11" t="s">
        <v>181</v>
      </c>
      <c r="E30" s="6" t="s">
        <v>97</v>
      </c>
      <c r="F30" s="5">
        <v>44715</v>
      </c>
      <c r="G30" s="14">
        <v>44715.689189814802</v>
      </c>
      <c r="H30" s="23">
        <f t="shared" si="0"/>
        <v>123</v>
      </c>
      <c r="I30" s="57" t="str">
        <f t="shared" si="1"/>
        <v>User Login Start is Good</v>
      </c>
      <c r="J30" s="57">
        <f t="shared" si="2"/>
        <v>44715</v>
      </c>
      <c r="K30" s="26">
        <f t="shared" si="3"/>
        <v>44715.311099537001</v>
      </c>
      <c r="L30" s="21">
        <f t="shared" si="4"/>
        <v>544.45000003441237</v>
      </c>
    </row>
    <row r="31" spans="2:19" x14ac:dyDescent="0.2">
      <c r="B31" t="s">
        <v>96</v>
      </c>
      <c r="C31">
        <v>144</v>
      </c>
      <c r="D31" s="11" t="s">
        <v>181</v>
      </c>
      <c r="E31" s="6" t="s">
        <v>25</v>
      </c>
      <c r="F31" s="5">
        <v>44715</v>
      </c>
      <c r="G31" s="14">
        <v>44715.689108796301</v>
      </c>
      <c r="H31" s="23">
        <f t="shared" si="0"/>
        <v>123</v>
      </c>
      <c r="I31" s="57" t="str">
        <f t="shared" si="1"/>
        <v>User Login Start is Good</v>
      </c>
      <c r="J31" s="57">
        <f t="shared" si="2"/>
        <v>44715</v>
      </c>
      <c r="K31" s="26">
        <f t="shared" si="3"/>
        <v>44715.308449074102</v>
      </c>
      <c r="L31" s="21">
        <f t="shared" si="4"/>
        <v>548.14999996684492</v>
      </c>
    </row>
    <row r="32" spans="2:19" x14ac:dyDescent="0.2">
      <c r="B32" t="s">
        <v>92</v>
      </c>
      <c r="C32">
        <v>144</v>
      </c>
      <c r="D32" s="11" t="s">
        <v>181</v>
      </c>
      <c r="E32" s="6" t="s">
        <v>98</v>
      </c>
      <c r="F32" s="5">
        <v>44715</v>
      </c>
      <c r="G32" s="14">
        <v>44715.6884027778</v>
      </c>
      <c r="H32" s="23">
        <f t="shared" si="0"/>
        <v>123</v>
      </c>
      <c r="I32" s="57" t="str">
        <f t="shared" si="1"/>
        <v>User Login Start is Good</v>
      </c>
      <c r="J32" s="57">
        <f t="shared" si="2"/>
        <v>44715</v>
      </c>
      <c r="K32" s="26">
        <f t="shared" si="3"/>
        <v>44715.300868055601</v>
      </c>
      <c r="L32" s="21">
        <f t="shared" si="4"/>
        <v>558.04999996558763</v>
      </c>
    </row>
    <row r="33" spans="2:12" x14ac:dyDescent="0.2">
      <c r="B33" t="s">
        <v>102</v>
      </c>
      <c r="C33">
        <v>144</v>
      </c>
      <c r="D33" s="11" t="s">
        <v>181</v>
      </c>
      <c r="E33" s="6" t="s">
        <v>103</v>
      </c>
      <c r="F33" s="5">
        <v>44715</v>
      </c>
      <c r="G33" s="14">
        <v>44715.687650462998</v>
      </c>
      <c r="H33" s="23">
        <f t="shared" si="0"/>
        <v>123</v>
      </c>
      <c r="I33" s="57" t="str">
        <f t="shared" si="1"/>
        <v>User Login Start is Good</v>
      </c>
      <c r="J33" s="57">
        <f t="shared" si="2"/>
        <v>44715</v>
      </c>
      <c r="K33" s="26">
        <f t="shared" si="3"/>
        <v>44715.311168981498</v>
      </c>
      <c r="L33" s="21">
        <f t="shared" si="4"/>
        <v>542.13333336054347</v>
      </c>
    </row>
    <row r="34" spans="2:12" x14ac:dyDescent="0.2">
      <c r="B34" t="s">
        <v>99</v>
      </c>
      <c r="C34">
        <v>144</v>
      </c>
      <c r="D34" s="11" t="s">
        <v>181</v>
      </c>
      <c r="E34" s="6" t="s">
        <v>104</v>
      </c>
      <c r="F34" s="5">
        <v>44715</v>
      </c>
      <c r="G34" s="14">
        <v>44715.687604166698</v>
      </c>
      <c r="H34" s="23">
        <f t="shared" si="0"/>
        <v>123</v>
      </c>
      <c r="I34" s="57" t="str">
        <f t="shared" si="1"/>
        <v>User Login Start is Good</v>
      </c>
      <c r="J34" s="57">
        <f t="shared" si="2"/>
        <v>44715</v>
      </c>
      <c r="K34" s="26">
        <f t="shared" si="3"/>
        <v>44715.302060185197</v>
      </c>
      <c r="L34" s="21">
        <f t="shared" si="4"/>
        <v>555.18333336221986</v>
      </c>
    </row>
    <row r="35" spans="2:12" x14ac:dyDescent="0.2">
      <c r="B35" t="s">
        <v>106</v>
      </c>
      <c r="C35">
        <v>144</v>
      </c>
      <c r="D35" s="11" t="s">
        <v>181</v>
      </c>
      <c r="E35" s="6" t="s">
        <v>107</v>
      </c>
      <c r="F35" s="5">
        <v>44715</v>
      </c>
      <c r="G35" s="14">
        <v>44715.685416666704</v>
      </c>
      <c r="H35" s="23">
        <f t="shared" si="0"/>
        <v>123</v>
      </c>
      <c r="I35" s="57" t="str">
        <f t="shared" si="1"/>
        <v>User Login Start is Good</v>
      </c>
      <c r="J35" s="57">
        <f t="shared" si="2"/>
        <v>44715</v>
      </c>
      <c r="K35" s="26">
        <f t="shared" si="3"/>
        <v>44715.309745370403</v>
      </c>
      <c r="L35" s="21">
        <f t="shared" si="4"/>
        <v>540.96666667261161</v>
      </c>
    </row>
    <row r="36" spans="2:12" x14ac:dyDescent="0.2">
      <c r="B36" t="s">
        <v>110</v>
      </c>
      <c r="C36">
        <v>144</v>
      </c>
      <c r="D36" s="11" t="s">
        <v>181</v>
      </c>
      <c r="E36" s="6" t="s">
        <v>77</v>
      </c>
      <c r="F36" s="5">
        <v>44715</v>
      </c>
      <c r="G36" s="14">
        <v>44715.684791666703</v>
      </c>
      <c r="H36" s="23">
        <f t="shared" si="0"/>
        <v>123</v>
      </c>
      <c r="I36" s="57" t="str">
        <f t="shared" si="1"/>
        <v>User Login Start is Good</v>
      </c>
      <c r="J36" s="57">
        <f t="shared" si="2"/>
        <v>44715</v>
      </c>
      <c r="K36" s="26">
        <f t="shared" si="3"/>
        <v>44715.312928240703</v>
      </c>
      <c r="L36" s="21">
        <f t="shared" si="4"/>
        <v>535.48333344049752</v>
      </c>
    </row>
    <row r="37" spans="2:12" x14ac:dyDescent="0.2">
      <c r="B37" t="s">
        <v>111</v>
      </c>
      <c r="C37">
        <v>144</v>
      </c>
      <c r="D37" s="11" t="s">
        <v>181</v>
      </c>
      <c r="E37" s="6" t="s">
        <v>112</v>
      </c>
      <c r="F37" s="5">
        <v>44715</v>
      </c>
      <c r="G37" s="14">
        <v>44715.684629629599</v>
      </c>
      <c r="H37" s="23">
        <f t="shared" si="0"/>
        <v>123</v>
      </c>
      <c r="I37" s="57" t="str">
        <f t="shared" si="1"/>
        <v>User Login Start is Good</v>
      </c>
      <c r="J37" s="57">
        <f t="shared" si="2"/>
        <v>44715</v>
      </c>
      <c r="K37" s="26">
        <f t="shared" si="3"/>
        <v>44715.3137152778</v>
      </c>
      <c r="L37" s="21">
        <f t="shared" si="4"/>
        <v>534.11666659056209</v>
      </c>
    </row>
    <row r="38" spans="2:12" x14ac:dyDescent="0.2">
      <c r="B38" t="s">
        <v>108</v>
      </c>
      <c r="C38">
        <v>144</v>
      </c>
      <c r="D38" s="11" t="s">
        <v>181</v>
      </c>
      <c r="E38" s="6" t="s">
        <v>113</v>
      </c>
      <c r="F38" s="5">
        <v>44715</v>
      </c>
      <c r="G38" s="14">
        <v>44715.684201388904</v>
      </c>
      <c r="H38" s="23">
        <f t="shared" si="0"/>
        <v>123</v>
      </c>
      <c r="I38" s="57" t="str">
        <f t="shared" si="1"/>
        <v>User Login Start is Good</v>
      </c>
      <c r="J38" s="57">
        <f t="shared" si="2"/>
        <v>44715</v>
      </c>
      <c r="K38" s="26">
        <f t="shared" si="3"/>
        <v>44715.296574074098</v>
      </c>
      <c r="L38" s="21">
        <f t="shared" si="4"/>
        <v>558.18333331961185</v>
      </c>
    </row>
    <row r="39" spans="2:12" x14ac:dyDescent="0.2">
      <c r="B39" t="s">
        <v>115</v>
      </c>
      <c r="C39">
        <v>144</v>
      </c>
      <c r="D39" s="11" t="s">
        <v>181</v>
      </c>
      <c r="E39" s="6" t="s">
        <v>116</v>
      </c>
      <c r="F39" s="5">
        <v>44715</v>
      </c>
      <c r="G39" s="14">
        <v>44715.682997685202</v>
      </c>
      <c r="H39" s="23">
        <f t="shared" si="0"/>
        <v>123</v>
      </c>
      <c r="I39" s="57" t="str">
        <f t="shared" si="1"/>
        <v>User Login Start is Good</v>
      </c>
      <c r="J39" s="57">
        <f t="shared" si="2"/>
        <v>44715</v>
      </c>
      <c r="K39" s="26">
        <f t="shared" si="3"/>
        <v>44715.299421296302</v>
      </c>
      <c r="L39" s="21">
        <f t="shared" si="4"/>
        <v>552.35000001615845</v>
      </c>
    </row>
    <row r="40" spans="2:12" x14ac:dyDescent="0.2">
      <c r="B40" t="s">
        <v>117</v>
      </c>
      <c r="C40">
        <v>144</v>
      </c>
      <c r="D40" s="11" t="s">
        <v>181</v>
      </c>
      <c r="E40" s="6" t="s">
        <v>119</v>
      </c>
      <c r="F40" s="5">
        <v>44715</v>
      </c>
      <c r="G40" s="14">
        <v>44715.6789236111</v>
      </c>
      <c r="H40" s="23">
        <f t="shared" si="0"/>
        <v>123</v>
      </c>
      <c r="I40" s="57" t="str">
        <f t="shared" si="1"/>
        <v>User Login Start is Good</v>
      </c>
      <c r="J40" s="57">
        <f t="shared" si="2"/>
        <v>44715</v>
      </c>
      <c r="K40" s="26">
        <f t="shared" si="3"/>
        <v>44715.290601851899</v>
      </c>
      <c r="L40" s="21">
        <f t="shared" si="4"/>
        <v>559.18333324952982</v>
      </c>
    </row>
    <row r="41" spans="2:12" x14ac:dyDescent="0.2">
      <c r="B41" t="s">
        <v>123</v>
      </c>
      <c r="C41">
        <v>144</v>
      </c>
      <c r="D41" s="11" t="s">
        <v>181</v>
      </c>
      <c r="E41" s="6" t="s">
        <v>124</v>
      </c>
      <c r="F41" s="5">
        <v>44715</v>
      </c>
      <c r="G41" s="14">
        <v>44715.6783796296</v>
      </c>
      <c r="H41" s="23">
        <f t="shared" si="0"/>
        <v>123</v>
      </c>
      <c r="I41" s="57" t="str">
        <f t="shared" si="1"/>
        <v>User Login Start is Good</v>
      </c>
      <c r="J41" s="57">
        <f t="shared" si="2"/>
        <v>44715</v>
      </c>
      <c r="K41" s="26">
        <f t="shared" si="3"/>
        <v>44715.296527777798</v>
      </c>
      <c r="L41" s="21">
        <f t="shared" si="4"/>
        <v>549.86666659475304</v>
      </c>
    </row>
    <row r="42" spans="2:12" x14ac:dyDescent="0.2">
      <c r="B42" t="s">
        <v>120</v>
      </c>
      <c r="C42">
        <v>144</v>
      </c>
      <c r="D42" s="11" t="s">
        <v>181</v>
      </c>
      <c r="E42" s="6" t="s">
        <v>127</v>
      </c>
      <c r="F42" s="5">
        <v>44715</v>
      </c>
      <c r="G42" s="14">
        <v>44715.677604166704</v>
      </c>
      <c r="H42" s="23">
        <f t="shared" si="0"/>
        <v>123</v>
      </c>
      <c r="I42" s="57" t="str">
        <f t="shared" si="1"/>
        <v>User Login Start is Good</v>
      </c>
      <c r="J42" s="57">
        <f t="shared" si="2"/>
        <v>44715</v>
      </c>
      <c r="K42" s="26">
        <f t="shared" si="3"/>
        <v>44715.291157407402</v>
      </c>
      <c r="L42" s="21">
        <f t="shared" si="4"/>
        <v>556.48333339369856</v>
      </c>
    </row>
    <row r="43" spans="2:12" x14ac:dyDescent="0.2">
      <c r="B43" t="s">
        <v>125</v>
      </c>
      <c r="C43">
        <v>144</v>
      </c>
      <c r="D43" s="11" t="s">
        <v>181</v>
      </c>
      <c r="E43" s="6" t="s">
        <v>103</v>
      </c>
      <c r="F43" s="5">
        <v>44715</v>
      </c>
      <c r="G43" s="14">
        <v>44715.677106481497</v>
      </c>
      <c r="H43" s="23">
        <f t="shared" si="0"/>
        <v>123</v>
      </c>
      <c r="I43" s="57" t="str">
        <f t="shared" si="1"/>
        <v>User Login Start is Good</v>
      </c>
      <c r="J43" s="57">
        <f t="shared" si="2"/>
        <v>44715</v>
      </c>
      <c r="K43" s="26">
        <f t="shared" si="3"/>
        <v>44715.3077893519</v>
      </c>
      <c r="L43" s="21">
        <f t="shared" si="4"/>
        <v>531.81666661868803</v>
      </c>
    </row>
    <row r="44" spans="2:12" x14ac:dyDescent="0.2">
      <c r="B44" t="s">
        <v>130</v>
      </c>
      <c r="C44">
        <v>144</v>
      </c>
      <c r="D44" s="11" t="s">
        <v>181</v>
      </c>
      <c r="E44" s="6" t="s">
        <v>113</v>
      </c>
      <c r="F44" s="5">
        <v>44715</v>
      </c>
      <c r="G44" s="14">
        <v>44715.674074074101</v>
      </c>
      <c r="H44" s="23">
        <f t="shared" si="0"/>
        <v>123</v>
      </c>
      <c r="I44" s="57" t="str">
        <f t="shared" si="1"/>
        <v>User Login Start is Good</v>
      </c>
      <c r="J44" s="57">
        <f t="shared" si="2"/>
        <v>44715</v>
      </c>
      <c r="K44" s="26">
        <f t="shared" si="3"/>
        <v>44715.300960648099</v>
      </c>
      <c r="L44" s="21">
        <f t="shared" si="4"/>
        <v>537.2833334421739</v>
      </c>
    </row>
    <row r="45" spans="2:12" x14ac:dyDescent="0.2">
      <c r="B45" t="s">
        <v>131</v>
      </c>
      <c r="C45">
        <v>144</v>
      </c>
      <c r="D45" s="11" t="s">
        <v>181</v>
      </c>
      <c r="E45" s="6" t="s">
        <v>98</v>
      </c>
      <c r="F45" s="5">
        <v>44715</v>
      </c>
      <c r="G45" s="14">
        <v>44715.672615740797</v>
      </c>
      <c r="H45" s="23">
        <f t="shared" si="0"/>
        <v>123</v>
      </c>
      <c r="I45" s="57" t="str">
        <f t="shared" si="1"/>
        <v>User Login Start is Good</v>
      </c>
      <c r="J45" s="57">
        <f t="shared" si="2"/>
        <v>44715</v>
      </c>
      <c r="K45" s="26">
        <f t="shared" si="3"/>
        <v>44715.294710648202</v>
      </c>
      <c r="L45" s="21">
        <f t="shared" si="4"/>
        <v>544.18333333684132</v>
      </c>
    </row>
    <row r="46" spans="2:12" x14ac:dyDescent="0.2">
      <c r="B46" t="s">
        <v>132</v>
      </c>
      <c r="C46">
        <v>144</v>
      </c>
      <c r="D46" s="11" t="s">
        <v>181</v>
      </c>
      <c r="E46" s="6" t="s">
        <v>133</v>
      </c>
      <c r="F46" s="5">
        <v>44715</v>
      </c>
      <c r="G46" s="14">
        <v>44715.672523148198</v>
      </c>
      <c r="H46" s="23">
        <f t="shared" si="0"/>
        <v>123</v>
      </c>
      <c r="I46" s="57" t="str">
        <f t="shared" si="1"/>
        <v>User Login Start is Good</v>
      </c>
      <c r="J46" s="57">
        <f t="shared" si="2"/>
        <v>44715</v>
      </c>
      <c r="K46" s="26">
        <f t="shared" si="3"/>
        <v>44715.289247685199</v>
      </c>
      <c r="L46" s="21">
        <f t="shared" si="4"/>
        <v>551.91666671773419</v>
      </c>
    </row>
    <row r="47" spans="2:12" x14ac:dyDescent="0.2">
      <c r="B47" t="s">
        <v>134</v>
      </c>
      <c r="C47">
        <v>144</v>
      </c>
      <c r="D47" s="11" t="s">
        <v>181</v>
      </c>
      <c r="E47" s="6" t="s">
        <v>136</v>
      </c>
      <c r="F47" s="5">
        <v>44715</v>
      </c>
      <c r="G47" s="14">
        <v>44715.664722222202</v>
      </c>
      <c r="H47" s="23">
        <f t="shared" si="0"/>
        <v>123</v>
      </c>
      <c r="I47" s="57" t="str">
        <f t="shared" si="1"/>
        <v>User Login Start is Good</v>
      </c>
      <c r="J47" s="57">
        <f t="shared" si="2"/>
        <v>44715</v>
      </c>
      <c r="K47" s="26">
        <f t="shared" si="3"/>
        <v>44715.278113425898</v>
      </c>
      <c r="L47" s="21">
        <f t="shared" si="4"/>
        <v>556.71666667680256</v>
      </c>
    </row>
    <row r="48" spans="2:12" x14ac:dyDescent="0.2">
      <c r="B48" t="s">
        <v>138</v>
      </c>
      <c r="C48">
        <v>144</v>
      </c>
      <c r="D48" s="11" t="s">
        <v>181</v>
      </c>
      <c r="E48" s="6" t="s">
        <v>136</v>
      </c>
      <c r="F48" s="5">
        <v>44715</v>
      </c>
      <c r="G48" s="14">
        <v>44715.6581828704</v>
      </c>
      <c r="H48" s="23">
        <f t="shared" si="0"/>
        <v>123</v>
      </c>
      <c r="I48" s="57" t="str">
        <f t="shared" si="1"/>
        <v>User Login Start is Good</v>
      </c>
      <c r="J48" s="57">
        <f t="shared" si="2"/>
        <v>44715</v>
      </c>
      <c r="K48" s="26">
        <f t="shared" si="3"/>
        <v>44715.276886574102</v>
      </c>
      <c r="L48" s="21">
        <f t="shared" si="4"/>
        <v>549.06666666967794</v>
      </c>
    </row>
    <row r="49" spans="2:12" x14ac:dyDescent="0.2">
      <c r="B49" t="s">
        <v>139</v>
      </c>
      <c r="C49">
        <v>144</v>
      </c>
      <c r="D49" s="11" t="s">
        <v>181</v>
      </c>
      <c r="E49" s="6" t="s">
        <v>140</v>
      </c>
      <c r="F49" s="5">
        <v>44715</v>
      </c>
      <c r="G49" s="14">
        <v>44715.655046296299</v>
      </c>
      <c r="H49" s="23">
        <f t="shared" si="0"/>
        <v>123</v>
      </c>
      <c r="I49" s="57" t="str">
        <f t="shared" si="1"/>
        <v>User Login Start is Good</v>
      </c>
      <c r="J49" s="57">
        <f t="shared" si="2"/>
        <v>44715</v>
      </c>
      <c r="K49" s="26">
        <f t="shared" si="3"/>
        <v>44715.276458333297</v>
      </c>
      <c r="L49" s="21">
        <f t="shared" si="4"/>
        <v>545.16666672192514</v>
      </c>
    </row>
    <row r="50" spans="2:12" x14ac:dyDescent="0.2">
      <c r="B50" t="s">
        <v>141</v>
      </c>
      <c r="C50">
        <v>144</v>
      </c>
      <c r="D50" s="11" t="s">
        <v>181</v>
      </c>
      <c r="E50" s="6" t="s">
        <v>142</v>
      </c>
      <c r="F50" s="5">
        <v>44715</v>
      </c>
      <c r="G50" s="14">
        <v>44715.6547222222</v>
      </c>
      <c r="H50" s="23">
        <f t="shared" si="0"/>
        <v>123</v>
      </c>
      <c r="I50" s="57" t="str">
        <f t="shared" si="1"/>
        <v>User Login Start is Good</v>
      </c>
      <c r="J50" s="57">
        <f t="shared" si="2"/>
        <v>44715</v>
      </c>
      <c r="K50" s="26">
        <f t="shared" si="3"/>
        <v>44715.262187499997</v>
      </c>
      <c r="L50" s="21">
        <f t="shared" si="4"/>
        <v>565.24999997229315</v>
      </c>
    </row>
    <row r="51" spans="2:12" x14ac:dyDescent="0.2">
      <c r="B51" t="s">
        <v>143</v>
      </c>
      <c r="C51">
        <v>144</v>
      </c>
      <c r="D51" s="11" t="s">
        <v>181</v>
      </c>
      <c r="E51" s="6" t="s">
        <v>145</v>
      </c>
      <c r="F51" s="5">
        <v>44715</v>
      </c>
      <c r="G51" s="14">
        <v>44715.647881944496</v>
      </c>
      <c r="H51" s="23">
        <f t="shared" si="0"/>
        <v>123</v>
      </c>
      <c r="I51" s="57" t="str">
        <f t="shared" si="1"/>
        <v>User Login Start is Good</v>
      </c>
      <c r="J51" s="57">
        <f t="shared" si="2"/>
        <v>44715</v>
      </c>
      <c r="K51" s="26">
        <f t="shared" si="3"/>
        <v>44715.262499999997</v>
      </c>
      <c r="L51" s="21">
        <f t="shared" si="4"/>
        <v>554.95000007911585</v>
      </c>
    </row>
    <row r="52" spans="2:12" x14ac:dyDescent="0.2">
      <c r="B52" t="s">
        <v>147</v>
      </c>
      <c r="C52">
        <v>144</v>
      </c>
      <c r="D52" s="11" t="s">
        <v>181</v>
      </c>
      <c r="E52" s="6" t="s">
        <v>140</v>
      </c>
      <c r="F52" s="5">
        <v>44715</v>
      </c>
      <c r="G52" s="14">
        <v>44715.643437500003</v>
      </c>
      <c r="H52" s="23">
        <f t="shared" si="0"/>
        <v>123</v>
      </c>
      <c r="I52" s="57" t="str">
        <f t="shared" si="1"/>
        <v>User Login Start is Good</v>
      </c>
      <c r="J52" s="57">
        <f t="shared" si="2"/>
        <v>44715</v>
      </c>
      <c r="K52" s="26">
        <f t="shared" si="3"/>
        <v>44715.271944444503</v>
      </c>
      <c r="L52" s="21">
        <f t="shared" si="4"/>
        <v>534.94999991962686</v>
      </c>
    </row>
    <row r="53" spans="2:12" x14ac:dyDescent="0.2">
      <c r="B53" t="s">
        <v>27</v>
      </c>
      <c r="C53">
        <v>123</v>
      </c>
      <c r="D53" s="11" t="s">
        <v>190</v>
      </c>
      <c r="E53" s="6" t="s">
        <v>29</v>
      </c>
      <c r="F53" s="5">
        <v>44715</v>
      </c>
      <c r="G53" s="14">
        <v>44715.337256944404</v>
      </c>
      <c r="H53" s="23">
        <f t="shared" si="0"/>
        <v>144</v>
      </c>
      <c r="I53" s="57" t="str">
        <f t="shared" si="1"/>
        <v>User Logout is Good</v>
      </c>
      <c r="J53" s="57">
        <f t="shared" si="2"/>
        <v>44714</v>
      </c>
      <c r="K53" s="26">
        <f t="shared" si="3"/>
        <v>44714.702256944503</v>
      </c>
      <c r="L53" s="21">
        <f t="shared" si="4"/>
        <v>914.39999985625036</v>
      </c>
    </row>
    <row r="54" spans="2:12" x14ac:dyDescent="0.2">
      <c r="B54" t="s">
        <v>18</v>
      </c>
      <c r="C54">
        <v>123</v>
      </c>
      <c r="D54" s="11" t="s">
        <v>190</v>
      </c>
      <c r="E54" s="6" t="s">
        <v>20</v>
      </c>
      <c r="F54" s="5">
        <v>44715</v>
      </c>
      <c r="G54" s="14">
        <v>44715.336400462998</v>
      </c>
      <c r="H54" s="23">
        <f t="shared" si="0"/>
        <v>144</v>
      </c>
      <c r="I54" s="57" t="str">
        <f t="shared" si="1"/>
        <v>User Logout is Good</v>
      </c>
      <c r="J54" s="57">
        <f t="shared" si="2"/>
        <v>44714</v>
      </c>
      <c r="K54" s="26">
        <f t="shared" si="3"/>
        <v>44714.711736111101</v>
      </c>
      <c r="L54" s="21">
        <f t="shared" si="4"/>
        <v>899.51666673179716</v>
      </c>
    </row>
    <row r="55" spans="2:12" x14ac:dyDescent="0.2">
      <c r="B55" t="s">
        <v>31</v>
      </c>
      <c r="C55">
        <v>123</v>
      </c>
      <c r="D55" s="11" t="s">
        <v>190</v>
      </c>
      <c r="E55" s="6" t="s">
        <v>33</v>
      </c>
      <c r="F55" s="5">
        <v>44715</v>
      </c>
      <c r="G55" s="14">
        <v>44715.335011574098</v>
      </c>
      <c r="H55" s="23">
        <f t="shared" si="0"/>
        <v>144</v>
      </c>
      <c r="I55" s="57" t="str">
        <f t="shared" si="1"/>
        <v>User Logout is Good</v>
      </c>
      <c r="J55" s="57">
        <f t="shared" si="2"/>
        <v>44714</v>
      </c>
      <c r="K55" s="26">
        <f t="shared" si="3"/>
        <v>44714.706192129597</v>
      </c>
      <c r="L55" s="21">
        <f t="shared" si="4"/>
        <v>905.50000008079223</v>
      </c>
    </row>
    <row r="56" spans="2:12" x14ac:dyDescent="0.2">
      <c r="B56" t="s">
        <v>58</v>
      </c>
      <c r="C56">
        <v>123</v>
      </c>
      <c r="D56" s="11" t="s">
        <v>190</v>
      </c>
      <c r="E56" s="6" t="s">
        <v>60</v>
      </c>
      <c r="F56" s="5">
        <v>44715</v>
      </c>
      <c r="G56" s="14">
        <v>44715.334421296298</v>
      </c>
      <c r="H56" s="23">
        <f t="shared" si="0"/>
        <v>144</v>
      </c>
      <c r="I56" s="57" t="str">
        <f t="shared" si="1"/>
        <v>User Logout is Good</v>
      </c>
      <c r="J56" s="57">
        <f t="shared" si="2"/>
        <v>44714</v>
      </c>
      <c r="K56" s="26">
        <f t="shared" si="3"/>
        <v>44714.7032638889</v>
      </c>
      <c r="L56" s="21">
        <f t="shared" si="4"/>
        <v>908.86666665435769</v>
      </c>
    </row>
    <row r="57" spans="2:12" x14ac:dyDescent="0.2">
      <c r="B57" t="s">
        <v>21</v>
      </c>
      <c r="C57">
        <v>123</v>
      </c>
      <c r="D57" s="11" t="s">
        <v>190</v>
      </c>
      <c r="E57" s="6" t="s">
        <v>22</v>
      </c>
      <c r="F57" s="5">
        <v>44715</v>
      </c>
      <c r="G57" s="14">
        <v>44715.333796296298</v>
      </c>
      <c r="H57" s="23">
        <f t="shared" si="0"/>
        <v>144</v>
      </c>
      <c r="I57" s="57" t="str">
        <f t="shared" si="1"/>
        <v>User Logout is Good</v>
      </c>
      <c r="J57" s="57">
        <f t="shared" si="2"/>
        <v>44714</v>
      </c>
      <c r="K57" s="26">
        <f t="shared" si="3"/>
        <v>44714.717719907399</v>
      </c>
      <c r="L57" s="21">
        <f t="shared" si="4"/>
        <v>887.15000001364388</v>
      </c>
    </row>
    <row r="58" spans="2:12" x14ac:dyDescent="0.2">
      <c r="B58" t="s">
        <v>35</v>
      </c>
      <c r="C58">
        <v>123</v>
      </c>
      <c r="D58" s="11" t="s">
        <v>190</v>
      </c>
      <c r="E58" s="6" t="s">
        <v>39</v>
      </c>
      <c r="F58" s="5">
        <v>44715</v>
      </c>
      <c r="G58" s="14">
        <v>44715.330648148098</v>
      </c>
      <c r="H58" s="23">
        <f t="shared" si="0"/>
        <v>144</v>
      </c>
      <c r="I58" s="57" t="str">
        <f t="shared" si="1"/>
        <v>User Logout is Good</v>
      </c>
      <c r="J58" s="57">
        <f t="shared" si="2"/>
        <v>44714</v>
      </c>
      <c r="K58" s="26">
        <f t="shared" si="3"/>
        <v>44714.712118055599</v>
      </c>
      <c r="L58" s="21">
        <f t="shared" si="4"/>
        <v>890.68333319853991</v>
      </c>
    </row>
    <row r="59" spans="2:12" x14ac:dyDescent="0.2">
      <c r="B59" t="s">
        <v>41</v>
      </c>
      <c r="C59">
        <v>123</v>
      </c>
      <c r="D59" s="11" t="s">
        <v>190</v>
      </c>
      <c r="E59" s="6" t="s">
        <v>42</v>
      </c>
      <c r="F59" s="5">
        <v>44715</v>
      </c>
      <c r="G59" s="14">
        <v>44715.329965277801</v>
      </c>
      <c r="H59" s="23">
        <f t="shared" si="0"/>
        <v>144</v>
      </c>
      <c r="I59" s="57" t="str">
        <f t="shared" si="1"/>
        <v>User Logout is Good</v>
      </c>
      <c r="J59" s="57">
        <f t="shared" si="2"/>
        <v>44714</v>
      </c>
      <c r="K59" s="26">
        <f t="shared" si="3"/>
        <v>44714.718159722201</v>
      </c>
      <c r="L59" s="21">
        <f t="shared" si="4"/>
        <v>881.0000000637956</v>
      </c>
    </row>
    <row r="60" spans="2:12" x14ac:dyDescent="0.2">
      <c r="B60" t="s">
        <v>51</v>
      </c>
      <c r="C60">
        <v>123</v>
      </c>
      <c r="D60" s="11" t="s">
        <v>190</v>
      </c>
      <c r="E60" s="6" t="s">
        <v>13</v>
      </c>
      <c r="F60" s="5">
        <v>44715</v>
      </c>
      <c r="G60" s="14">
        <v>44715.3266435185</v>
      </c>
      <c r="H60" s="23">
        <f t="shared" si="0"/>
        <v>144</v>
      </c>
      <c r="I60" s="57" t="str">
        <f t="shared" si="1"/>
        <v>User Logout is Good</v>
      </c>
      <c r="J60" s="57">
        <f t="shared" si="2"/>
        <v>44714</v>
      </c>
      <c r="K60" s="26">
        <f t="shared" si="3"/>
        <v>44714.704421296301</v>
      </c>
      <c r="L60" s="21">
        <f t="shared" si="4"/>
        <v>895.99999996600673</v>
      </c>
    </row>
    <row r="61" spans="2:12" x14ac:dyDescent="0.2">
      <c r="B61" t="s">
        <v>37</v>
      </c>
      <c r="C61">
        <v>123</v>
      </c>
      <c r="D61" s="11" t="s">
        <v>190</v>
      </c>
      <c r="E61" s="6" t="s">
        <v>38</v>
      </c>
      <c r="F61" s="5">
        <v>44715</v>
      </c>
      <c r="G61" s="14">
        <v>44715.325856481497</v>
      </c>
      <c r="H61" s="23">
        <f t="shared" si="0"/>
        <v>144</v>
      </c>
      <c r="I61" s="57" t="str">
        <f t="shared" si="1"/>
        <v>User Logout is Good</v>
      </c>
      <c r="J61" s="57">
        <f t="shared" si="2"/>
        <v>44714</v>
      </c>
      <c r="K61" s="26">
        <f t="shared" si="3"/>
        <v>44714.690300925897</v>
      </c>
      <c r="L61" s="21">
        <f t="shared" si="4"/>
        <v>915.20000006421469</v>
      </c>
    </row>
    <row r="62" spans="2:12" x14ac:dyDescent="0.2">
      <c r="B62" t="s">
        <v>11</v>
      </c>
      <c r="C62">
        <v>123</v>
      </c>
      <c r="D62" s="11" t="s">
        <v>190</v>
      </c>
      <c r="E62" s="6" t="s">
        <v>13</v>
      </c>
      <c r="F62" s="5">
        <v>44715</v>
      </c>
      <c r="G62" s="14">
        <v>44715.325150463003</v>
      </c>
      <c r="H62" s="23">
        <f t="shared" si="0"/>
        <v>144</v>
      </c>
      <c r="I62" s="57" t="str">
        <f t="shared" si="1"/>
        <v>User Logout is Good</v>
      </c>
      <c r="J62" s="57">
        <f t="shared" si="2"/>
        <v>44714</v>
      </c>
      <c r="K62" s="26">
        <f t="shared" si="3"/>
        <v>44714.700231481504</v>
      </c>
      <c r="L62" s="21">
        <f t="shared" si="4"/>
        <v>899.883333358448</v>
      </c>
    </row>
    <row r="63" spans="2:12" x14ac:dyDescent="0.2">
      <c r="B63" t="s">
        <v>44</v>
      </c>
      <c r="C63">
        <v>123</v>
      </c>
      <c r="D63" s="11" t="s">
        <v>190</v>
      </c>
      <c r="E63" s="6" t="s">
        <v>47</v>
      </c>
      <c r="F63" s="5">
        <v>44715</v>
      </c>
      <c r="G63" s="14">
        <v>44715.325138888897</v>
      </c>
      <c r="H63" s="23">
        <f t="shared" si="0"/>
        <v>144</v>
      </c>
      <c r="I63" s="57" t="str">
        <f t="shared" si="1"/>
        <v>User Logout is Good</v>
      </c>
      <c r="J63" s="57">
        <f t="shared" si="2"/>
        <v>44714</v>
      </c>
      <c r="K63" s="26">
        <f t="shared" si="3"/>
        <v>44714.697094907402</v>
      </c>
      <c r="L63" s="21">
        <f t="shared" si="4"/>
        <v>904.38333335216157</v>
      </c>
    </row>
    <row r="64" spans="2:12" x14ac:dyDescent="0.2">
      <c r="B64" t="s">
        <v>61</v>
      </c>
      <c r="C64">
        <v>123</v>
      </c>
      <c r="D64" s="11" t="s">
        <v>190</v>
      </c>
      <c r="E64" s="6" t="s">
        <v>38</v>
      </c>
      <c r="F64" s="5">
        <v>44715</v>
      </c>
      <c r="G64" s="14">
        <v>44715.324780092596</v>
      </c>
      <c r="H64" s="23">
        <f t="shared" si="0"/>
        <v>144</v>
      </c>
      <c r="I64" s="57" t="str">
        <f t="shared" si="1"/>
        <v>User Logout is Good</v>
      </c>
      <c r="J64" s="57">
        <f t="shared" si="2"/>
        <v>44714</v>
      </c>
      <c r="K64" s="26">
        <f t="shared" si="3"/>
        <v>44714.708622685197</v>
      </c>
      <c r="L64" s="21">
        <f t="shared" si="4"/>
        <v>887.26666665519588</v>
      </c>
    </row>
    <row r="65" spans="2:12" x14ac:dyDescent="0.2">
      <c r="B65" t="s">
        <v>83</v>
      </c>
      <c r="C65">
        <v>123</v>
      </c>
      <c r="D65" s="11" t="s">
        <v>190</v>
      </c>
      <c r="E65" s="6" t="s">
        <v>47</v>
      </c>
      <c r="F65" s="5">
        <v>44715</v>
      </c>
      <c r="G65" s="14">
        <v>44715.324143518497</v>
      </c>
      <c r="H65" s="23">
        <f t="shared" si="0"/>
        <v>144</v>
      </c>
      <c r="I65" s="57" t="str">
        <f t="shared" si="1"/>
        <v>User Logout is Good</v>
      </c>
      <c r="J65" s="57">
        <f t="shared" si="2"/>
        <v>44714</v>
      </c>
      <c r="K65" s="26">
        <f t="shared" si="3"/>
        <v>44714.691342592603</v>
      </c>
      <c r="L65" s="21">
        <f t="shared" si="4"/>
        <v>911.23333328752778</v>
      </c>
    </row>
    <row r="66" spans="2:12" x14ac:dyDescent="0.2">
      <c r="B66" t="s">
        <v>70</v>
      </c>
      <c r="C66">
        <v>123</v>
      </c>
      <c r="D66" s="11" t="s">
        <v>190</v>
      </c>
      <c r="E66" s="6" t="s">
        <v>71</v>
      </c>
      <c r="F66" s="5">
        <v>44715</v>
      </c>
      <c r="G66" s="14">
        <v>44715.323807870402</v>
      </c>
      <c r="H66" s="23">
        <f t="shared" si="0"/>
        <v>144</v>
      </c>
      <c r="I66" s="57" t="str">
        <f t="shared" si="1"/>
        <v>User Logout is Good</v>
      </c>
      <c r="J66" s="57">
        <f t="shared" si="2"/>
        <v>44714</v>
      </c>
      <c r="K66" s="26">
        <f t="shared" si="3"/>
        <v>44714.745162036997</v>
      </c>
      <c r="L66" s="21">
        <f t="shared" si="4"/>
        <v>833.25000010197982</v>
      </c>
    </row>
    <row r="67" spans="2:12" hidden="1" x14ac:dyDescent="0.2">
      <c r="B67" t="s">
        <v>153</v>
      </c>
      <c r="C67">
        <v>123</v>
      </c>
      <c r="D67" s="11" t="s">
        <v>190</v>
      </c>
      <c r="E67" s="6" t="s">
        <v>154</v>
      </c>
      <c r="F67" s="5">
        <v>44715</v>
      </c>
      <c r="G67" s="14">
        <v>44715.323784722197</v>
      </c>
      <c r="H67" s="23" t="e">
        <f t="shared" si="0"/>
        <v>#N/A</v>
      </c>
      <c r="I67" s="57" t="e">
        <f t="shared" si="1"/>
        <v>#N/A</v>
      </c>
      <c r="J67" s="57" t="e">
        <f t="shared" si="2"/>
        <v>#N/A</v>
      </c>
      <c r="K67" s="26" t="e">
        <f t="shared" si="3"/>
        <v>#N/A</v>
      </c>
      <c r="L67" s="21" t="e">
        <f t="shared" si="4"/>
        <v>#N/A</v>
      </c>
    </row>
    <row r="68" spans="2:12" x14ac:dyDescent="0.2">
      <c r="B68" t="s">
        <v>48</v>
      </c>
      <c r="C68">
        <v>123</v>
      </c>
      <c r="D68" s="11" t="s">
        <v>190</v>
      </c>
      <c r="E68" s="6" t="s">
        <v>55</v>
      </c>
      <c r="F68" s="5">
        <v>44715</v>
      </c>
      <c r="G68" s="14">
        <v>44715.323229166701</v>
      </c>
      <c r="H68" s="23">
        <f t="shared" si="0"/>
        <v>144</v>
      </c>
      <c r="I68" s="57" t="str">
        <f t="shared" si="1"/>
        <v>User Logout is Good</v>
      </c>
      <c r="J68" s="57">
        <f t="shared" si="2"/>
        <v>44714</v>
      </c>
      <c r="K68" s="26">
        <f t="shared" si="3"/>
        <v>44714.704548611102</v>
      </c>
      <c r="L68" s="21">
        <f t="shared" si="4"/>
        <v>890.90000006253831</v>
      </c>
    </row>
    <row r="69" spans="2:12" x14ac:dyDescent="0.2">
      <c r="B69" t="s">
        <v>80</v>
      </c>
      <c r="C69">
        <v>123</v>
      </c>
      <c r="D69" s="11" t="s">
        <v>190</v>
      </c>
      <c r="E69" s="6" t="s">
        <v>82</v>
      </c>
      <c r="F69" s="5">
        <v>44715</v>
      </c>
      <c r="G69" s="14">
        <v>44715.323159722197</v>
      </c>
      <c r="H69" s="23">
        <f t="shared" ref="H69:H132" si="5">VLOOKUP(B69,B71:D137,2,FALSE)</f>
        <v>144</v>
      </c>
      <c r="I69" s="57" t="str">
        <f t="shared" ref="I69:I132" si="6">VLOOKUP(B69,B71:E137,3,FALSE)</f>
        <v>User Logout is Good</v>
      </c>
      <c r="J69" s="57">
        <f t="shared" ref="J69:J132" si="7">VLOOKUP(B69,B71:F137,5,FALSE)</f>
        <v>44714</v>
      </c>
      <c r="K69" s="26">
        <f t="shared" ref="K69:K132" si="8">VLOOKUP(B69,B70:G137,6,FALSE)</f>
        <v>44714.688912037098</v>
      </c>
      <c r="L69" s="21">
        <f t="shared" ref="L69:L132" si="9">(G69-K69)*24*60</f>
        <v>913.31666654208675</v>
      </c>
    </row>
    <row r="70" spans="2:12" x14ac:dyDescent="0.2">
      <c r="B70" t="s">
        <v>68</v>
      </c>
      <c r="C70">
        <v>123</v>
      </c>
      <c r="D70" s="11" t="s">
        <v>190</v>
      </c>
      <c r="E70" s="6" t="s">
        <v>69</v>
      </c>
      <c r="F70" s="5">
        <v>44715</v>
      </c>
      <c r="G70" s="14">
        <v>44715.322500000002</v>
      </c>
      <c r="H70" s="23">
        <f t="shared" si="5"/>
        <v>144</v>
      </c>
      <c r="I70" s="57" t="str">
        <f t="shared" si="6"/>
        <v>User Logout is Good</v>
      </c>
      <c r="J70" s="57">
        <f t="shared" si="7"/>
        <v>44714</v>
      </c>
      <c r="K70" s="26">
        <f t="shared" si="8"/>
        <v>44714.694537037001</v>
      </c>
      <c r="L70" s="21">
        <f t="shared" si="9"/>
        <v>904.26666672108695</v>
      </c>
    </row>
    <row r="71" spans="2:12" x14ac:dyDescent="0.2">
      <c r="B71" t="s">
        <v>64</v>
      </c>
      <c r="C71">
        <v>123</v>
      </c>
      <c r="D71" s="11" t="s">
        <v>190</v>
      </c>
      <c r="E71" s="6" t="s">
        <v>65</v>
      </c>
      <c r="F71" s="5">
        <v>44715</v>
      </c>
      <c r="G71" s="14">
        <v>44715.320208333302</v>
      </c>
      <c r="H71" s="23">
        <f t="shared" si="5"/>
        <v>144</v>
      </c>
      <c r="I71" s="57" t="str">
        <f t="shared" si="6"/>
        <v>User Logout is Good</v>
      </c>
      <c r="J71" s="57">
        <f t="shared" si="7"/>
        <v>44714</v>
      </c>
      <c r="K71" s="26">
        <f t="shared" si="8"/>
        <v>44714.701215277797</v>
      </c>
      <c r="L71" s="21">
        <f t="shared" si="9"/>
        <v>891.34999992675148</v>
      </c>
    </row>
    <row r="72" spans="2:12" x14ac:dyDescent="0.2">
      <c r="B72" t="s">
        <v>43</v>
      </c>
      <c r="C72">
        <v>123</v>
      </c>
      <c r="D72" s="11" t="s">
        <v>190</v>
      </c>
      <c r="E72" s="6" t="s">
        <v>50</v>
      </c>
      <c r="F72" s="5">
        <v>44715</v>
      </c>
      <c r="G72" s="14">
        <v>44715.320150462998</v>
      </c>
      <c r="H72" s="23">
        <f t="shared" si="5"/>
        <v>144</v>
      </c>
      <c r="I72" s="57" t="str">
        <f t="shared" si="6"/>
        <v>User Logout is Good</v>
      </c>
      <c r="J72" s="57">
        <f t="shared" si="7"/>
        <v>44714</v>
      </c>
      <c r="K72" s="26">
        <f t="shared" si="8"/>
        <v>44714.693344907399</v>
      </c>
      <c r="L72" s="21">
        <f t="shared" si="9"/>
        <v>902.60000006295741</v>
      </c>
    </row>
    <row r="73" spans="2:12" x14ac:dyDescent="0.2">
      <c r="B73" t="s">
        <v>87</v>
      </c>
      <c r="C73">
        <v>123</v>
      </c>
      <c r="D73" s="11" t="s">
        <v>190</v>
      </c>
      <c r="E73" s="6" t="s">
        <v>90</v>
      </c>
      <c r="F73" s="5">
        <v>44715</v>
      </c>
      <c r="G73" s="14">
        <v>44715.319872685199</v>
      </c>
      <c r="H73" s="23">
        <f t="shared" si="5"/>
        <v>144</v>
      </c>
      <c r="I73" s="57" t="str">
        <f t="shared" si="6"/>
        <v>User Logout is Good</v>
      </c>
      <c r="J73" s="57">
        <f t="shared" si="7"/>
        <v>44714</v>
      </c>
      <c r="K73" s="26">
        <f t="shared" si="8"/>
        <v>44714.699490740699</v>
      </c>
      <c r="L73" s="21">
        <f t="shared" si="9"/>
        <v>893.35000007995404</v>
      </c>
    </row>
    <row r="74" spans="2:12" x14ac:dyDescent="0.2">
      <c r="B74" t="s">
        <v>66</v>
      </c>
      <c r="C74">
        <v>123</v>
      </c>
      <c r="D74" s="11" t="s">
        <v>190</v>
      </c>
      <c r="E74" s="6" t="s">
        <v>50</v>
      </c>
      <c r="F74" s="5">
        <v>44715</v>
      </c>
      <c r="G74" s="14">
        <v>44715.318668981497</v>
      </c>
      <c r="H74" s="23">
        <f t="shared" si="5"/>
        <v>144</v>
      </c>
      <c r="I74" s="57" t="str">
        <f t="shared" si="6"/>
        <v>User Logout is Good</v>
      </c>
      <c r="J74" s="57">
        <f t="shared" si="7"/>
        <v>44714</v>
      </c>
      <c r="K74" s="26">
        <f t="shared" si="8"/>
        <v>44714.699641203697</v>
      </c>
      <c r="L74" s="21">
        <f t="shared" si="9"/>
        <v>891.40000003273599</v>
      </c>
    </row>
    <row r="75" spans="2:12" x14ac:dyDescent="0.2">
      <c r="B75" t="s">
        <v>74</v>
      </c>
      <c r="C75">
        <v>123</v>
      </c>
      <c r="D75" s="11" t="s">
        <v>190</v>
      </c>
      <c r="E75" s="6" t="s">
        <v>77</v>
      </c>
      <c r="F75" s="5">
        <v>44715</v>
      </c>
      <c r="G75" s="14">
        <v>44715.316817129598</v>
      </c>
      <c r="H75" s="23">
        <f t="shared" si="5"/>
        <v>144</v>
      </c>
      <c r="I75" s="57" t="str">
        <f t="shared" si="6"/>
        <v>User Logout is Good</v>
      </c>
      <c r="J75" s="57">
        <f t="shared" si="7"/>
        <v>44714</v>
      </c>
      <c r="K75" s="26">
        <f t="shared" si="8"/>
        <v>44714.686932870398</v>
      </c>
      <c r="L75" s="21">
        <f t="shared" si="9"/>
        <v>907.03333324869163</v>
      </c>
    </row>
    <row r="76" spans="2:12" x14ac:dyDescent="0.2">
      <c r="B76" t="s">
        <v>85</v>
      </c>
      <c r="C76">
        <v>123</v>
      </c>
      <c r="D76" s="11" t="s">
        <v>190</v>
      </c>
      <c r="E76" s="6" t="s">
        <v>89</v>
      </c>
      <c r="F76" s="5">
        <v>44715</v>
      </c>
      <c r="G76" s="14">
        <v>44715.315567129597</v>
      </c>
      <c r="H76" s="23">
        <f t="shared" si="5"/>
        <v>144</v>
      </c>
      <c r="I76" s="57" t="str">
        <f t="shared" si="6"/>
        <v>User Logout is Good</v>
      </c>
      <c r="J76" s="57">
        <f t="shared" si="7"/>
        <v>44714</v>
      </c>
      <c r="K76" s="26">
        <f t="shared" si="8"/>
        <v>44714.700960648202</v>
      </c>
      <c r="L76" s="21">
        <f t="shared" si="9"/>
        <v>885.03333320841193</v>
      </c>
    </row>
    <row r="77" spans="2:12" x14ac:dyDescent="0.2">
      <c r="B77" t="s">
        <v>111</v>
      </c>
      <c r="C77">
        <v>123</v>
      </c>
      <c r="D77" s="11" t="s">
        <v>190</v>
      </c>
      <c r="E77" s="6" t="s">
        <v>112</v>
      </c>
      <c r="F77" s="5">
        <v>44715</v>
      </c>
      <c r="G77" s="14">
        <v>44715.3137152778</v>
      </c>
      <c r="H77" s="23">
        <f t="shared" si="5"/>
        <v>144</v>
      </c>
      <c r="I77" s="57" t="str">
        <f t="shared" si="6"/>
        <v>User Logout is Good</v>
      </c>
      <c r="J77" s="57">
        <f t="shared" si="7"/>
        <v>44714</v>
      </c>
      <c r="K77" s="26">
        <f t="shared" si="8"/>
        <v>44714.692291666703</v>
      </c>
      <c r="L77" s="21">
        <f t="shared" si="9"/>
        <v>894.8499999800697</v>
      </c>
    </row>
    <row r="78" spans="2:12" x14ac:dyDescent="0.2">
      <c r="B78" t="s">
        <v>72</v>
      </c>
      <c r="C78">
        <v>123</v>
      </c>
      <c r="D78" s="11" t="s">
        <v>190</v>
      </c>
      <c r="E78" s="6" t="s">
        <v>76</v>
      </c>
      <c r="F78" s="5">
        <v>44715</v>
      </c>
      <c r="G78" s="14">
        <v>44715.313067129602</v>
      </c>
      <c r="H78" s="23">
        <f t="shared" si="5"/>
        <v>144</v>
      </c>
      <c r="I78" s="57" t="str">
        <f t="shared" si="6"/>
        <v>User Logout is Good</v>
      </c>
      <c r="J78" s="57">
        <f t="shared" si="7"/>
        <v>44714</v>
      </c>
      <c r="K78" s="26">
        <f t="shared" si="8"/>
        <v>44714.680740740703</v>
      </c>
      <c r="L78" s="21">
        <f t="shared" si="9"/>
        <v>910.55000001448207</v>
      </c>
    </row>
    <row r="79" spans="2:12" x14ac:dyDescent="0.2">
      <c r="B79" t="s">
        <v>110</v>
      </c>
      <c r="C79">
        <v>123</v>
      </c>
      <c r="D79" s="11" t="s">
        <v>190</v>
      </c>
      <c r="E79" s="6" t="s">
        <v>77</v>
      </c>
      <c r="F79" s="5">
        <v>44715</v>
      </c>
      <c r="G79" s="14">
        <v>44715.312928240703</v>
      </c>
      <c r="H79" s="23">
        <f t="shared" si="5"/>
        <v>144</v>
      </c>
      <c r="I79" s="57" t="str">
        <f t="shared" si="6"/>
        <v>User Logout is Good</v>
      </c>
      <c r="J79" s="57">
        <f t="shared" si="7"/>
        <v>44714</v>
      </c>
      <c r="K79" s="26">
        <f t="shared" si="8"/>
        <v>44714.695243055598</v>
      </c>
      <c r="L79" s="21">
        <f t="shared" si="9"/>
        <v>889.46666655130684</v>
      </c>
    </row>
    <row r="80" spans="2:12" x14ac:dyDescent="0.2">
      <c r="B80" t="s">
        <v>102</v>
      </c>
      <c r="C80">
        <v>123</v>
      </c>
      <c r="D80" s="11" t="s">
        <v>190</v>
      </c>
      <c r="E80" s="6" t="s">
        <v>103</v>
      </c>
      <c r="F80" s="5">
        <v>44715</v>
      </c>
      <c r="G80" s="14">
        <v>44715.311168981498</v>
      </c>
      <c r="H80" s="23">
        <f t="shared" si="5"/>
        <v>144</v>
      </c>
      <c r="I80" s="57" t="str">
        <f t="shared" si="6"/>
        <v>User Logout is Good</v>
      </c>
      <c r="J80" s="57">
        <f t="shared" si="7"/>
        <v>44714</v>
      </c>
      <c r="K80" s="26">
        <f t="shared" si="8"/>
        <v>44714.6743055556</v>
      </c>
      <c r="L80" s="21">
        <f t="shared" si="9"/>
        <v>917.08333329297602</v>
      </c>
    </row>
    <row r="81" spans="2:12" x14ac:dyDescent="0.2">
      <c r="B81" t="s">
        <v>95</v>
      </c>
      <c r="C81">
        <v>123</v>
      </c>
      <c r="D81" s="11" t="s">
        <v>190</v>
      </c>
      <c r="E81" s="6" t="s">
        <v>97</v>
      </c>
      <c r="F81" s="5">
        <v>44715</v>
      </c>
      <c r="G81" s="14">
        <v>44715.311099537001</v>
      </c>
      <c r="H81" s="23">
        <f t="shared" si="5"/>
        <v>144</v>
      </c>
      <c r="I81" s="57" t="str">
        <f t="shared" si="6"/>
        <v>User Logout is Good</v>
      </c>
      <c r="J81" s="57">
        <f t="shared" si="7"/>
        <v>44714</v>
      </c>
      <c r="K81" s="26">
        <f t="shared" si="8"/>
        <v>44714.693298611099</v>
      </c>
      <c r="L81" s="21">
        <f t="shared" si="9"/>
        <v>889.63333329884335</v>
      </c>
    </row>
    <row r="82" spans="2:12" x14ac:dyDescent="0.2">
      <c r="B82" t="s">
        <v>23</v>
      </c>
      <c r="C82">
        <v>123</v>
      </c>
      <c r="D82" s="11" t="s">
        <v>190</v>
      </c>
      <c r="E82" s="6" t="s">
        <v>25</v>
      </c>
      <c r="F82" s="5">
        <v>44715</v>
      </c>
      <c r="G82" s="14">
        <v>44715.309895833299</v>
      </c>
      <c r="H82" s="23">
        <f t="shared" si="5"/>
        <v>144</v>
      </c>
      <c r="I82" s="57" t="str">
        <f t="shared" si="6"/>
        <v>User Logout is Good</v>
      </c>
      <c r="J82" s="57">
        <f t="shared" si="7"/>
        <v>44714</v>
      </c>
      <c r="K82" s="26">
        <f t="shared" si="8"/>
        <v>44714.696006944403</v>
      </c>
      <c r="L82" s="21">
        <f t="shared" si="9"/>
        <v>884.00000001071021</v>
      </c>
    </row>
    <row r="83" spans="2:12" x14ac:dyDescent="0.2">
      <c r="B83" t="s">
        <v>106</v>
      </c>
      <c r="C83">
        <v>123</v>
      </c>
      <c r="D83" s="11" t="s">
        <v>190</v>
      </c>
      <c r="E83" s="6" t="s">
        <v>107</v>
      </c>
      <c r="F83" s="5">
        <v>44715</v>
      </c>
      <c r="G83" s="14">
        <v>44715.309745370403</v>
      </c>
      <c r="H83" s="23">
        <f t="shared" si="5"/>
        <v>144</v>
      </c>
      <c r="I83" s="57" t="str">
        <f t="shared" si="6"/>
        <v>User Logout is Good</v>
      </c>
      <c r="J83" s="57">
        <f t="shared" si="7"/>
        <v>44714</v>
      </c>
      <c r="K83" s="26">
        <f t="shared" si="8"/>
        <v>44714.6805902778</v>
      </c>
      <c r="L83" s="21">
        <f t="shared" si="9"/>
        <v>905.98333334899507</v>
      </c>
    </row>
    <row r="84" spans="2:12" x14ac:dyDescent="0.2">
      <c r="B84" t="s">
        <v>96</v>
      </c>
      <c r="C84">
        <v>123</v>
      </c>
      <c r="D84" s="11" t="s">
        <v>190</v>
      </c>
      <c r="E84" s="6" t="s">
        <v>25</v>
      </c>
      <c r="F84" s="5">
        <v>44715</v>
      </c>
      <c r="G84" s="14">
        <v>44715.308449074102</v>
      </c>
      <c r="H84" s="23">
        <f t="shared" si="5"/>
        <v>144</v>
      </c>
      <c r="I84" s="57" t="str">
        <f t="shared" si="6"/>
        <v>User Logout is Good</v>
      </c>
      <c r="J84" s="57">
        <f t="shared" si="7"/>
        <v>44714</v>
      </c>
      <c r="K84" s="26">
        <f t="shared" si="8"/>
        <v>44714.684456018498</v>
      </c>
      <c r="L84" s="21">
        <f t="shared" si="9"/>
        <v>898.55000006966293</v>
      </c>
    </row>
    <row r="85" spans="2:12" x14ac:dyDescent="0.2">
      <c r="B85" t="s">
        <v>125</v>
      </c>
      <c r="C85">
        <v>123</v>
      </c>
      <c r="D85" s="11" t="s">
        <v>190</v>
      </c>
      <c r="E85" s="6" t="s">
        <v>103</v>
      </c>
      <c r="F85" s="5">
        <v>44715</v>
      </c>
      <c r="G85" s="14">
        <v>44715.3077893519</v>
      </c>
      <c r="H85" s="23">
        <f t="shared" si="5"/>
        <v>144</v>
      </c>
      <c r="I85" s="57" t="str">
        <f t="shared" si="6"/>
        <v>User Logout is Good</v>
      </c>
      <c r="J85" s="57">
        <f t="shared" si="7"/>
        <v>44714</v>
      </c>
      <c r="K85" s="26">
        <f t="shared" si="8"/>
        <v>44714.690532407403</v>
      </c>
      <c r="L85" s="21">
        <f t="shared" si="9"/>
        <v>888.85000007576309</v>
      </c>
    </row>
    <row r="86" spans="2:12" x14ac:dyDescent="0.2">
      <c r="B86" t="s">
        <v>14</v>
      </c>
      <c r="C86">
        <v>123</v>
      </c>
      <c r="D86" s="11" t="s">
        <v>190</v>
      </c>
      <c r="E86" s="6" t="s">
        <v>16</v>
      </c>
      <c r="F86" s="5">
        <v>44715</v>
      </c>
      <c r="G86" s="14">
        <v>44715.305659722202</v>
      </c>
      <c r="H86" s="23">
        <f t="shared" si="5"/>
        <v>144</v>
      </c>
      <c r="I86" s="57" t="str">
        <f t="shared" si="6"/>
        <v>User Logout is Good</v>
      </c>
      <c r="J86" s="57">
        <f t="shared" si="7"/>
        <v>44714</v>
      </c>
      <c r="K86" s="26">
        <f t="shared" si="8"/>
        <v>44714.693865740701</v>
      </c>
      <c r="L86" s="21">
        <f t="shared" si="9"/>
        <v>880.98333336180076</v>
      </c>
    </row>
    <row r="87" spans="2:12" x14ac:dyDescent="0.2">
      <c r="B87" t="s">
        <v>99</v>
      </c>
      <c r="C87">
        <v>123</v>
      </c>
      <c r="D87" s="11" t="s">
        <v>190</v>
      </c>
      <c r="E87" s="6" t="s">
        <v>104</v>
      </c>
      <c r="F87" s="5">
        <v>44715</v>
      </c>
      <c r="G87" s="14">
        <v>44715.302060185197</v>
      </c>
      <c r="H87" s="23">
        <f t="shared" si="5"/>
        <v>144</v>
      </c>
      <c r="I87" s="57" t="str">
        <f t="shared" si="6"/>
        <v>User Logout is Good</v>
      </c>
      <c r="J87" s="57">
        <f t="shared" si="7"/>
        <v>44714</v>
      </c>
      <c r="K87" s="26">
        <f t="shared" si="8"/>
        <v>44714.6855208333</v>
      </c>
      <c r="L87" s="21">
        <f t="shared" si="9"/>
        <v>887.81666673137806</v>
      </c>
    </row>
    <row r="88" spans="2:12" x14ac:dyDescent="0.2">
      <c r="B88" t="s">
        <v>130</v>
      </c>
      <c r="C88">
        <v>123</v>
      </c>
      <c r="D88" s="11" t="s">
        <v>190</v>
      </c>
      <c r="E88" s="6" t="s">
        <v>113</v>
      </c>
      <c r="F88" s="5">
        <v>44715</v>
      </c>
      <c r="G88" s="14">
        <v>44715.300960648099</v>
      </c>
      <c r="H88" s="23">
        <f t="shared" si="5"/>
        <v>144</v>
      </c>
      <c r="I88" s="57" t="str">
        <f t="shared" si="6"/>
        <v>User Logout is Good</v>
      </c>
      <c r="J88" s="57">
        <f t="shared" si="7"/>
        <v>44714</v>
      </c>
      <c r="K88" s="26">
        <f t="shared" si="8"/>
        <v>44714.677349537</v>
      </c>
      <c r="L88" s="21">
        <f t="shared" si="9"/>
        <v>897.99999998300336</v>
      </c>
    </row>
    <row r="89" spans="2:12" x14ac:dyDescent="0.2">
      <c r="B89" t="s">
        <v>92</v>
      </c>
      <c r="C89">
        <v>123</v>
      </c>
      <c r="D89" s="11" t="s">
        <v>190</v>
      </c>
      <c r="E89" s="6" t="s">
        <v>98</v>
      </c>
      <c r="F89" s="5">
        <v>44715</v>
      </c>
      <c r="G89" s="14">
        <v>44715.300868055601</v>
      </c>
      <c r="H89" s="23">
        <f t="shared" si="5"/>
        <v>144</v>
      </c>
      <c r="I89" s="57" t="str">
        <f t="shared" si="6"/>
        <v>User Logout is Good</v>
      </c>
      <c r="J89" s="57">
        <f t="shared" si="7"/>
        <v>44714</v>
      </c>
      <c r="K89" s="26">
        <f t="shared" si="8"/>
        <v>44714.681111111102</v>
      </c>
      <c r="L89" s="21">
        <f t="shared" si="9"/>
        <v>892.45000007911585</v>
      </c>
    </row>
    <row r="90" spans="2:12" x14ac:dyDescent="0.2">
      <c r="B90" t="s">
        <v>115</v>
      </c>
      <c r="C90">
        <v>123</v>
      </c>
      <c r="D90" s="11" t="s">
        <v>190</v>
      </c>
      <c r="E90" s="6" t="s">
        <v>116</v>
      </c>
      <c r="F90" s="5">
        <v>44715</v>
      </c>
      <c r="G90" s="14">
        <v>44715.299421296302</v>
      </c>
      <c r="H90" s="23">
        <f t="shared" si="5"/>
        <v>144</v>
      </c>
      <c r="I90" s="57" t="str">
        <f t="shared" si="6"/>
        <v>User Logout is Good</v>
      </c>
      <c r="J90" s="57">
        <f t="shared" si="7"/>
        <v>44714</v>
      </c>
      <c r="K90" s="26">
        <f t="shared" si="8"/>
        <v>44714.677071759303</v>
      </c>
      <c r="L90" s="21">
        <f t="shared" si="9"/>
        <v>896.18333327933215</v>
      </c>
    </row>
    <row r="91" spans="2:12" x14ac:dyDescent="0.2">
      <c r="B91" t="s">
        <v>108</v>
      </c>
      <c r="C91">
        <v>123</v>
      </c>
      <c r="D91" s="11" t="s">
        <v>190</v>
      </c>
      <c r="E91" s="6" t="s">
        <v>113</v>
      </c>
      <c r="F91" s="5">
        <v>44715</v>
      </c>
      <c r="G91" s="14">
        <v>44715.296574074098</v>
      </c>
      <c r="H91" s="23">
        <f t="shared" si="5"/>
        <v>144</v>
      </c>
      <c r="I91" s="57" t="str">
        <f t="shared" si="6"/>
        <v>User Logout is Good</v>
      </c>
      <c r="J91" s="57">
        <f t="shared" si="7"/>
        <v>44714</v>
      </c>
      <c r="K91" s="26">
        <f t="shared" si="8"/>
        <v>44714.673958333296</v>
      </c>
      <c r="L91" s="21">
        <f t="shared" si="9"/>
        <v>896.56666675466113</v>
      </c>
    </row>
    <row r="92" spans="2:12" x14ac:dyDescent="0.2">
      <c r="B92" t="s">
        <v>123</v>
      </c>
      <c r="C92">
        <v>123</v>
      </c>
      <c r="D92" s="11" t="s">
        <v>190</v>
      </c>
      <c r="E92" s="6" t="s">
        <v>124</v>
      </c>
      <c r="F92" s="5">
        <v>44715</v>
      </c>
      <c r="G92" s="14">
        <v>44715.296527777798</v>
      </c>
      <c r="H92" s="23">
        <f t="shared" si="5"/>
        <v>144</v>
      </c>
      <c r="I92" s="57" t="str">
        <f t="shared" si="6"/>
        <v>User Logout is Good</v>
      </c>
      <c r="J92" s="57">
        <f t="shared" si="7"/>
        <v>44714</v>
      </c>
      <c r="K92" s="26">
        <f t="shared" si="8"/>
        <v>44714.6791435185</v>
      </c>
      <c r="L92" s="21">
        <f t="shared" si="9"/>
        <v>889.03333338908851</v>
      </c>
    </row>
    <row r="93" spans="2:12" x14ac:dyDescent="0.2">
      <c r="B93" t="s">
        <v>131</v>
      </c>
      <c r="C93">
        <v>123</v>
      </c>
      <c r="D93" s="11" t="s">
        <v>190</v>
      </c>
      <c r="E93" s="6" t="s">
        <v>98</v>
      </c>
      <c r="F93" s="5">
        <v>44715</v>
      </c>
      <c r="G93" s="14">
        <v>44715.294710648202</v>
      </c>
      <c r="H93" s="23">
        <f t="shared" si="5"/>
        <v>144</v>
      </c>
      <c r="I93" s="57" t="str">
        <f t="shared" si="6"/>
        <v>User Logout is Good</v>
      </c>
      <c r="J93" s="57">
        <f t="shared" si="7"/>
        <v>44714</v>
      </c>
      <c r="K93" s="26">
        <f t="shared" si="8"/>
        <v>44714.659872685203</v>
      </c>
      <c r="L93" s="21">
        <f t="shared" si="9"/>
        <v>914.16666671982966</v>
      </c>
    </row>
    <row r="94" spans="2:12" x14ac:dyDescent="0.2">
      <c r="B94" t="s">
        <v>120</v>
      </c>
      <c r="C94">
        <v>123</v>
      </c>
      <c r="D94" s="11" t="s">
        <v>190</v>
      </c>
      <c r="E94" s="6" t="s">
        <v>127</v>
      </c>
      <c r="F94" s="5">
        <v>44715</v>
      </c>
      <c r="G94" s="14">
        <v>44715.291157407402</v>
      </c>
      <c r="H94" s="23">
        <f t="shared" si="5"/>
        <v>144</v>
      </c>
      <c r="I94" s="57" t="str">
        <f t="shared" si="6"/>
        <v>User Logout is Good</v>
      </c>
      <c r="J94" s="57">
        <f t="shared" si="7"/>
        <v>44714</v>
      </c>
      <c r="K94" s="26">
        <f t="shared" si="8"/>
        <v>44714.6663541667</v>
      </c>
      <c r="L94" s="21">
        <f t="shared" si="9"/>
        <v>899.71666661091149</v>
      </c>
    </row>
    <row r="95" spans="2:12" x14ac:dyDescent="0.2">
      <c r="B95" t="s">
        <v>117</v>
      </c>
      <c r="C95">
        <v>123</v>
      </c>
      <c r="D95" s="11" t="s">
        <v>190</v>
      </c>
      <c r="E95" s="6" t="s">
        <v>119</v>
      </c>
      <c r="F95" s="5">
        <v>44715</v>
      </c>
      <c r="G95" s="14">
        <v>44715.290601851899</v>
      </c>
      <c r="H95" s="23">
        <f t="shared" si="5"/>
        <v>144</v>
      </c>
      <c r="I95" s="57" t="str">
        <f t="shared" si="6"/>
        <v>User Logout is Good</v>
      </c>
      <c r="J95" s="57">
        <f t="shared" si="7"/>
        <v>44714</v>
      </c>
      <c r="K95" s="26">
        <f t="shared" si="8"/>
        <v>44714.670358796298</v>
      </c>
      <c r="L95" s="21">
        <f t="shared" si="9"/>
        <v>893.15000006463379</v>
      </c>
    </row>
    <row r="96" spans="2:12" x14ac:dyDescent="0.2">
      <c r="B96" t="s">
        <v>132</v>
      </c>
      <c r="C96">
        <v>123</v>
      </c>
      <c r="D96" s="11" t="s">
        <v>190</v>
      </c>
      <c r="E96" s="6" t="s">
        <v>133</v>
      </c>
      <c r="F96" s="5">
        <v>44715</v>
      </c>
      <c r="G96" s="14">
        <v>44715.289247685199</v>
      </c>
      <c r="H96" s="23">
        <f t="shared" si="5"/>
        <v>144</v>
      </c>
      <c r="I96" s="57" t="str">
        <f t="shared" si="6"/>
        <v>User Logout is Good</v>
      </c>
      <c r="J96" s="57">
        <f t="shared" si="7"/>
        <v>44714</v>
      </c>
      <c r="K96" s="26">
        <f t="shared" si="8"/>
        <v>44714.683356481502</v>
      </c>
      <c r="L96" s="21">
        <f t="shared" si="9"/>
        <v>872.48333332361653</v>
      </c>
    </row>
    <row r="97" spans="2:12" x14ac:dyDescent="0.2">
      <c r="B97" t="s">
        <v>134</v>
      </c>
      <c r="C97">
        <v>123</v>
      </c>
      <c r="D97" s="11" t="s">
        <v>190</v>
      </c>
      <c r="E97" s="6" t="s">
        <v>136</v>
      </c>
      <c r="F97" s="5">
        <v>44715</v>
      </c>
      <c r="G97" s="14">
        <v>44715.278113425898</v>
      </c>
      <c r="H97" s="23">
        <f t="shared" si="5"/>
        <v>144</v>
      </c>
      <c r="I97" s="57" t="str">
        <f t="shared" si="6"/>
        <v>User Logout is Good</v>
      </c>
      <c r="J97" s="57">
        <f t="shared" si="7"/>
        <v>44714</v>
      </c>
      <c r="K97" s="26">
        <f t="shared" si="8"/>
        <v>44714.644456018497</v>
      </c>
      <c r="L97" s="21">
        <f t="shared" si="9"/>
        <v>912.46666665771045</v>
      </c>
    </row>
    <row r="98" spans="2:12" x14ac:dyDescent="0.2">
      <c r="B98" t="s">
        <v>138</v>
      </c>
      <c r="C98">
        <v>123</v>
      </c>
      <c r="D98" s="11" t="s">
        <v>190</v>
      </c>
      <c r="E98" s="6" t="s">
        <v>136</v>
      </c>
      <c r="F98" s="5">
        <v>44715</v>
      </c>
      <c r="G98" s="14">
        <v>44715.276886574102</v>
      </c>
      <c r="H98" s="23">
        <f t="shared" si="5"/>
        <v>144</v>
      </c>
      <c r="I98" s="57" t="str">
        <f t="shared" si="6"/>
        <v>User Logout is Good</v>
      </c>
      <c r="J98" s="57">
        <f t="shared" si="7"/>
        <v>44714</v>
      </c>
      <c r="K98" s="26">
        <f t="shared" si="8"/>
        <v>44714.662372685198</v>
      </c>
      <c r="L98" s="21">
        <f t="shared" si="9"/>
        <v>884.90000002202578</v>
      </c>
    </row>
    <row r="99" spans="2:12" x14ac:dyDescent="0.2">
      <c r="B99" t="s">
        <v>139</v>
      </c>
      <c r="C99">
        <v>123</v>
      </c>
      <c r="D99" s="11" t="s">
        <v>190</v>
      </c>
      <c r="E99" s="6" t="s">
        <v>140</v>
      </c>
      <c r="F99" s="5">
        <v>44715</v>
      </c>
      <c r="G99" s="14">
        <v>44715.276458333297</v>
      </c>
      <c r="H99" s="23">
        <f t="shared" si="5"/>
        <v>144</v>
      </c>
      <c r="I99" s="57" t="str">
        <f t="shared" si="6"/>
        <v>User Logout is Good</v>
      </c>
      <c r="J99" s="57">
        <f t="shared" si="7"/>
        <v>44714</v>
      </c>
      <c r="K99" s="26">
        <f t="shared" si="8"/>
        <v>44714.672534722202</v>
      </c>
      <c r="L99" s="21">
        <f t="shared" si="9"/>
        <v>869.64999997755513</v>
      </c>
    </row>
    <row r="100" spans="2:12" x14ac:dyDescent="0.2">
      <c r="B100" t="s">
        <v>147</v>
      </c>
      <c r="C100">
        <v>123</v>
      </c>
      <c r="D100" s="11" t="s">
        <v>190</v>
      </c>
      <c r="E100" s="6" t="s">
        <v>140</v>
      </c>
      <c r="F100" s="5">
        <v>44715</v>
      </c>
      <c r="G100" s="14">
        <v>44715.271944444503</v>
      </c>
      <c r="H100" s="23">
        <f t="shared" si="5"/>
        <v>144</v>
      </c>
      <c r="I100" s="57" t="str">
        <f t="shared" si="6"/>
        <v>User Logout is Good</v>
      </c>
      <c r="J100" s="57">
        <f t="shared" si="7"/>
        <v>44714</v>
      </c>
      <c r="K100" s="26">
        <f t="shared" si="8"/>
        <v>44714.650254629603</v>
      </c>
      <c r="L100" s="21">
        <f t="shared" si="9"/>
        <v>895.23333345539868</v>
      </c>
    </row>
    <row r="101" spans="2:12" x14ac:dyDescent="0.2">
      <c r="B101" t="s">
        <v>143</v>
      </c>
      <c r="C101">
        <v>123</v>
      </c>
      <c r="D101" s="11" t="s">
        <v>190</v>
      </c>
      <c r="E101" s="6" t="s">
        <v>145</v>
      </c>
      <c r="F101" s="5">
        <v>44715</v>
      </c>
      <c r="G101" s="14">
        <v>44715.262499999997</v>
      </c>
      <c r="H101" s="23">
        <f t="shared" si="5"/>
        <v>144</v>
      </c>
      <c r="I101" s="57" t="str">
        <f t="shared" si="6"/>
        <v>User Logout is Good</v>
      </c>
      <c r="J101" s="57">
        <f t="shared" si="7"/>
        <v>44714</v>
      </c>
      <c r="K101" s="26">
        <f t="shared" si="8"/>
        <v>44714.644004629597</v>
      </c>
      <c r="L101" s="21">
        <f t="shared" si="9"/>
        <v>890.63333337544464</v>
      </c>
    </row>
    <row r="102" spans="2:12" x14ac:dyDescent="0.2">
      <c r="B102" t="s">
        <v>141</v>
      </c>
      <c r="C102">
        <v>123</v>
      </c>
      <c r="D102" s="11" t="s">
        <v>190</v>
      </c>
      <c r="E102" s="6" t="s">
        <v>142</v>
      </c>
      <c r="F102" s="5">
        <v>44715</v>
      </c>
      <c r="G102" s="14">
        <v>44715.262187499997</v>
      </c>
      <c r="H102" s="23">
        <f t="shared" si="5"/>
        <v>144</v>
      </c>
      <c r="I102" s="57" t="str">
        <f t="shared" si="6"/>
        <v>User Logout is Good</v>
      </c>
      <c r="J102" s="57">
        <f t="shared" si="7"/>
        <v>44714</v>
      </c>
      <c r="K102" s="26">
        <f t="shared" si="8"/>
        <v>44714.6350578704</v>
      </c>
      <c r="L102" s="21">
        <f t="shared" si="9"/>
        <v>903.06666661868803</v>
      </c>
    </row>
    <row r="103" spans="2:12" hidden="1" x14ac:dyDescent="0.2">
      <c r="B103" t="s">
        <v>70</v>
      </c>
      <c r="C103">
        <v>144</v>
      </c>
      <c r="D103" s="11" t="s">
        <v>181</v>
      </c>
      <c r="E103" s="6" t="s">
        <v>71</v>
      </c>
      <c r="F103" s="5">
        <v>44714</v>
      </c>
      <c r="G103" s="14">
        <v>44714.745162036997</v>
      </c>
      <c r="H103" s="23" t="e">
        <f t="shared" si="5"/>
        <v>#N/A</v>
      </c>
      <c r="I103" s="57" t="e">
        <f t="shared" si="6"/>
        <v>#N/A</v>
      </c>
      <c r="J103" s="57" t="e">
        <f t="shared" si="7"/>
        <v>#N/A</v>
      </c>
      <c r="K103" s="26" t="e">
        <f t="shared" si="8"/>
        <v>#N/A</v>
      </c>
      <c r="L103" s="21" t="e">
        <f t="shared" si="9"/>
        <v>#N/A</v>
      </c>
    </row>
    <row r="104" spans="2:12" x14ac:dyDescent="0.2">
      <c r="B104" t="s">
        <v>41</v>
      </c>
      <c r="C104">
        <v>144</v>
      </c>
      <c r="D104" s="11" t="s">
        <v>181</v>
      </c>
      <c r="E104" s="6" t="s">
        <v>42</v>
      </c>
      <c r="F104" s="5">
        <v>44714</v>
      </c>
      <c r="G104" s="14">
        <v>44714.718159722201</v>
      </c>
      <c r="H104" s="23">
        <f t="shared" si="5"/>
        <v>123</v>
      </c>
      <c r="I104" s="57" t="str">
        <f t="shared" si="6"/>
        <v>User Login Start is Good</v>
      </c>
      <c r="J104" s="57">
        <f t="shared" si="7"/>
        <v>44714</v>
      </c>
      <c r="K104" s="26">
        <f t="shared" si="8"/>
        <v>44714.330254629604</v>
      </c>
      <c r="L104" s="21">
        <f t="shared" si="9"/>
        <v>558.58333333977498</v>
      </c>
    </row>
    <row r="105" spans="2:12" x14ac:dyDescent="0.2">
      <c r="B105" t="s">
        <v>21</v>
      </c>
      <c r="C105">
        <v>144</v>
      </c>
      <c r="D105" s="11" t="s">
        <v>181</v>
      </c>
      <c r="E105" s="6" t="s">
        <v>22</v>
      </c>
      <c r="F105" s="5">
        <v>44714</v>
      </c>
      <c r="G105" s="14">
        <v>44714.717719907399</v>
      </c>
      <c r="H105" s="23">
        <f t="shared" si="5"/>
        <v>123</v>
      </c>
      <c r="I105" s="57" t="str">
        <f t="shared" si="6"/>
        <v>User Login Start is Good</v>
      </c>
      <c r="J105" s="57">
        <f t="shared" si="7"/>
        <v>44714</v>
      </c>
      <c r="K105" s="26">
        <f t="shared" si="8"/>
        <v>44714.334236111099</v>
      </c>
      <c r="L105" s="21">
        <f t="shared" si="9"/>
        <v>552.21666667261161</v>
      </c>
    </row>
    <row r="106" spans="2:12" x14ac:dyDescent="0.2">
      <c r="B106" t="s">
        <v>35</v>
      </c>
      <c r="C106">
        <v>144</v>
      </c>
      <c r="D106" s="11" t="s">
        <v>181</v>
      </c>
      <c r="E106" s="6" t="s">
        <v>39</v>
      </c>
      <c r="F106" s="5">
        <v>44714</v>
      </c>
      <c r="G106" s="14">
        <v>44714.712118055599</v>
      </c>
      <c r="H106" s="23">
        <f t="shared" si="5"/>
        <v>123</v>
      </c>
      <c r="I106" s="57" t="str">
        <f t="shared" si="6"/>
        <v>User Login Start is Good</v>
      </c>
      <c r="J106" s="57">
        <f t="shared" si="7"/>
        <v>44714</v>
      </c>
      <c r="K106" s="26">
        <f t="shared" si="8"/>
        <v>44714.331597222197</v>
      </c>
      <c r="L106" s="21">
        <f t="shared" si="9"/>
        <v>547.95000009820797</v>
      </c>
    </row>
    <row r="107" spans="2:12" x14ac:dyDescent="0.2">
      <c r="B107" t="s">
        <v>18</v>
      </c>
      <c r="C107">
        <v>144</v>
      </c>
      <c r="D107" s="11" t="s">
        <v>181</v>
      </c>
      <c r="E107" s="6" t="s">
        <v>20</v>
      </c>
      <c r="F107" s="5">
        <v>44714</v>
      </c>
      <c r="G107" s="14">
        <v>44714.711736111101</v>
      </c>
      <c r="H107" s="23">
        <f t="shared" si="5"/>
        <v>123</v>
      </c>
      <c r="I107" s="57" t="str">
        <f t="shared" si="6"/>
        <v>User Login Start is Good</v>
      </c>
      <c r="J107" s="57">
        <f t="shared" si="7"/>
        <v>44714</v>
      </c>
      <c r="K107" s="26">
        <f t="shared" si="8"/>
        <v>44714.339317129597</v>
      </c>
      <c r="L107" s="21">
        <f t="shared" si="9"/>
        <v>536.28333336557262</v>
      </c>
    </row>
    <row r="108" spans="2:12" x14ac:dyDescent="0.2">
      <c r="B108" t="s">
        <v>61</v>
      </c>
      <c r="C108">
        <v>144</v>
      </c>
      <c r="D108" s="11" t="s">
        <v>181</v>
      </c>
      <c r="E108" s="6" t="s">
        <v>38</v>
      </c>
      <c r="F108" s="5">
        <v>44714</v>
      </c>
      <c r="G108" s="14">
        <v>44714.708622685197</v>
      </c>
      <c r="H108" s="23">
        <f t="shared" si="5"/>
        <v>123</v>
      </c>
      <c r="I108" s="57" t="str">
        <f t="shared" si="6"/>
        <v>User Login Start is Good</v>
      </c>
      <c r="J108" s="57">
        <f t="shared" si="7"/>
        <v>44714</v>
      </c>
      <c r="K108" s="26">
        <f t="shared" si="8"/>
        <v>44714.325289351902</v>
      </c>
      <c r="L108" s="21">
        <f t="shared" si="9"/>
        <v>551.99999994481914</v>
      </c>
    </row>
    <row r="109" spans="2:12" x14ac:dyDescent="0.2">
      <c r="B109" t="s">
        <v>31</v>
      </c>
      <c r="C109">
        <v>144</v>
      </c>
      <c r="D109" s="11" t="s">
        <v>181</v>
      </c>
      <c r="E109" s="6" t="s">
        <v>33</v>
      </c>
      <c r="F109" s="5">
        <v>44714</v>
      </c>
      <c r="G109" s="14">
        <v>44714.706192129597</v>
      </c>
      <c r="H109" s="23">
        <f t="shared" si="5"/>
        <v>123</v>
      </c>
      <c r="I109" s="57" t="str">
        <f t="shared" si="6"/>
        <v>User Login Start is Good</v>
      </c>
      <c r="J109" s="57">
        <f t="shared" si="7"/>
        <v>44714</v>
      </c>
      <c r="K109" s="26">
        <f t="shared" si="8"/>
        <v>44714.334131944503</v>
      </c>
      <c r="L109" s="21">
        <f t="shared" si="9"/>
        <v>535.76666653621942</v>
      </c>
    </row>
    <row r="110" spans="2:12" x14ac:dyDescent="0.2">
      <c r="B110" t="s">
        <v>48</v>
      </c>
      <c r="C110">
        <v>144</v>
      </c>
      <c r="D110" s="11" t="s">
        <v>181</v>
      </c>
      <c r="E110" s="6" t="s">
        <v>55</v>
      </c>
      <c r="F110" s="5">
        <v>44714</v>
      </c>
      <c r="G110" s="14">
        <v>44714.704548611102</v>
      </c>
      <c r="H110" s="23">
        <f t="shared" si="5"/>
        <v>123</v>
      </c>
      <c r="I110" s="57" t="str">
        <f t="shared" si="6"/>
        <v>User Login Start is Good</v>
      </c>
      <c r="J110" s="57">
        <f t="shared" si="7"/>
        <v>44714</v>
      </c>
      <c r="K110" s="26">
        <f t="shared" si="8"/>
        <v>44714.323842592603</v>
      </c>
      <c r="L110" s="21">
        <f t="shared" si="9"/>
        <v>548.21666663861834</v>
      </c>
    </row>
    <row r="111" spans="2:12" x14ac:dyDescent="0.2">
      <c r="B111" t="s">
        <v>51</v>
      </c>
      <c r="C111">
        <v>144</v>
      </c>
      <c r="D111" s="11" t="s">
        <v>181</v>
      </c>
      <c r="E111" s="6" t="s">
        <v>13</v>
      </c>
      <c r="F111" s="5">
        <v>44714</v>
      </c>
      <c r="G111" s="14">
        <v>44714.704421296301</v>
      </c>
      <c r="H111" s="23">
        <f t="shared" si="5"/>
        <v>123</v>
      </c>
      <c r="I111" s="57" t="str">
        <f t="shared" si="6"/>
        <v>User Login Start is Good</v>
      </c>
      <c r="J111" s="57">
        <f t="shared" si="7"/>
        <v>44714</v>
      </c>
      <c r="K111" s="26">
        <f t="shared" si="8"/>
        <v>44714.325613425899</v>
      </c>
      <c r="L111" s="21">
        <f t="shared" si="9"/>
        <v>545.4833333787974</v>
      </c>
    </row>
    <row r="112" spans="2:12" x14ac:dyDescent="0.2">
      <c r="B112" t="s">
        <v>58</v>
      </c>
      <c r="C112">
        <v>144</v>
      </c>
      <c r="D112" s="11" t="s">
        <v>181</v>
      </c>
      <c r="E112" s="6" t="s">
        <v>60</v>
      </c>
      <c r="F112" s="5">
        <v>44714</v>
      </c>
      <c r="G112" s="14">
        <v>44714.7032638889</v>
      </c>
      <c r="H112" s="23">
        <f t="shared" si="5"/>
        <v>123</v>
      </c>
      <c r="I112" s="57" t="str">
        <f t="shared" si="6"/>
        <v>User Login Start is Good</v>
      </c>
      <c r="J112" s="57">
        <f t="shared" si="7"/>
        <v>44714</v>
      </c>
      <c r="K112" s="26">
        <f t="shared" si="8"/>
        <v>44714.335069444402</v>
      </c>
      <c r="L112" s="21">
        <f t="shared" si="9"/>
        <v>530.20000007702038</v>
      </c>
    </row>
    <row r="113" spans="2:12" x14ac:dyDescent="0.2">
      <c r="B113" t="s">
        <v>27</v>
      </c>
      <c r="C113">
        <v>144</v>
      </c>
      <c r="D113" s="11" t="s">
        <v>181</v>
      </c>
      <c r="E113" s="6" t="s">
        <v>29</v>
      </c>
      <c r="F113" s="5">
        <v>44714</v>
      </c>
      <c r="G113" s="14">
        <v>44714.702256944503</v>
      </c>
      <c r="H113" s="23">
        <f t="shared" si="5"/>
        <v>123</v>
      </c>
      <c r="I113" s="57" t="str">
        <f t="shared" si="6"/>
        <v>User Login Start is Good</v>
      </c>
      <c r="J113" s="57">
        <f t="shared" si="7"/>
        <v>44714</v>
      </c>
      <c r="K113" s="26">
        <f t="shared" si="8"/>
        <v>44714.335625</v>
      </c>
      <c r="L113" s="21">
        <f t="shared" si="9"/>
        <v>527.95000008540228</v>
      </c>
    </row>
    <row r="114" spans="2:12" x14ac:dyDescent="0.2">
      <c r="B114" t="s">
        <v>64</v>
      </c>
      <c r="C114">
        <v>144</v>
      </c>
      <c r="D114" s="11" t="s">
        <v>181</v>
      </c>
      <c r="E114" s="6" t="s">
        <v>65</v>
      </c>
      <c r="F114" s="5">
        <v>44714</v>
      </c>
      <c r="G114" s="14">
        <v>44714.701215277797</v>
      </c>
      <c r="H114" s="23">
        <f t="shared" si="5"/>
        <v>123</v>
      </c>
      <c r="I114" s="57" t="str">
        <f t="shared" si="6"/>
        <v>User Login Start is Good</v>
      </c>
      <c r="J114" s="57">
        <f t="shared" si="7"/>
        <v>44714</v>
      </c>
      <c r="K114" s="26">
        <f t="shared" si="8"/>
        <v>44714.320740740703</v>
      </c>
      <c r="L114" s="21">
        <f t="shared" si="9"/>
        <v>547.88333341595717</v>
      </c>
    </row>
    <row r="115" spans="2:12" x14ac:dyDescent="0.2">
      <c r="B115" t="s">
        <v>85</v>
      </c>
      <c r="C115">
        <v>144</v>
      </c>
      <c r="D115" s="11" t="s">
        <v>181</v>
      </c>
      <c r="E115" s="6" t="s">
        <v>89</v>
      </c>
      <c r="F115" s="5">
        <v>44714</v>
      </c>
      <c r="G115" s="14">
        <v>44714.700960648202</v>
      </c>
      <c r="H115" s="23">
        <f t="shared" si="5"/>
        <v>123</v>
      </c>
      <c r="I115" s="57" t="str">
        <f t="shared" si="6"/>
        <v>User Login Start is Good</v>
      </c>
      <c r="J115" s="57">
        <f t="shared" si="7"/>
        <v>44714</v>
      </c>
      <c r="K115" s="26">
        <f t="shared" si="8"/>
        <v>44714.314664351899</v>
      </c>
      <c r="L115" s="21">
        <f t="shared" si="9"/>
        <v>556.26666667638347</v>
      </c>
    </row>
    <row r="116" spans="2:12" x14ac:dyDescent="0.2">
      <c r="B116" t="s">
        <v>11</v>
      </c>
      <c r="C116">
        <v>144</v>
      </c>
      <c r="D116" s="11" t="s">
        <v>181</v>
      </c>
      <c r="E116" s="6" t="s">
        <v>13</v>
      </c>
      <c r="F116" s="5">
        <v>44714</v>
      </c>
      <c r="G116" s="14">
        <v>44714.700231481504</v>
      </c>
      <c r="H116" s="23">
        <f t="shared" si="5"/>
        <v>123</v>
      </c>
      <c r="I116" s="57" t="str">
        <f t="shared" si="6"/>
        <v>User Login Start is Good</v>
      </c>
      <c r="J116" s="57">
        <f t="shared" si="7"/>
        <v>44714</v>
      </c>
      <c r="K116" s="26">
        <f t="shared" si="8"/>
        <v>44714.325046296297</v>
      </c>
      <c r="L116" s="21">
        <f t="shared" si="9"/>
        <v>540.26666669757105</v>
      </c>
    </row>
    <row r="117" spans="2:12" x14ac:dyDescent="0.2">
      <c r="B117" t="s">
        <v>66</v>
      </c>
      <c r="C117">
        <v>144</v>
      </c>
      <c r="D117" s="11" t="s">
        <v>181</v>
      </c>
      <c r="E117" s="6" t="s">
        <v>50</v>
      </c>
      <c r="F117" s="5">
        <v>44714</v>
      </c>
      <c r="G117" s="14">
        <v>44714.699641203697</v>
      </c>
      <c r="H117" s="23">
        <f t="shared" si="5"/>
        <v>123</v>
      </c>
      <c r="I117" s="57" t="str">
        <f t="shared" si="6"/>
        <v>User Login Start is Good</v>
      </c>
      <c r="J117" s="57">
        <f t="shared" si="7"/>
        <v>44714</v>
      </c>
      <c r="K117" s="26">
        <f t="shared" si="8"/>
        <v>44714.318136574097</v>
      </c>
      <c r="L117" s="21">
        <f t="shared" si="9"/>
        <v>549.36666662455536</v>
      </c>
    </row>
    <row r="118" spans="2:12" x14ac:dyDescent="0.2">
      <c r="B118" t="s">
        <v>87</v>
      </c>
      <c r="C118">
        <v>144</v>
      </c>
      <c r="D118" s="11" t="s">
        <v>181</v>
      </c>
      <c r="E118" s="6" t="s">
        <v>90</v>
      </c>
      <c r="F118" s="5">
        <v>44714</v>
      </c>
      <c r="G118" s="14">
        <v>44714.699490740699</v>
      </c>
      <c r="H118" s="23">
        <f t="shared" si="5"/>
        <v>123</v>
      </c>
      <c r="I118" s="57" t="str">
        <f t="shared" si="6"/>
        <v>User Login Start is Good</v>
      </c>
      <c r="J118" s="57">
        <f t="shared" si="7"/>
        <v>44714</v>
      </c>
      <c r="K118" s="26">
        <f t="shared" si="8"/>
        <v>44714.319583333301</v>
      </c>
      <c r="L118" s="21">
        <f t="shared" si="9"/>
        <v>547.06666665268131</v>
      </c>
    </row>
    <row r="119" spans="2:12" x14ac:dyDescent="0.2">
      <c r="B119" t="s">
        <v>44</v>
      </c>
      <c r="C119">
        <v>144</v>
      </c>
      <c r="D119" s="11" t="s">
        <v>181</v>
      </c>
      <c r="E119" s="6" t="s">
        <v>47</v>
      </c>
      <c r="F119" s="5">
        <v>44714</v>
      </c>
      <c r="G119" s="14">
        <v>44714.697094907402</v>
      </c>
      <c r="H119" s="23">
        <f t="shared" si="5"/>
        <v>123</v>
      </c>
      <c r="I119" s="57" t="str">
        <f t="shared" si="6"/>
        <v>User Login Start is Good</v>
      </c>
      <c r="J119" s="57">
        <f t="shared" si="7"/>
        <v>44714</v>
      </c>
      <c r="K119" s="26">
        <f t="shared" si="8"/>
        <v>44714.325162036999</v>
      </c>
      <c r="L119" s="21">
        <f t="shared" si="9"/>
        <v>535.58333338005468</v>
      </c>
    </row>
    <row r="120" spans="2:12" x14ac:dyDescent="0.2">
      <c r="B120" t="s">
        <v>23</v>
      </c>
      <c r="C120">
        <v>144</v>
      </c>
      <c r="D120" s="11" t="s">
        <v>181</v>
      </c>
      <c r="E120" s="6" t="s">
        <v>25</v>
      </c>
      <c r="F120" s="5">
        <v>44714</v>
      </c>
      <c r="G120" s="14">
        <v>44714.696006944403</v>
      </c>
      <c r="H120" s="23">
        <f t="shared" si="5"/>
        <v>123</v>
      </c>
      <c r="I120" s="57" t="str">
        <f t="shared" si="6"/>
        <v>User Login Start is Good</v>
      </c>
      <c r="J120" s="57">
        <f t="shared" si="7"/>
        <v>44714</v>
      </c>
      <c r="K120" s="26">
        <f t="shared" si="8"/>
        <v>44714.308842592603</v>
      </c>
      <c r="L120" s="21">
        <f t="shared" si="9"/>
        <v>557.51666659140028</v>
      </c>
    </row>
    <row r="121" spans="2:12" x14ac:dyDescent="0.2">
      <c r="B121" t="s">
        <v>110</v>
      </c>
      <c r="C121">
        <v>144</v>
      </c>
      <c r="D121" s="11" t="s">
        <v>181</v>
      </c>
      <c r="E121" s="6" t="s">
        <v>77</v>
      </c>
      <c r="F121" s="5">
        <v>44714</v>
      </c>
      <c r="G121" s="14">
        <v>44714.695243055598</v>
      </c>
      <c r="H121" s="23">
        <f t="shared" si="5"/>
        <v>123</v>
      </c>
      <c r="I121" s="57" t="str">
        <f t="shared" si="6"/>
        <v>User Login Start is Good</v>
      </c>
      <c r="J121" s="57">
        <f t="shared" si="7"/>
        <v>44714</v>
      </c>
      <c r="K121" s="26">
        <f t="shared" si="8"/>
        <v>44714.3186458333</v>
      </c>
      <c r="L121" s="21">
        <f t="shared" si="9"/>
        <v>542.30000010807998</v>
      </c>
    </row>
    <row r="122" spans="2:12" x14ac:dyDescent="0.2">
      <c r="B122" t="s">
        <v>68</v>
      </c>
      <c r="C122">
        <v>144</v>
      </c>
      <c r="D122" s="11" t="s">
        <v>181</v>
      </c>
      <c r="E122" s="6" t="s">
        <v>69</v>
      </c>
      <c r="F122" s="5">
        <v>44714</v>
      </c>
      <c r="G122" s="14">
        <v>44714.694537037001</v>
      </c>
      <c r="H122" s="23">
        <f t="shared" si="5"/>
        <v>123</v>
      </c>
      <c r="I122" s="57" t="str">
        <f t="shared" si="6"/>
        <v>User Login Start is Good</v>
      </c>
      <c r="J122" s="57">
        <f t="shared" si="7"/>
        <v>44714</v>
      </c>
      <c r="K122" s="26">
        <f t="shared" si="8"/>
        <v>44714.322268518503</v>
      </c>
      <c r="L122" s="21">
        <f t="shared" si="9"/>
        <v>536.06666663778014</v>
      </c>
    </row>
    <row r="123" spans="2:12" x14ac:dyDescent="0.2">
      <c r="B123" t="s">
        <v>14</v>
      </c>
      <c r="C123">
        <v>144</v>
      </c>
      <c r="D123" s="11" t="s">
        <v>181</v>
      </c>
      <c r="E123" s="6" t="s">
        <v>16</v>
      </c>
      <c r="F123" s="5">
        <v>44714</v>
      </c>
      <c r="G123" s="14">
        <v>44714.693865740701</v>
      </c>
      <c r="H123" s="23">
        <f t="shared" si="5"/>
        <v>123</v>
      </c>
      <c r="I123" s="57" t="str">
        <f t="shared" si="6"/>
        <v>User Login Start is Good</v>
      </c>
      <c r="J123" s="57">
        <f t="shared" si="7"/>
        <v>44714</v>
      </c>
      <c r="K123" s="26">
        <f t="shared" si="8"/>
        <v>44714.306099537003</v>
      </c>
      <c r="L123" s="21">
        <f t="shared" si="9"/>
        <v>558.38333332445472</v>
      </c>
    </row>
    <row r="124" spans="2:12" x14ac:dyDescent="0.2">
      <c r="B124" t="s">
        <v>43</v>
      </c>
      <c r="C124">
        <v>144</v>
      </c>
      <c r="D124" s="11" t="s">
        <v>181</v>
      </c>
      <c r="E124" s="6" t="s">
        <v>50</v>
      </c>
      <c r="F124" s="5">
        <v>44714</v>
      </c>
      <c r="G124" s="14">
        <v>44714.693344907399</v>
      </c>
      <c r="H124" s="23">
        <f t="shared" si="5"/>
        <v>123</v>
      </c>
      <c r="I124" s="57" t="str">
        <f t="shared" si="6"/>
        <v>User Login Start is Good</v>
      </c>
      <c r="J124" s="57">
        <f t="shared" si="7"/>
        <v>44714</v>
      </c>
      <c r="K124" s="26">
        <f t="shared" si="8"/>
        <v>44714.320937500001</v>
      </c>
      <c r="L124" s="21">
        <f t="shared" si="9"/>
        <v>536.2666666531004</v>
      </c>
    </row>
    <row r="125" spans="2:12" hidden="1" x14ac:dyDescent="0.2">
      <c r="B125" t="s">
        <v>95</v>
      </c>
      <c r="C125">
        <v>144</v>
      </c>
      <c r="D125" s="11" t="s">
        <v>181</v>
      </c>
      <c r="E125" s="6" t="s">
        <v>97</v>
      </c>
      <c r="F125" s="5">
        <v>44714</v>
      </c>
      <c r="G125" s="14">
        <v>44714.693298611099</v>
      </c>
      <c r="H125" s="23" t="e">
        <f t="shared" si="5"/>
        <v>#N/A</v>
      </c>
      <c r="I125" s="57" t="e">
        <f t="shared" si="6"/>
        <v>#N/A</v>
      </c>
      <c r="J125" s="57" t="e">
        <f t="shared" si="7"/>
        <v>#N/A</v>
      </c>
      <c r="K125" s="26" t="e">
        <f t="shared" si="8"/>
        <v>#N/A</v>
      </c>
      <c r="L125" s="21" t="e">
        <f t="shared" si="9"/>
        <v>#N/A</v>
      </c>
    </row>
    <row r="126" spans="2:12" x14ac:dyDescent="0.2">
      <c r="B126" t="s">
        <v>111</v>
      </c>
      <c r="C126">
        <v>144</v>
      </c>
      <c r="D126" s="11" t="s">
        <v>181</v>
      </c>
      <c r="E126" s="6" t="s">
        <v>112</v>
      </c>
      <c r="F126" s="5">
        <v>44714</v>
      </c>
      <c r="G126" s="14">
        <v>44714.692291666703</v>
      </c>
      <c r="H126" s="23">
        <f t="shared" si="5"/>
        <v>123</v>
      </c>
      <c r="I126" s="57" t="str">
        <f t="shared" si="6"/>
        <v>User Login Start is Good</v>
      </c>
      <c r="J126" s="57">
        <f t="shared" si="7"/>
        <v>44714</v>
      </c>
      <c r="K126" s="26">
        <f t="shared" si="8"/>
        <v>44714.312928240703</v>
      </c>
      <c r="L126" s="21">
        <f t="shared" si="9"/>
        <v>546.28333344007842</v>
      </c>
    </row>
    <row r="127" spans="2:12" x14ac:dyDescent="0.2">
      <c r="B127" t="s">
        <v>83</v>
      </c>
      <c r="C127">
        <v>144</v>
      </c>
      <c r="D127" s="11" t="s">
        <v>181</v>
      </c>
      <c r="E127" s="6" t="s">
        <v>47</v>
      </c>
      <c r="F127" s="5">
        <v>44714</v>
      </c>
      <c r="G127" s="14">
        <v>44714.691342592603</v>
      </c>
      <c r="H127" s="23">
        <f t="shared" si="5"/>
        <v>123</v>
      </c>
      <c r="I127" s="57" t="str">
        <f t="shared" si="6"/>
        <v>User Login Start is Good</v>
      </c>
      <c r="J127" s="57">
        <f t="shared" si="7"/>
        <v>44714</v>
      </c>
      <c r="K127" s="26">
        <f t="shared" si="8"/>
        <v>44714.323680555601</v>
      </c>
      <c r="L127" s="21">
        <f t="shared" si="9"/>
        <v>529.4333332835231</v>
      </c>
    </row>
    <row r="128" spans="2:12" x14ac:dyDescent="0.2">
      <c r="B128" t="s">
        <v>125</v>
      </c>
      <c r="C128">
        <v>144</v>
      </c>
      <c r="D128" s="11" t="s">
        <v>181</v>
      </c>
      <c r="E128" s="6" t="s">
        <v>103</v>
      </c>
      <c r="F128" s="5">
        <v>44714</v>
      </c>
      <c r="G128" s="14">
        <v>44714.690532407403</v>
      </c>
      <c r="H128" s="23">
        <f t="shared" si="5"/>
        <v>123</v>
      </c>
      <c r="I128" s="57" t="str">
        <f t="shared" si="6"/>
        <v>User Login Start is Good</v>
      </c>
      <c r="J128" s="57">
        <f t="shared" si="7"/>
        <v>44714</v>
      </c>
      <c r="K128" s="26">
        <f t="shared" si="8"/>
        <v>44714.308506944501</v>
      </c>
      <c r="L128" s="21">
        <f t="shared" si="9"/>
        <v>550.11666657985188</v>
      </c>
    </row>
    <row r="129" spans="2:12" x14ac:dyDescent="0.2">
      <c r="B129" t="s">
        <v>37</v>
      </c>
      <c r="C129">
        <v>144</v>
      </c>
      <c r="D129" s="11" t="s">
        <v>181</v>
      </c>
      <c r="E129" s="6" t="s">
        <v>38</v>
      </c>
      <c r="F129" s="5">
        <v>44714</v>
      </c>
      <c r="G129" s="14">
        <v>44714.690300925897</v>
      </c>
      <c r="H129" s="23">
        <f t="shared" si="5"/>
        <v>123</v>
      </c>
      <c r="I129" s="57" t="str">
        <f t="shared" si="6"/>
        <v>User Login Start is Good</v>
      </c>
      <c r="J129" s="57">
        <f t="shared" si="7"/>
        <v>44714</v>
      </c>
      <c r="K129" s="26">
        <f t="shared" si="8"/>
        <v>44714.3254282407</v>
      </c>
      <c r="L129" s="21">
        <f t="shared" si="9"/>
        <v>525.41666668374091</v>
      </c>
    </row>
    <row r="130" spans="2:12" x14ac:dyDescent="0.2">
      <c r="B130" t="s">
        <v>80</v>
      </c>
      <c r="C130">
        <v>144</v>
      </c>
      <c r="D130" s="11" t="s">
        <v>181</v>
      </c>
      <c r="E130" s="6" t="s">
        <v>82</v>
      </c>
      <c r="F130" s="5">
        <v>44714</v>
      </c>
      <c r="G130" s="14">
        <v>44714.688912037098</v>
      </c>
      <c r="H130" s="23">
        <f t="shared" si="5"/>
        <v>123</v>
      </c>
      <c r="I130" s="57" t="str">
        <f t="shared" si="6"/>
        <v>User Login Start is Good</v>
      </c>
      <c r="J130" s="57">
        <f t="shared" si="7"/>
        <v>44714</v>
      </c>
      <c r="K130" s="26">
        <f t="shared" si="8"/>
        <v>44714.321597222202</v>
      </c>
      <c r="L130" s="21">
        <f t="shared" si="9"/>
        <v>528.93333344953135</v>
      </c>
    </row>
    <row r="131" spans="2:12" x14ac:dyDescent="0.2">
      <c r="B131" t="s">
        <v>74</v>
      </c>
      <c r="C131">
        <v>144</v>
      </c>
      <c r="D131" s="11" t="s">
        <v>181</v>
      </c>
      <c r="E131" s="6" t="s">
        <v>77</v>
      </c>
      <c r="F131" s="5">
        <v>44714</v>
      </c>
      <c r="G131" s="14">
        <v>44714.686932870398</v>
      </c>
      <c r="H131" s="23">
        <f t="shared" si="5"/>
        <v>123</v>
      </c>
      <c r="I131" s="57" t="str">
        <f t="shared" si="6"/>
        <v>User Login Start is Good</v>
      </c>
      <c r="J131" s="57">
        <f t="shared" si="7"/>
        <v>44714</v>
      </c>
      <c r="K131" s="26">
        <f t="shared" si="8"/>
        <v>44714.317268518498</v>
      </c>
      <c r="L131" s="21">
        <f t="shared" si="9"/>
        <v>532.31666673556902</v>
      </c>
    </row>
    <row r="132" spans="2:12" x14ac:dyDescent="0.2">
      <c r="B132" t="s">
        <v>99</v>
      </c>
      <c r="C132">
        <v>144</v>
      </c>
      <c r="D132" s="11" t="s">
        <v>181</v>
      </c>
      <c r="E132" s="6" t="s">
        <v>104</v>
      </c>
      <c r="F132" s="5">
        <v>44714</v>
      </c>
      <c r="G132" s="14">
        <v>44714.6855208333</v>
      </c>
      <c r="H132" s="23">
        <f t="shared" si="5"/>
        <v>123</v>
      </c>
      <c r="I132" s="57" t="str">
        <f t="shared" si="6"/>
        <v>User Login Start is Good</v>
      </c>
      <c r="J132" s="57">
        <f t="shared" si="7"/>
        <v>44714</v>
      </c>
      <c r="K132" s="26">
        <f t="shared" si="8"/>
        <v>44714.301770833299</v>
      </c>
      <c r="L132" s="21">
        <f t="shared" si="9"/>
        <v>552.60000000125729</v>
      </c>
    </row>
    <row r="133" spans="2:12" x14ac:dyDescent="0.2">
      <c r="B133" t="s">
        <v>96</v>
      </c>
      <c r="C133">
        <v>144</v>
      </c>
      <c r="D133" s="11" t="s">
        <v>181</v>
      </c>
      <c r="E133" s="6" t="s">
        <v>25</v>
      </c>
      <c r="F133" s="5">
        <v>44714</v>
      </c>
      <c r="G133" s="14">
        <v>44714.684456018498</v>
      </c>
      <c r="H133" s="23">
        <f t="shared" ref="H133:H196" si="10">VLOOKUP(B133,B135:D201,2,FALSE)</f>
        <v>123</v>
      </c>
      <c r="I133" s="57" t="str">
        <f t="shared" ref="I133:I196" si="11">VLOOKUP(B133,B135:E201,3,FALSE)</f>
        <v>User Login Start is Good</v>
      </c>
      <c r="J133" s="57">
        <f t="shared" ref="J133:J196" si="12">VLOOKUP(B133,B135:F201,5,FALSE)</f>
        <v>44714</v>
      </c>
      <c r="K133" s="26">
        <f t="shared" ref="K133:K196" si="13">VLOOKUP(B133,B134:G201,6,FALSE)</f>
        <v>44714.307835648098</v>
      </c>
      <c r="L133" s="21">
        <f t="shared" ref="L133:L196" si="14">(G133-K133)*24*60</f>
        <v>542.33333337586373</v>
      </c>
    </row>
    <row r="134" spans="2:12" x14ac:dyDescent="0.2">
      <c r="B134" t="s">
        <v>132</v>
      </c>
      <c r="C134">
        <v>144</v>
      </c>
      <c r="D134" s="11" t="s">
        <v>181</v>
      </c>
      <c r="E134" s="6" t="s">
        <v>133</v>
      </c>
      <c r="F134" s="5">
        <v>44714</v>
      </c>
      <c r="G134" s="14">
        <v>44714.683356481502</v>
      </c>
      <c r="H134" s="23">
        <f t="shared" si="10"/>
        <v>123</v>
      </c>
      <c r="I134" s="57" t="str">
        <f t="shared" si="11"/>
        <v>User Login Start is Good</v>
      </c>
      <c r="J134" s="57">
        <f t="shared" si="12"/>
        <v>44714</v>
      </c>
      <c r="K134" s="26">
        <f t="shared" si="13"/>
        <v>44714.288321759297</v>
      </c>
      <c r="L134" s="21">
        <f t="shared" si="14"/>
        <v>568.84999997564591</v>
      </c>
    </row>
    <row r="135" spans="2:12" x14ac:dyDescent="0.2">
      <c r="B135" t="s">
        <v>92</v>
      </c>
      <c r="C135">
        <v>144</v>
      </c>
      <c r="D135" s="11" t="s">
        <v>181</v>
      </c>
      <c r="E135" s="6" t="s">
        <v>98</v>
      </c>
      <c r="F135" s="5">
        <v>44714</v>
      </c>
      <c r="G135" s="14">
        <v>44714.681111111102</v>
      </c>
      <c r="H135" s="23">
        <f t="shared" si="10"/>
        <v>123</v>
      </c>
      <c r="I135" s="57" t="str">
        <f t="shared" si="11"/>
        <v>User Login Start is Good</v>
      </c>
      <c r="J135" s="57">
        <f t="shared" si="12"/>
        <v>44714</v>
      </c>
      <c r="K135" s="26">
        <f t="shared" si="13"/>
        <v>44714.300798611097</v>
      </c>
      <c r="L135" s="21">
        <f t="shared" si="14"/>
        <v>547.65000000712462</v>
      </c>
    </row>
    <row r="136" spans="2:12" x14ac:dyDescent="0.2">
      <c r="B136" t="s">
        <v>72</v>
      </c>
      <c r="C136">
        <v>144</v>
      </c>
      <c r="D136" s="11" t="s">
        <v>181</v>
      </c>
      <c r="E136" s="6" t="s">
        <v>76</v>
      </c>
      <c r="F136" s="5">
        <v>44714</v>
      </c>
      <c r="G136" s="14">
        <v>44714.680740740703</v>
      </c>
      <c r="H136" s="23">
        <f t="shared" si="10"/>
        <v>123</v>
      </c>
      <c r="I136" s="57" t="str">
        <f t="shared" si="11"/>
        <v>User Login Start is Good</v>
      </c>
      <c r="J136" s="57">
        <f t="shared" si="12"/>
        <v>44714</v>
      </c>
      <c r="K136" s="26">
        <f t="shared" si="13"/>
        <v>44714.314039351899</v>
      </c>
      <c r="L136" s="21">
        <f t="shared" si="14"/>
        <v>528.04999987827614</v>
      </c>
    </row>
    <row r="137" spans="2:12" x14ac:dyDescent="0.2">
      <c r="B137" t="s">
        <v>106</v>
      </c>
      <c r="C137">
        <v>144</v>
      </c>
      <c r="D137" s="11" t="s">
        <v>181</v>
      </c>
      <c r="E137" s="6" t="s">
        <v>107</v>
      </c>
      <c r="F137" s="5">
        <v>44714</v>
      </c>
      <c r="G137" s="14">
        <v>44714.6805902778</v>
      </c>
      <c r="H137" s="23">
        <f t="shared" si="10"/>
        <v>123</v>
      </c>
      <c r="I137" s="57" t="str">
        <f t="shared" si="11"/>
        <v>User Login Start is Good</v>
      </c>
      <c r="J137" s="57">
        <f t="shared" si="12"/>
        <v>44714</v>
      </c>
      <c r="K137" s="26">
        <f t="shared" si="13"/>
        <v>44714.304884259298</v>
      </c>
      <c r="L137" s="21">
        <f t="shared" si="14"/>
        <v>541.01666664239019</v>
      </c>
    </row>
    <row r="138" spans="2:12" x14ac:dyDescent="0.2">
      <c r="B138" t="s">
        <v>123</v>
      </c>
      <c r="C138">
        <v>144</v>
      </c>
      <c r="D138" s="11" t="s">
        <v>181</v>
      </c>
      <c r="E138" s="6" t="s">
        <v>124</v>
      </c>
      <c r="F138" s="5">
        <v>44714</v>
      </c>
      <c r="G138" s="14">
        <v>44714.6791435185</v>
      </c>
      <c r="H138" s="23">
        <f t="shared" si="10"/>
        <v>123</v>
      </c>
      <c r="I138" s="57" t="str">
        <f t="shared" si="11"/>
        <v>User Login Start is Good</v>
      </c>
      <c r="J138" s="57">
        <f t="shared" si="12"/>
        <v>44714</v>
      </c>
      <c r="K138" s="26">
        <f t="shared" si="13"/>
        <v>44714.291053240697</v>
      </c>
      <c r="L138" s="21">
        <f t="shared" si="14"/>
        <v>558.85000003734604</v>
      </c>
    </row>
    <row r="139" spans="2:12" x14ac:dyDescent="0.2">
      <c r="B139" t="s">
        <v>130</v>
      </c>
      <c r="C139">
        <v>144</v>
      </c>
      <c r="D139" s="11" t="s">
        <v>181</v>
      </c>
      <c r="E139" s="6" t="s">
        <v>113</v>
      </c>
      <c r="F139" s="5">
        <v>44714</v>
      </c>
      <c r="G139" s="14">
        <v>44714.677349537</v>
      </c>
      <c r="H139" s="23">
        <f t="shared" si="10"/>
        <v>123</v>
      </c>
      <c r="I139" s="57" t="str">
        <f t="shared" si="11"/>
        <v>User Login Start is Good</v>
      </c>
      <c r="J139" s="57">
        <f t="shared" si="12"/>
        <v>44714</v>
      </c>
      <c r="K139" s="26">
        <f t="shared" si="13"/>
        <v>44714.295243055501</v>
      </c>
      <c r="L139" s="21">
        <f t="shared" si="14"/>
        <v>550.23333335760981</v>
      </c>
    </row>
    <row r="140" spans="2:12" x14ac:dyDescent="0.2">
      <c r="B140" t="s">
        <v>115</v>
      </c>
      <c r="C140">
        <v>144</v>
      </c>
      <c r="D140" s="11" t="s">
        <v>181</v>
      </c>
      <c r="E140" s="6" t="s">
        <v>116</v>
      </c>
      <c r="F140" s="5">
        <v>44714</v>
      </c>
      <c r="G140" s="14">
        <v>44714.677071759303</v>
      </c>
      <c r="H140" s="23">
        <f t="shared" si="10"/>
        <v>123</v>
      </c>
      <c r="I140" s="57" t="str">
        <f t="shared" si="11"/>
        <v>User Login Start is Good</v>
      </c>
      <c r="J140" s="57">
        <f t="shared" si="12"/>
        <v>44714</v>
      </c>
      <c r="K140" s="26">
        <f t="shared" si="13"/>
        <v>44714.300717592603</v>
      </c>
      <c r="L140" s="21">
        <f t="shared" si="14"/>
        <v>541.95000004721805</v>
      </c>
    </row>
    <row r="141" spans="2:12" x14ac:dyDescent="0.2">
      <c r="B141" t="s">
        <v>102</v>
      </c>
      <c r="C141">
        <v>144</v>
      </c>
      <c r="D141" s="11" t="s">
        <v>181</v>
      </c>
      <c r="E141" s="6" t="s">
        <v>103</v>
      </c>
      <c r="F141" s="5">
        <v>44714</v>
      </c>
      <c r="G141" s="14">
        <v>44714.6743055556</v>
      </c>
      <c r="H141" s="23">
        <f t="shared" si="10"/>
        <v>123</v>
      </c>
      <c r="I141" s="57" t="str">
        <f t="shared" si="11"/>
        <v>User Login Start is Good</v>
      </c>
      <c r="J141" s="57">
        <f t="shared" si="12"/>
        <v>44714</v>
      </c>
      <c r="K141" s="26">
        <f t="shared" si="13"/>
        <v>44714.305729166699</v>
      </c>
      <c r="L141" s="21">
        <f t="shared" si="14"/>
        <v>530.75000001699664</v>
      </c>
    </row>
    <row r="142" spans="2:12" x14ac:dyDescent="0.2">
      <c r="B142" t="s">
        <v>108</v>
      </c>
      <c r="C142">
        <v>144</v>
      </c>
      <c r="D142" s="11" t="s">
        <v>181</v>
      </c>
      <c r="E142" s="6" t="s">
        <v>113</v>
      </c>
      <c r="F142" s="5">
        <v>44714</v>
      </c>
      <c r="G142" s="14">
        <v>44714.673958333296</v>
      </c>
      <c r="H142" s="23">
        <f t="shared" si="10"/>
        <v>123</v>
      </c>
      <c r="I142" s="57" t="str">
        <f t="shared" si="11"/>
        <v>User Login Start is Good</v>
      </c>
      <c r="J142" s="57">
        <f t="shared" si="12"/>
        <v>44714</v>
      </c>
      <c r="K142" s="26">
        <f t="shared" si="13"/>
        <v>44714.2971875</v>
      </c>
      <c r="L142" s="21">
        <f t="shared" si="14"/>
        <v>542.54999994649552</v>
      </c>
    </row>
    <row r="143" spans="2:12" x14ac:dyDescent="0.2">
      <c r="B143" t="s">
        <v>139</v>
      </c>
      <c r="C143">
        <v>144</v>
      </c>
      <c r="D143" s="11" t="s">
        <v>181</v>
      </c>
      <c r="E143" s="6" t="s">
        <v>140</v>
      </c>
      <c r="F143" s="5">
        <v>44714</v>
      </c>
      <c r="G143" s="14">
        <v>44714.672534722202</v>
      </c>
      <c r="H143" s="23">
        <f t="shared" si="10"/>
        <v>123</v>
      </c>
      <c r="I143" s="57" t="str">
        <f t="shared" si="11"/>
        <v>User Login Start is Good</v>
      </c>
      <c r="J143" s="57">
        <f t="shared" si="12"/>
        <v>44714</v>
      </c>
      <c r="K143" s="26">
        <f t="shared" si="13"/>
        <v>44714.271215277797</v>
      </c>
      <c r="L143" s="21">
        <f t="shared" si="14"/>
        <v>577.89999994332902</v>
      </c>
    </row>
    <row r="144" spans="2:12" x14ac:dyDescent="0.2">
      <c r="B144" t="s">
        <v>117</v>
      </c>
      <c r="C144">
        <v>144</v>
      </c>
      <c r="D144" s="11" t="s">
        <v>181</v>
      </c>
      <c r="E144" s="6" t="s">
        <v>119</v>
      </c>
      <c r="F144" s="5">
        <v>44714</v>
      </c>
      <c r="G144" s="14">
        <v>44714.670358796298</v>
      </c>
      <c r="H144" s="23">
        <f t="shared" si="10"/>
        <v>123</v>
      </c>
      <c r="I144" s="57" t="str">
        <f t="shared" si="11"/>
        <v>User Login Start is Good</v>
      </c>
      <c r="J144" s="57">
        <f t="shared" si="12"/>
        <v>44714</v>
      </c>
      <c r="K144" s="26">
        <f t="shared" si="13"/>
        <v>44714.290983796302</v>
      </c>
      <c r="L144" s="21">
        <f t="shared" si="14"/>
        <v>546.29999999538995</v>
      </c>
    </row>
    <row r="145" spans="2:12" x14ac:dyDescent="0.2">
      <c r="B145" t="s">
        <v>120</v>
      </c>
      <c r="C145">
        <v>144</v>
      </c>
      <c r="D145" s="11" t="s">
        <v>181</v>
      </c>
      <c r="E145" s="6" t="s">
        <v>127</v>
      </c>
      <c r="F145" s="5">
        <v>44714</v>
      </c>
      <c r="G145" s="14">
        <v>44714.6663541667</v>
      </c>
      <c r="H145" s="23">
        <f t="shared" si="10"/>
        <v>123</v>
      </c>
      <c r="I145" s="57" t="str">
        <f t="shared" si="11"/>
        <v>User Login Start is Good</v>
      </c>
      <c r="J145" s="57">
        <f t="shared" si="12"/>
        <v>44714</v>
      </c>
      <c r="K145" s="26">
        <f t="shared" si="13"/>
        <v>44714.291250000002</v>
      </c>
      <c r="L145" s="21">
        <f t="shared" si="14"/>
        <v>540.15000004554167</v>
      </c>
    </row>
    <row r="146" spans="2:12" x14ac:dyDescent="0.2">
      <c r="B146" t="s">
        <v>138</v>
      </c>
      <c r="C146">
        <v>144</v>
      </c>
      <c r="D146" s="11" t="s">
        <v>181</v>
      </c>
      <c r="E146" s="6" t="s">
        <v>136</v>
      </c>
      <c r="F146" s="5">
        <v>44714</v>
      </c>
      <c r="G146" s="14">
        <v>44714.662372685198</v>
      </c>
      <c r="H146" s="23">
        <f t="shared" si="10"/>
        <v>123</v>
      </c>
      <c r="I146" s="57" t="str">
        <f t="shared" si="11"/>
        <v>User Login Start is Good</v>
      </c>
      <c r="J146" s="57">
        <f t="shared" si="12"/>
        <v>44714</v>
      </c>
      <c r="K146" s="26">
        <f t="shared" si="13"/>
        <v>44714.276238425897</v>
      </c>
      <c r="L146" s="21">
        <f t="shared" si="14"/>
        <v>556.03333339327946</v>
      </c>
    </row>
    <row r="147" spans="2:12" x14ac:dyDescent="0.2">
      <c r="B147" t="s">
        <v>131</v>
      </c>
      <c r="C147">
        <v>144</v>
      </c>
      <c r="D147" s="11" t="s">
        <v>181</v>
      </c>
      <c r="E147" s="6" t="s">
        <v>98</v>
      </c>
      <c r="F147" s="5">
        <v>44714</v>
      </c>
      <c r="G147" s="14">
        <v>44714.659872685203</v>
      </c>
      <c r="H147" s="23">
        <f t="shared" si="10"/>
        <v>123</v>
      </c>
      <c r="I147" s="57" t="str">
        <f t="shared" si="11"/>
        <v>User Login Start is Good</v>
      </c>
      <c r="J147" s="57">
        <f t="shared" si="12"/>
        <v>44714</v>
      </c>
      <c r="K147" s="26">
        <f t="shared" si="13"/>
        <v>44714.294479166703</v>
      </c>
      <c r="L147" s="21">
        <f t="shared" si="14"/>
        <v>526.16666663903743</v>
      </c>
    </row>
    <row r="148" spans="2:12" x14ac:dyDescent="0.2">
      <c r="B148" t="s">
        <v>147</v>
      </c>
      <c r="C148">
        <v>144</v>
      </c>
      <c r="D148" s="11" t="s">
        <v>181</v>
      </c>
      <c r="E148" s="6" t="s">
        <v>140</v>
      </c>
      <c r="F148" s="5">
        <v>44714</v>
      </c>
      <c r="G148" s="14">
        <v>44714.650254629603</v>
      </c>
      <c r="H148" s="23">
        <f t="shared" si="10"/>
        <v>123</v>
      </c>
      <c r="I148" s="57" t="str">
        <f t="shared" si="11"/>
        <v>User Login Start is Good</v>
      </c>
      <c r="J148" s="57">
        <f t="shared" si="12"/>
        <v>44714</v>
      </c>
      <c r="K148" s="26">
        <f t="shared" si="13"/>
        <v>44714.275115740696</v>
      </c>
      <c r="L148" s="21">
        <f t="shared" si="14"/>
        <v>540.20000002579764</v>
      </c>
    </row>
    <row r="149" spans="2:12" x14ac:dyDescent="0.2">
      <c r="B149" t="s">
        <v>134</v>
      </c>
      <c r="C149">
        <v>144</v>
      </c>
      <c r="D149" s="11" t="s">
        <v>181</v>
      </c>
      <c r="E149" s="6" t="s">
        <v>136</v>
      </c>
      <c r="F149" s="5">
        <v>44714</v>
      </c>
      <c r="G149" s="14">
        <v>44714.644456018497</v>
      </c>
      <c r="H149" s="23">
        <f t="shared" si="10"/>
        <v>123</v>
      </c>
      <c r="I149" s="57" t="str">
        <f t="shared" si="11"/>
        <v>User Login Start is Good</v>
      </c>
      <c r="J149" s="57">
        <f t="shared" si="12"/>
        <v>44714</v>
      </c>
      <c r="K149" s="26">
        <f t="shared" si="13"/>
        <v>44714.278611111098</v>
      </c>
      <c r="L149" s="21">
        <f t="shared" si="14"/>
        <v>526.81666665477678</v>
      </c>
    </row>
    <row r="150" spans="2:12" x14ac:dyDescent="0.2">
      <c r="B150" t="s">
        <v>143</v>
      </c>
      <c r="C150">
        <v>144</v>
      </c>
      <c r="D150" s="11" t="s">
        <v>181</v>
      </c>
      <c r="E150" s="6" t="s">
        <v>145</v>
      </c>
      <c r="F150" s="5">
        <v>44714</v>
      </c>
      <c r="G150" s="14">
        <v>44714.644004629597</v>
      </c>
      <c r="H150" s="23">
        <f t="shared" si="10"/>
        <v>123</v>
      </c>
      <c r="I150" s="57" t="str">
        <f t="shared" si="11"/>
        <v>User Login Start is Good</v>
      </c>
      <c r="J150" s="57">
        <f t="shared" si="12"/>
        <v>44714</v>
      </c>
      <c r="K150" s="26">
        <f t="shared" si="13"/>
        <v>44714.262650463003</v>
      </c>
      <c r="L150" s="21">
        <f t="shared" si="14"/>
        <v>549.14999989676289</v>
      </c>
    </row>
    <row r="151" spans="2:12" x14ac:dyDescent="0.2">
      <c r="B151" t="s">
        <v>141</v>
      </c>
      <c r="C151">
        <v>144</v>
      </c>
      <c r="D151" s="11" t="s">
        <v>181</v>
      </c>
      <c r="E151" s="6" t="s">
        <v>142</v>
      </c>
      <c r="F151" s="5">
        <v>44714</v>
      </c>
      <c r="G151" s="14">
        <v>44714.6350578704</v>
      </c>
      <c r="H151" s="23">
        <f t="shared" si="10"/>
        <v>123</v>
      </c>
      <c r="I151" s="57" t="str">
        <f t="shared" si="11"/>
        <v>User Login Start is Good</v>
      </c>
      <c r="J151" s="57">
        <f t="shared" si="12"/>
        <v>44714</v>
      </c>
      <c r="K151" s="26">
        <f t="shared" si="13"/>
        <v>44714.261851851799</v>
      </c>
      <c r="L151" s="21">
        <f t="shared" si="14"/>
        <v>537.41666678572074</v>
      </c>
    </row>
    <row r="152" spans="2:12" x14ac:dyDescent="0.2">
      <c r="B152" t="s">
        <v>18</v>
      </c>
      <c r="C152">
        <v>123</v>
      </c>
      <c r="D152" s="11" t="s">
        <v>190</v>
      </c>
      <c r="E152" s="6" t="s">
        <v>20</v>
      </c>
      <c r="F152" s="5">
        <v>44714</v>
      </c>
      <c r="G152" s="14">
        <v>44714.339317129597</v>
      </c>
      <c r="H152" s="23">
        <f t="shared" si="10"/>
        <v>144</v>
      </c>
      <c r="I152" s="57" t="str">
        <f t="shared" si="11"/>
        <v>User Logout is Good</v>
      </c>
      <c r="J152" s="57">
        <f t="shared" si="12"/>
        <v>44713</v>
      </c>
      <c r="K152" s="26">
        <f t="shared" si="13"/>
        <v>44713.707141203697</v>
      </c>
      <c r="L152" s="21">
        <f t="shared" si="14"/>
        <v>910.33333329716697</v>
      </c>
    </row>
    <row r="153" spans="2:12" x14ac:dyDescent="0.2">
      <c r="B153" t="s">
        <v>27</v>
      </c>
      <c r="C153">
        <v>123</v>
      </c>
      <c r="D153" s="11" t="s">
        <v>190</v>
      </c>
      <c r="E153" s="6" t="s">
        <v>29</v>
      </c>
      <c r="F153" s="5">
        <v>44714</v>
      </c>
      <c r="G153" s="14">
        <v>44714.335625</v>
      </c>
      <c r="H153" s="23">
        <f t="shared" si="10"/>
        <v>144</v>
      </c>
      <c r="I153" s="57" t="str">
        <f t="shared" si="11"/>
        <v>User Logout is Good</v>
      </c>
      <c r="J153" s="57">
        <f t="shared" si="12"/>
        <v>44713</v>
      </c>
      <c r="K153" s="26">
        <f t="shared" si="13"/>
        <v>44713.768402777801</v>
      </c>
      <c r="L153" s="21">
        <f t="shared" si="14"/>
        <v>816.79999996558763</v>
      </c>
    </row>
    <row r="154" spans="2:12" x14ac:dyDescent="0.2">
      <c r="B154" t="s">
        <v>58</v>
      </c>
      <c r="C154">
        <v>123</v>
      </c>
      <c r="D154" s="11" t="s">
        <v>190</v>
      </c>
      <c r="E154" s="6" t="s">
        <v>60</v>
      </c>
      <c r="F154" s="5">
        <v>44714</v>
      </c>
      <c r="G154" s="14">
        <v>44714.335069444402</v>
      </c>
      <c r="H154" s="23">
        <f t="shared" si="10"/>
        <v>144</v>
      </c>
      <c r="I154" s="57" t="str">
        <f t="shared" si="11"/>
        <v>User Logout is Good</v>
      </c>
      <c r="J154" s="57">
        <f t="shared" si="12"/>
        <v>44713</v>
      </c>
      <c r="K154" s="26">
        <f t="shared" si="13"/>
        <v>44713.715902777803</v>
      </c>
      <c r="L154" s="21">
        <f t="shared" si="14"/>
        <v>891.59999990137294</v>
      </c>
    </row>
    <row r="155" spans="2:12" x14ac:dyDescent="0.2">
      <c r="B155" t="s">
        <v>21</v>
      </c>
      <c r="C155">
        <v>123</v>
      </c>
      <c r="D155" s="11" t="s">
        <v>190</v>
      </c>
      <c r="E155" s="6" t="s">
        <v>22</v>
      </c>
      <c r="F155" s="5">
        <v>44714</v>
      </c>
      <c r="G155" s="14">
        <v>44714.334236111099</v>
      </c>
      <c r="H155" s="23">
        <f t="shared" si="10"/>
        <v>144</v>
      </c>
      <c r="I155" s="57" t="str">
        <f t="shared" si="11"/>
        <v>User Logout is Good</v>
      </c>
      <c r="J155" s="57">
        <f t="shared" si="12"/>
        <v>44713</v>
      </c>
      <c r="K155" s="26">
        <f t="shared" si="13"/>
        <v>44713.711377314801</v>
      </c>
      <c r="L155" s="21">
        <f t="shared" si="14"/>
        <v>896.91666666883975</v>
      </c>
    </row>
    <row r="156" spans="2:12" x14ac:dyDescent="0.2">
      <c r="B156" t="s">
        <v>31</v>
      </c>
      <c r="C156">
        <v>123</v>
      </c>
      <c r="D156" s="11" t="s">
        <v>190</v>
      </c>
      <c r="E156" s="6" t="s">
        <v>33</v>
      </c>
      <c r="F156" s="5">
        <v>44714</v>
      </c>
      <c r="G156" s="14">
        <v>44714.334131944503</v>
      </c>
      <c r="H156" s="23">
        <f t="shared" si="10"/>
        <v>144</v>
      </c>
      <c r="I156" s="57" t="str">
        <f t="shared" si="11"/>
        <v>User Logout is Good</v>
      </c>
      <c r="J156" s="57">
        <f t="shared" si="12"/>
        <v>44713</v>
      </c>
      <c r="K156" s="26">
        <f t="shared" si="13"/>
        <v>44713.700034722198</v>
      </c>
      <c r="L156" s="21">
        <f t="shared" si="14"/>
        <v>913.10000011813827</v>
      </c>
    </row>
    <row r="157" spans="2:12" x14ac:dyDescent="0.2">
      <c r="B157" t="s">
        <v>35</v>
      </c>
      <c r="C157">
        <v>123</v>
      </c>
      <c r="D157" s="11" t="s">
        <v>190</v>
      </c>
      <c r="E157" s="6" t="s">
        <v>39</v>
      </c>
      <c r="F157" s="5">
        <v>44714</v>
      </c>
      <c r="G157" s="14">
        <v>44714.331597222197</v>
      </c>
      <c r="H157" s="23">
        <f t="shared" si="10"/>
        <v>144</v>
      </c>
      <c r="I157" s="57" t="str">
        <f t="shared" si="11"/>
        <v>User Logout is Good</v>
      </c>
      <c r="J157" s="57">
        <f t="shared" si="12"/>
        <v>44713</v>
      </c>
      <c r="K157" s="26">
        <f t="shared" si="13"/>
        <v>44713.706412036998</v>
      </c>
      <c r="L157" s="21">
        <f t="shared" si="14"/>
        <v>900.26666668709368</v>
      </c>
    </row>
    <row r="158" spans="2:12" x14ac:dyDescent="0.2">
      <c r="B158" t="s">
        <v>41</v>
      </c>
      <c r="C158">
        <v>123</v>
      </c>
      <c r="D158" s="11" t="s">
        <v>190</v>
      </c>
      <c r="E158" s="6" t="s">
        <v>42</v>
      </c>
      <c r="F158" s="5">
        <v>44714</v>
      </c>
      <c r="G158" s="14">
        <v>44714.330254629604</v>
      </c>
      <c r="H158" s="23">
        <f t="shared" si="10"/>
        <v>144</v>
      </c>
      <c r="I158" s="57" t="str">
        <f t="shared" si="11"/>
        <v>User Logout is Good</v>
      </c>
      <c r="J158" s="57">
        <f t="shared" si="12"/>
        <v>44713</v>
      </c>
      <c r="K158" s="26">
        <f t="shared" si="13"/>
        <v>44713.697476851798</v>
      </c>
      <c r="L158" s="21">
        <f t="shared" si="14"/>
        <v>911.2000000406988</v>
      </c>
    </row>
    <row r="159" spans="2:12" x14ac:dyDescent="0.2">
      <c r="B159" t="s">
        <v>51</v>
      </c>
      <c r="C159">
        <v>123</v>
      </c>
      <c r="D159" s="11" t="s">
        <v>190</v>
      </c>
      <c r="E159" s="6" t="s">
        <v>13</v>
      </c>
      <c r="F159" s="5">
        <v>44714</v>
      </c>
      <c r="G159" s="14">
        <v>44714.325613425899</v>
      </c>
      <c r="H159" s="23">
        <f t="shared" si="10"/>
        <v>144</v>
      </c>
      <c r="I159" s="57" t="str">
        <f t="shared" si="11"/>
        <v>User Logout is Good</v>
      </c>
      <c r="J159" s="57">
        <f t="shared" si="12"/>
        <v>44713</v>
      </c>
      <c r="K159" s="26">
        <f t="shared" si="13"/>
        <v>44713.7332523148</v>
      </c>
      <c r="L159" s="21">
        <f t="shared" si="14"/>
        <v>852.99999998300336</v>
      </c>
    </row>
    <row r="160" spans="2:12" x14ac:dyDescent="0.2">
      <c r="B160" t="s">
        <v>37</v>
      </c>
      <c r="C160">
        <v>123</v>
      </c>
      <c r="D160" s="11" t="s">
        <v>190</v>
      </c>
      <c r="E160" s="6" t="s">
        <v>38</v>
      </c>
      <c r="F160" s="5">
        <v>44714</v>
      </c>
      <c r="G160" s="14">
        <v>44714.3254282407</v>
      </c>
      <c r="H160" s="23">
        <f t="shared" si="10"/>
        <v>144</v>
      </c>
      <c r="I160" s="57" t="str">
        <f t="shared" si="11"/>
        <v>User Logout is Good</v>
      </c>
      <c r="J160" s="57">
        <f t="shared" si="12"/>
        <v>44713</v>
      </c>
      <c r="K160" s="26">
        <f t="shared" si="13"/>
        <v>44713.707060185203</v>
      </c>
      <c r="L160" s="21">
        <f t="shared" si="14"/>
        <v>890.44999991543591</v>
      </c>
    </row>
    <row r="161" spans="2:12" x14ac:dyDescent="0.2">
      <c r="B161" t="s">
        <v>61</v>
      </c>
      <c r="C161">
        <v>123</v>
      </c>
      <c r="D161" s="11" t="s">
        <v>190</v>
      </c>
      <c r="E161" s="6" t="s">
        <v>38</v>
      </c>
      <c r="F161" s="5">
        <v>44714</v>
      </c>
      <c r="G161" s="14">
        <v>44714.325289351902</v>
      </c>
      <c r="H161" s="23">
        <f t="shared" si="10"/>
        <v>144</v>
      </c>
      <c r="I161" s="57" t="str">
        <f t="shared" si="11"/>
        <v>User Logout is Good</v>
      </c>
      <c r="J161" s="57">
        <f t="shared" si="12"/>
        <v>44713</v>
      </c>
      <c r="K161" s="26">
        <f t="shared" si="13"/>
        <v>44713.697523148199</v>
      </c>
      <c r="L161" s="21">
        <f t="shared" si="14"/>
        <v>903.98333333199844</v>
      </c>
    </row>
    <row r="162" spans="2:12" x14ac:dyDescent="0.2">
      <c r="B162" t="s">
        <v>44</v>
      </c>
      <c r="C162">
        <v>123</v>
      </c>
      <c r="D162" s="11" t="s">
        <v>190</v>
      </c>
      <c r="E162" s="6" t="s">
        <v>47</v>
      </c>
      <c r="F162" s="5">
        <v>44714</v>
      </c>
      <c r="G162" s="14">
        <v>44714.325162036999</v>
      </c>
      <c r="H162" s="23">
        <f t="shared" si="10"/>
        <v>144</v>
      </c>
      <c r="I162" s="57" t="str">
        <f t="shared" si="11"/>
        <v>User Logout is Good</v>
      </c>
      <c r="J162" s="57">
        <f t="shared" si="12"/>
        <v>44713</v>
      </c>
      <c r="K162" s="26">
        <f t="shared" si="13"/>
        <v>44713.709432870397</v>
      </c>
      <c r="L162" s="21">
        <f t="shared" si="14"/>
        <v>886.64999990724027</v>
      </c>
    </row>
    <row r="163" spans="2:12" x14ac:dyDescent="0.2">
      <c r="B163" t="s">
        <v>11</v>
      </c>
      <c r="C163">
        <v>123</v>
      </c>
      <c r="D163" s="11" t="s">
        <v>190</v>
      </c>
      <c r="E163" s="6" t="s">
        <v>13</v>
      </c>
      <c r="F163" s="5">
        <v>44714</v>
      </c>
      <c r="G163" s="14">
        <v>44714.325046296297</v>
      </c>
      <c r="H163" s="23">
        <f t="shared" si="10"/>
        <v>144</v>
      </c>
      <c r="I163" s="57" t="str">
        <f t="shared" si="11"/>
        <v>User Logout is Good</v>
      </c>
      <c r="J163" s="57">
        <f t="shared" si="12"/>
        <v>44713</v>
      </c>
      <c r="K163" s="26">
        <f t="shared" si="13"/>
        <v>44713.700497685197</v>
      </c>
      <c r="L163" s="21">
        <f t="shared" si="14"/>
        <v>899.34999998426065</v>
      </c>
    </row>
    <row r="164" spans="2:12" hidden="1" x14ac:dyDescent="0.2">
      <c r="B164" t="s">
        <v>153</v>
      </c>
      <c r="C164">
        <v>123</v>
      </c>
      <c r="D164" s="11" t="s">
        <v>190</v>
      </c>
      <c r="E164" s="6" t="s">
        <v>154</v>
      </c>
      <c r="F164" s="5">
        <v>44714</v>
      </c>
      <c r="G164" s="14">
        <v>44714.324270833298</v>
      </c>
      <c r="H164" s="23" t="e">
        <f t="shared" si="10"/>
        <v>#N/A</v>
      </c>
      <c r="I164" s="57" t="e">
        <f t="shared" si="11"/>
        <v>#N/A</v>
      </c>
      <c r="J164" s="57" t="e">
        <f t="shared" si="12"/>
        <v>#N/A</v>
      </c>
      <c r="K164" s="26" t="e">
        <f t="shared" si="13"/>
        <v>#N/A</v>
      </c>
      <c r="L164" s="21" t="e">
        <f t="shared" si="14"/>
        <v>#N/A</v>
      </c>
    </row>
    <row r="165" spans="2:12" x14ac:dyDescent="0.2">
      <c r="B165" t="s">
        <v>48</v>
      </c>
      <c r="C165">
        <v>123</v>
      </c>
      <c r="D165" s="11" t="s">
        <v>190</v>
      </c>
      <c r="E165" s="6" t="s">
        <v>55</v>
      </c>
      <c r="F165" s="5">
        <v>44714</v>
      </c>
      <c r="G165" s="14">
        <v>44714.323842592603</v>
      </c>
      <c r="H165" s="23">
        <f t="shared" si="10"/>
        <v>144</v>
      </c>
      <c r="I165" s="57" t="str">
        <f t="shared" si="11"/>
        <v>User Logout is Good</v>
      </c>
      <c r="J165" s="57">
        <f t="shared" si="12"/>
        <v>44713</v>
      </c>
      <c r="K165" s="26">
        <f t="shared" si="13"/>
        <v>44713.694224537001</v>
      </c>
      <c r="L165" s="21">
        <f t="shared" si="14"/>
        <v>906.65000006672926</v>
      </c>
    </row>
    <row r="166" spans="2:12" x14ac:dyDescent="0.2">
      <c r="B166" t="s">
        <v>83</v>
      </c>
      <c r="C166">
        <v>123</v>
      </c>
      <c r="D166" s="11" t="s">
        <v>190</v>
      </c>
      <c r="E166" s="6" t="s">
        <v>47</v>
      </c>
      <c r="F166" s="5">
        <v>44714</v>
      </c>
      <c r="G166" s="14">
        <v>44714.323680555601</v>
      </c>
      <c r="H166" s="23">
        <f t="shared" si="10"/>
        <v>144</v>
      </c>
      <c r="I166" s="57" t="str">
        <f t="shared" si="11"/>
        <v>User Logout is Good</v>
      </c>
      <c r="J166" s="57">
        <f t="shared" si="12"/>
        <v>44713</v>
      </c>
      <c r="K166" s="26">
        <f t="shared" si="13"/>
        <v>44713.6940972222</v>
      </c>
      <c r="L166" s="21">
        <f t="shared" si="14"/>
        <v>906.60000009695068</v>
      </c>
    </row>
    <row r="167" spans="2:12" x14ac:dyDescent="0.2">
      <c r="B167" t="s">
        <v>68</v>
      </c>
      <c r="C167">
        <v>123</v>
      </c>
      <c r="D167" s="11" t="s">
        <v>190</v>
      </c>
      <c r="E167" s="6" t="s">
        <v>69</v>
      </c>
      <c r="F167" s="5">
        <v>44714</v>
      </c>
      <c r="G167" s="14">
        <v>44714.322268518503</v>
      </c>
      <c r="H167" s="23">
        <f t="shared" si="10"/>
        <v>144</v>
      </c>
      <c r="I167" s="57" t="str">
        <f t="shared" si="11"/>
        <v>User Logout is Good</v>
      </c>
      <c r="J167" s="57">
        <f t="shared" si="12"/>
        <v>44713</v>
      </c>
      <c r="K167" s="26">
        <f t="shared" si="13"/>
        <v>44713.7120601852</v>
      </c>
      <c r="L167" s="21">
        <f t="shared" si="14"/>
        <v>878.69999995571561</v>
      </c>
    </row>
    <row r="168" spans="2:12" x14ac:dyDescent="0.2">
      <c r="B168" t="s">
        <v>80</v>
      </c>
      <c r="C168">
        <v>123</v>
      </c>
      <c r="D168" s="11" t="s">
        <v>190</v>
      </c>
      <c r="E168" s="6" t="s">
        <v>82</v>
      </c>
      <c r="F168" s="5">
        <v>44714</v>
      </c>
      <c r="G168" s="14">
        <v>44714.321597222202</v>
      </c>
      <c r="H168" s="23">
        <f t="shared" si="10"/>
        <v>144</v>
      </c>
      <c r="I168" s="57" t="str">
        <f t="shared" si="11"/>
        <v>User Logout is Good</v>
      </c>
      <c r="J168" s="57">
        <f t="shared" si="12"/>
        <v>44713</v>
      </c>
      <c r="K168" s="26">
        <f t="shared" si="13"/>
        <v>44713.707812499997</v>
      </c>
      <c r="L168" s="21">
        <f t="shared" si="14"/>
        <v>883.84999997564591</v>
      </c>
    </row>
    <row r="169" spans="2:12" x14ac:dyDescent="0.2">
      <c r="B169" t="s">
        <v>43</v>
      </c>
      <c r="C169">
        <v>123</v>
      </c>
      <c r="D169" s="11" t="s">
        <v>190</v>
      </c>
      <c r="E169" s="6" t="s">
        <v>50</v>
      </c>
      <c r="F169" s="5">
        <v>44714</v>
      </c>
      <c r="G169" s="14">
        <v>44714.320937500001</v>
      </c>
      <c r="H169" s="23">
        <f t="shared" si="10"/>
        <v>144</v>
      </c>
      <c r="I169" s="57" t="str">
        <f t="shared" si="11"/>
        <v>User Logout is Good</v>
      </c>
      <c r="J169" s="57">
        <f t="shared" si="12"/>
        <v>44713</v>
      </c>
      <c r="K169" s="26">
        <f t="shared" si="13"/>
        <v>44713.707314814797</v>
      </c>
      <c r="L169" s="21">
        <f t="shared" si="14"/>
        <v>883.61666669254191</v>
      </c>
    </row>
    <row r="170" spans="2:12" x14ac:dyDescent="0.2">
      <c r="B170" t="s">
        <v>64</v>
      </c>
      <c r="C170">
        <v>123</v>
      </c>
      <c r="D170" s="11" t="s">
        <v>190</v>
      </c>
      <c r="E170" s="6" t="s">
        <v>65</v>
      </c>
      <c r="F170" s="5">
        <v>44714</v>
      </c>
      <c r="G170" s="14">
        <v>44714.320740740703</v>
      </c>
      <c r="H170" s="23">
        <f t="shared" si="10"/>
        <v>144</v>
      </c>
      <c r="I170" s="57" t="str">
        <f t="shared" si="11"/>
        <v>User Logout is Good</v>
      </c>
      <c r="J170" s="57">
        <f t="shared" si="12"/>
        <v>44713</v>
      </c>
      <c r="K170" s="26">
        <f t="shared" si="13"/>
        <v>44713.694062499999</v>
      </c>
      <c r="L170" s="21">
        <f t="shared" si="14"/>
        <v>902.41666661342606</v>
      </c>
    </row>
    <row r="171" spans="2:12" x14ac:dyDescent="0.2">
      <c r="B171" t="s">
        <v>87</v>
      </c>
      <c r="C171">
        <v>123</v>
      </c>
      <c r="D171" s="11" t="s">
        <v>190</v>
      </c>
      <c r="E171" s="6" t="s">
        <v>90</v>
      </c>
      <c r="F171" s="5">
        <v>44714</v>
      </c>
      <c r="G171" s="14">
        <v>44714.319583333301</v>
      </c>
      <c r="H171" s="23">
        <f t="shared" si="10"/>
        <v>144</v>
      </c>
      <c r="I171" s="57" t="str">
        <f t="shared" si="11"/>
        <v>User Logout is Good</v>
      </c>
      <c r="J171" s="57">
        <f t="shared" si="12"/>
        <v>44713</v>
      </c>
      <c r="K171" s="26">
        <f t="shared" si="13"/>
        <v>44713.707824074103</v>
      </c>
      <c r="L171" s="21">
        <f t="shared" si="14"/>
        <v>880.93333324533887</v>
      </c>
    </row>
    <row r="172" spans="2:12" x14ac:dyDescent="0.2">
      <c r="B172" t="s">
        <v>110</v>
      </c>
      <c r="C172">
        <v>123</v>
      </c>
      <c r="D172" s="11" t="s">
        <v>190</v>
      </c>
      <c r="E172" s="6" t="s">
        <v>77</v>
      </c>
      <c r="F172" s="5">
        <v>44714</v>
      </c>
      <c r="G172" s="14">
        <v>44714.3186458333</v>
      </c>
      <c r="H172" s="23">
        <f t="shared" si="10"/>
        <v>144</v>
      </c>
      <c r="I172" s="57" t="str">
        <f t="shared" si="11"/>
        <v>User Logout is Good</v>
      </c>
      <c r="J172" s="57">
        <f t="shared" si="12"/>
        <v>44713</v>
      </c>
      <c r="K172" s="26">
        <f t="shared" si="13"/>
        <v>44713.6858796296</v>
      </c>
      <c r="L172" s="21">
        <f t="shared" si="14"/>
        <v>911.18333332822658</v>
      </c>
    </row>
    <row r="173" spans="2:12" x14ac:dyDescent="0.2">
      <c r="B173" t="s">
        <v>70</v>
      </c>
      <c r="C173">
        <v>123</v>
      </c>
      <c r="D173" s="11" t="s">
        <v>190</v>
      </c>
      <c r="E173" s="6" t="s">
        <v>71</v>
      </c>
      <c r="F173" s="5">
        <v>44714</v>
      </c>
      <c r="G173" s="14">
        <v>44714.318611111099</v>
      </c>
      <c r="H173" s="23">
        <f t="shared" si="10"/>
        <v>144</v>
      </c>
      <c r="I173" s="57" t="str">
        <f t="shared" si="11"/>
        <v>User Logout is Good</v>
      </c>
      <c r="J173" s="57">
        <f t="shared" si="12"/>
        <v>44713</v>
      </c>
      <c r="K173" s="26">
        <f t="shared" si="13"/>
        <v>44713.692037036999</v>
      </c>
      <c r="L173" s="21">
        <f t="shared" si="14"/>
        <v>902.26666670409031</v>
      </c>
    </row>
    <row r="174" spans="2:12" x14ac:dyDescent="0.2">
      <c r="B174" t="s">
        <v>66</v>
      </c>
      <c r="C174">
        <v>123</v>
      </c>
      <c r="D174" s="11" t="s">
        <v>190</v>
      </c>
      <c r="E174" s="6" t="s">
        <v>50</v>
      </c>
      <c r="F174" s="5">
        <v>44714</v>
      </c>
      <c r="G174" s="14">
        <v>44714.318136574097</v>
      </c>
      <c r="H174" s="23">
        <f t="shared" si="10"/>
        <v>144</v>
      </c>
      <c r="I174" s="57" t="str">
        <f t="shared" si="11"/>
        <v>User Logout is Good</v>
      </c>
      <c r="J174" s="57">
        <f t="shared" si="12"/>
        <v>44713</v>
      </c>
      <c r="K174" s="26">
        <f t="shared" si="13"/>
        <v>44713.685891203699</v>
      </c>
      <c r="L174" s="21">
        <f t="shared" si="14"/>
        <v>910.43333337293006</v>
      </c>
    </row>
    <row r="175" spans="2:12" x14ac:dyDescent="0.2">
      <c r="B175" t="s">
        <v>74</v>
      </c>
      <c r="C175">
        <v>123</v>
      </c>
      <c r="D175" s="11" t="s">
        <v>190</v>
      </c>
      <c r="E175" s="6" t="s">
        <v>77</v>
      </c>
      <c r="F175" s="5">
        <v>44714</v>
      </c>
      <c r="G175" s="14">
        <v>44714.317268518498</v>
      </c>
      <c r="H175" s="23">
        <f t="shared" si="10"/>
        <v>144</v>
      </c>
      <c r="I175" s="57" t="str">
        <f t="shared" si="11"/>
        <v>User Logout is Good</v>
      </c>
      <c r="J175" s="57">
        <f t="shared" si="12"/>
        <v>44713</v>
      </c>
      <c r="K175" s="26">
        <f t="shared" si="13"/>
        <v>44713.683935185203</v>
      </c>
      <c r="L175" s="21">
        <f t="shared" si="14"/>
        <v>911.99999994481914</v>
      </c>
    </row>
    <row r="176" spans="2:12" x14ac:dyDescent="0.2">
      <c r="B176" t="s">
        <v>85</v>
      </c>
      <c r="C176">
        <v>123</v>
      </c>
      <c r="D176" s="11" t="s">
        <v>190</v>
      </c>
      <c r="E176" s="6" t="s">
        <v>89</v>
      </c>
      <c r="F176" s="5">
        <v>44714</v>
      </c>
      <c r="G176" s="14">
        <v>44714.314664351899</v>
      </c>
      <c r="H176" s="23">
        <f t="shared" si="10"/>
        <v>144</v>
      </c>
      <c r="I176" s="57" t="str">
        <f t="shared" si="11"/>
        <v>User Logout is Good</v>
      </c>
      <c r="J176" s="57">
        <f t="shared" si="12"/>
        <v>44713</v>
      </c>
      <c r="K176" s="26">
        <f t="shared" si="13"/>
        <v>44713.705601851798</v>
      </c>
      <c r="L176" s="21">
        <f t="shared" si="14"/>
        <v>877.05000014626421</v>
      </c>
    </row>
    <row r="177" spans="2:12" x14ac:dyDescent="0.2">
      <c r="B177" t="s">
        <v>72</v>
      </c>
      <c r="C177">
        <v>123</v>
      </c>
      <c r="D177" s="11" t="s">
        <v>190</v>
      </c>
      <c r="E177" s="6" t="s">
        <v>76</v>
      </c>
      <c r="F177" s="5">
        <v>44714</v>
      </c>
      <c r="G177" s="14">
        <v>44714.314039351899</v>
      </c>
      <c r="H177" s="23">
        <f t="shared" si="10"/>
        <v>144</v>
      </c>
      <c r="I177" s="57" t="str">
        <f t="shared" si="11"/>
        <v>User Logout is Good</v>
      </c>
      <c r="J177" s="57">
        <f t="shared" si="12"/>
        <v>44713</v>
      </c>
      <c r="K177" s="26">
        <f t="shared" si="13"/>
        <v>44713.689328703702</v>
      </c>
      <c r="L177" s="21">
        <f t="shared" si="14"/>
        <v>899.58333340357058</v>
      </c>
    </row>
    <row r="178" spans="2:12" x14ac:dyDescent="0.2">
      <c r="B178" t="s">
        <v>111</v>
      </c>
      <c r="C178">
        <v>123</v>
      </c>
      <c r="D178" s="11" t="s">
        <v>190</v>
      </c>
      <c r="E178" s="6" t="s">
        <v>112</v>
      </c>
      <c r="F178" s="5">
        <v>44714</v>
      </c>
      <c r="G178" s="14">
        <v>44714.312928240703</v>
      </c>
      <c r="H178" s="23">
        <f t="shared" si="10"/>
        <v>144</v>
      </c>
      <c r="I178" s="57" t="str">
        <f t="shared" si="11"/>
        <v>User Logout is Good</v>
      </c>
      <c r="J178" s="57">
        <f t="shared" si="12"/>
        <v>44713</v>
      </c>
      <c r="K178" s="26">
        <f t="shared" si="13"/>
        <v>44713.6805902778</v>
      </c>
      <c r="L178" s="21">
        <f t="shared" si="14"/>
        <v>910.56666658027098</v>
      </c>
    </row>
    <row r="179" spans="2:12" x14ac:dyDescent="0.2">
      <c r="B179" t="s">
        <v>23</v>
      </c>
      <c r="C179">
        <v>123</v>
      </c>
      <c r="D179" s="11" t="s">
        <v>190</v>
      </c>
      <c r="E179" s="6" t="s">
        <v>25</v>
      </c>
      <c r="F179" s="5">
        <v>44714</v>
      </c>
      <c r="G179" s="14">
        <v>44714.308842592603</v>
      </c>
      <c r="H179" s="23">
        <f t="shared" si="10"/>
        <v>144</v>
      </c>
      <c r="I179" s="57" t="str">
        <f t="shared" si="11"/>
        <v>User Logout is Good</v>
      </c>
      <c r="J179" s="57">
        <f t="shared" si="12"/>
        <v>44713</v>
      </c>
      <c r="K179" s="26">
        <f t="shared" si="13"/>
        <v>44713.698796296303</v>
      </c>
      <c r="L179" s="21">
        <f t="shared" si="14"/>
        <v>878.46666667261161</v>
      </c>
    </row>
    <row r="180" spans="2:12" x14ac:dyDescent="0.2">
      <c r="B180" t="s">
        <v>125</v>
      </c>
      <c r="C180">
        <v>123</v>
      </c>
      <c r="D180" s="11" t="s">
        <v>190</v>
      </c>
      <c r="E180" s="6" t="s">
        <v>103</v>
      </c>
      <c r="F180" s="5">
        <v>44714</v>
      </c>
      <c r="G180" s="14">
        <v>44714.308506944501</v>
      </c>
      <c r="H180" s="23">
        <f t="shared" si="10"/>
        <v>144</v>
      </c>
      <c r="I180" s="57" t="str">
        <f t="shared" si="11"/>
        <v>User Logout is Good</v>
      </c>
      <c r="J180" s="57">
        <f t="shared" si="12"/>
        <v>44713</v>
      </c>
      <c r="K180" s="26">
        <f t="shared" si="13"/>
        <v>44713.693078703698</v>
      </c>
      <c r="L180" s="21">
        <f t="shared" si="14"/>
        <v>886.21666675549932</v>
      </c>
    </row>
    <row r="181" spans="2:12" x14ac:dyDescent="0.2">
      <c r="B181" t="s">
        <v>96</v>
      </c>
      <c r="C181">
        <v>123</v>
      </c>
      <c r="D181" s="11" t="s">
        <v>190</v>
      </c>
      <c r="E181" s="6" t="s">
        <v>25</v>
      </c>
      <c r="F181" s="5">
        <v>44714</v>
      </c>
      <c r="G181" s="14">
        <v>44714.307835648098</v>
      </c>
      <c r="H181" s="23">
        <f t="shared" si="10"/>
        <v>144</v>
      </c>
      <c r="I181" s="57" t="str">
        <f t="shared" si="11"/>
        <v>User Logout is Good</v>
      </c>
      <c r="J181" s="57">
        <f t="shared" si="12"/>
        <v>44713</v>
      </c>
      <c r="K181" s="26">
        <f t="shared" si="13"/>
        <v>44713.683784722198</v>
      </c>
      <c r="L181" s="21">
        <f t="shared" si="14"/>
        <v>898.63333329674788</v>
      </c>
    </row>
    <row r="182" spans="2:12" x14ac:dyDescent="0.2">
      <c r="B182" t="s">
        <v>14</v>
      </c>
      <c r="C182">
        <v>123</v>
      </c>
      <c r="D182" s="11" t="s">
        <v>190</v>
      </c>
      <c r="E182" s="6" t="s">
        <v>16</v>
      </c>
      <c r="F182" s="5">
        <v>44714</v>
      </c>
      <c r="G182" s="14">
        <v>44714.306099537003</v>
      </c>
      <c r="H182" s="23">
        <f t="shared" si="10"/>
        <v>144</v>
      </c>
      <c r="I182" s="57" t="str">
        <f t="shared" si="11"/>
        <v>User Logout is Good</v>
      </c>
      <c r="J182" s="57">
        <f t="shared" si="12"/>
        <v>44713</v>
      </c>
      <c r="K182" s="26">
        <f t="shared" si="13"/>
        <v>44713.677013888897</v>
      </c>
      <c r="L182" s="21">
        <f t="shared" si="14"/>
        <v>905.88333327323198</v>
      </c>
    </row>
    <row r="183" spans="2:12" x14ac:dyDescent="0.2">
      <c r="B183" t="s">
        <v>102</v>
      </c>
      <c r="C183">
        <v>123</v>
      </c>
      <c r="D183" s="11" t="s">
        <v>190</v>
      </c>
      <c r="E183" s="6" t="s">
        <v>103</v>
      </c>
      <c r="F183" s="5">
        <v>44714</v>
      </c>
      <c r="G183" s="14">
        <v>44714.305729166699</v>
      </c>
      <c r="H183" s="23">
        <f t="shared" si="10"/>
        <v>144</v>
      </c>
      <c r="I183" s="57" t="str">
        <f t="shared" si="11"/>
        <v>User Logout is Good</v>
      </c>
      <c r="J183" s="57">
        <f t="shared" si="12"/>
        <v>44713</v>
      </c>
      <c r="K183" s="26">
        <f t="shared" si="13"/>
        <v>44713.6804976852</v>
      </c>
      <c r="L183" s="21">
        <f t="shared" si="14"/>
        <v>900.33333335886709</v>
      </c>
    </row>
    <row r="184" spans="2:12" x14ac:dyDescent="0.2">
      <c r="B184" t="s">
        <v>106</v>
      </c>
      <c r="C184">
        <v>123</v>
      </c>
      <c r="D184" s="11" t="s">
        <v>190</v>
      </c>
      <c r="E184" s="6" t="s">
        <v>107</v>
      </c>
      <c r="F184" s="5">
        <v>44714</v>
      </c>
      <c r="G184" s="14">
        <v>44714.304884259298</v>
      </c>
      <c r="H184" s="23">
        <f t="shared" si="10"/>
        <v>144</v>
      </c>
      <c r="I184" s="57" t="str">
        <f t="shared" si="11"/>
        <v>User Logout is Good</v>
      </c>
      <c r="J184" s="57">
        <f t="shared" si="12"/>
        <v>44713</v>
      </c>
      <c r="K184" s="26">
        <f t="shared" si="13"/>
        <v>44713.692349536999</v>
      </c>
      <c r="L184" s="21">
        <f t="shared" si="14"/>
        <v>882.05000011017546</v>
      </c>
    </row>
    <row r="185" spans="2:12" x14ac:dyDescent="0.2">
      <c r="B185" t="s">
        <v>99</v>
      </c>
      <c r="C185">
        <v>123</v>
      </c>
      <c r="D185" s="11" t="s">
        <v>190</v>
      </c>
      <c r="E185" s="6" t="s">
        <v>104</v>
      </c>
      <c r="F185" s="5">
        <v>44714</v>
      </c>
      <c r="G185" s="14">
        <v>44714.301770833299</v>
      </c>
      <c r="H185" s="23">
        <f t="shared" si="10"/>
        <v>144</v>
      </c>
      <c r="I185" s="57" t="str">
        <f t="shared" si="11"/>
        <v>User Logout is Good</v>
      </c>
      <c r="J185" s="57">
        <f t="shared" si="12"/>
        <v>44713</v>
      </c>
      <c r="K185" s="26">
        <f t="shared" si="13"/>
        <v>44713.670428240701</v>
      </c>
      <c r="L185" s="21">
        <f t="shared" si="14"/>
        <v>909.13333334145136</v>
      </c>
    </row>
    <row r="186" spans="2:12" x14ac:dyDescent="0.2">
      <c r="B186" t="s">
        <v>92</v>
      </c>
      <c r="C186">
        <v>123</v>
      </c>
      <c r="D186" s="11" t="s">
        <v>190</v>
      </c>
      <c r="E186" s="6" t="s">
        <v>98</v>
      </c>
      <c r="F186" s="5">
        <v>44714</v>
      </c>
      <c r="G186" s="14">
        <v>44714.300798611097</v>
      </c>
      <c r="H186" s="23">
        <f t="shared" si="10"/>
        <v>144</v>
      </c>
      <c r="I186" s="57" t="str">
        <f t="shared" si="11"/>
        <v>User Logout is Good</v>
      </c>
      <c r="J186" s="57">
        <f t="shared" si="12"/>
        <v>44713</v>
      </c>
      <c r="K186" s="26">
        <f t="shared" si="13"/>
        <v>44713.672337962998</v>
      </c>
      <c r="L186" s="21">
        <f t="shared" si="14"/>
        <v>904.98333326191641</v>
      </c>
    </row>
    <row r="187" spans="2:12" x14ac:dyDescent="0.2">
      <c r="B187" t="s">
        <v>115</v>
      </c>
      <c r="C187">
        <v>123</v>
      </c>
      <c r="D187" s="11" t="s">
        <v>190</v>
      </c>
      <c r="E187" s="6" t="s">
        <v>116</v>
      </c>
      <c r="F187" s="5">
        <v>44714</v>
      </c>
      <c r="G187" s="14">
        <v>44714.300717592603</v>
      </c>
      <c r="H187" s="23">
        <f t="shared" si="10"/>
        <v>144</v>
      </c>
      <c r="I187" s="57" t="str">
        <f t="shared" si="11"/>
        <v>User Logout is Good</v>
      </c>
      <c r="J187" s="57">
        <f t="shared" si="12"/>
        <v>44713</v>
      </c>
      <c r="K187" s="26">
        <f t="shared" si="13"/>
        <v>44713.673437500001</v>
      </c>
      <c r="L187" s="21">
        <f t="shared" si="14"/>
        <v>903.2833333464805</v>
      </c>
    </row>
    <row r="188" spans="2:12" x14ac:dyDescent="0.2">
      <c r="B188" t="s">
        <v>108</v>
      </c>
      <c r="C188">
        <v>123</v>
      </c>
      <c r="D188" s="11" t="s">
        <v>190</v>
      </c>
      <c r="E188" s="6" t="s">
        <v>113</v>
      </c>
      <c r="F188" s="5">
        <v>44714</v>
      </c>
      <c r="G188" s="14">
        <v>44714.2971875</v>
      </c>
      <c r="H188" s="23">
        <f t="shared" si="10"/>
        <v>144</v>
      </c>
      <c r="I188" s="57" t="str">
        <f t="shared" si="11"/>
        <v>User Logout is Good</v>
      </c>
      <c r="J188" s="57">
        <f t="shared" si="12"/>
        <v>44713</v>
      </c>
      <c r="K188" s="26">
        <f t="shared" si="13"/>
        <v>44713.683206018497</v>
      </c>
      <c r="L188" s="21">
        <f t="shared" si="14"/>
        <v>884.13333336473443</v>
      </c>
    </row>
    <row r="189" spans="2:12" x14ac:dyDescent="0.2">
      <c r="B189" t="s">
        <v>130</v>
      </c>
      <c r="C189">
        <v>123</v>
      </c>
      <c r="D189" s="11" t="s">
        <v>190</v>
      </c>
      <c r="E189" s="6" t="s">
        <v>113</v>
      </c>
      <c r="F189" s="5">
        <v>44714</v>
      </c>
      <c r="G189" s="14">
        <v>44714.295243055501</v>
      </c>
      <c r="H189" s="23">
        <f t="shared" si="10"/>
        <v>144</v>
      </c>
      <c r="I189" s="57" t="str">
        <f t="shared" si="11"/>
        <v>User Logout is Good</v>
      </c>
      <c r="J189" s="57">
        <f t="shared" si="12"/>
        <v>44713</v>
      </c>
      <c r="K189" s="26">
        <f t="shared" si="13"/>
        <v>44713.6805439815</v>
      </c>
      <c r="L189" s="21">
        <f t="shared" si="14"/>
        <v>885.16666656243615</v>
      </c>
    </row>
    <row r="190" spans="2:12" x14ac:dyDescent="0.2">
      <c r="B190" t="s">
        <v>131</v>
      </c>
      <c r="C190">
        <v>123</v>
      </c>
      <c r="D190" s="11" t="s">
        <v>190</v>
      </c>
      <c r="E190" s="6" t="s">
        <v>98</v>
      </c>
      <c r="F190" s="5">
        <v>44714</v>
      </c>
      <c r="G190" s="14">
        <v>44714.294479166703</v>
      </c>
      <c r="H190" s="23">
        <f t="shared" si="10"/>
        <v>144</v>
      </c>
      <c r="I190" s="57" t="str">
        <f t="shared" si="11"/>
        <v>User Logout is Good</v>
      </c>
      <c r="J190" s="57">
        <f t="shared" si="12"/>
        <v>44713</v>
      </c>
      <c r="K190" s="26">
        <f t="shared" si="13"/>
        <v>44713.676307870403</v>
      </c>
      <c r="L190" s="21">
        <f t="shared" si="14"/>
        <v>890.1666666730307</v>
      </c>
    </row>
    <row r="191" spans="2:12" x14ac:dyDescent="0.2">
      <c r="B191" t="s">
        <v>120</v>
      </c>
      <c r="C191">
        <v>123</v>
      </c>
      <c r="D191" s="11" t="s">
        <v>190</v>
      </c>
      <c r="E191" s="6" t="s">
        <v>127</v>
      </c>
      <c r="F191" s="5">
        <v>44714</v>
      </c>
      <c r="G191" s="14">
        <v>44714.291250000002</v>
      </c>
      <c r="H191" s="23">
        <f t="shared" si="10"/>
        <v>144</v>
      </c>
      <c r="I191" s="57" t="str">
        <f t="shared" si="11"/>
        <v>User Logout is Good</v>
      </c>
      <c r="J191" s="57">
        <f t="shared" si="12"/>
        <v>44713</v>
      </c>
      <c r="K191" s="26">
        <f t="shared" si="13"/>
        <v>44713.695682870399</v>
      </c>
      <c r="L191" s="21">
        <f t="shared" si="14"/>
        <v>857.61666662874632</v>
      </c>
    </row>
    <row r="192" spans="2:12" x14ac:dyDescent="0.2">
      <c r="B192" t="s">
        <v>123</v>
      </c>
      <c r="C192">
        <v>123</v>
      </c>
      <c r="D192" s="11" t="s">
        <v>190</v>
      </c>
      <c r="E192" s="6" t="s">
        <v>124</v>
      </c>
      <c r="F192" s="5">
        <v>44714</v>
      </c>
      <c r="G192" s="14">
        <v>44714.291053240697</v>
      </c>
      <c r="H192" s="23">
        <f t="shared" si="10"/>
        <v>144</v>
      </c>
      <c r="I192" s="57" t="str">
        <f t="shared" si="11"/>
        <v>User Logout is Good</v>
      </c>
      <c r="J192" s="57">
        <f t="shared" si="12"/>
        <v>44713</v>
      </c>
      <c r="K192" s="26">
        <f t="shared" si="13"/>
        <v>44713.6671643519</v>
      </c>
      <c r="L192" s="21">
        <f t="shared" si="14"/>
        <v>898.39999986696057</v>
      </c>
    </row>
    <row r="193" spans="2:12" x14ac:dyDescent="0.2">
      <c r="B193" t="s">
        <v>117</v>
      </c>
      <c r="C193">
        <v>123</v>
      </c>
      <c r="D193" s="11" t="s">
        <v>190</v>
      </c>
      <c r="E193" s="6" t="s">
        <v>119</v>
      </c>
      <c r="F193" s="5">
        <v>44714</v>
      </c>
      <c r="G193" s="14">
        <v>44714.290983796302</v>
      </c>
      <c r="H193" s="23">
        <f t="shared" si="10"/>
        <v>144</v>
      </c>
      <c r="I193" s="57" t="str">
        <f t="shared" si="11"/>
        <v>User Logout is Good</v>
      </c>
      <c r="J193" s="57">
        <f t="shared" si="12"/>
        <v>44713</v>
      </c>
      <c r="K193" s="26">
        <f t="shared" si="13"/>
        <v>44713.668773148202</v>
      </c>
      <c r="L193" s="21">
        <f t="shared" si="14"/>
        <v>895.98333326401189</v>
      </c>
    </row>
    <row r="194" spans="2:12" x14ac:dyDescent="0.2">
      <c r="B194" t="s">
        <v>132</v>
      </c>
      <c r="C194">
        <v>123</v>
      </c>
      <c r="D194" s="11" t="s">
        <v>190</v>
      </c>
      <c r="E194" s="6" t="s">
        <v>133</v>
      </c>
      <c r="F194" s="5">
        <v>44714</v>
      </c>
      <c r="G194" s="14">
        <v>44714.288321759297</v>
      </c>
      <c r="H194" s="23">
        <f t="shared" si="10"/>
        <v>144</v>
      </c>
      <c r="I194" s="57" t="str">
        <f t="shared" si="11"/>
        <v>User Logout is Good</v>
      </c>
      <c r="J194" s="57">
        <f t="shared" si="12"/>
        <v>44713</v>
      </c>
      <c r="K194" s="26">
        <f t="shared" si="13"/>
        <v>44713.657245370399</v>
      </c>
      <c r="L194" s="21">
        <f t="shared" si="14"/>
        <v>908.75000001280569</v>
      </c>
    </row>
    <row r="195" spans="2:12" x14ac:dyDescent="0.2">
      <c r="B195" t="s">
        <v>134</v>
      </c>
      <c r="C195">
        <v>123</v>
      </c>
      <c r="D195" s="11" t="s">
        <v>190</v>
      </c>
      <c r="E195" s="6" t="s">
        <v>136</v>
      </c>
      <c r="F195" s="5">
        <v>44714</v>
      </c>
      <c r="G195" s="14">
        <v>44714.278611111098</v>
      </c>
      <c r="H195" s="23">
        <f t="shared" si="10"/>
        <v>144</v>
      </c>
      <c r="I195" s="57" t="str">
        <f t="shared" si="11"/>
        <v>User Logout is Good</v>
      </c>
      <c r="J195" s="57">
        <f t="shared" si="12"/>
        <v>44713</v>
      </c>
      <c r="K195" s="26">
        <f t="shared" si="13"/>
        <v>44713.661064814798</v>
      </c>
      <c r="L195" s="21">
        <f t="shared" si="14"/>
        <v>889.26666667219251</v>
      </c>
    </row>
    <row r="196" spans="2:12" x14ac:dyDescent="0.2">
      <c r="B196" t="s">
        <v>138</v>
      </c>
      <c r="C196">
        <v>123</v>
      </c>
      <c r="D196" s="11" t="s">
        <v>190</v>
      </c>
      <c r="E196" s="6" t="s">
        <v>136</v>
      </c>
      <c r="F196" s="5">
        <v>44714</v>
      </c>
      <c r="G196" s="14">
        <v>44714.276238425897</v>
      </c>
      <c r="H196" s="23">
        <f t="shared" si="10"/>
        <v>144</v>
      </c>
      <c r="I196" s="57" t="str">
        <f t="shared" si="11"/>
        <v>User Logout is Good</v>
      </c>
      <c r="J196" s="57">
        <f t="shared" si="12"/>
        <v>44713</v>
      </c>
      <c r="K196" s="26">
        <f t="shared" si="13"/>
        <v>44713.705486111103</v>
      </c>
      <c r="L196" s="21">
        <f t="shared" si="14"/>
        <v>821.88333330326714</v>
      </c>
    </row>
    <row r="197" spans="2:12" x14ac:dyDescent="0.2">
      <c r="B197" t="s">
        <v>147</v>
      </c>
      <c r="C197">
        <v>123</v>
      </c>
      <c r="D197" s="11" t="s">
        <v>190</v>
      </c>
      <c r="E197" s="6" t="s">
        <v>140</v>
      </c>
      <c r="F197" s="5">
        <v>44714</v>
      </c>
      <c r="G197" s="14">
        <v>44714.275115740696</v>
      </c>
      <c r="H197" s="23">
        <f t="shared" ref="H197:H260" si="15">VLOOKUP(B197,B199:D265,2,FALSE)</f>
        <v>144</v>
      </c>
      <c r="I197" s="57" t="str">
        <f t="shared" ref="I197:I260" si="16">VLOOKUP(B197,B199:E265,3,FALSE)</f>
        <v>User Logout is Good</v>
      </c>
      <c r="J197" s="57">
        <f t="shared" ref="J197:J260" si="17">VLOOKUP(B197,B199:F265,5,FALSE)</f>
        <v>44713</v>
      </c>
      <c r="K197" s="26">
        <f t="shared" ref="K197:K260" si="18">VLOOKUP(B197,B198:G265,6,FALSE)</f>
        <v>44713.692997685197</v>
      </c>
      <c r="L197" s="21">
        <f t="shared" ref="L197:L260" si="19">(G197-K197)*24*60</f>
        <v>838.24999991920777</v>
      </c>
    </row>
    <row r="198" spans="2:12" x14ac:dyDescent="0.2">
      <c r="B198" t="s">
        <v>139</v>
      </c>
      <c r="C198">
        <v>123</v>
      </c>
      <c r="D198" s="11" t="s">
        <v>190</v>
      </c>
      <c r="E198" s="6" t="s">
        <v>140</v>
      </c>
      <c r="F198" s="5">
        <v>44714</v>
      </c>
      <c r="G198" s="14">
        <v>44714.271215277797</v>
      </c>
      <c r="H198" s="23">
        <f t="shared" si="15"/>
        <v>144</v>
      </c>
      <c r="I198" s="57" t="str">
        <f t="shared" si="16"/>
        <v>User Logout is Good</v>
      </c>
      <c r="J198" s="57">
        <f t="shared" si="17"/>
        <v>44713</v>
      </c>
      <c r="K198" s="26">
        <f t="shared" si="18"/>
        <v>44713.643032407403</v>
      </c>
      <c r="L198" s="21">
        <f t="shared" si="19"/>
        <v>904.58333336748183</v>
      </c>
    </row>
    <row r="199" spans="2:12" x14ac:dyDescent="0.2">
      <c r="B199" t="s">
        <v>143</v>
      </c>
      <c r="C199">
        <v>123</v>
      </c>
      <c r="D199" s="11" t="s">
        <v>190</v>
      </c>
      <c r="E199" s="6" t="s">
        <v>145</v>
      </c>
      <c r="F199" s="5">
        <v>44714</v>
      </c>
      <c r="G199" s="14">
        <v>44714.262650463003</v>
      </c>
      <c r="H199" s="23">
        <f t="shared" si="15"/>
        <v>144</v>
      </c>
      <c r="I199" s="57" t="str">
        <f t="shared" si="16"/>
        <v>User Logout is Good</v>
      </c>
      <c r="J199" s="57">
        <f t="shared" si="17"/>
        <v>44713</v>
      </c>
      <c r="K199" s="26">
        <f t="shared" si="18"/>
        <v>44713.641053240797</v>
      </c>
      <c r="L199" s="21">
        <f t="shared" si="19"/>
        <v>895.09999997564591</v>
      </c>
    </row>
    <row r="200" spans="2:12" x14ac:dyDescent="0.2">
      <c r="B200" t="s">
        <v>141</v>
      </c>
      <c r="C200">
        <v>123</v>
      </c>
      <c r="D200" s="11" t="s">
        <v>190</v>
      </c>
      <c r="E200" s="6" t="s">
        <v>142</v>
      </c>
      <c r="F200" s="5">
        <v>44714</v>
      </c>
      <c r="G200" s="14">
        <v>44714.261851851799</v>
      </c>
      <c r="H200" s="23">
        <f t="shared" si="15"/>
        <v>144</v>
      </c>
      <c r="I200" s="57" t="str">
        <f t="shared" si="16"/>
        <v>User Logout is Good</v>
      </c>
      <c r="J200" s="57">
        <f t="shared" si="17"/>
        <v>44713</v>
      </c>
      <c r="K200" s="26">
        <f t="shared" si="18"/>
        <v>44713.6483449074</v>
      </c>
      <c r="L200" s="21">
        <f t="shared" si="19"/>
        <v>883.44999993452802</v>
      </c>
    </row>
    <row r="201" spans="2:12" x14ac:dyDescent="0.2">
      <c r="B201" t="s">
        <v>27</v>
      </c>
      <c r="C201">
        <v>144</v>
      </c>
      <c r="D201" s="11" t="s">
        <v>181</v>
      </c>
      <c r="E201" s="6" t="s">
        <v>29</v>
      </c>
      <c r="F201" s="5">
        <v>44713</v>
      </c>
      <c r="G201" s="14">
        <v>44713.768402777801</v>
      </c>
      <c r="H201" s="23">
        <f t="shared" si="15"/>
        <v>123</v>
      </c>
      <c r="I201" s="57" t="str">
        <f t="shared" si="16"/>
        <v>User Login Start is Good</v>
      </c>
      <c r="J201" s="57">
        <f t="shared" si="17"/>
        <v>44713</v>
      </c>
      <c r="K201" s="26">
        <f t="shared" si="18"/>
        <v>44713.334687499999</v>
      </c>
      <c r="L201" s="21">
        <f t="shared" si="19"/>
        <v>624.55000003566965</v>
      </c>
    </row>
    <row r="202" spans="2:12" x14ac:dyDescent="0.2">
      <c r="B202" t="s">
        <v>51</v>
      </c>
      <c r="C202">
        <v>144</v>
      </c>
      <c r="D202" s="11" t="s">
        <v>181</v>
      </c>
      <c r="E202" s="6" t="s">
        <v>13</v>
      </c>
      <c r="F202" s="5">
        <v>44713</v>
      </c>
      <c r="G202" s="14">
        <v>44713.7332523148</v>
      </c>
      <c r="H202" s="23">
        <f t="shared" si="15"/>
        <v>123</v>
      </c>
      <c r="I202" s="57" t="str">
        <f t="shared" si="16"/>
        <v>User Login Start is Good</v>
      </c>
      <c r="J202" s="57">
        <f t="shared" si="17"/>
        <v>44713</v>
      </c>
      <c r="K202" s="26">
        <f t="shared" si="18"/>
        <v>44713.3257407407</v>
      </c>
      <c r="L202" s="21">
        <f t="shared" si="19"/>
        <v>586.81666670367122</v>
      </c>
    </row>
    <row r="203" spans="2:12" x14ac:dyDescent="0.2">
      <c r="B203" t="s">
        <v>58</v>
      </c>
      <c r="C203">
        <v>144</v>
      </c>
      <c r="D203" s="11" t="s">
        <v>181</v>
      </c>
      <c r="E203" s="6" t="s">
        <v>60</v>
      </c>
      <c r="F203" s="5">
        <v>44713</v>
      </c>
      <c r="G203" s="14">
        <v>44713.715902777803</v>
      </c>
      <c r="H203" s="23">
        <f t="shared" si="15"/>
        <v>123</v>
      </c>
      <c r="I203" s="57" t="str">
        <f t="shared" si="16"/>
        <v>User Login Start is Good</v>
      </c>
      <c r="J203" s="57">
        <f t="shared" si="17"/>
        <v>44713</v>
      </c>
      <c r="K203" s="26">
        <f t="shared" si="18"/>
        <v>44713.332592592596</v>
      </c>
      <c r="L203" s="21">
        <f t="shared" si="19"/>
        <v>551.96666669799015</v>
      </c>
    </row>
    <row r="204" spans="2:12" x14ac:dyDescent="0.2">
      <c r="B204" t="s">
        <v>68</v>
      </c>
      <c r="C204">
        <v>144</v>
      </c>
      <c r="D204" s="11" t="s">
        <v>181</v>
      </c>
      <c r="E204" s="6" t="s">
        <v>69</v>
      </c>
      <c r="F204" s="5">
        <v>44713</v>
      </c>
      <c r="G204" s="14">
        <v>44713.7120601852</v>
      </c>
      <c r="H204" s="23">
        <f t="shared" si="15"/>
        <v>123</v>
      </c>
      <c r="I204" s="57" t="str">
        <f t="shared" si="16"/>
        <v>User Login Start is Good</v>
      </c>
      <c r="J204" s="57">
        <f t="shared" si="17"/>
        <v>44713</v>
      </c>
      <c r="K204" s="26">
        <f t="shared" si="18"/>
        <v>44713.325370370403</v>
      </c>
      <c r="L204" s="21">
        <f t="shared" si="19"/>
        <v>556.83333330787718</v>
      </c>
    </row>
    <row r="205" spans="2:12" x14ac:dyDescent="0.2">
      <c r="B205" t="s">
        <v>21</v>
      </c>
      <c r="C205">
        <v>144</v>
      </c>
      <c r="D205" s="11" t="s">
        <v>181</v>
      </c>
      <c r="E205" s="6" t="s">
        <v>22</v>
      </c>
      <c r="F205" s="5">
        <v>44713</v>
      </c>
      <c r="G205" s="14">
        <v>44713.711377314801</v>
      </c>
      <c r="H205" s="23">
        <f t="shared" si="15"/>
        <v>123</v>
      </c>
      <c r="I205" s="57" t="str">
        <f t="shared" si="16"/>
        <v>User Login Start is Good</v>
      </c>
      <c r="J205" s="57">
        <f t="shared" si="17"/>
        <v>44713</v>
      </c>
      <c r="K205" s="26">
        <f t="shared" si="18"/>
        <v>44713.332615740699</v>
      </c>
      <c r="L205" s="21">
        <f t="shared" si="19"/>
        <v>545.41666670702398</v>
      </c>
    </row>
    <row r="206" spans="2:12" x14ac:dyDescent="0.2">
      <c r="B206" t="s">
        <v>44</v>
      </c>
      <c r="C206">
        <v>144</v>
      </c>
      <c r="D206" s="11" t="s">
        <v>181</v>
      </c>
      <c r="E206" s="6" t="s">
        <v>47</v>
      </c>
      <c r="F206" s="5">
        <v>44713</v>
      </c>
      <c r="G206" s="14">
        <v>44713.709432870397</v>
      </c>
      <c r="H206" s="23">
        <f t="shared" si="15"/>
        <v>123</v>
      </c>
      <c r="I206" s="57" t="str">
        <f t="shared" si="16"/>
        <v>User Login Start is Good</v>
      </c>
      <c r="J206" s="57">
        <f t="shared" si="17"/>
        <v>44713</v>
      </c>
      <c r="K206" s="26">
        <f t="shared" si="18"/>
        <v>44713.325636574104</v>
      </c>
      <c r="L206" s="21">
        <f t="shared" si="19"/>
        <v>552.66666666255333</v>
      </c>
    </row>
    <row r="207" spans="2:12" x14ac:dyDescent="0.2">
      <c r="B207" t="s">
        <v>87</v>
      </c>
      <c r="C207">
        <v>144</v>
      </c>
      <c r="D207" s="11" t="s">
        <v>181</v>
      </c>
      <c r="E207" s="6" t="s">
        <v>90</v>
      </c>
      <c r="F207" s="5">
        <v>44713</v>
      </c>
      <c r="G207" s="14">
        <v>44713.707824074103</v>
      </c>
      <c r="H207" s="23">
        <f t="shared" si="15"/>
        <v>123</v>
      </c>
      <c r="I207" s="57" t="str">
        <f t="shared" si="16"/>
        <v>User Login Start is Good</v>
      </c>
      <c r="J207" s="57">
        <f t="shared" si="17"/>
        <v>44713</v>
      </c>
      <c r="K207" s="26">
        <f t="shared" si="18"/>
        <v>44713.319583333301</v>
      </c>
      <c r="L207" s="21">
        <f t="shared" si="19"/>
        <v>559.06666675466113</v>
      </c>
    </row>
    <row r="208" spans="2:12" x14ac:dyDescent="0.2">
      <c r="B208" t="s">
        <v>80</v>
      </c>
      <c r="C208">
        <v>144</v>
      </c>
      <c r="D208" s="11" t="s">
        <v>181</v>
      </c>
      <c r="E208" s="6" t="s">
        <v>82</v>
      </c>
      <c r="F208" s="5">
        <v>44713</v>
      </c>
      <c r="G208" s="14">
        <v>44713.707812499997</v>
      </c>
      <c r="H208" s="23">
        <f t="shared" si="15"/>
        <v>123</v>
      </c>
      <c r="I208" s="57" t="str">
        <f t="shared" si="16"/>
        <v>User Login Start is Good</v>
      </c>
      <c r="J208" s="57">
        <f t="shared" si="17"/>
        <v>44713</v>
      </c>
      <c r="K208" s="26">
        <f t="shared" si="18"/>
        <v>44713.321365740798</v>
      </c>
      <c r="L208" s="21">
        <f t="shared" si="19"/>
        <v>556.48333324701525</v>
      </c>
    </row>
    <row r="209" spans="2:12" x14ac:dyDescent="0.2">
      <c r="B209" t="s">
        <v>43</v>
      </c>
      <c r="C209">
        <v>144</v>
      </c>
      <c r="D209" s="11" t="s">
        <v>181</v>
      </c>
      <c r="E209" s="6" t="s">
        <v>50</v>
      </c>
      <c r="F209" s="5">
        <v>44713</v>
      </c>
      <c r="G209" s="14">
        <v>44713.707314814797</v>
      </c>
      <c r="H209" s="23">
        <f t="shared" si="15"/>
        <v>123</v>
      </c>
      <c r="I209" s="57" t="str">
        <f t="shared" si="16"/>
        <v>User Login Start is Good</v>
      </c>
      <c r="J209" s="57">
        <f t="shared" si="17"/>
        <v>44713</v>
      </c>
      <c r="K209" s="26">
        <f t="shared" si="18"/>
        <v>44713.320115740702</v>
      </c>
      <c r="L209" s="21">
        <f t="shared" si="19"/>
        <v>557.56666669738479</v>
      </c>
    </row>
    <row r="210" spans="2:12" x14ac:dyDescent="0.2">
      <c r="B210" t="s">
        <v>18</v>
      </c>
      <c r="C210">
        <v>144</v>
      </c>
      <c r="D210" s="11" t="s">
        <v>181</v>
      </c>
      <c r="E210" s="6" t="s">
        <v>20</v>
      </c>
      <c r="F210" s="5">
        <v>44713</v>
      </c>
      <c r="G210" s="14">
        <v>44713.707141203697</v>
      </c>
      <c r="H210" s="23">
        <f t="shared" si="15"/>
        <v>123</v>
      </c>
      <c r="I210" s="57" t="str">
        <f t="shared" si="16"/>
        <v>User Login Start is Good</v>
      </c>
      <c r="J210" s="57">
        <f t="shared" si="17"/>
        <v>44713</v>
      </c>
      <c r="K210" s="26">
        <f t="shared" si="18"/>
        <v>44713.334282407399</v>
      </c>
      <c r="L210" s="21">
        <f t="shared" si="19"/>
        <v>536.91666666883975</v>
      </c>
    </row>
    <row r="211" spans="2:12" x14ac:dyDescent="0.2">
      <c r="B211" t="s">
        <v>37</v>
      </c>
      <c r="C211">
        <v>144</v>
      </c>
      <c r="D211" s="11" t="s">
        <v>181</v>
      </c>
      <c r="E211" s="6" t="s">
        <v>38</v>
      </c>
      <c r="F211" s="5">
        <v>44713</v>
      </c>
      <c r="G211" s="14">
        <v>44713.707060185203</v>
      </c>
      <c r="H211" s="23">
        <f t="shared" si="15"/>
        <v>123</v>
      </c>
      <c r="I211" s="57" t="str">
        <f t="shared" si="16"/>
        <v>User Login Start is Good</v>
      </c>
      <c r="J211" s="57">
        <f t="shared" si="17"/>
        <v>44713</v>
      </c>
      <c r="K211" s="26">
        <f t="shared" si="18"/>
        <v>44713.324479166702</v>
      </c>
      <c r="L211" s="21">
        <f t="shared" si="19"/>
        <v>550.91666664113291</v>
      </c>
    </row>
    <row r="212" spans="2:12" x14ac:dyDescent="0.2">
      <c r="B212" t="s">
        <v>35</v>
      </c>
      <c r="C212">
        <v>144</v>
      </c>
      <c r="D212" s="11" t="s">
        <v>181</v>
      </c>
      <c r="E212" s="6" t="s">
        <v>39</v>
      </c>
      <c r="F212" s="5">
        <v>44713</v>
      </c>
      <c r="G212" s="14">
        <v>44713.706412036998</v>
      </c>
      <c r="H212" s="23">
        <f t="shared" si="15"/>
        <v>123</v>
      </c>
      <c r="I212" s="57" t="str">
        <f t="shared" si="16"/>
        <v>User Login Start is Good</v>
      </c>
      <c r="J212" s="57">
        <f t="shared" si="17"/>
        <v>44713</v>
      </c>
      <c r="K212" s="26">
        <f t="shared" si="18"/>
        <v>44713.331238425897</v>
      </c>
      <c r="L212" s="21">
        <f t="shared" si="19"/>
        <v>540.24999998509884</v>
      </c>
    </row>
    <row r="213" spans="2:12" x14ac:dyDescent="0.2">
      <c r="B213" t="s">
        <v>85</v>
      </c>
      <c r="C213">
        <v>144</v>
      </c>
      <c r="D213" s="11" t="s">
        <v>181</v>
      </c>
      <c r="E213" s="6" t="s">
        <v>89</v>
      </c>
      <c r="F213" s="5">
        <v>44713</v>
      </c>
      <c r="G213" s="14">
        <v>44713.705601851798</v>
      </c>
      <c r="H213" s="23">
        <f t="shared" si="15"/>
        <v>123</v>
      </c>
      <c r="I213" s="57" t="str">
        <f t="shared" si="16"/>
        <v>User Login Start is Good</v>
      </c>
      <c r="J213" s="57">
        <f t="shared" si="17"/>
        <v>44713</v>
      </c>
      <c r="K213" s="26">
        <f t="shared" si="18"/>
        <v>44713.317071759302</v>
      </c>
      <c r="L213" s="21">
        <f t="shared" si="19"/>
        <v>559.48333319392987</v>
      </c>
    </row>
    <row r="214" spans="2:12" hidden="1" x14ac:dyDescent="0.2">
      <c r="B214" t="s">
        <v>138</v>
      </c>
      <c r="C214">
        <v>144</v>
      </c>
      <c r="D214" s="11" t="s">
        <v>181</v>
      </c>
      <c r="E214" s="6" t="s">
        <v>136</v>
      </c>
      <c r="F214" s="5">
        <v>44713</v>
      </c>
      <c r="G214" s="14">
        <v>44713.705486111103</v>
      </c>
      <c r="H214" s="23" t="e">
        <f t="shared" si="15"/>
        <v>#N/A</v>
      </c>
      <c r="I214" s="57" t="e">
        <f t="shared" si="16"/>
        <v>#N/A</v>
      </c>
      <c r="J214" s="57" t="e">
        <f t="shared" si="17"/>
        <v>#N/A</v>
      </c>
      <c r="K214" s="26" t="e">
        <f t="shared" si="18"/>
        <v>#N/A</v>
      </c>
      <c r="L214" s="21" t="e">
        <f t="shared" si="19"/>
        <v>#N/A</v>
      </c>
    </row>
    <row r="215" spans="2:12" x14ac:dyDescent="0.2">
      <c r="B215" t="s">
        <v>11</v>
      </c>
      <c r="C215">
        <v>144</v>
      </c>
      <c r="D215" s="11" t="s">
        <v>181</v>
      </c>
      <c r="E215" s="6" t="s">
        <v>13</v>
      </c>
      <c r="F215" s="5">
        <v>44713</v>
      </c>
      <c r="G215" s="14">
        <v>44713.700497685197</v>
      </c>
      <c r="H215" s="23">
        <f t="shared" si="15"/>
        <v>123</v>
      </c>
      <c r="I215" s="57" t="str">
        <f t="shared" si="16"/>
        <v>User Login Start is Good</v>
      </c>
      <c r="J215" s="57">
        <f t="shared" si="17"/>
        <v>44713</v>
      </c>
      <c r="K215" s="26">
        <f t="shared" si="18"/>
        <v>44713.3250694444</v>
      </c>
      <c r="L215" s="21">
        <f t="shared" si="19"/>
        <v>540.61666674795561</v>
      </c>
    </row>
    <row r="216" spans="2:12" x14ac:dyDescent="0.2">
      <c r="B216" t="s">
        <v>31</v>
      </c>
      <c r="C216">
        <v>144</v>
      </c>
      <c r="D216" s="11" t="s">
        <v>181</v>
      </c>
      <c r="E216" s="6" t="s">
        <v>33</v>
      </c>
      <c r="F216" s="5">
        <v>44713</v>
      </c>
      <c r="G216" s="14">
        <v>44713.700034722198</v>
      </c>
      <c r="H216" s="23">
        <f t="shared" si="15"/>
        <v>123</v>
      </c>
      <c r="I216" s="57" t="str">
        <f t="shared" si="16"/>
        <v>User Login Start is Good</v>
      </c>
      <c r="J216" s="57">
        <f t="shared" si="17"/>
        <v>44713</v>
      </c>
      <c r="K216" s="26">
        <f t="shared" si="18"/>
        <v>44713.335011574098</v>
      </c>
      <c r="L216" s="21">
        <f t="shared" si="19"/>
        <v>525.63333326485008</v>
      </c>
    </row>
    <row r="217" spans="2:12" x14ac:dyDescent="0.2">
      <c r="B217" t="s">
        <v>23</v>
      </c>
      <c r="C217">
        <v>144</v>
      </c>
      <c r="D217" s="11" t="s">
        <v>181</v>
      </c>
      <c r="E217" s="6" t="s">
        <v>25</v>
      </c>
      <c r="F217" s="5">
        <v>44713</v>
      </c>
      <c r="G217" s="14">
        <v>44713.698796296303</v>
      </c>
      <c r="H217" s="23">
        <f t="shared" si="15"/>
        <v>123</v>
      </c>
      <c r="I217" s="57" t="str">
        <f t="shared" si="16"/>
        <v>User Login Start is Good</v>
      </c>
      <c r="J217" s="57">
        <f t="shared" si="17"/>
        <v>44713</v>
      </c>
      <c r="K217" s="26">
        <f t="shared" si="18"/>
        <v>44713.309918981497</v>
      </c>
      <c r="L217" s="21">
        <f t="shared" si="19"/>
        <v>559.98333332128823</v>
      </c>
    </row>
    <row r="218" spans="2:12" x14ac:dyDescent="0.2">
      <c r="B218" t="s">
        <v>61</v>
      </c>
      <c r="C218">
        <v>144</v>
      </c>
      <c r="D218" s="11" t="s">
        <v>181</v>
      </c>
      <c r="E218" s="6" t="s">
        <v>38</v>
      </c>
      <c r="F218" s="5">
        <v>44713</v>
      </c>
      <c r="G218" s="14">
        <v>44713.697523148199</v>
      </c>
      <c r="H218" s="23">
        <f t="shared" si="15"/>
        <v>123</v>
      </c>
      <c r="I218" s="57" t="str">
        <f t="shared" si="16"/>
        <v>User Login Start is Good</v>
      </c>
      <c r="J218" s="57">
        <f t="shared" si="17"/>
        <v>44713</v>
      </c>
      <c r="K218" s="26">
        <f t="shared" si="18"/>
        <v>44713.324710648201</v>
      </c>
      <c r="L218" s="21">
        <f t="shared" si="19"/>
        <v>536.84999999706633</v>
      </c>
    </row>
    <row r="219" spans="2:12" x14ac:dyDescent="0.2">
      <c r="B219" t="s">
        <v>41</v>
      </c>
      <c r="C219">
        <v>144</v>
      </c>
      <c r="D219" s="11" t="s">
        <v>181</v>
      </c>
      <c r="E219" s="6" t="s">
        <v>42</v>
      </c>
      <c r="F219" s="5">
        <v>44713</v>
      </c>
      <c r="G219" s="14">
        <v>44713.697476851798</v>
      </c>
      <c r="H219" s="23">
        <f t="shared" si="15"/>
        <v>123</v>
      </c>
      <c r="I219" s="57" t="str">
        <f t="shared" si="16"/>
        <v>User Login Start is Good</v>
      </c>
      <c r="J219" s="57">
        <f t="shared" si="17"/>
        <v>44713</v>
      </c>
      <c r="K219" s="26">
        <f t="shared" si="18"/>
        <v>44713.330578703702</v>
      </c>
      <c r="L219" s="21">
        <f t="shared" si="19"/>
        <v>528.33333325688727</v>
      </c>
    </row>
    <row r="220" spans="2:12" hidden="1" x14ac:dyDescent="0.2">
      <c r="B220" t="s">
        <v>120</v>
      </c>
      <c r="C220">
        <v>144</v>
      </c>
      <c r="D220" s="11" t="s">
        <v>181</v>
      </c>
      <c r="E220" s="6" t="s">
        <v>127</v>
      </c>
      <c r="F220" s="5">
        <v>44713</v>
      </c>
      <c r="G220" s="14">
        <v>44713.695682870399</v>
      </c>
      <c r="H220" s="23" t="e">
        <f t="shared" si="15"/>
        <v>#N/A</v>
      </c>
      <c r="I220" s="57" t="e">
        <f t="shared" si="16"/>
        <v>#N/A</v>
      </c>
      <c r="J220" s="57" t="e">
        <f t="shared" si="17"/>
        <v>#N/A</v>
      </c>
      <c r="K220" s="26" t="e">
        <f t="shared" si="18"/>
        <v>#N/A</v>
      </c>
      <c r="L220" s="21" t="e">
        <f t="shared" si="19"/>
        <v>#N/A</v>
      </c>
    </row>
    <row r="221" spans="2:12" x14ac:dyDescent="0.2">
      <c r="B221" t="s">
        <v>48</v>
      </c>
      <c r="C221">
        <v>144</v>
      </c>
      <c r="D221" s="11" t="s">
        <v>181</v>
      </c>
      <c r="E221" s="6" t="s">
        <v>55</v>
      </c>
      <c r="F221" s="5">
        <v>44713</v>
      </c>
      <c r="G221" s="14">
        <v>44713.694224537001</v>
      </c>
      <c r="H221" s="23">
        <f t="shared" si="15"/>
        <v>123</v>
      </c>
      <c r="I221" s="57" t="str">
        <f t="shared" si="16"/>
        <v>User Login Start is Good</v>
      </c>
      <c r="J221" s="57">
        <f t="shared" si="17"/>
        <v>44713</v>
      </c>
      <c r="K221" s="26">
        <f t="shared" si="18"/>
        <v>44713.323402777802</v>
      </c>
      <c r="L221" s="21">
        <f t="shared" si="19"/>
        <v>533.98333324701525</v>
      </c>
    </row>
    <row r="222" spans="2:12" x14ac:dyDescent="0.2">
      <c r="B222" t="s">
        <v>83</v>
      </c>
      <c r="C222">
        <v>144</v>
      </c>
      <c r="D222" s="11" t="s">
        <v>181</v>
      </c>
      <c r="E222" s="6" t="s">
        <v>47</v>
      </c>
      <c r="F222" s="5">
        <v>44713</v>
      </c>
      <c r="G222" s="14">
        <v>44713.6940972222</v>
      </c>
      <c r="H222" s="23">
        <f t="shared" si="15"/>
        <v>123</v>
      </c>
      <c r="I222" s="57" t="str">
        <f t="shared" si="16"/>
        <v>User Login Start is Good</v>
      </c>
      <c r="J222" s="57">
        <f t="shared" si="17"/>
        <v>44713</v>
      </c>
      <c r="K222" s="26">
        <f t="shared" si="18"/>
        <v>44713.324259259301</v>
      </c>
      <c r="L222" s="21">
        <f t="shared" si="19"/>
        <v>532.56666657398455</v>
      </c>
    </row>
    <row r="223" spans="2:12" x14ac:dyDescent="0.2">
      <c r="B223" t="s">
        <v>64</v>
      </c>
      <c r="C223">
        <v>144</v>
      </c>
      <c r="D223" s="11" t="s">
        <v>181</v>
      </c>
      <c r="E223" s="6" t="s">
        <v>65</v>
      </c>
      <c r="F223" s="5">
        <v>44713</v>
      </c>
      <c r="G223" s="14">
        <v>44713.694062499999</v>
      </c>
      <c r="H223" s="23">
        <f t="shared" si="15"/>
        <v>123</v>
      </c>
      <c r="I223" s="57" t="str">
        <f t="shared" si="16"/>
        <v>User Login Start is Good</v>
      </c>
      <c r="J223" s="57">
        <f t="shared" si="17"/>
        <v>44713</v>
      </c>
      <c r="K223" s="26">
        <f t="shared" si="18"/>
        <v>44713.319675925901</v>
      </c>
      <c r="L223" s="21">
        <f t="shared" si="19"/>
        <v>539.11666670115665</v>
      </c>
    </row>
    <row r="224" spans="2:12" x14ac:dyDescent="0.2">
      <c r="B224" t="s">
        <v>125</v>
      </c>
      <c r="C224">
        <v>144</v>
      </c>
      <c r="D224" s="11" t="s">
        <v>181</v>
      </c>
      <c r="E224" s="6" t="s">
        <v>103</v>
      </c>
      <c r="F224" s="5">
        <v>44713</v>
      </c>
      <c r="G224" s="14">
        <v>44713.693078703698</v>
      </c>
      <c r="H224" s="23">
        <f t="shared" si="15"/>
        <v>123</v>
      </c>
      <c r="I224" s="57" t="str">
        <f t="shared" si="16"/>
        <v>User Login Start is Good</v>
      </c>
      <c r="J224" s="57">
        <f t="shared" si="17"/>
        <v>44713</v>
      </c>
      <c r="K224" s="26">
        <f t="shared" si="18"/>
        <v>44713.308136574102</v>
      </c>
      <c r="L224" s="21">
        <f t="shared" si="19"/>
        <v>554.31666661868803</v>
      </c>
    </row>
    <row r="225" spans="2:12" hidden="1" x14ac:dyDescent="0.2">
      <c r="B225" t="s">
        <v>147</v>
      </c>
      <c r="C225">
        <v>144</v>
      </c>
      <c r="D225" s="11" t="s">
        <v>181</v>
      </c>
      <c r="E225" s="6" t="s">
        <v>140</v>
      </c>
      <c r="F225" s="5">
        <v>44713</v>
      </c>
      <c r="G225" s="14">
        <v>44713.692997685197</v>
      </c>
      <c r="H225" s="23" t="e">
        <f t="shared" si="15"/>
        <v>#N/A</v>
      </c>
      <c r="I225" s="57" t="e">
        <f t="shared" si="16"/>
        <v>#N/A</v>
      </c>
      <c r="J225" s="57" t="e">
        <f t="shared" si="17"/>
        <v>#N/A</v>
      </c>
      <c r="K225" s="26" t="e">
        <f t="shared" si="18"/>
        <v>#N/A</v>
      </c>
      <c r="L225" s="21" t="e">
        <f t="shared" si="19"/>
        <v>#N/A</v>
      </c>
    </row>
    <row r="226" spans="2:12" x14ac:dyDescent="0.2">
      <c r="B226" t="s">
        <v>106</v>
      </c>
      <c r="C226">
        <v>144</v>
      </c>
      <c r="D226" s="11" t="s">
        <v>181</v>
      </c>
      <c r="E226" s="6" t="s">
        <v>107</v>
      </c>
      <c r="F226" s="5">
        <v>44713</v>
      </c>
      <c r="G226" s="14">
        <v>44713.692349536999</v>
      </c>
      <c r="H226" s="23">
        <f t="shared" si="15"/>
        <v>123</v>
      </c>
      <c r="I226" s="57" t="str">
        <f t="shared" si="16"/>
        <v>User Login Start is Good</v>
      </c>
      <c r="J226" s="57">
        <f t="shared" si="17"/>
        <v>44713</v>
      </c>
      <c r="K226" s="26">
        <f t="shared" si="18"/>
        <v>44713.304664351803</v>
      </c>
      <c r="L226" s="21">
        <f t="shared" si="19"/>
        <v>558.26666668290272</v>
      </c>
    </row>
    <row r="227" spans="2:12" x14ac:dyDescent="0.2">
      <c r="B227" t="s">
        <v>70</v>
      </c>
      <c r="C227">
        <v>144</v>
      </c>
      <c r="D227" s="11" t="s">
        <v>181</v>
      </c>
      <c r="E227" s="6" t="s">
        <v>71</v>
      </c>
      <c r="F227" s="5">
        <v>44713</v>
      </c>
      <c r="G227" s="14">
        <v>44713.692037036999</v>
      </c>
      <c r="H227" s="23">
        <f t="shared" si="15"/>
        <v>123</v>
      </c>
      <c r="I227" s="57" t="str">
        <f t="shared" si="16"/>
        <v>User Login Start is Good</v>
      </c>
      <c r="J227" s="57">
        <f t="shared" si="17"/>
        <v>44713</v>
      </c>
      <c r="K227" s="26">
        <f t="shared" si="18"/>
        <v>44713.318506944401</v>
      </c>
      <c r="L227" s="21">
        <f t="shared" si="19"/>
        <v>537.88333334145136</v>
      </c>
    </row>
    <row r="228" spans="2:12" x14ac:dyDescent="0.2">
      <c r="B228" t="s">
        <v>72</v>
      </c>
      <c r="C228">
        <v>144</v>
      </c>
      <c r="D228" s="11" t="s">
        <v>181</v>
      </c>
      <c r="E228" s="6" t="s">
        <v>76</v>
      </c>
      <c r="F228" s="5">
        <v>44713</v>
      </c>
      <c r="G228" s="14">
        <v>44713.689328703702</v>
      </c>
      <c r="H228" s="23">
        <f t="shared" si="15"/>
        <v>123</v>
      </c>
      <c r="I228" s="57" t="str">
        <f t="shared" si="16"/>
        <v>User Login Start is Good</v>
      </c>
      <c r="J228" s="57">
        <f t="shared" si="17"/>
        <v>44713</v>
      </c>
      <c r="K228" s="26">
        <f t="shared" si="18"/>
        <v>44713.313078703701</v>
      </c>
      <c r="L228" s="21">
        <f t="shared" si="19"/>
        <v>541.80000000167638</v>
      </c>
    </row>
    <row r="229" spans="2:12" x14ac:dyDescent="0.2">
      <c r="B229" t="s">
        <v>66</v>
      </c>
      <c r="C229">
        <v>144</v>
      </c>
      <c r="D229" s="11" t="s">
        <v>181</v>
      </c>
      <c r="E229" s="6" t="s">
        <v>50</v>
      </c>
      <c r="F229" s="5">
        <v>44713</v>
      </c>
      <c r="G229" s="14">
        <v>44713.685891203699</v>
      </c>
      <c r="H229" s="23">
        <f t="shared" si="15"/>
        <v>123</v>
      </c>
      <c r="I229" s="57" t="str">
        <f t="shared" si="16"/>
        <v>User Login Start is Good</v>
      </c>
      <c r="J229" s="57">
        <f t="shared" si="17"/>
        <v>44713</v>
      </c>
      <c r="K229" s="26">
        <f t="shared" si="18"/>
        <v>44713.319259259297</v>
      </c>
      <c r="L229" s="21">
        <f t="shared" si="19"/>
        <v>527.94999993871897</v>
      </c>
    </row>
    <row r="230" spans="2:12" x14ac:dyDescent="0.2">
      <c r="B230" t="s">
        <v>110</v>
      </c>
      <c r="C230">
        <v>144</v>
      </c>
      <c r="D230" s="11" t="s">
        <v>181</v>
      </c>
      <c r="E230" s="6" t="s">
        <v>77</v>
      </c>
      <c r="F230" s="5">
        <v>44713</v>
      </c>
      <c r="G230" s="14">
        <v>44713.6858796296</v>
      </c>
      <c r="H230" s="23">
        <f t="shared" si="15"/>
        <v>123</v>
      </c>
      <c r="I230" s="57" t="str">
        <f t="shared" si="16"/>
        <v>User Login Start is Good</v>
      </c>
      <c r="J230" s="57">
        <f t="shared" si="17"/>
        <v>44713</v>
      </c>
      <c r="K230" s="26">
        <f t="shared" si="18"/>
        <v>44713.3140277778</v>
      </c>
      <c r="L230" s="21">
        <f t="shared" si="19"/>
        <v>535.46666659181938</v>
      </c>
    </row>
    <row r="231" spans="2:12" x14ac:dyDescent="0.2">
      <c r="B231" t="s">
        <v>74</v>
      </c>
      <c r="C231">
        <v>144</v>
      </c>
      <c r="D231" s="11" t="s">
        <v>181</v>
      </c>
      <c r="E231" s="6" t="s">
        <v>77</v>
      </c>
      <c r="F231" s="5">
        <v>44713</v>
      </c>
      <c r="G231" s="14">
        <v>44713.683935185203</v>
      </c>
      <c r="H231" s="23">
        <f t="shared" si="15"/>
        <v>123</v>
      </c>
      <c r="I231" s="57" t="str">
        <f t="shared" si="16"/>
        <v>User Login Start is Good</v>
      </c>
      <c r="J231" s="57">
        <f t="shared" si="17"/>
        <v>44713</v>
      </c>
      <c r="K231" s="26">
        <f t="shared" si="18"/>
        <v>44713.317025463002</v>
      </c>
      <c r="L231" s="21">
        <f t="shared" si="19"/>
        <v>528.34999996935949</v>
      </c>
    </row>
    <row r="232" spans="2:12" x14ac:dyDescent="0.2">
      <c r="B232" t="s">
        <v>96</v>
      </c>
      <c r="C232">
        <v>144</v>
      </c>
      <c r="D232" s="11" t="s">
        <v>181</v>
      </c>
      <c r="E232" s="6" t="s">
        <v>25</v>
      </c>
      <c r="F232" s="5">
        <v>44713</v>
      </c>
      <c r="G232" s="14">
        <v>44713.683784722198</v>
      </c>
      <c r="H232" s="23">
        <f t="shared" si="15"/>
        <v>123</v>
      </c>
      <c r="I232" s="57" t="str">
        <f t="shared" si="16"/>
        <v>User Login Start is Good</v>
      </c>
      <c r="J232" s="57">
        <f t="shared" si="17"/>
        <v>44713</v>
      </c>
      <c r="K232" s="26">
        <f t="shared" si="18"/>
        <v>44713.307662036997</v>
      </c>
      <c r="L232" s="21">
        <f t="shared" si="19"/>
        <v>541.61666668835096</v>
      </c>
    </row>
    <row r="233" spans="2:12" x14ac:dyDescent="0.2">
      <c r="B233" t="s">
        <v>108</v>
      </c>
      <c r="C233">
        <v>144</v>
      </c>
      <c r="D233" s="11" t="s">
        <v>181</v>
      </c>
      <c r="E233" s="6" t="s">
        <v>113</v>
      </c>
      <c r="F233" s="5">
        <v>44713</v>
      </c>
      <c r="G233" s="14">
        <v>44713.683206018497</v>
      </c>
      <c r="H233" s="23">
        <f t="shared" si="15"/>
        <v>123</v>
      </c>
      <c r="I233" s="57" t="str">
        <f t="shared" si="16"/>
        <v>User Login Start is Good</v>
      </c>
      <c r="J233" s="57">
        <f t="shared" si="17"/>
        <v>44713</v>
      </c>
      <c r="K233" s="26">
        <f t="shared" si="18"/>
        <v>44713.297002314801</v>
      </c>
      <c r="L233" s="21">
        <f t="shared" si="19"/>
        <v>556.13333332235925</v>
      </c>
    </row>
    <row r="234" spans="2:12" x14ac:dyDescent="0.2">
      <c r="B234" t="s">
        <v>95</v>
      </c>
      <c r="C234">
        <v>144</v>
      </c>
      <c r="D234" s="11" t="s">
        <v>181</v>
      </c>
      <c r="E234" s="6" t="s">
        <v>97</v>
      </c>
      <c r="F234" s="5">
        <v>44713</v>
      </c>
      <c r="G234" s="14">
        <v>44713.681111111102</v>
      </c>
      <c r="H234" s="23">
        <f t="shared" si="15"/>
        <v>123</v>
      </c>
      <c r="I234" s="57" t="str">
        <f t="shared" si="16"/>
        <v>User Login Start is Good</v>
      </c>
      <c r="J234" s="57">
        <f t="shared" si="17"/>
        <v>44713</v>
      </c>
      <c r="K234" s="26">
        <f t="shared" si="18"/>
        <v>44713.314988425896</v>
      </c>
      <c r="L234" s="21">
        <f t="shared" si="19"/>
        <v>527.21666669589467</v>
      </c>
    </row>
    <row r="235" spans="2:12" x14ac:dyDescent="0.2">
      <c r="B235" t="s">
        <v>111</v>
      </c>
      <c r="C235">
        <v>144</v>
      </c>
      <c r="D235" s="11" t="s">
        <v>181</v>
      </c>
      <c r="E235" s="6" t="s">
        <v>112</v>
      </c>
      <c r="F235" s="5">
        <v>44713</v>
      </c>
      <c r="G235" s="14">
        <v>44713.6805902778</v>
      </c>
      <c r="H235" s="23">
        <f t="shared" si="15"/>
        <v>123</v>
      </c>
      <c r="I235" s="57" t="str">
        <f t="shared" si="16"/>
        <v>User Login Start is Good</v>
      </c>
      <c r="J235" s="57">
        <f t="shared" si="17"/>
        <v>44713</v>
      </c>
      <c r="K235" s="26">
        <f t="shared" si="18"/>
        <v>44713.313182870399</v>
      </c>
      <c r="L235" s="21">
        <f t="shared" si="19"/>
        <v>529.06666665687226</v>
      </c>
    </row>
    <row r="236" spans="2:12" x14ac:dyDescent="0.2">
      <c r="B236" t="s">
        <v>130</v>
      </c>
      <c r="C236">
        <v>144</v>
      </c>
      <c r="D236" s="11" t="s">
        <v>181</v>
      </c>
      <c r="E236" s="6" t="s">
        <v>113</v>
      </c>
      <c r="F236" s="5">
        <v>44713</v>
      </c>
      <c r="G236" s="14">
        <v>44713.6805439815</v>
      </c>
      <c r="H236" s="23">
        <f t="shared" si="15"/>
        <v>123</v>
      </c>
      <c r="I236" s="57" t="str">
        <f t="shared" si="16"/>
        <v>User Login Start is Good</v>
      </c>
      <c r="J236" s="57">
        <f t="shared" si="17"/>
        <v>44713</v>
      </c>
      <c r="K236" s="26">
        <f t="shared" si="18"/>
        <v>44713.295636574097</v>
      </c>
      <c r="L236" s="21">
        <f t="shared" si="19"/>
        <v>554.26666665938683</v>
      </c>
    </row>
    <row r="237" spans="2:12" x14ac:dyDescent="0.2">
      <c r="B237" t="s">
        <v>102</v>
      </c>
      <c r="C237">
        <v>144</v>
      </c>
      <c r="D237" s="11" t="s">
        <v>181</v>
      </c>
      <c r="E237" s="6" t="s">
        <v>103</v>
      </c>
      <c r="F237" s="5">
        <v>44713</v>
      </c>
      <c r="G237" s="14">
        <v>44713.6804976852</v>
      </c>
      <c r="H237" s="23">
        <f t="shared" si="15"/>
        <v>123</v>
      </c>
      <c r="I237" s="57" t="str">
        <f t="shared" si="16"/>
        <v>User Login Start is Good</v>
      </c>
      <c r="J237" s="57">
        <f t="shared" si="17"/>
        <v>44713</v>
      </c>
      <c r="K237" s="26">
        <f t="shared" si="18"/>
        <v>44713.3052314815</v>
      </c>
      <c r="L237" s="21">
        <f t="shared" si="19"/>
        <v>540.38333332864568</v>
      </c>
    </row>
    <row r="238" spans="2:12" x14ac:dyDescent="0.2">
      <c r="B238" t="s">
        <v>14</v>
      </c>
      <c r="C238">
        <v>144</v>
      </c>
      <c r="D238" s="11" t="s">
        <v>181</v>
      </c>
      <c r="E238" s="6" t="s">
        <v>16</v>
      </c>
      <c r="F238" s="5">
        <v>44713</v>
      </c>
      <c r="G238" s="14">
        <v>44713.677013888897</v>
      </c>
      <c r="H238" s="23">
        <f t="shared" si="15"/>
        <v>123</v>
      </c>
      <c r="I238" s="57" t="str">
        <f t="shared" si="16"/>
        <v>User Login Start is Good</v>
      </c>
      <c r="J238" s="57">
        <f t="shared" si="17"/>
        <v>44713</v>
      </c>
      <c r="K238" s="26">
        <f t="shared" si="18"/>
        <v>44713.304803240702</v>
      </c>
      <c r="L238" s="21">
        <f t="shared" si="19"/>
        <v>535.98333340021782</v>
      </c>
    </row>
    <row r="239" spans="2:12" x14ac:dyDescent="0.2">
      <c r="B239" t="s">
        <v>131</v>
      </c>
      <c r="C239">
        <v>144</v>
      </c>
      <c r="D239" s="11" t="s">
        <v>181</v>
      </c>
      <c r="E239" s="6" t="s">
        <v>98</v>
      </c>
      <c r="F239" s="5">
        <v>44713</v>
      </c>
      <c r="G239" s="14">
        <v>44713.676307870403</v>
      </c>
      <c r="H239" s="23">
        <f t="shared" si="15"/>
        <v>123</v>
      </c>
      <c r="I239" s="57" t="str">
        <f t="shared" si="16"/>
        <v>User Login Start is Good</v>
      </c>
      <c r="J239" s="57">
        <f t="shared" si="17"/>
        <v>44713</v>
      </c>
      <c r="K239" s="26">
        <f t="shared" si="18"/>
        <v>44713.293749999997</v>
      </c>
      <c r="L239" s="21">
        <f t="shared" si="19"/>
        <v>550.88333338382654</v>
      </c>
    </row>
    <row r="240" spans="2:12" x14ac:dyDescent="0.2">
      <c r="B240" t="s">
        <v>115</v>
      </c>
      <c r="C240">
        <v>144</v>
      </c>
      <c r="D240" s="11" t="s">
        <v>181</v>
      </c>
      <c r="E240" s="6" t="s">
        <v>116</v>
      </c>
      <c r="F240" s="5">
        <v>44713</v>
      </c>
      <c r="G240" s="14">
        <v>44713.673437500001</v>
      </c>
      <c r="H240" s="23">
        <f t="shared" si="15"/>
        <v>123</v>
      </c>
      <c r="I240" s="57" t="str">
        <f t="shared" si="16"/>
        <v>User Login Start is Good</v>
      </c>
      <c r="J240" s="57">
        <f t="shared" si="17"/>
        <v>44713</v>
      </c>
      <c r="K240" s="26">
        <f t="shared" si="18"/>
        <v>44713.299826388902</v>
      </c>
      <c r="L240" s="21">
        <f t="shared" si="19"/>
        <v>537.99999998300336</v>
      </c>
    </row>
    <row r="241" spans="2:12" x14ac:dyDescent="0.2">
      <c r="B241" t="s">
        <v>92</v>
      </c>
      <c r="C241">
        <v>144</v>
      </c>
      <c r="D241" s="11" t="s">
        <v>181</v>
      </c>
      <c r="E241" s="6" t="s">
        <v>98</v>
      </c>
      <c r="F241" s="5">
        <v>44713</v>
      </c>
      <c r="G241" s="14">
        <v>44713.672337962998</v>
      </c>
      <c r="H241" s="23">
        <f t="shared" si="15"/>
        <v>123</v>
      </c>
      <c r="I241" s="57" t="str">
        <f t="shared" si="16"/>
        <v>User Login Start is Good</v>
      </c>
      <c r="J241" s="57">
        <f t="shared" si="17"/>
        <v>44713</v>
      </c>
      <c r="K241" s="26">
        <f t="shared" si="18"/>
        <v>44713.2961574074</v>
      </c>
      <c r="L241" s="21">
        <f t="shared" si="19"/>
        <v>541.70000006211922</v>
      </c>
    </row>
    <row r="242" spans="2:12" x14ac:dyDescent="0.2">
      <c r="B242" t="s">
        <v>99</v>
      </c>
      <c r="C242">
        <v>144</v>
      </c>
      <c r="D242" s="11" t="s">
        <v>181</v>
      </c>
      <c r="E242" s="6" t="s">
        <v>104</v>
      </c>
      <c r="F242" s="5">
        <v>44713</v>
      </c>
      <c r="G242" s="14">
        <v>44713.670428240701</v>
      </c>
      <c r="H242" s="23">
        <f t="shared" si="15"/>
        <v>123</v>
      </c>
      <c r="I242" s="57" t="str">
        <f t="shared" si="16"/>
        <v>User Login Start is Good</v>
      </c>
      <c r="J242" s="57">
        <f t="shared" si="17"/>
        <v>44713</v>
      </c>
      <c r="K242" s="26">
        <f t="shared" si="18"/>
        <v>44713.301342592596</v>
      </c>
      <c r="L242" s="21">
        <f t="shared" si="19"/>
        <v>531.48333327029832</v>
      </c>
    </row>
    <row r="243" spans="2:12" x14ac:dyDescent="0.2">
      <c r="B243" t="s">
        <v>117</v>
      </c>
      <c r="C243">
        <v>144</v>
      </c>
      <c r="D243" s="11" t="s">
        <v>181</v>
      </c>
      <c r="E243" s="6" t="s">
        <v>119</v>
      </c>
      <c r="F243" s="5">
        <v>44713</v>
      </c>
      <c r="G243" s="14">
        <v>44713.668773148202</v>
      </c>
      <c r="H243" s="23">
        <f t="shared" si="15"/>
        <v>123</v>
      </c>
      <c r="I243" s="57" t="str">
        <f t="shared" si="16"/>
        <v>User Login Start is Good</v>
      </c>
      <c r="J243" s="57">
        <f t="shared" si="17"/>
        <v>44713</v>
      </c>
      <c r="K243" s="26">
        <f t="shared" si="18"/>
        <v>44713.289861111101</v>
      </c>
      <c r="L243" s="21">
        <f t="shared" si="19"/>
        <v>545.63333342433907</v>
      </c>
    </row>
    <row r="244" spans="2:12" x14ac:dyDescent="0.2">
      <c r="B244" t="s">
        <v>123</v>
      </c>
      <c r="C244">
        <v>144</v>
      </c>
      <c r="D244" s="11" t="s">
        <v>181</v>
      </c>
      <c r="E244" s="6" t="s">
        <v>124</v>
      </c>
      <c r="F244" s="5">
        <v>44713</v>
      </c>
      <c r="G244" s="14">
        <v>44713.6671643519</v>
      </c>
      <c r="H244" s="23">
        <f t="shared" si="15"/>
        <v>123</v>
      </c>
      <c r="I244" s="57" t="str">
        <f t="shared" si="16"/>
        <v>User Login Start is Good</v>
      </c>
      <c r="J244" s="57">
        <f t="shared" si="17"/>
        <v>44713</v>
      </c>
      <c r="K244" s="26">
        <f t="shared" si="18"/>
        <v>44713.290659722203</v>
      </c>
      <c r="L244" s="21">
        <f t="shared" si="19"/>
        <v>542.16666676453315</v>
      </c>
    </row>
    <row r="245" spans="2:12" x14ac:dyDescent="0.2">
      <c r="B245" t="s">
        <v>134</v>
      </c>
      <c r="C245">
        <v>144</v>
      </c>
      <c r="D245" s="11" t="s">
        <v>181</v>
      </c>
      <c r="E245" s="6" t="s">
        <v>136</v>
      </c>
      <c r="F245" s="5">
        <v>44713</v>
      </c>
      <c r="G245" s="14">
        <v>44713.661064814798</v>
      </c>
      <c r="H245" s="23">
        <f t="shared" si="15"/>
        <v>123</v>
      </c>
      <c r="I245" s="57" t="str">
        <f t="shared" si="16"/>
        <v>User Login Start is Good</v>
      </c>
      <c r="J245" s="57">
        <f t="shared" si="17"/>
        <v>44713</v>
      </c>
      <c r="K245" s="26">
        <f t="shared" si="18"/>
        <v>44713.277442129598</v>
      </c>
      <c r="L245" s="21">
        <f t="shared" si="19"/>
        <v>552.41666668793187</v>
      </c>
    </row>
    <row r="246" spans="2:12" x14ac:dyDescent="0.2">
      <c r="B246" t="s">
        <v>132</v>
      </c>
      <c r="C246">
        <v>144</v>
      </c>
      <c r="D246" s="11" t="s">
        <v>181</v>
      </c>
      <c r="E246" s="6" t="s">
        <v>133</v>
      </c>
      <c r="F246" s="5">
        <v>44713</v>
      </c>
      <c r="G246" s="14">
        <v>44713.657245370399</v>
      </c>
      <c r="H246" s="23">
        <f t="shared" si="15"/>
        <v>123</v>
      </c>
      <c r="I246" s="57" t="str">
        <f t="shared" si="16"/>
        <v>User Login Start is Good</v>
      </c>
      <c r="J246" s="57">
        <f t="shared" si="17"/>
        <v>44713</v>
      </c>
      <c r="K246" s="26">
        <f t="shared" si="18"/>
        <v>44713.2894675926</v>
      </c>
      <c r="L246" s="21">
        <f t="shared" si="19"/>
        <v>529.60000003105961</v>
      </c>
    </row>
    <row r="247" spans="2:12" x14ac:dyDescent="0.2">
      <c r="B247" t="s">
        <v>141</v>
      </c>
      <c r="C247">
        <v>144</v>
      </c>
      <c r="D247" s="11" t="s">
        <v>181</v>
      </c>
      <c r="E247" s="6" t="s">
        <v>142</v>
      </c>
      <c r="F247" s="5">
        <v>44713</v>
      </c>
      <c r="G247" s="14">
        <v>44713.6483449074</v>
      </c>
      <c r="H247" s="23">
        <f t="shared" si="15"/>
        <v>123</v>
      </c>
      <c r="I247" s="57" t="str">
        <f t="shared" si="16"/>
        <v>User Login Start is Good</v>
      </c>
      <c r="J247" s="57">
        <f t="shared" si="17"/>
        <v>44713</v>
      </c>
      <c r="K247" s="26">
        <f t="shared" si="18"/>
        <v>44713.261550925898</v>
      </c>
      <c r="L247" s="21">
        <f t="shared" si="19"/>
        <v>556.98333336389624</v>
      </c>
    </row>
    <row r="248" spans="2:12" x14ac:dyDescent="0.2">
      <c r="B248" t="s">
        <v>139</v>
      </c>
      <c r="C248">
        <v>144</v>
      </c>
      <c r="D248" s="11" t="s">
        <v>181</v>
      </c>
      <c r="E248" s="6" t="s">
        <v>140</v>
      </c>
      <c r="F248" s="5">
        <v>44713</v>
      </c>
      <c r="G248" s="14">
        <v>44713.643032407403</v>
      </c>
      <c r="H248" s="23">
        <f t="shared" si="15"/>
        <v>123</v>
      </c>
      <c r="I248" s="57" t="str">
        <f t="shared" si="16"/>
        <v>User Login Start is Good</v>
      </c>
      <c r="J248" s="57">
        <f t="shared" si="17"/>
        <v>44713</v>
      </c>
      <c r="K248" s="26">
        <f t="shared" si="18"/>
        <v>44713.2714583333</v>
      </c>
      <c r="L248" s="21">
        <f t="shared" si="19"/>
        <v>535.06666670786217</v>
      </c>
    </row>
    <row r="249" spans="2:12" x14ac:dyDescent="0.2">
      <c r="B249" t="s">
        <v>143</v>
      </c>
      <c r="C249">
        <v>144</v>
      </c>
      <c r="D249" s="11" t="s">
        <v>181</v>
      </c>
      <c r="E249" s="6" t="s">
        <v>145</v>
      </c>
      <c r="F249" s="5">
        <v>44713</v>
      </c>
      <c r="G249" s="14">
        <v>44713.641053240797</v>
      </c>
      <c r="H249" s="23">
        <f t="shared" si="15"/>
        <v>123</v>
      </c>
      <c r="I249" s="57" t="str">
        <f t="shared" si="16"/>
        <v>User Login Start is Good</v>
      </c>
      <c r="J249" s="57">
        <f t="shared" si="17"/>
        <v>44713</v>
      </c>
      <c r="K249" s="26">
        <f t="shared" si="18"/>
        <v>44713.262719907398</v>
      </c>
      <c r="L249" s="21">
        <f t="shared" si="19"/>
        <v>544.8000000952743</v>
      </c>
    </row>
    <row r="250" spans="2:12" x14ac:dyDescent="0.2">
      <c r="B250" t="s">
        <v>31</v>
      </c>
      <c r="C250">
        <v>123</v>
      </c>
      <c r="D250" s="11" t="s">
        <v>190</v>
      </c>
      <c r="E250" s="6" t="s">
        <v>33</v>
      </c>
      <c r="F250" s="5">
        <v>44713</v>
      </c>
      <c r="G250" s="14">
        <v>44713.335011574098</v>
      </c>
      <c r="H250" s="23">
        <f t="shared" si="15"/>
        <v>144</v>
      </c>
      <c r="I250" s="57" t="str">
        <f t="shared" si="16"/>
        <v>User Logout is Good</v>
      </c>
      <c r="J250" s="57">
        <f t="shared" si="17"/>
        <v>44712</v>
      </c>
      <c r="K250" s="26">
        <f t="shared" si="18"/>
        <v>44712.716886574097</v>
      </c>
      <c r="L250" s="21">
        <f t="shared" si="19"/>
        <v>890.10000000125729</v>
      </c>
    </row>
    <row r="251" spans="2:12" x14ac:dyDescent="0.2">
      <c r="B251" t="s">
        <v>27</v>
      </c>
      <c r="C251">
        <v>123</v>
      </c>
      <c r="D251" s="11" t="s">
        <v>190</v>
      </c>
      <c r="E251" s="6" t="s">
        <v>29</v>
      </c>
      <c r="F251" s="5">
        <v>44713</v>
      </c>
      <c r="G251" s="14">
        <v>44713.334687499999</v>
      </c>
      <c r="H251" s="23">
        <f t="shared" si="15"/>
        <v>144</v>
      </c>
      <c r="I251" s="57" t="str">
        <f t="shared" si="16"/>
        <v>User Logout is Good</v>
      </c>
      <c r="J251" s="57">
        <f t="shared" si="17"/>
        <v>44712</v>
      </c>
      <c r="K251" s="26">
        <f t="shared" si="18"/>
        <v>44712.714467592603</v>
      </c>
      <c r="L251" s="21">
        <f t="shared" si="19"/>
        <v>893.11666665016674</v>
      </c>
    </row>
    <row r="252" spans="2:12" x14ac:dyDescent="0.2">
      <c r="B252" t="s">
        <v>18</v>
      </c>
      <c r="C252">
        <v>123</v>
      </c>
      <c r="D252" s="11" t="s">
        <v>190</v>
      </c>
      <c r="E252" s="6" t="s">
        <v>20</v>
      </c>
      <c r="F252" s="5">
        <v>44713</v>
      </c>
      <c r="G252" s="14">
        <v>44713.334282407399</v>
      </c>
      <c r="H252" s="23">
        <f t="shared" si="15"/>
        <v>144</v>
      </c>
      <c r="I252" s="57" t="str">
        <f t="shared" si="16"/>
        <v>User Logout is Good</v>
      </c>
      <c r="J252" s="57">
        <f t="shared" si="17"/>
        <v>44712</v>
      </c>
      <c r="K252" s="26">
        <f t="shared" si="18"/>
        <v>44712.697939814803</v>
      </c>
      <c r="L252" s="21">
        <f t="shared" si="19"/>
        <v>916.33333333767951</v>
      </c>
    </row>
    <row r="253" spans="2:12" x14ac:dyDescent="0.2">
      <c r="B253" t="s">
        <v>21</v>
      </c>
      <c r="C253">
        <v>123</v>
      </c>
      <c r="D253" s="11" t="s">
        <v>190</v>
      </c>
      <c r="E253" s="6" t="s">
        <v>22</v>
      </c>
      <c r="F253" s="5">
        <v>44713</v>
      </c>
      <c r="G253" s="14">
        <v>44713.332615740699</v>
      </c>
      <c r="H253" s="23">
        <f t="shared" si="15"/>
        <v>144</v>
      </c>
      <c r="I253" s="57" t="str">
        <f t="shared" si="16"/>
        <v>User Logout is Good</v>
      </c>
      <c r="J253" s="57">
        <f t="shared" si="17"/>
        <v>44712</v>
      </c>
      <c r="K253" s="26">
        <f t="shared" si="18"/>
        <v>44712.702233796299</v>
      </c>
      <c r="L253" s="21">
        <f t="shared" si="19"/>
        <v>907.7499999362044</v>
      </c>
    </row>
    <row r="254" spans="2:12" x14ac:dyDescent="0.2">
      <c r="B254" t="s">
        <v>58</v>
      </c>
      <c r="C254">
        <v>123</v>
      </c>
      <c r="D254" s="11" t="s">
        <v>190</v>
      </c>
      <c r="E254" s="6" t="s">
        <v>60</v>
      </c>
      <c r="F254" s="5">
        <v>44713</v>
      </c>
      <c r="G254" s="14">
        <v>44713.332592592596</v>
      </c>
      <c r="H254" s="23">
        <f t="shared" si="15"/>
        <v>144</v>
      </c>
      <c r="I254" s="57" t="str">
        <f t="shared" si="16"/>
        <v>User Logout is Good</v>
      </c>
      <c r="J254" s="57">
        <f t="shared" si="17"/>
        <v>44712</v>
      </c>
      <c r="K254" s="26">
        <f t="shared" si="18"/>
        <v>44712.704861111102</v>
      </c>
      <c r="L254" s="21">
        <f t="shared" si="19"/>
        <v>903.93333335174248</v>
      </c>
    </row>
    <row r="255" spans="2:12" x14ac:dyDescent="0.2">
      <c r="B255" t="s">
        <v>35</v>
      </c>
      <c r="C255">
        <v>123</v>
      </c>
      <c r="D255" s="11" t="s">
        <v>190</v>
      </c>
      <c r="E255" s="6" t="s">
        <v>39</v>
      </c>
      <c r="F255" s="5">
        <v>44713</v>
      </c>
      <c r="G255" s="14">
        <v>44713.331238425897</v>
      </c>
      <c r="H255" s="23">
        <f t="shared" si="15"/>
        <v>144</v>
      </c>
      <c r="I255" s="57" t="str">
        <f t="shared" si="16"/>
        <v>User Logout is Good</v>
      </c>
      <c r="J255" s="57">
        <f t="shared" si="17"/>
        <v>44712</v>
      </c>
      <c r="K255" s="26">
        <f t="shared" si="18"/>
        <v>44712.705833333297</v>
      </c>
      <c r="L255" s="21">
        <f t="shared" si="19"/>
        <v>900.58333334396593</v>
      </c>
    </row>
    <row r="256" spans="2:12" x14ac:dyDescent="0.2">
      <c r="B256" t="s">
        <v>41</v>
      </c>
      <c r="C256">
        <v>123</v>
      </c>
      <c r="D256" s="11" t="s">
        <v>190</v>
      </c>
      <c r="E256" s="6" t="s">
        <v>42</v>
      </c>
      <c r="F256" s="5">
        <v>44713</v>
      </c>
      <c r="G256" s="14">
        <v>44713.330578703702</v>
      </c>
      <c r="H256" s="23">
        <f t="shared" si="15"/>
        <v>144</v>
      </c>
      <c r="I256" s="57" t="str">
        <f t="shared" si="16"/>
        <v>User Logout is Good</v>
      </c>
      <c r="J256" s="57">
        <f t="shared" si="17"/>
        <v>44712</v>
      </c>
      <c r="K256" s="26">
        <f t="shared" si="18"/>
        <v>44712.707060185203</v>
      </c>
      <c r="L256" s="21">
        <f t="shared" si="19"/>
        <v>897.86666663945653</v>
      </c>
    </row>
    <row r="257" spans="2:12" x14ac:dyDescent="0.2">
      <c r="B257" t="s">
        <v>51</v>
      </c>
      <c r="C257">
        <v>123</v>
      </c>
      <c r="D257" s="11" t="s">
        <v>190</v>
      </c>
      <c r="E257" s="6" t="s">
        <v>13</v>
      </c>
      <c r="F257" s="5">
        <v>44713</v>
      </c>
      <c r="G257" s="14">
        <v>44713.3257407407</v>
      </c>
      <c r="H257" s="23">
        <f t="shared" si="15"/>
        <v>144</v>
      </c>
      <c r="I257" s="57" t="str">
        <f t="shared" si="16"/>
        <v>User Logout is Good</v>
      </c>
      <c r="J257" s="57">
        <f t="shared" si="17"/>
        <v>44712</v>
      </c>
      <c r="K257" s="26">
        <f t="shared" si="18"/>
        <v>44712.710509259297</v>
      </c>
      <c r="L257" s="21">
        <f t="shared" si="19"/>
        <v>885.9333332197275</v>
      </c>
    </row>
    <row r="258" spans="2:12" x14ac:dyDescent="0.2">
      <c r="B258" t="s">
        <v>44</v>
      </c>
      <c r="C258">
        <v>123</v>
      </c>
      <c r="D258" s="11" t="s">
        <v>190</v>
      </c>
      <c r="E258" s="6" t="s">
        <v>47</v>
      </c>
      <c r="F258" s="5">
        <v>44713</v>
      </c>
      <c r="G258" s="14">
        <v>44713.325636574104</v>
      </c>
      <c r="H258" s="23">
        <f t="shared" si="15"/>
        <v>144</v>
      </c>
      <c r="I258" s="57" t="str">
        <f t="shared" si="16"/>
        <v>User Logout is Good</v>
      </c>
      <c r="J258" s="57">
        <f t="shared" si="17"/>
        <v>44712</v>
      </c>
      <c r="K258" s="26">
        <f t="shared" si="18"/>
        <v>44712.6969328704</v>
      </c>
      <c r="L258" s="21">
        <f t="shared" si="19"/>
        <v>905.33333333325572</v>
      </c>
    </row>
    <row r="259" spans="2:12" x14ac:dyDescent="0.2">
      <c r="B259" t="s">
        <v>68</v>
      </c>
      <c r="C259">
        <v>123</v>
      </c>
      <c r="D259" s="11" t="s">
        <v>190</v>
      </c>
      <c r="E259" s="6" t="s">
        <v>69</v>
      </c>
      <c r="F259" s="5">
        <v>44713</v>
      </c>
      <c r="G259" s="14">
        <v>44713.325370370403</v>
      </c>
      <c r="H259" s="23">
        <f t="shared" si="15"/>
        <v>144</v>
      </c>
      <c r="I259" s="57" t="str">
        <f t="shared" si="16"/>
        <v>User Logout is Good</v>
      </c>
      <c r="J259" s="57">
        <f t="shared" si="17"/>
        <v>44712</v>
      </c>
      <c r="K259" s="26">
        <f t="shared" si="18"/>
        <v>44712.689699074101</v>
      </c>
      <c r="L259" s="21">
        <f t="shared" si="19"/>
        <v>915.36666667554528</v>
      </c>
    </row>
    <row r="260" spans="2:12" x14ac:dyDescent="0.2">
      <c r="B260" t="s">
        <v>11</v>
      </c>
      <c r="C260">
        <v>123</v>
      </c>
      <c r="D260" s="11" t="s">
        <v>190</v>
      </c>
      <c r="E260" s="6" t="s">
        <v>13</v>
      </c>
      <c r="F260" s="5">
        <v>44713</v>
      </c>
      <c r="G260" s="14">
        <v>44713.3250694444</v>
      </c>
      <c r="H260" s="23">
        <f t="shared" si="15"/>
        <v>144</v>
      </c>
      <c r="I260" s="57" t="str">
        <f t="shared" si="16"/>
        <v>User Logout is Good</v>
      </c>
      <c r="J260" s="57">
        <f t="shared" si="17"/>
        <v>44712</v>
      </c>
      <c r="K260" s="26">
        <f t="shared" si="18"/>
        <v>44712.706331018497</v>
      </c>
      <c r="L260" s="21">
        <f t="shared" si="19"/>
        <v>890.98333330010064</v>
      </c>
    </row>
    <row r="261" spans="2:12" x14ac:dyDescent="0.2">
      <c r="B261" t="s">
        <v>61</v>
      </c>
      <c r="C261">
        <v>123</v>
      </c>
      <c r="D261" s="11" t="s">
        <v>190</v>
      </c>
      <c r="E261" s="6" t="s">
        <v>38</v>
      </c>
      <c r="F261" s="5">
        <v>44713</v>
      </c>
      <c r="G261" s="14">
        <v>44713.324710648201</v>
      </c>
      <c r="H261" s="23">
        <f t="shared" ref="H261:H324" si="20">VLOOKUP(B261,B263:D329,2,FALSE)</f>
        <v>144</v>
      </c>
      <c r="I261" s="57" t="str">
        <f t="shared" ref="I261:I324" si="21">VLOOKUP(B261,B263:E329,3,FALSE)</f>
        <v>User Logout is Good</v>
      </c>
      <c r="J261" s="57">
        <f t="shared" ref="J261:J324" si="22">VLOOKUP(B261,B263:F329,5,FALSE)</f>
        <v>44712</v>
      </c>
      <c r="K261" s="26">
        <f t="shared" ref="K261:K324" si="23">VLOOKUP(B261,B262:G329,6,FALSE)</f>
        <v>44712.701446759304</v>
      </c>
      <c r="L261" s="21">
        <f t="shared" ref="L261:L324" si="24">(G261-K261)*24*60</f>
        <v>897.50000001280569</v>
      </c>
    </row>
    <row r="262" spans="2:12" x14ac:dyDescent="0.2">
      <c r="B262" t="s">
        <v>37</v>
      </c>
      <c r="C262">
        <v>123</v>
      </c>
      <c r="D262" s="11" t="s">
        <v>190</v>
      </c>
      <c r="E262" s="6" t="s">
        <v>38</v>
      </c>
      <c r="F262" s="5">
        <v>44713</v>
      </c>
      <c r="G262" s="14">
        <v>44713.324479166702</v>
      </c>
      <c r="H262" s="23">
        <f t="shared" si="20"/>
        <v>144</v>
      </c>
      <c r="I262" s="57" t="str">
        <f t="shared" si="21"/>
        <v>User Logout is Good</v>
      </c>
      <c r="J262" s="57">
        <f t="shared" si="22"/>
        <v>44712</v>
      </c>
      <c r="K262" s="26">
        <f t="shared" si="23"/>
        <v>44712.721701388902</v>
      </c>
      <c r="L262" s="21">
        <f t="shared" si="24"/>
        <v>868.0000000318978</v>
      </c>
    </row>
    <row r="263" spans="2:12" x14ac:dyDescent="0.2">
      <c r="B263" t="s">
        <v>83</v>
      </c>
      <c r="C263">
        <v>123</v>
      </c>
      <c r="D263" s="11" t="s">
        <v>190</v>
      </c>
      <c r="E263" s="6" t="s">
        <v>47</v>
      </c>
      <c r="F263" s="5">
        <v>44713</v>
      </c>
      <c r="G263" s="14">
        <v>44713.324259259301</v>
      </c>
      <c r="H263" s="23">
        <f t="shared" si="20"/>
        <v>144</v>
      </c>
      <c r="I263" s="57" t="str">
        <f t="shared" si="21"/>
        <v>User Logout is Good</v>
      </c>
      <c r="J263" s="57">
        <f t="shared" si="22"/>
        <v>44712</v>
      </c>
      <c r="K263" s="26">
        <f t="shared" si="23"/>
        <v>44712.7126041667</v>
      </c>
      <c r="L263" s="21">
        <f t="shared" si="24"/>
        <v>880.7833333464805</v>
      </c>
    </row>
    <row r="264" spans="2:12" x14ac:dyDescent="0.2">
      <c r="B264" t="s">
        <v>48</v>
      </c>
      <c r="C264">
        <v>123</v>
      </c>
      <c r="D264" s="11" t="s">
        <v>190</v>
      </c>
      <c r="E264" s="6" t="s">
        <v>55</v>
      </c>
      <c r="F264" s="5">
        <v>44713</v>
      </c>
      <c r="G264" s="14">
        <v>44713.323402777802</v>
      </c>
      <c r="H264" s="23">
        <f t="shared" si="20"/>
        <v>144</v>
      </c>
      <c r="I264" s="57" t="str">
        <f t="shared" si="21"/>
        <v>User Logout is Good</v>
      </c>
      <c r="J264" s="57">
        <f t="shared" si="22"/>
        <v>44712</v>
      </c>
      <c r="K264" s="26">
        <f t="shared" si="23"/>
        <v>44712.744907407403</v>
      </c>
      <c r="L264" s="21">
        <f t="shared" si="24"/>
        <v>833.03333337418735</v>
      </c>
    </row>
    <row r="265" spans="2:12" hidden="1" x14ac:dyDescent="0.2">
      <c r="B265" t="s">
        <v>153</v>
      </c>
      <c r="C265">
        <v>123</v>
      </c>
      <c r="D265" s="11" t="s">
        <v>190</v>
      </c>
      <c r="E265" s="6" t="s">
        <v>154</v>
      </c>
      <c r="F265" s="5">
        <v>44713</v>
      </c>
      <c r="G265" s="14">
        <v>44713.323333333297</v>
      </c>
      <c r="H265" s="23" t="e">
        <f t="shared" si="20"/>
        <v>#N/A</v>
      </c>
      <c r="I265" s="57" t="e">
        <f t="shared" si="21"/>
        <v>#N/A</v>
      </c>
      <c r="J265" s="57" t="e">
        <f t="shared" si="22"/>
        <v>#N/A</v>
      </c>
      <c r="K265" s="26" t="e">
        <f t="shared" si="23"/>
        <v>#N/A</v>
      </c>
      <c r="L265" s="21" t="e">
        <f t="shared" si="24"/>
        <v>#N/A</v>
      </c>
    </row>
    <row r="266" spans="2:12" x14ac:dyDescent="0.2">
      <c r="B266" t="s">
        <v>80</v>
      </c>
      <c r="C266">
        <v>123</v>
      </c>
      <c r="D266" s="11" t="s">
        <v>190</v>
      </c>
      <c r="E266" s="6" t="s">
        <v>82</v>
      </c>
      <c r="F266" s="5">
        <v>44713</v>
      </c>
      <c r="G266" s="14">
        <v>44713.321365740798</v>
      </c>
      <c r="H266" s="23">
        <f t="shared" si="20"/>
        <v>144</v>
      </c>
      <c r="I266" s="57" t="str">
        <f t="shared" si="21"/>
        <v>User Logout is Good</v>
      </c>
      <c r="J266" s="57">
        <f t="shared" si="22"/>
        <v>44712</v>
      </c>
      <c r="K266" s="26">
        <f t="shared" si="23"/>
        <v>44712.6972453704</v>
      </c>
      <c r="L266" s="21">
        <f t="shared" si="24"/>
        <v>898.73333337251097</v>
      </c>
    </row>
    <row r="267" spans="2:12" x14ac:dyDescent="0.2">
      <c r="B267" t="s">
        <v>43</v>
      </c>
      <c r="C267">
        <v>123</v>
      </c>
      <c r="D267" s="11" t="s">
        <v>190</v>
      </c>
      <c r="E267" s="6" t="s">
        <v>50</v>
      </c>
      <c r="F267" s="5">
        <v>44713</v>
      </c>
      <c r="G267" s="14">
        <v>44713.320115740702</v>
      </c>
      <c r="H267" s="23">
        <f t="shared" si="20"/>
        <v>144</v>
      </c>
      <c r="I267" s="57" t="str">
        <f t="shared" si="21"/>
        <v>User Logout is Good</v>
      </c>
      <c r="J267" s="57">
        <f t="shared" si="22"/>
        <v>44712</v>
      </c>
      <c r="K267" s="26">
        <f t="shared" si="23"/>
        <v>44712.703634259298</v>
      </c>
      <c r="L267" s="21">
        <f t="shared" si="24"/>
        <v>887.73333322140388</v>
      </c>
    </row>
    <row r="268" spans="2:12" x14ac:dyDescent="0.2">
      <c r="B268" t="s">
        <v>64</v>
      </c>
      <c r="C268">
        <v>123</v>
      </c>
      <c r="D268" s="11" t="s">
        <v>190</v>
      </c>
      <c r="E268" s="6" t="s">
        <v>65</v>
      </c>
      <c r="F268" s="5">
        <v>44713</v>
      </c>
      <c r="G268" s="14">
        <v>44713.319675925901</v>
      </c>
      <c r="H268" s="23">
        <f t="shared" si="20"/>
        <v>144</v>
      </c>
      <c r="I268" s="57" t="str">
        <f t="shared" si="21"/>
        <v>User Logout is Good</v>
      </c>
      <c r="J268" s="57">
        <f t="shared" si="22"/>
        <v>44712</v>
      </c>
      <c r="K268" s="26">
        <f t="shared" si="23"/>
        <v>44712.691597222198</v>
      </c>
      <c r="L268" s="21">
        <f t="shared" si="24"/>
        <v>904.43333333241753</v>
      </c>
    </row>
    <row r="269" spans="2:12" x14ac:dyDescent="0.2">
      <c r="B269" t="s">
        <v>87</v>
      </c>
      <c r="C269">
        <v>123</v>
      </c>
      <c r="D269" s="11" t="s">
        <v>190</v>
      </c>
      <c r="E269" s="6" t="s">
        <v>90</v>
      </c>
      <c r="F269" s="5">
        <v>44713</v>
      </c>
      <c r="G269" s="14">
        <v>44713.319583333301</v>
      </c>
      <c r="H269" s="23">
        <f t="shared" si="20"/>
        <v>144</v>
      </c>
      <c r="I269" s="57" t="str">
        <f t="shared" si="21"/>
        <v>User Logout is Good</v>
      </c>
      <c r="J269" s="57">
        <f t="shared" si="22"/>
        <v>44712</v>
      </c>
      <c r="K269" s="26">
        <f t="shared" si="23"/>
        <v>44712.695138888899</v>
      </c>
      <c r="L269" s="21">
        <f t="shared" si="24"/>
        <v>899.19999993871897</v>
      </c>
    </row>
    <row r="270" spans="2:12" x14ac:dyDescent="0.2">
      <c r="B270" t="s">
        <v>66</v>
      </c>
      <c r="C270">
        <v>123</v>
      </c>
      <c r="D270" s="11" t="s">
        <v>190</v>
      </c>
      <c r="E270" s="6" t="s">
        <v>50</v>
      </c>
      <c r="F270" s="5">
        <v>44713</v>
      </c>
      <c r="G270" s="14">
        <v>44713.319259259297</v>
      </c>
      <c r="H270" s="23">
        <f t="shared" si="20"/>
        <v>144</v>
      </c>
      <c r="I270" s="57" t="str">
        <f t="shared" si="21"/>
        <v>User Logout is Good</v>
      </c>
      <c r="J270" s="57">
        <f t="shared" si="22"/>
        <v>44712</v>
      </c>
      <c r="K270" s="26">
        <f t="shared" si="23"/>
        <v>44712.713368055498</v>
      </c>
      <c r="L270" s="21">
        <f t="shared" si="24"/>
        <v>872.48333347029984</v>
      </c>
    </row>
    <row r="271" spans="2:12" x14ac:dyDescent="0.2">
      <c r="B271" t="s">
        <v>70</v>
      </c>
      <c r="C271">
        <v>123</v>
      </c>
      <c r="D271" s="11" t="s">
        <v>190</v>
      </c>
      <c r="E271" s="6" t="s">
        <v>71</v>
      </c>
      <c r="F271" s="5">
        <v>44713</v>
      </c>
      <c r="G271" s="14">
        <v>44713.318506944401</v>
      </c>
      <c r="H271" s="23">
        <f t="shared" si="20"/>
        <v>144</v>
      </c>
      <c r="I271" s="57" t="str">
        <f t="shared" si="21"/>
        <v>User Logout is Good</v>
      </c>
      <c r="J271" s="57">
        <f t="shared" si="22"/>
        <v>44712</v>
      </c>
      <c r="K271" s="26">
        <f t="shared" si="23"/>
        <v>44712.6871412037</v>
      </c>
      <c r="L271" s="21">
        <f t="shared" si="24"/>
        <v>909.16666660923511</v>
      </c>
    </row>
    <row r="272" spans="2:12" x14ac:dyDescent="0.2">
      <c r="B272" t="s">
        <v>85</v>
      </c>
      <c r="C272">
        <v>123</v>
      </c>
      <c r="D272" s="11" t="s">
        <v>190</v>
      </c>
      <c r="E272" s="6" t="s">
        <v>89</v>
      </c>
      <c r="F272" s="5">
        <v>44713</v>
      </c>
      <c r="G272" s="14">
        <v>44713.317071759302</v>
      </c>
      <c r="H272" s="23">
        <f t="shared" si="20"/>
        <v>144</v>
      </c>
      <c r="I272" s="57" t="str">
        <f t="shared" si="21"/>
        <v>User Logout is Good</v>
      </c>
      <c r="J272" s="57">
        <f t="shared" si="22"/>
        <v>44712</v>
      </c>
      <c r="K272" s="26">
        <f t="shared" si="23"/>
        <v>44712.696724537098</v>
      </c>
      <c r="L272" s="21">
        <f t="shared" si="24"/>
        <v>893.29999997396953</v>
      </c>
    </row>
    <row r="273" spans="2:12" x14ac:dyDescent="0.2">
      <c r="B273" t="s">
        <v>74</v>
      </c>
      <c r="C273">
        <v>123</v>
      </c>
      <c r="D273" s="11" t="s">
        <v>190</v>
      </c>
      <c r="E273" s="6" t="s">
        <v>77</v>
      </c>
      <c r="F273" s="5">
        <v>44713</v>
      </c>
      <c r="G273" s="14">
        <v>44713.317025463002</v>
      </c>
      <c r="H273" s="23">
        <f t="shared" si="20"/>
        <v>144</v>
      </c>
      <c r="I273" s="57" t="str">
        <f t="shared" si="21"/>
        <v>User Logout is Good</v>
      </c>
      <c r="J273" s="57">
        <f t="shared" si="22"/>
        <v>44712</v>
      </c>
      <c r="K273" s="26">
        <f t="shared" si="23"/>
        <v>44712.694398148204</v>
      </c>
      <c r="L273" s="21">
        <f t="shared" si="24"/>
        <v>896.58333330997266</v>
      </c>
    </row>
    <row r="274" spans="2:12" x14ac:dyDescent="0.2">
      <c r="B274" t="s">
        <v>95</v>
      </c>
      <c r="C274">
        <v>123</v>
      </c>
      <c r="D274" s="11" t="s">
        <v>190</v>
      </c>
      <c r="E274" s="6" t="s">
        <v>97</v>
      </c>
      <c r="F274" s="5">
        <v>44713</v>
      </c>
      <c r="G274" s="14">
        <v>44713.314988425896</v>
      </c>
      <c r="H274" s="23">
        <f t="shared" si="20"/>
        <v>144</v>
      </c>
      <c r="I274" s="57" t="str">
        <f t="shared" si="21"/>
        <v>User Logout is Good</v>
      </c>
      <c r="J274" s="57">
        <f t="shared" si="22"/>
        <v>44712</v>
      </c>
      <c r="K274" s="26">
        <f t="shared" si="23"/>
        <v>44712.685902777797</v>
      </c>
      <c r="L274" s="21">
        <f t="shared" si="24"/>
        <v>905.8833332627546</v>
      </c>
    </row>
    <row r="275" spans="2:12" x14ac:dyDescent="0.2">
      <c r="B275" t="s">
        <v>110</v>
      </c>
      <c r="C275">
        <v>123</v>
      </c>
      <c r="D275" s="11" t="s">
        <v>190</v>
      </c>
      <c r="E275" s="6" t="s">
        <v>77</v>
      </c>
      <c r="F275" s="5">
        <v>44713</v>
      </c>
      <c r="G275" s="14">
        <v>44713.3140277778</v>
      </c>
      <c r="H275" s="23">
        <f t="shared" si="20"/>
        <v>144</v>
      </c>
      <c r="I275" s="57" t="str">
        <f t="shared" si="21"/>
        <v>User Logout is Good</v>
      </c>
      <c r="J275" s="57">
        <f t="shared" si="22"/>
        <v>44712</v>
      </c>
      <c r="K275" s="26">
        <f t="shared" si="23"/>
        <v>44712.701620370397</v>
      </c>
      <c r="L275" s="21">
        <f t="shared" si="24"/>
        <v>881.86666666064411</v>
      </c>
    </row>
    <row r="276" spans="2:12" x14ac:dyDescent="0.2">
      <c r="B276" t="s">
        <v>111</v>
      </c>
      <c r="C276">
        <v>123</v>
      </c>
      <c r="D276" s="11" t="s">
        <v>190</v>
      </c>
      <c r="E276" s="6" t="s">
        <v>112</v>
      </c>
      <c r="F276" s="5">
        <v>44713</v>
      </c>
      <c r="G276" s="14">
        <v>44713.313182870399</v>
      </c>
      <c r="H276" s="23">
        <f t="shared" si="20"/>
        <v>144</v>
      </c>
      <c r="I276" s="57" t="str">
        <f t="shared" si="21"/>
        <v>User Logout is Good</v>
      </c>
      <c r="J276" s="57">
        <f t="shared" si="22"/>
        <v>44712</v>
      </c>
      <c r="K276" s="26">
        <f t="shared" si="23"/>
        <v>44712.707476851901</v>
      </c>
      <c r="L276" s="21">
        <f t="shared" si="24"/>
        <v>872.21666663652286</v>
      </c>
    </row>
    <row r="277" spans="2:12" x14ac:dyDescent="0.2">
      <c r="B277" t="s">
        <v>72</v>
      </c>
      <c r="C277">
        <v>123</v>
      </c>
      <c r="D277" s="11" t="s">
        <v>190</v>
      </c>
      <c r="E277" s="6" t="s">
        <v>76</v>
      </c>
      <c r="F277" s="5">
        <v>44713</v>
      </c>
      <c r="G277" s="14">
        <v>44713.313078703701</v>
      </c>
      <c r="H277" s="23">
        <f t="shared" si="20"/>
        <v>144</v>
      </c>
      <c r="I277" s="57" t="str">
        <f t="shared" si="21"/>
        <v>User Logout is Good</v>
      </c>
      <c r="J277" s="57">
        <f t="shared" si="22"/>
        <v>44712</v>
      </c>
      <c r="K277" s="26">
        <f t="shared" si="23"/>
        <v>44712.690104166701</v>
      </c>
      <c r="L277" s="21">
        <f t="shared" si="24"/>
        <v>897.08333328017034</v>
      </c>
    </row>
    <row r="278" spans="2:12" x14ac:dyDescent="0.2">
      <c r="B278" t="s">
        <v>23</v>
      </c>
      <c r="C278">
        <v>123</v>
      </c>
      <c r="D278" s="11" t="s">
        <v>190</v>
      </c>
      <c r="E278" s="6" t="s">
        <v>25</v>
      </c>
      <c r="F278" s="5">
        <v>44713</v>
      </c>
      <c r="G278" s="14">
        <v>44713.309918981497</v>
      </c>
      <c r="H278" s="23">
        <f t="shared" si="20"/>
        <v>144</v>
      </c>
      <c r="I278" s="57" t="str">
        <f t="shared" si="21"/>
        <v>User Logout is Good</v>
      </c>
      <c r="J278" s="57">
        <f t="shared" si="22"/>
        <v>44712</v>
      </c>
      <c r="K278" s="26">
        <f t="shared" si="23"/>
        <v>44712.6743055556</v>
      </c>
      <c r="L278" s="21">
        <f t="shared" si="24"/>
        <v>915.28333329129964</v>
      </c>
    </row>
    <row r="279" spans="2:12" x14ac:dyDescent="0.2">
      <c r="B279" t="s">
        <v>125</v>
      </c>
      <c r="C279">
        <v>123</v>
      </c>
      <c r="D279" s="11" t="s">
        <v>190</v>
      </c>
      <c r="E279" s="6" t="s">
        <v>103</v>
      </c>
      <c r="F279" s="5">
        <v>44713</v>
      </c>
      <c r="G279" s="14">
        <v>44713.308136574102</v>
      </c>
      <c r="H279" s="23">
        <f t="shared" si="20"/>
        <v>144</v>
      </c>
      <c r="I279" s="57" t="str">
        <f t="shared" si="21"/>
        <v>User Logout is Good</v>
      </c>
      <c r="J279" s="57">
        <f t="shared" si="22"/>
        <v>44712</v>
      </c>
      <c r="K279" s="26">
        <f t="shared" si="23"/>
        <v>44712.680196759298</v>
      </c>
      <c r="L279" s="21">
        <f t="shared" si="24"/>
        <v>904.23333331709728</v>
      </c>
    </row>
    <row r="280" spans="2:12" x14ac:dyDescent="0.2">
      <c r="B280" t="s">
        <v>96</v>
      </c>
      <c r="C280">
        <v>123</v>
      </c>
      <c r="D280" s="11" t="s">
        <v>190</v>
      </c>
      <c r="E280" s="6" t="s">
        <v>25</v>
      </c>
      <c r="F280" s="5">
        <v>44713</v>
      </c>
      <c r="G280" s="14">
        <v>44713.307662036997</v>
      </c>
      <c r="H280" s="23">
        <f t="shared" si="20"/>
        <v>144</v>
      </c>
      <c r="I280" s="57" t="str">
        <f t="shared" si="21"/>
        <v>User Logout is Good</v>
      </c>
      <c r="J280" s="57">
        <f t="shared" si="22"/>
        <v>44712</v>
      </c>
      <c r="K280" s="26">
        <f t="shared" si="23"/>
        <v>44712.712210648097</v>
      </c>
      <c r="L280" s="21">
        <f t="shared" si="24"/>
        <v>857.45000001741573</v>
      </c>
    </row>
    <row r="281" spans="2:12" x14ac:dyDescent="0.2">
      <c r="B281" t="s">
        <v>102</v>
      </c>
      <c r="C281">
        <v>123</v>
      </c>
      <c r="D281" s="11" t="s">
        <v>190</v>
      </c>
      <c r="E281" s="6" t="s">
        <v>103</v>
      </c>
      <c r="F281" s="5">
        <v>44713</v>
      </c>
      <c r="G281" s="14">
        <v>44713.3052314815</v>
      </c>
      <c r="H281" s="23">
        <f t="shared" si="20"/>
        <v>144</v>
      </c>
      <c r="I281" s="57" t="str">
        <f t="shared" si="21"/>
        <v>User Logout is Good</v>
      </c>
      <c r="J281" s="57">
        <f t="shared" si="22"/>
        <v>44712</v>
      </c>
      <c r="K281" s="26">
        <f t="shared" si="23"/>
        <v>44712.682303240697</v>
      </c>
      <c r="L281" s="21">
        <f t="shared" si="24"/>
        <v>897.01666675508022</v>
      </c>
    </row>
    <row r="282" spans="2:12" x14ac:dyDescent="0.2">
      <c r="B282" t="s">
        <v>14</v>
      </c>
      <c r="C282">
        <v>123</v>
      </c>
      <c r="D282" s="11" t="s">
        <v>190</v>
      </c>
      <c r="E282" s="6" t="s">
        <v>16</v>
      </c>
      <c r="F282" s="5">
        <v>44713</v>
      </c>
      <c r="G282" s="14">
        <v>44713.304803240702</v>
      </c>
      <c r="H282" s="23">
        <f t="shared" si="20"/>
        <v>144</v>
      </c>
      <c r="I282" s="57" t="str">
        <f t="shared" si="21"/>
        <v>User Logout is Good</v>
      </c>
      <c r="J282" s="57">
        <f t="shared" si="22"/>
        <v>44712</v>
      </c>
      <c r="K282" s="26">
        <f t="shared" si="23"/>
        <v>44712.687731481499</v>
      </c>
      <c r="L282" s="21">
        <f t="shared" si="24"/>
        <v>888.58333325246349</v>
      </c>
    </row>
    <row r="283" spans="2:12" x14ac:dyDescent="0.2">
      <c r="B283" t="s">
        <v>106</v>
      </c>
      <c r="C283">
        <v>123</v>
      </c>
      <c r="D283" s="11" t="s">
        <v>190</v>
      </c>
      <c r="E283" s="6" t="s">
        <v>107</v>
      </c>
      <c r="F283" s="5">
        <v>44713</v>
      </c>
      <c r="G283" s="14">
        <v>44713.304664351803</v>
      </c>
      <c r="H283" s="23">
        <f t="shared" si="20"/>
        <v>144</v>
      </c>
      <c r="I283" s="57" t="str">
        <f t="shared" si="21"/>
        <v>User Logout is Good</v>
      </c>
      <c r="J283" s="57">
        <f t="shared" si="22"/>
        <v>44712</v>
      </c>
      <c r="K283" s="26">
        <f t="shared" si="23"/>
        <v>44712.703958333303</v>
      </c>
      <c r="L283" s="21">
        <f t="shared" si="24"/>
        <v>865.01666664029472</v>
      </c>
    </row>
    <row r="284" spans="2:12" x14ac:dyDescent="0.2">
      <c r="B284" t="s">
        <v>99</v>
      </c>
      <c r="C284">
        <v>123</v>
      </c>
      <c r="D284" s="11" t="s">
        <v>190</v>
      </c>
      <c r="E284" s="6" t="s">
        <v>104</v>
      </c>
      <c r="F284" s="5">
        <v>44713</v>
      </c>
      <c r="G284" s="14">
        <v>44713.301342592596</v>
      </c>
      <c r="H284" s="23">
        <f t="shared" si="20"/>
        <v>144</v>
      </c>
      <c r="I284" s="57" t="str">
        <f t="shared" si="21"/>
        <v>User Logout is Good</v>
      </c>
      <c r="J284" s="57">
        <f t="shared" si="22"/>
        <v>44712</v>
      </c>
      <c r="K284" s="26">
        <f t="shared" si="23"/>
        <v>44712.683796296304</v>
      </c>
      <c r="L284" s="21">
        <f t="shared" si="24"/>
        <v>889.26666666171513</v>
      </c>
    </row>
    <row r="285" spans="2:12" x14ac:dyDescent="0.2">
      <c r="B285" t="s">
        <v>115</v>
      </c>
      <c r="C285">
        <v>123</v>
      </c>
      <c r="D285" s="11" t="s">
        <v>190</v>
      </c>
      <c r="E285" s="6" t="s">
        <v>116</v>
      </c>
      <c r="F285" s="5">
        <v>44713</v>
      </c>
      <c r="G285" s="14">
        <v>44713.299826388902</v>
      </c>
      <c r="H285" s="23">
        <f t="shared" si="20"/>
        <v>144</v>
      </c>
      <c r="I285" s="57" t="str">
        <f t="shared" si="21"/>
        <v>User Logout is Good</v>
      </c>
      <c r="J285" s="57">
        <f t="shared" si="22"/>
        <v>44712</v>
      </c>
      <c r="K285" s="26">
        <f t="shared" si="23"/>
        <v>44712.666724536997</v>
      </c>
      <c r="L285" s="21">
        <f t="shared" si="24"/>
        <v>911.66666674311273</v>
      </c>
    </row>
    <row r="286" spans="2:12" x14ac:dyDescent="0.2">
      <c r="B286" t="s">
        <v>108</v>
      </c>
      <c r="C286">
        <v>123</v>
      </c>
      <c r="D286" s="11" t="s">
        <v>190</v>
      </c>
      <c r="E286" s="6" t="s">
        <v>113</v>
      </c>
      <c r="F286" s="5">
        <v>44713</v>
      </c>
      <c r="G286" s="14">
        <v>44713.297002314801</v>
      </c>
      <c r="H286" s="23">
        <f t="shared" si="20"/>
        <v>144</v>
      </c>
      <c r="I286" s="57" t="str">
        <f t="shared" si="21"/>
        <v>User Logout is Good</v>
      </c>
      <c r="J286" s="57">
        <f t="shared" si="22"/>
        <v>44712</v>
      </c>
      <c r="K286" s="26">
        <f t="shared" si="23"/>
        <v>44712.6777546296</v>
      </c>
      <c r="L286" s="21">
        <f t="shared" si="24"/>
        <v>891.71666668960825</v>
      </c>
    </row>
    <row r="287" spans="2:12" x14ac:dyDescent="0.2">
      <c r="B287" t="s">
        <v>92</v>
      </c>
      <c r="C287">
        <v>123</v>
      </c>
      <c r="D287" s="11" t="s">
        <v>190</v>
      </c>
      <c r="E287" s="6" t="s">
        <v>98</v>
      </c>
      <c r="F287" s="5">
        <v>44713</v>
      </c>
      <c r="G287" s="14">
        <v>44713.2961574074</v>
      </c>
      <c r="H287" s="23">
        <f t="shared" si="20"/>
        <v>144</v>
      </c>
      <c r="I287" s="57" t="str">
        <f t="shared" si="21"/>
        <v>User Logout is Good</v>
      </c>
      <c r="J287" s="57">
        <f t="shared" si="22"/>
        <v>44712</v>
      </c>
      <c r="K287" s="26">
        <f t="shared" si="23"/>
        <v>44712.6698958333</v>
      </c>
      <c r="L287" s="21">
        <f t="shared" si="24"/>
        <v>901.81666670367122</v>
      </c>
    </row>
    <row r="288" spans="2:12" x14ac:dyDescent="0.2">
      <c r="B288" t="s">
        <v>130</v>
      </c>
      <c r="C288">
        <v>123</v>
      </c>
      <c r="D288" s="11" t="s">
        <v>190</v>
      </c>
      <c r="E288" s="6" t="s">
        <v>113</v>
      </c>
      <c r="F288" s="5">
        <v>44713</v>
      </c>
      <c r="G288" s="14">
        <v>44713.295636574097</v>
      </c>
      <c r="H288" s="23">
        <f t="shared" si="20"/>
        <v>144</v>
      </c>
      <c r="I288" s="57" t="str">
        <f t="shared" si="21"/>
        <v>User Logout is Good</v>
      </c>
      <c r="J288" s="57">
        <f t="shared" si="22"/>
        <v>44712</v>
      </c>
      <c r="K288" s="26">
        <f t="shared" si="23"/>
        <v>44712.667986111097</v>
      </c>
      <c r="L288" s="21">
        <f t="shared" si="24"/>
        <v>903.81666672066785</v>
      </c>
    </row>
    <row r="289" spans="2:12" x14ac:dyDescent="0.2">
      <c r="B289" t="s">
        <v>131</v>
      </c>
      <c r="C289">
        <v>123</v>
      </c>
      <c r="D289" s="11" t="s">
        <v>190</v>
      </c>
      <c r="E289" s="6" t="s">
        <v>98</v>
      </c>
      <c r="F289" s="5">
        <v>44713</v>
      </c>
      <c r="G289" s="14">
        <v>44713.293749999997</v>
      </c>
      <c r="H289" s="23">
        <f t="shared" si="20"/>
        <v>144</v>
      </c>
      <c r="I289" s="57" t="str">
        <f t="shared" si="21"/>
        <v>User Logout is Good</v>
      </c>
      <c r="J289" s="57">
        <f t="shared" si="22"/>
        <v>44712</v>
      </c>
      <c r="K289" s="26">
        <f t="shared" si="23"/>
        <v>44712.667731481502</v>
      </c>
      <c r="L289" s="21">
        <f t="shared" si="24"/>
        <v>901.46666663233191</v>
      </c>
    </row>
    <row r="290" spans="2:12" x14ac:dyDescent="0.2">
      <c r="B290" t="s">
        <v>123</v>
      </c>
      <c r="C290">
        <v>123</v>
      </c>
      <c r="D290" s="11" t="s">
        <v>190</v>
      </c>
      <c r="E290" s="6" t="s">
        <v>124</v>
      </c>
      <c r="F290" s="5">
        <v>44713</v>
      </c>
      <c r="G290" s="14">
        <v>44713.290659722203</v>
      </c>
      <c r="H290" s="23">
        <f t="shared" si="20"/>
        <v>144</v>
      </c>
      <c r="I290" s="57" t="str">
        <f t="shared" si="21"/>
        <v>User Logout is Good</v>
      </c>
      <c r="J290" s="57">
        <f t="shared" si="22"/>
        <v>44712</v>
      </c>
      <c r="K290" s="26">
        <f t="shared" si="23"/>
        <v>44712.674976851798</v>
      </c>
      <c r="L290" s="21">
        <f t="shared" si="24"/>
        <v>886.58333338215016</v>
      </c>
    </row>
    <row r="291" spans="2:12" x14ac:dyDescent="0.2">
      <c r="B291" t="s">
        <v>120</v>
      </c>
      <c r="C291">
        <v>123</v>
      </c>
      <c r="D291" s="11" t="s">
        <v>190</v>
      </c>
      <c r="E291" s="6" t="s">
        <v>127</v>
      </c>
      <c r="F291" s="5">
        <v>44713</v>
      </c>
      <c r="G291" s="14">
        <v>44713.290057870399</v>
      </c>
      <c r="H291" s="23">
        <f t="shared" si="20"/>
        <v>144</v>
      </c>
      <c r="I291" s="57" t="str">
        <f t="shared" si="21"/>
        <v>User Logout is Good</v>
      </c>
      <c r="J291" s="57">
        <f t="shared" si="22"/>
        <v>44712</v>
      </c>
      <c r="K291" s="26">
        <f t="shared" si="23"/>
        <v>44712.677245370403</v>
      </c>
      <c r="L291" s="21">
        <f t="shared" si="24"/>
        <v>882.44999999413267</v>
      </c>
    </row>
    <row r="292" spans="2:12" x14ac:dyDescent="0.2">
      <c r="B292" t="s">
        <v>117</v>
      </c>
      <c r="C292">
        <v>123</v>
      </c>
      <c r="D292" s="11" t="s">
        <v>190</v>
      </c>
      <c r="E292" s="6" t="s">
        <v>119</v>
      </c>
      <c r="F292" s="5">
        <v>44713</v>
      </c>
      <c r="G292" s="14">
        <v>44713.289861111101</v>
      </c>
      <c r="H292" s="23">
        <f t="shared" si="20"/>
        <v>144</v>
      </c>
      <c r="I292" s="57" t="str">
        <f t="shared" si="21"/>
        <v>User Logout is Good</v>
      </c>
      <c r="J292" s="57">
        <f t="shared" si="22"/>
        <v>44712</v>
      </c>
      <c r="K292" s="26">
        <f t="shared" si="23"/>
        <v>44712.660740740801</v>
      </c>
      <c r="L292" s="21">
        <f t="shared" si="24"/>
        <v>905.93333323253319</v>
      </c>
    </row>
    <row r="293" spans="2:12" x14ac:dyDescent="0.2">
      <c r="B293" t="s">
        <v>132</v>
      </c>
      <c r="C293">
        <v>123</v>
      </c>
      <c r="D293" s="11" t="s">
        <v>190</v>
      </c>
      <c r="E293" s="6" t="s">
        <v>133</v>
      </c>
      <c r="F293" s="5">
        <v>44713</v>
      </c>
      <c r="G293" s="14">
        <v>44713.2894675926</v>
      </c>
      <c r="H293" s="23">
        <f t="shared" si="20"/>
        <v>144</v>
      </c>
      <c r="I293" s="57" t="str">
        <f t="shared" si="21"/>
        <v>User Logout is Good</v>
      </c>
      <c r="J293" s="57">
        <f t="shared" si="22"/>
        <v>44712</v>
      </c>
      <c r="K293" s="26">
        <f t="shared" si="23"/>
        <v>44712.672337962998</v>
      </c>
      <c r="L293" s="21">
        <f t="shared" si="24"/>
        <v>888.66666662623174</v>
      </c>
    </row>
    <row r="294" spans="2:12" x14ac:dyDescent="0.2">
      <c r="B294" t="s">
        <v>138</v>
      </c>
      <c r="C294">
        <v>123</v>
      </c>
      <c r="D294" s="11" t="s">
        <v>190</v>
      </c>
      <c r="E294" s="6" t="s">
        <v>136</v>
      </c>
      <c r="F294" s="5">
        <v>44713</v>
      </c>
      <c r="G294" s="14">
        <v>44713.2825578704</v>
      </c>
      <c r="H294" s="23">
        <f t="shared" si="20"/>
        <v>144</v>
      </c>
      <c r="I294" s="57" t="str">
        <f t="shared" si="21"/>
        <v>User Logout is Good</v>
      </c>
      <c r="J294" s="57">
        <f t="shared" si="22"/>
        <v>44712</v>
      </c>
      <c r="K294" s="26">
        <f t="shared" si="23"/>
        <v>44712.685300925899</v>
      </c>
      <c r="L294" s="21">
        <f t="shared" si="24"/>
        <v>860.05000008037314</v>
      </c>
    </row>
    <row r="295" spans="2:12" x14ac:dyDescent="0.2">
      <c r="B295" t="s">
        <v>134</v>
      </c>
      <c r="C295">
        <v>123</v>
      </c>
      <c r="D295" s="11" t="s">
        <v>190</v>
      </c>
      <c r="E295" s="6" t="s">
        <v>136</v>
      </c>
      <c r="F295" s="5">
        <v>44713</v>
      </c>
      <c r="G295" s="14">
        <v>44713.277442129598</v>
      </c>
      <c r="H295" s="23">
        <f t="shared" si="20"/>
        <v>144</v>
      </c>
      <c r="I295" s="57" t="str">
        <f t="shared" si="21"/>
        <v>User Logout is Good</v>
      </c>
      <c r="J295" s="57">
        <f t="shared" si="22"/>
        <v>44712</v>
      </c>
      <c r="K295" s="26">
        <f t="shared" si="23"/>
        <v>44712.659652777802</v>
      </c>
      <c r="L295" s="21">
        <f t="shared" si="24"/>
        <v>889.61666658637114</v>
      </c>
    </row>
    <row r="296" spans="2:12" x14ac:dyDescent="0.2">
      <c r="B296" t="s">
        <v>147</v>
      </c>
      <c r="C296">
        <v>123</v>
      </c>
      <c r="D296" s="11" t="s">
        <v>190</v>
      </c>
      <c r="E296" s="6" t="s">
        <v>140</v>
      </c>
      <c r="F296" s="5">
        <v>44713</v>
      </c>
      <c r="G296" s="14">
        <v>44713.273229166698</v>
      </c>
      <c r="H296" s="23">
        <f t="shared" si="20"/>
        <v>144</v>
      </c>
      <c r="I296" s="57" t="str">
        <f t="shared" si="21"/>
        <v>User Logout is Good</v>
      </c>
      <c r="J296" s="57">
        <f t="shared" si="22"/>
        <v>44712</v>
      </c>
      <c r="K296" s="26">
        <f t="shared" si="23"/>
        <v>44712.658807870401</v>
      </c>
      <c r="L296" s="21">
        <f t="shared" si="24"/>
        <v>884.76666666800156</v>
      </c>
    </row>
    <row r="297" spans="2:12" x14ac:dyDescent="0.2">
      <c r="B297" t="s">
        <v>139</v>
      </c>
      <c r="C297">
        <v>123</v>
      </c>
      <c r="D297" s="11" t="s">
        <v>190</v>
      </c>
      <c r="E297" s="6" t="s">
        <v>140</v>
      </c>
      <c r="F297" s="5">
        <v>44713</v>
      </c>
      <c r="G297" s="14">
        <v>44713.2714583333</v>
      </c>
      <c r="H297" s="23">
        <f t="shared" si="20"/>
        <v>144</v>
      </c>
      <c r="I297" s="57" t="str">
        <f t="shared" si="21"/>
        <v>User Logout is Good</v>
      </c>
      <c r="J297" s="57">
        <f t="shared" si="22"/>
        <v>44712</v>
      </c>
      <c r="K297" s="26">
        <f t="shared" si="23"/>
        <v>44712.638865740701</v>
      </c>
      <c r="L297" s="21">
        <f t="shared" si="24"/>
        <v>910.93333334312774</v>
      </c>
    </row>
    <row r="298" spans="2:12" x14ac:dyDescent="0.2">
      <c r="B298" t="s">
        <v>143</v>
      </c>
      <c r="C298">
        <v>123</v>
      </c>
      <c r="D298" s="11" t="s">
        <v>190</v>
      </c>
      <c r="E298" s="6" t="s">
        <v>145</v>
      </c>
      <c r="F298" s="5">
        <v>44713</v>
      </c>
      <c r="G298" s="14">
        <v>44713.262719907398</v>
      </c>
      <c r="H298" s="23">
        <f t="shared" si="20"/>
        <v>144</v>
      </c>
      <c r="I298" s="57" t="str">
        <f t="shared" si="21"/>
        <v>User Logout is Good</v>
      </c>
      <c r="J298" s="57">
        <f t="shared" si="22"/>
        <v>44712</v>
      </c>
      <c r="K298" s="26">
        <f t="shared" si="23"/>
        <v>44712.650497685201</v>
      </c>
      <c r="L298" s="21">
        <f t="shared" si="24"/>
        <v>881.59999996307306</v>
      </c>
    </row>
    <row r="299" spans="2:12" x14ac:dyDescent="0.2">
      <c r="B299" t="s">
        <v>141</v>
      </c>
      <c r="C299">
        <v>123</v>
      </c>
      <c r="D299" s="11" t="s">
        <v>190</v>
      </c>
      <c r="E299" s="6" t="s">
        <v>142</v>
      </c>
      <c r="F299" s="5">
        <v>44713</v>
      </c>
      <c r="G299" s="14">
        <v>44713.261550925898</v>
      </c>
      <c r="H299" s="23">
        <f t="shared" si="20"/>
        <v>144</v>
      </c>
      <c r="I299" s="57" t="str">
        <f t="shared" si="21"/>
        <v>User Logout is Good</v>
      </c>
      <c r="J299" s="57">
        <f t="shared" si="22"/>
        <v>44712</v>
      </c>
      <c r="K299" s="26">
        <f t="shared" si="23"/>
        <v>44712.648055555597</v>
      </c>
      <c r="L299" s="21">
        <f t="shared" si="24"/>
        <v>883.43333323253319</v>
      </c>
    </row>
    <row r="300" spans="2:12" x14ac:dyDescent="0.2">
      <c r="B300" t="s">
        <v>48</v>
      </c>
      <c r="C300">
        <v>144</v>
      </c>
      <c r="D300" s="11" t="s">
        <v>181</v>
      </c>
      <c r="E300" s="6" t="s">
        <v>55</v>
      </c>
      <c r="F300" s="5">
        <v>44712</v>
      </c>
      <c r="G300" s="14">
        <v>44712.744907407403</v>
      </c>
      <c r="H300" s="23">
        <f t="shared" si="20"/>
        <v>123</v>
      </c>
      <c r="I300" s="57" t="str">
        <f t="shared" si="21"/>
        <v>User Login Start is Good</v>
      </c>
      <c r="J300" s="57">
        <f t="shared" si="22"/>
        <v>44712</v>
      </c>
      <c r="K300" s="26">
        <f t="shared" si="23"/>
        <v>44712.322210648097</v>
      </c>
      <c r="L300" s="21">
        <f t="shared" si="24"/>
        <v>608.68333340040408</v>
      </c>
    </row>
    <row r="301" spans="2:12" x14ac:dyDescent="0.2">
      <c r="B301" t="s">
        <v>37</v>
      </c>
      <c r="C301">
        <v>144</v>
      </c>
      <c r="D301" s="11" t="s">
        <v>181</v>
      </c>
      <c r="E301" s="6" t="s">
        <v>38</v>
      </c>
      <c r="F301" s="5">
        <v>44712</v>
      </c>
      <c r="G301" s="14">
        <v>44712.721701388902</v>
      </c>
      <c r="H301" s="23">
        <f t="shared" si="20"/>
        <v>123</v>
      </c>
      <c r="I301" s="57" t="str">
        <f t="shared" si="21"/>
        <v>User Login Start is Good</v>
      </c>
      <c r="J301" s="57">
        <f t="shared" si="22"/>
        <v>44712</v>
      </c>
      <c r="K301" s="26">
        <f t="shared" si="23"/>
        <v>44712.332615740699</v>
      </c>
      <c r="L301" s="21">
        <f t="shared" si="24"/>
        <v>560.28333341237158</v>
      </c>
    </row>
    <row r="302" spans="2:12" x14ac:dyDescent="0.2">
      <c r="B302" t="s">
        <v>31</v>
      </c>
      <c r="C302">
        <v>144</v>
      </c>
      <c r="D302" s="11" t="s">
        <v>181</v>
      </c>
      <c r="E302" s="6" t="s">
        <v>33</v>
      </c>
      <c r="F302" s="5">
        <v>44712</v>
      </c>
      <c r="G302" s="14">
        <v>44712.716886574097</v>
      </c>
      <c r="H302" s="23">
        <f t="shared" si="20"/>
        <v>123</v>
      </c>
      <c r="I302" s="57" t="str">
        <f t="shared" si="21"/>
        <v>User Login Start is Good</v>
      </c>
      <c r="J302" s="57">
        <f t="shared" si="22"/>
        <v>44712</v>
      </c>
      <c r="K302" s="26">
        <f t="shared" si="23"/>
        <v>44712.334305555603</v>
      </c>
      <c r="L302" s="21">
        <f t="shared" si="24"/>
        <v>550.91666663065553</v>
      </c>
    </row>
    <row r="303" spans="2:12" x14ac:dyDescent="0.2">
      <c r="B303" t="s">
        <v>27</v>
      </c>
      <c r="C303">
        <v>144</v>
      </c>
      <c r="D303" s="11" t="s">
        <v>181</v>
      </c>
      <c r="E303" s="6" t="s">
        <v>29</v>
      </c>
      <c r="F303" s="5">
        <v>44712</v>
      </c>
      <c r="G303" s="14">
        <v>44712.714467592603</v>
      </c>
      <c r="H303" s="23">
        <f t="shared" si="20"/>
        <v>123</v>
      </c>
      <c r="I303" s="57" t="str">
        <f t="shared" si="21"/>
        <v>User Login Start is Good</v>
      </c>
      <c r="J303" s="57">
        <f t="shared" si="22"/>
        <v>44712</v>
      </c>
      <c r="K303" s="26">
        <f t="shared" si="23"/>
        <v>44712.335092592599</v>
      </c>
      <c r="L303" s="21">
        <f t="shared" si="24"/>
        <v>546.30000000586733</v>
      </c>
    </row>
    <row r="304" spans="2:12" x14ac:dyDescent="0.2">
      <c r="B304" t="s">
        <v>66</v>
      </c>
      <c r="C304">
        <v>144</v>
      </c>
      <c r="D304" s="11" t="s">
        <v>181</v>
      </c>
      <c r="E304" s="6" t="s">
        <v>50</v>
      </c>
      <c r="F304" s="5">
        <v>44712</v>
      </c>
      <c r="G304" s="14">
        <v>44712.713368055498</v>
      </c>
      <c r="H304" s="23">
        <f t="shared" si="20"/>
        <v>123</v>
      </c>
      <c r="I304" s="57" t="str">
        <f t="shared" si="21"/>
        <v>User Login Start is Good</v>
      </c>
      <c r="J304" s="57">
        <f t="shared" si="22"/>
        <v>44712</v>
      </c>
      <c r="K304" s="26">
        <f t="shared" si="23"/>
        <v>44712.319571759297</v>
      </c>
      <c r="L304" s="21">
        <f t="shared" si="24"/>
        <v>567.06666652928106</v>
      </c>
    </row>
    <row r="305" spans="2:12" x14ac:dyDescent="0.2">
      <c r="B305" t="s">
        <v>83</v>
      </c>
      <c r="C305">
        <v>144</v>
      </c>
      <c r="D305" s="11" t="s">
        <v>181</v>
      </c>
      <c r="E305" s="6" t="s">
        <v>47</v>
      </c>
      <c r="F305" s="5">
        <v>44712</v>
      </c>
      <c r="G305" s="14">
        <v>44712.7126041667</v>
      </c>
      <c r="H305" s="23">
        <f t="shared" si="20"/>
        <v>123</v>
      </c>
      <c r="I305" s="57" t="str">
        <f t="shared" si="21"/>
        <v>User Login Start is Good</v>
      </c>
      <c r="J305" s="57">
        <f t="shared" si="22"/>
        <v>44712</v>
      </c>
      <c r="K305" s="26">
        <f t="shared" si="23"/>
        <v>44712.324305555601</v>
      </c>
      <c r="L305" s="21">
        <f t="shared" si="24"/>
        <v>559.14999998174608</v>
      </c>
    </row>
    <row r="306" spans="2:12" hidden="1" x14ac:dyDescent="0.2">
      <c r="B306" t="s">
        <v>96</v>
      </c>
      <c r="C306">
        <v>144</v>
      </c>
      <c r="D306" s="11" t="s">
        <v>181</v>
      </c>
      <c r="E306" s="6" t="s">
        <v>25</v>
      </c>
      <c r="F306" s="5">
        <v>44712</v>
      </c>
      <c r="G306" s="14">
        <v>44712.712210648097</v>
      </c>
      <c r="H306" s="23" t="e">
        <f t="shared" si="20"/>
        <v>#N/A</v>
      </c>
      <c r="I306" s="57" t="e">
        <f t="shared" si="21"/>
        <v>#N/A</v>
      </c>
      <c r="J306" s="57" t="e">
        <f t="shared" si="22"/>
        <v>#N/A</v>
      </c>
      <c r="K306" s="26" t="e">
        <f t="shared" si="23"/>
        <v>#N/A</v>
      </c>
      <c r="L306" s="21" t="e">
        <f t="shared" si="24"/>
        <v>#N/A</v>
      </c>
    </row>
    <row r="307" spans="2:12" x14ac:dyDescent="0.2">
      <c r="B307" t="s">
        <v>51</v>
      </c>
      <c r="C307">
        <v>144</v>
      </c>
      <c r="D307" s="11" t="s">
        <v>181</v>
      </c>
      <c r="E307" s="6" t="s">
        <v>13</v>
      </c>
      <c r="F307" s="5">
        <v>44712</v>
      </c>
      <c r="G307" s="14">
        <v>44712.710509259297</v>
      </c>
      <c r="H307" s="23">
        <f t="shared" si="20"/>
        <v>123</v>
      </c>
      <c r="I307" s="57" t="str">
        <f t="shared" si="21"/>
        <v>User Login Start is Good</v>
      </c>
      <c r="J307" s="57">
        <f t="shared" si="22"/>
        <v>44712</v>
      </c>
      <c r="K307" s="26">
        <f t="shared" si="23"/>
        <v>44712.325127314798</v>
      </c>
      <c r="L307" s="21">
        <f t="shared" si="24"/>
        <v>554.95000007911585</v>
      </c>
    </row>
    <row r="308" spans="2:12" x14ac:dyDescent="0.2">
      <c r="B308" t="s">
        <v>111</v>
      </c>
      <c r="C308">
        <v>144</v>
      </c>
      <c r="D308" s="11" t="s">
        <v>181</v>
      </c>
      <c r="E308" s="6" t="s">
        <v>112</v>
      </c>
      <c r="F308" s="5">
        <v>44712</v>
      </c>
      <c r="G308" s="14">
        <v>44712.707476851901</v>
      </c>
      <c r="H308" s="23">
        <f t="shared" si="20"/>
        <v>123</v>
      </c>
      <c r="I308" s="57" t="str">
        <f t="shared" si="21"/>
        <v>User Login Start is Good</v>
      </c>
      <c r="J308" s="57">
        <f t="shared" si="22"/>
        <v>44712</v>
      </c>
      <c r="K308" s="26">
        <f t="shared" si="23"/>
        <v>44712.318576388898</v>
      </c>
      <c r="L308" s="21">
        <f t="shared" si="24"/>
        <v>560.0166667252779</v>
      </c>
    </row>
    <row r="309" spans="2:12" x14ac:dyDescent="0.2">
      <c r="B309" t="s">
        <v>41</v>
      </c>
      <c r="C309">
        <v>144</v>
      </c>
      <c r="D309" s="11" t="s">
        <v>181</v>
      </c>
      <c r="E309" s="6" t="s">
        <v>42</v>
      </c>
      <c r="F309" s="5">
        <v>44712</v>
      </c>
      <c r="G309" s="14">
        <v>44712.707060185203</v>
      </c>
      <c r="H309" s="23">
        <f t="shared" si="20"/>
        <v>123</v>
      </c>
      <c r="I309" s="57" t="str">
        <f t="shared" si="21"/>
        <v>User Login Start is Good</v>
      </c>
      <c r="J309" s="57">
        <f t="shared" si="22"/>
        <v>44712</v>
      </c>
      <c r="K309" s="26">
        <f t="shared" si="23"/>
        <v>44712.336018518501</v>
      </c>
      <c r="L309" s="21">
        <f t="shared" si="24"/>
        <v>534.30000005057082</v>
      </c>
    </row>
    <row r="310" spans="2:12" x14ac:dyDescent="0.2">
      <c r="B310" t="s">
        <v>11</v>
      </c>
      <c r="C310">
        <v>144</v>
      </c>
      <c r="D310" s="11" t="s">
        <v>181</v>
      </c>
      <c r="E310" s="6" t="s">
        <v>13</v>
      </c>
      <c r="F310" s="5">
        <v>44712</v>
      </c>
      <c r="G310" s="14">
        <v>44712.706331018497</v>
      </c>
      <c r="H310" s="23">
        <f t="shared" si="20"/>
        <v>123</v>
      </c>
      <c r="I310" s="57" t="str">
        <f t="shared" si="21"/>
        <v>User Login Start is Good</v>
      </c>
      <c r="J310" s="57">
        <f t="shared" si="22"/>
        <v>44712</v>
      </c>
      <c r="K310" s="26">
        <f t="shared" si="23"/>
        <v>44712.325810185197</v>
      </c>
      <c r="L310" s="21">
        <f t="shared" si="24"/>
        <v>547.94999995152466</v>
      </c>
    </row>
    <row r="311" spans="2:12" x14ac:dyDescent="0.2">
      <c r="B311" t="s">
        <v>35</v>
      </c>
      <c r="C311">
        <v>144</v>
      </c>
      <c r="D311" s="11" t="s">
        <v>181</v>
      </c>
      <c r="E311" s="6" t="s">
        <v>39</v>
      </c>
      <c r="F311" s="5">
        <v>44712</v>
      </c>
      <c r="G311" s="14">
        <v>44712.705833333297</v>
      </c>
      <c r="H311" s="23">
        <f t="shared" si="20"/>
        <v>123</v>
      </c>
      <c r="I311" s="57" t="str">
        <f t="shared" si="21"/>
        <v>User Login Start is Good</v>
      </c>
      <c r="J311" s="57">
        <f t="shared" si="22"/>
        <v>44712</v>
      </c>
      <c r="K311" s="26">
        <f t="shared" si="23"/>
        <v>44712.331087963001</v>
      </c>
      <c r="L311" s="21">
        <f t="shared" si="24"/>
        <v>539.63333322666585</v>
      </c>
    </row>
    <row r="312" spans="2:12" x14ac:dyDescent="0.2">
      <c r="B312" t="s">
        <v>58</v>
      </c>
      <c r="C312">
        <v>144</v>
      </c>
      <c r="D312" s="11" t="s">
        <v>181</v>
      </c>
      <c r="E312" s="6" t="s">
        <v>60</v>
      </c>
      <c r="F312" s="5">
        <v>44712</v>
      </c>
      <c r="G312" s="14">
        <v>44712.704861111102</v>
      </c>
      <c r="H312" s="23">
        <f t="shared" si="20"/>
        <v>123</v>
      </c>
      <c r="I312" s="57" t="str">
        <f t="shared" si="21"/>
        <v>User Login Start is Good</v>
      </c>
      <c r="J312" s="57">
        <f t="shared" si="22"/>
        <v>44712</v>
      </c>
      <c r="K312" s="26">
        <f t="shared" si="23"/>
        <v>44712.333344907398</v>
      </c>
      <c r="L312" s="21">
        <f t="shared" si="24"/>
        <v>534.98333333409391</v>
      </c>
    </row>
    <row r="313" spans="2:12" hidden="1" x14ac:dyDescent="0.2">
      <c r="B313" t="s">
        <v>106</v>
      </c>
      <c r="C313">
        <v>144</v>
      </c>
      <c r="D313" s="11" t="s">
        <v>181</v>
      </c>
      <c r="E313" s="6" t="s">
        <v>107</v>
      </c>
      <c r="F313" s="5">
        <v>44712</v>
      </c>
      <c r="G313" s="14">
        <v>44712.703958333303</v>
      </c>
      <c r="H313" s="23" t="e">
        <f t="shared" si="20"/>
        <v>#N/A</v>
      </c>
      <c r="I313" s="57" t="e">
        <f t="shared" si="21"/>
        <v>#N/A</v>
      </c>
      <c r="J313" s="57" t="e">
        <f t="shared" si="22"/>
        <v>#N/A</v>
      </c>
      <c r="K313" s="26" t="e">
        <f t="shared" si="23"/>
        <v>#N/A</v>
      </c>
      <c r="L313" s="21" t="e">
        <f t="shared" si="24"/>
        <v>#N/A</v>
      </c>
    </row>
    <row r="314" spans="2:12" x14ac:dyDescent="0.2">
      <c r="B314" t="s">
        <v>43</v>
      </c>
      <c r="C314">
        <v>144</v>
      </c>
      <c r="D314" s="11" t="s">
        <v>181</v>
      </c>
      <c r="E314" s="6" t="s">
        <v>50</v>
      </c>
      <c r="F314" s="5">
        <v>44712</v>
      </c>
      <c r="G314" s="14">
        <v>44712.703634259298</v>
      </c>
      <c r="H314" s="23">
        <f t="shared" si="20"/>
        <v>123</v>
      </c>
      <c r="I314" s="57" t="str">
        <f t="shared" si="21"/>
        <v>User Login Start is Good</v>
      </c>
      <c r="J314" s="57">
        <f t="shared" si="22"/>
        <v>44712</v>
      </c>
      <c r="K314" s="26">
        <f t="shared" si="23"/>
        <v>44712.321087962999</v>
      </c>
      <c r="L314" s="21">
        <f t="shared" si="24"/>
        <v>550.86666667135432</v>
      </c>
    </row>
    <row r="315" spans="2:12" x14ac:dyDescent="0.2">
      <c r="B315" t="s">
        <v>21</v>
      </c>
      <c r="C315">
        <v>144</v>
      </c>
      <c r="D315" s="11" t="s">
        <v>181</v>
      </c>
      <c r="E315" s="6" t="s">
        <v>22</v>
      </c>
      <c r="F315" s="5">
        <v>44712</v>
      </c>
      <c r="G315" s="14">
        <v>44712.702233796299</v>
      </c>
      <c r="H315" s="23">
        <f t="shared" si="20"/>
        <v>123</v>
      </c>
      <c r="I315" s="57" t="str">
        <f t="shared" si="21"/>
        <v>User Login Start is Good</v>
      </c>
      <c r="J315" s="57">
        <f t="shared" si="22"/>
        <v>44712</v>
      </c>
      <c r="K315" s="26">
        <f t="shared" si="23"/>
        <v>44712.333090277803</v>
      </c>
      <c r="L315" s="21">
        <f t="shared" si="24"/>
        <v>531.56666663358919</v>
      </c>
    </row>
    <row r="316" spans="2:12" x14ac:dyDescent="0.2">
      <c r="B316" t="s">
        <v>110</v>
      </c>
      <c r="C316">
        <v>144</v>
      </c>
      <c r="D316" s="11" t="s">
        <v>181</v>
      </c>
      <c r="E316" s="6" t="s">
        <v>77</v>
      </c>
      <c r="F316" s="5">
        <v>44712</v>
      </c>
      <c r="G316" s="14">
        <v>44712.701620370397</v>
      </c>
      <c r="H316" s="23">
        <f t="shared" si="20"/>
        <v>123</v>
      </c>
      <c r="I316" s="57" t="str">
        <f t="shared" si="21"/>
        <v>User Login Start is Good</v>
      </c>
      <c r="J316" s="57">
        <f t="shared" si="22"/>
        <v>44712</v>
      </c>
      <c r="K316" s="26">
        <f t="shared" si="23"/>
        <v>44712.3181944444</v>
      </c>
      <c r="L316" s="21">
        <f t="shared" si="24"/>
        <v>552.13333343504928</v>
      </c>
    </row>
    <row r="317" spans="2:12" x14ac:dyDescent="0.2">
      <c r="B317" t="s">
        <v>61</v>
      </c>
      <c r="C317">
        <v>144</v>
      </c>
      <c r="D317" s="11" t="s">
        <v>181</v>
      </c>
      <c r="E317" s="6" t="s">
        <v>38</v>
      </c>
      <c r="F317" s="5">
        <v>44712</v>
      </c>
      <c r="G317" s="14">
        <v>44712.701446759304</v>
      </c>
      <c r="H317" s="23">
        <f t="shared" si="20"/>
        <v>123</v>
      </c>
      <c r="I317" s="57" t="str">
        <f t="shared" si="21"/>
        <v>User Login Start is Good</v>
      </c>
      <c r="J317" s="57">
        <f t="shared" si="22"/>
        <v>44712</v>
      </c>
      <c r="K317" s="26">
        <f t="shared" si="23"/>
        <v>44712.325509259303</v>
      </c>
      <c r="L317" s="21">
        <f t="shared" si="24"/>
        <v>541.35000000125729</v>
      </c>
    </row>
    <row r="318" spans="2:12" x14ac:dyDescent="0.2">
      <c r="B318" t="s">
        <v>18</v>
      </c>
      <c r="C318">
        <v>144</v>
      </c>
      <c r="D318" s="11" t="s">
        <v>181</v>
      </c>
      <c r="E318" s="6" t="s">
        <v>20</v>
      </c>
      <c r="F318" s="5">
        <v>44712</v>
      </c>
      <c r="G318" s="14">
        <v>44712.697939814803</v>
      </c>
      <c r="H318" s="23">
        <f t="shared" si="20"/>
        <v>123</v>
      </c>
      <c r="I318" s="57" t="str">
        <f t="shared" si="21"/>
        <v>User Login Start is Good</v>
      </c>
      <c r="J318" s="57">
        <f t="shared" si="22"/>
        <v>44712</v>
      </c>
      <c r="K318" s="26">
        <f t="shared" si="23"/>
        <v>44712.333078703698</v>
      </c>
      <c r="L318" s="21">
        <f t="shared" si="24"/>
        <v>525.39999999222346</v>
      </c>
    </row>
    <row r="319" spans="2:12" x14ac:dyDescent="0.2">
      <c r="B319" t="s">
        <v>80</v>
      </c>
      <c r="C319">
        <v>144</v>
      </c>
      <c r="D319" s="11" t="s">
        <v>181</v>
      </c>
      <c r="E319" s="6" t="s">
        <v>82</v>
      </c>
      <c r="F319" s="5">
        <v>44712</v>
      </c>
      <c r="G319" s="14">
        <v>44712.6972453704</v>
      </c>
      <c r="H319" s="23">
        <f t="shared" si="20"/>
        <v>123</v>
      </c>
      <c r="I319" s="57" t="str">
        <f t="shared" si="21"/>
        <v>User Login Start is Good</v>
      </c>
      <c r="J319" s="57">
        <f t="shared" si="22"/>
        <v>44712</v>
      </c>
      <c r="K319" s="26">
        <f t="shared" si="23"/>
        <v>44712.320011574098</v>
      </c>
      <c r="L319" s="21">
        <f t="shared" si="24"/>
        <v>543.21666667470708</v>
      </c>
    </row>
    <row r="320" spans="2:12" x14ac:dyDescent="0.2">
      <c r="B320" t="s">
        <v>44</v>
      </c>
      <c r="C320">
        <v>144</v>
      </c>
      <c r="D320" s="11" t="s">
        <v>181</v>
      </c>
      <c r="E320" s="6" t="s">
        <v>47</v>
      </c>
      <c r="F320" s="5">
        <v>44712</v>
      </c>
      <c r="G320" s="14">
        <v>44712.6969328704</v>
      </c>
      <c r="H320" s="23">
        <f t="shared" si="20"/>
        <v>123</v>
      </c>
      <c r="I320" s="57" t="str">
        <f t="shared" si="21"/>
        <v>User Login Start is Good</v>
      </c>
      <c r="J320" s="57">
        <f t="shared" si="22"/>
        <v>44712</v>
      </c>
      <c r="K320" s="26">
        <f t="shared" si="23"/>
        <v>44712.325312499997</v>
      </c>
      <c r="L320" s="21">
        <f t="shared" si="24"/>
        <v>535.13333337963559</v>
      </c>
    </row>
    <row r="321" spans="2:12" x14ac:dyDescent="0.2">
      <c r="B321" t="s">
        <v>85</v>
      </c>
      <c r="C321">
        <v>144</v>
      </c>
      <c r="D321" s="11" t="s">
        <v>181</v>
      </c>
      <c r="E321" s="6" t="s">
        <v>89</v>
      </c>
      <c r="F321" s="5">
        <v>44712</v>
      </c>
      <c r="G321" s="14">
        <v>44712.696724537098</v>
      </c>
      <c r="H321" s="23">
        <f t="shared" si="20"/>
        <v>123</v>
      </c>
      <c r="I321" s="57" t="str">
        <f t="shared" si="21"/>
        <v>User Login Start is Good</v>
      </c>
      <c r="J321" s="57">
        <f t="shared" si="22"/>
        <v>44712</v>
      </c>
      <c r="K321" s="26">
        <f t="shared" si="23"/>
        <v>44712.315520833297</v>
      </c>
      <c r="L321" s="21">
        <f t="shared" si="24"/>
        <v>548.93333347281441</v>
      </c>
    </row>
    <row r="322" spans="2:12" x14ac:dyDescent="0.2">
      <c r="B322" t="s">
        <v>87</v>
      </c>
      <c r="C322">
        <v>144</v>
      </c>
      <c r="D322" s="11" t="s">
        <v>181</v>
      </c>
      <c r="E322" s="6" t="s">
        <v>90</v>
      </c>
      <c r="F322" s="5">
        <v>44712</v>
      </c>
      <c r="G322" s="14">
        <v>44712.695138888899</v>
      </c>
      <c r="H322" s="23">
        <f t="shared" si="20"/>
        <v>123</v>
      </c>
      <c r="I322" s="57" t="str">
        <f t="shared" si="21"/>
        <v>User Login Start is Good</v>
      </c>
      <c r="J322" s="57">
        <f t="shared" si="22"/>
        <v>44712</v>
      </c>
      <c r="K322" s="26">
        <f t="shared" si="23"/>
        <v>44712.318449074097</v>
      </c>
      <c r="L322" s="21">
        <f t="shared" si="24"/>
        <v>542.4333333154209</v>
      </c>
    </row>
    <row r="323" spans="2:12" x14ac:dyDescent="0.2">
      <c r="B323" t="s">
        <v>74</v>
      </c>
      <c r="C323">
        <v>144</v>
      </c>
      <c r="D323" s="11" t="s">
        <v>181</v>
      </c>
      <c r="E323" s="6" t="s">
        <v>77</v>
      </c>
      <c r="F323" s="5">
        <v>44712</v>
      </c>
      <c r="G323" s="14">
        <v>44712.694398148204</v>
      </c>
      <c r="H323" s="23">
        <f t="shared" si="20"/>
        <v>123</v>
      </c>
      <c r="I323" s="57" t="str">
        <f t="shared" si="21"/>
        <v>User Login Start is Good</v>
      </c>
      <c r="J323" s="57">
        <f t="shared" si="22"/>
        <v>44712</v>
      </c>
      <c r="K323" s="26">
        <f t="shared" si="23"/>
        <v>44712.317256944501</v>
      </c>
      <c r="L323" s="21">
        <f t="shared" si="24"/>
        <v>543.08333333116025</v>
      </c>
    </row>
    <row r="324" spans="2:12" x14ac:dyDescent="0.2">
      <c r="B324" t="s">
        <v>64</v>
      </c>
      <c r="C324">
        <v>144</v>
      </c>
      <c r="D324" s="11" t="s">
        <v>181</v>
      </c>
      <c r="E324" s="6" t="s">
        <v>65</v>
      </c>
      <c r="F324" s="5">
        <v>44712</v>
      </c>
      <c r="G324" s="14">
        <v>44712.691597222198</v>
      </c>
      <c r="H324" s="23">
        <f t="shared" si="20"/>
        <v>123</v>
      </c>
      <c r="I324" s="57" t="str">
        <f t="shared" si="21"/>
        <v>User Login Start is Good</v>
      </c>
      <c r="J324" s="57">
        <f t="shared" si="22"/>
        <v>44712</v>
      </c>
      <c r="K324" s="26">
        <f t="shared" si="23"/>
        <v>44712.325497685197</v>
      </c>
      <c r="L324" s="21">
        <f t="shared" si="24"/>
        <v>527.18333328142762</v>
      </c>
    </row>
    <row r="325" spans="2:12" x14ac:dyDescent="0.2">
      <c r="B325" t="s">
        <v>72</v>
      </c>
      <c r="C325">
        <v>144</v>
      </c>
      <c r="D325" s="11" t="s">
        <v>181</v>
      </c>
      <c r="E325" s="6" t="s">
        <v>76</v>
      </c>
      <c r="F325" s="5">
        <v>44712</v>
      </c>
      <c r="G325" s="14">
        <v>44712.690104166701</v>
      </c>
      <c r="H325" s="23">
        <f t="shared" ref="H325:H388" si="25">VLOOKUP(B325,B327:D393,2,FALSE)</f>
        <v>123</v>
      </c>
      <c r="I325" s="57" t="str">
        <f t="shared" ref="I325:I388" si="26">VLOOKUP(B325,B327:E393,3,FALSE)</f>
        <v>User Login Start is Good</v>
      </c>
      <c r="J325" s="57">
        <f t="shared" ref="J325:J388" si="27">VLOOKUP(B325,B327:F393,5,FALSE)</f>
        <v>44712</v>
      </c>
      <c r="K325" s="26">
        <f t="shared" ref="K325:K388" si="28">VLOOKUP(B325,B326:G393,6,FALSE)</f>
        <v>44712.313298611101</v>
      </c>
      <c r="L325" s="21">
        <f t="shared" ref="L325:L388" si="29">(G325-K325)*24*60</f>
        <v>542.60000006295741</v>
      </c>
    </row>
    <row r="326" spans="2:12" x14ac:dyDescent="0.2">
      <c r="B326" t="s">
        <v>68</v>
      </c>
      <c r="C326">
        <v>144</v>
      </c>
      <c r="D326" s="11" t="s">
        <v>181</v>
      </c>
      <c r="E326" s="6" t="s">
        <v>69</v>
      </c>
      <c r="F326" s="5">
        <v>44712</v>
      </c>
      <c r="G326" s="14">
        <v>44712.689699074101</v>
      </c>
      <c r="H326" s="23">
        <f t="shared" si="25"/>
        <v>123</v>
      </c>
      <c r="I326" s="57" t="str">
        <f t="shared" si="26"/>
        <v>User Login Start is Good</v>
      </c>
      <c r="J326" s="57">
        <f t="shared" si="27"/>
        <v>44712</v>
      </c>
      <c r="K326" s="26">
        <f t="shared" si="28"/>
        <v>44712.322256944397</v>
      </c>
      <c r="L326" s="21">
        <f t="shared" si="29"/>
        <v>529.11666677333415</v>
      </c>
    </row>
    <row r="327" spans="2:12" x14ac:dyDescent="0.2">
      <c r="B327" t="s">
        <v>14</v>
      </c>
      <c r="C327">
        <v>144</v>
      </c>
      <c r="D327" s="11" t="s">
        <v>181</v>
      </c>
      <c r="E327" s="6" t="s">
        <v>16</v>
      </c>
      <c r="F327" s="5">
        <v>44712</v>
      </c>
      <c r="G327" s="14">
        <v>44712.687731481499</v>
      </c>
      <c r="H327" s="23">
        <f t="shared" si="25"/>
        <v>123</v>
      </c>
      <c r="I327" s="57" t="str">
        <f t="shared" si="26"/>
        <v>User Login Start is Good</v>
      </c>
      <c r="J327" s="57">
        <f t="shared" si="27"/>
        <v>44712</v>
      </c>
      <c r="K327" s="26">
        <f t="shared" si="28"/>
        <v>44712.305844907401</v>
      </c>
      <c r="L327" s="21">
        <f t="shared" si="29"/>
        <v>549.91666670073755</v>
      </c>
    </row>
    <row r="328" spans="2:12" x14ac:dyDescent="0.2">
      <c r="B328" t="s">
        <v>70</v>
      </c>
      <c r="C328">
        <v>144</v>
      </c>
      <c r="D328" s="11" t="s">
        <v>181</v>
      </c>
      <c r="E328" s="6" t="s">
        <v>71</v>
      </c>
      <c r="F328" s="5">
        <v>44712</v>
      </c>
      <c r="G328" s="14">
        <v>44712.6871412037</v>
      </c>
      <c r="H328" s="23">
        <f t="shared" si="25"/>
        <v>123</v>
      </c>
      <c r="I328" s="57" t="str">
        <f t="shared" si="26"/>
        <v>User Login Start is Good</v>
      </c>
      <c r="J328" s="57">
        <f t="shared" si="27"/>
        <v>44712</v>
      </c>
      <c r="K328" s="26">
        <f t="shared" si="28"/>
        <v>44712.318530092598</v>
      </c>
      <c r="L328" s="21">
        <f t="shared" si="29"/>
        <v>530.79999998677522</v>
      </c>
    </row>
    <row r="329" spans="2:12" x14ac:dyDescent="0.2">
      <c r="B329" t="s">
        <v>95</v>
      </c>
      <c r="C329">
        <v>144</v>
      </c>
      <c r="D329" s="11" t="s">
        <v>181</v>
      </c>
      <c r="E329" s="6" t="s">
        <v>97</v>
      </c>
      <c r="F329" s="5">
        <v>44712</v>
      </c>
      <c r="G329" s="14">
        <v>44712.685902777797</v>
      </c>
      <c r="H329" s="23">
        <f t="shared" si="25"/>
        <v>123</v>
      </c>
      <c r="I329" s="57" t="str">
        <f t="shared" si="26"/>
        <v>User Login Start is Good</v>
      </c>
      <c r="J329" s="57">
        <f t="shared" si="27"/>
        <v>44712</v>
      </c>
      <c r="K329" s="26">
        <f t="shared" si="28"/>
        <v>44712.320289351897</v>
      </c>
      <c r="L329" s="21">
        <f t="shared" si="29"/>
        <v>526.48333329590969</v>
      </c>
    </row>
    <row r="330" spans="2:12" x14ac:dyDescent="0.2">
      <c r="B330" t="s">
        <v>138</v>
      </c>
      <c r="C330">
        <v>144</v>
      </c>
      <c r="D330" s="11" t="s">
        <v>181</v>
      </c>
      <c r="E330" s="6" t="s">
        <v>136</v>
      </c>
      <c r="F330" s="5">
        <v>44712</v>
      </c>
      <c r="G330" s="14">
        <v>44712.685300925899</v>
      </c>
      <c r="H330" s="23">
        <f t="shared" si="25"/>
        <v>123</v>
      </c>
      <c r="I330" s="57" t="str">
        <f t="shared" si="26"/>
        <v>User Login Start is Good</v>
      </c>
      <c r="J330" s="57">
        <f t="shared" si="27"/>
        <v>44712</v>
      </c>
      <c r="K330" s="26">
        <f t="shared" si="28"/>
        <v>44712.2781481481</v>
      </c>
      <c r="L330" s="21">
        <f t="shared" si="29"/>
        <v>586.3000000314787</v>
      </c>
    </row>
    <row r="331" spans="2:12" x14ac:dyDescent="0.2">
      <c r="B331" t="s">
        <v>99</v>
      </c>
      <c r="C331">
        <v>144</v>
      </c>
      <c r="D331" s="11" t="s">
        <v>181</v>
      </c>
      <c r="E331" s="6" t="s">
        <v>104</v>
      </c>
      <c r="F331" s="5">
        <v>44712</v>
      </c>
      <c r="G331" s="14">
        <v>44712.683796296304</v>
      </c>
      <c r="H331" s="23">
        <f t="shared" si="25"/>
        <v>123</v>
      </c>
      <c r="I331" s="57" t="str">
        <f t="shared" si="26"/>
        <v>User Login Start is Good</v>
      </c>
      <c r="J331" s="57">
        <f t="shared" si="27"/>
        <v>44712</v>
      </c>
      <c r="K331" s="26">
        <f t="shared" si="28"/>
        <v>44712.302546296298</v>
      </c>
      <c r="L331" s="21">
        <f t="shared" si="29"/>
        <v>549.0000000083819</v>
      </c>
    </row>
    <row r="332" spans="2:12" x14ac:dyDescent="0.2">
      <c r="B332" t="s">
        <v>102</v>
      </c>
      <c r="C332">
        <v>144</v>
      </c>
      <c r="D332" s="11" t="s">
        <v>181</v>
      </c>
      <c r="E332" s="6" t="s">
        <v>103</v>
      </c>
      <c r="F332" s="5">
        <v>44712</v>
      </c>
      <c r="G332" s="14">
        <v>44712.682303240697</v>
      </c>
      <c r="H332" s="23">
        <f t="shared" si="25"/>
        <v>123</v>
      </c>
      <c r="I332" s="57" t="str">
        <f t="shared" si="26"/>
        <v>User Login Start is Good</v>
      </c>
      <c r="J332" s="57">
        <f t="shared" si="27"/>
        <v>44712</v>
      </c>
      <c r="K332" s="26">
        <f t="shared" si="28"/>
        <v>44712.3058564815</v>
      </c>
      <c r="L332" s="21">
        <f t="shared" si="29"/>
        <v>542.08333324408159</v>
      </c>
    </row>
    <row r="333" spans="2:12" x14ac:dyDescent="0.2">
      <c r="B333" t="s">
        <v>125</v>
      </c>
      <c r="C333">
        <v>144</v>
      </c>
      <c r="D333" s="11" t="s">
        <v>181</v>
      </c>
      <c r="E333" s="6" t="s">
        <v>103</v>
      </c>
      <c r="F333" s="5">
        <v>44712</v>
      </c>
      <c r="G333" s="14">
        <v>44712.680196759298</v>
      </c>
      <c r="H333" s="23">
        <f t="shared" si="25"/>
        <v>123</v>
      </c>
      <c r="I333" s="57" t="str">
        <f t="shared" si="26"/>
        <v>User Login Start is Good</v>
      </c>
      <c r="J333" s="57">
        <f t="shared" si="27"/>
        <v>44712</v>
      </c>
      <c r="K333" s="26">
        <f t="shared" si="28"/>
        <v>44712.308668981503</v>
      </c>
      <c r="L333" s="21">
        <f t="shared" si="29"/>
        <v>535.00000002561137</v>
      </c>
    </row>
    <row r="334" spans="2:12" x14ac:dyDescent="0.2">
      <c r="B334" t="s">
        <v>108</v>
      </c>
      <c r="C334">
        <v>144</v>
      </c>
      <c r="D334" s="11" t="s">
        <v>181</v>
      </c>
      <c r="E334" s="6" t="s">
        <v>113</v>
      </c>
      <c r="F334" s="5">
        <v>44712</v>
      </c>
      <c r="G334" s="14">
        <v>44712.6777546296</v>
      </c>
      <c r="H334" s="23">
        <f t="shared" si="25"/>
        <v>123</v>
      </c>
      <c r="I334" s="57" t="str">
        <f t="shared" si="26"/>
        <v>User Login Start is Good</v>
      </c>
      <c r="J334" s="57">
        <f t="shared" si="27"/>
        <v>44712</v>
      </c>
      <c r="K334" s="26">
        <f t="shared" si="28"/>
        <v>44712.295868055597</v>
      </c>
      <c r="L334" s="21">
        <f t="shared" si="29"/>
        <v>549.91666656453162</v>
      </c>
    </row>
    <row r="335" spans="2:12" x14ac:dyDescent="0.2">
      <c r="B335" t="s">
        <v>120</v>
      </c>
      <c r="C335">
        <v>144</v>
      </c>
      <c r="D335" s="11" t="s">
        <v>181</v>
      </c>
      <c r="E335" s="6" t="s">
        <v>127</v>
      </c>
      <c r="F335" s="5">
        <v>44712</v>
      </c>
      <c r="G335" s="14">
        <v>44712.677245370403</v>
      </c>
      <c r="H335" s="23">
        <f t="shared" si="25"/>
        <v>123</v>
      </c>
      <c r="I335" s="57" t="str">
        <f t="shared" si="26"/>
        <v>User Login Start is Good</v>
      </c>
      <c r="J335" s="57">
        <f t="shared" si="27"/>
        <v>44712</v>
      </c>
      <c r="K335" s="26">
        <f t="shared" si="28"/>
        <v>44712.290023148104</v>
      </c>
      <c r="L335" s="21">
        <f t="shared" si="29"/>
        <v>557.60000011185184</v>
      </c>
    </row>
    <row r="336" spans="2:12" x14ac:dyDescent="0.2">
      <c r="B336" t="s">
        <v>123</v>
      </c>
      <c r="C336">
        <v>144</v>
      </c>
      <c r="D336" s="11" t="s">
        <v>181</v>
      </c>
      <c r="E336" s="6" t="s">
        <v>124</v>
      </c>
      <c r="F336" s="5">
        <v>44712</v>
      </c>
      <c r="G336" s="14">
        <v>44712.674976851798</v>
      </c>
      <c r="H336" s="23">
        <f t="shared" si="25"/>
        <v>123</v>
      </c>
      <c r="I336" s="57" t="str">
        <f t="shared" si="26"/>
        <v>User Login Start is Good</v>
      </c>
      <c r="J336" s="57">
        <f t="shared" si="27"/>
        <v>44712</v>
      </c>
      <c r="K336" s="26">
        <f t="shared" si="28"/>
        <v>44712.291365740697</v>
      </c>
      <c r="L336" s="21">
        <f t="shared" si="29"/>
        <v>552.39999998593703</v>
      </c>
    </row>
    <row r="337" spans="2:12" x14ac:dyDescent="0.2">
      <c r="B337" t="s">
        <v>23</v>
      </c>
      <c r="C337">
        <v>144</v>
      </c>
      <c r="D337" s="11" t="s">
        <v>181</v>
      </c>
      <c r="E337" s="6" t="s">
        <v>25</v>
      </c>
      <c r="F337" s="5">
        <v>44712</v>
      </c>
      <c r="G337" s="14">
        <v>44712.6743055556</v>
      </c>
      <c r="H337" s="23">
        <f t="shared" si="25"/>
        <v>123</v>
      </c>
      <c r="I337" s="57" t="str">
        <f t="shared" si="26"/>
        <v>User Login Start is Good</v>
      </c>
      <c r="J337" s="57">
        <f t="shared" si="27"/>
        <v>44712</v>
      </c>
      <c r="K337" s="26">
        <f t="shared" si="28"/>
        <v>44712.308946759302</v>
      </c>
      <c r="L337" s="21">
        <f t="shared" si="29"/>
        <v>526.11666666925885</v>
      </c>
    </row>
    <row r="338" spans="2:12" x14ac:dyDescent="0.2">
      <c r="B338" t="s">
        <v>132</v>
      </c>
      <c r="C338">
        <v>144</v>
      </c>
      <c r="D338" s="11" t="s">
        <v>181</v>
      </c>
      <c r="E338" s="6" t="s">
        <v>133</v>
      </c>
      <c r="F338" s="5">
        <v>44712</v>
      </c>
      <c r="G338" s="14">
        <v>44712.672337962998</v>
      </c>
      <c r="H338" s="23">
        <f t="shared" si="25"/>
        <v>123</v>
      </c>
      <c r="I338" s="57" t="str">
        <f t="shared" si="26"/>
        <v>User Login Start is Good</v>
      </c>
      <c r="J338" s="57">
        <f t="shared" si="27"/>
        <v>44712</v>
      </c>
      <c r="K338" s="26">
        <f t="shared" si="28"/>
        <v>44712.2885648148</v>
      </c>
      <c r="L338" s="21">
        <f t="shared" si="29"/>
        <v>552.63333340524696</v>
      </c>
    </row>
    <row r="339" spans="2:12" x14ac:dyDescent="0.2">
      <c r="B339" t="s">
        <v>92</v>
      </c>
      <c r="C339">
        <v>144</v>
      </c>
      <c r="D339" s="11" t="s">
        <v>181</v>
      </c>
      <c r="E339" s="6" t="s">
        <v>98</v>
      </c>
      <c r="F339" s="5">
        <v>44712</v>
      </c>
      <c r="G339" s="14">
        <v>44712.6698958333</v>
      </c>
      <c r="H339" s="23">
        <f t="shared" si="25"/>
        <v>123</v>
      </c>
      <c r="I339" s="57" t="str">
        <f t="shared" si="26"/>
        <v>User Login Start is Good</v>
      </c>
      <c r="J339" s="57">
        <f t="shared" si="27"/>
        <v>44712</v>
      </c>
      <c r="K339" s="26">
        <f t="shared" si="28"/>
        <v>44712.2997106482</v>
      </c>
      <c r="L339" s="21">
        <f t="shared" si="29"/>
        <v>533.06666654418223</v>
      </c>
    </row>
    <row r="340" spans="2:12" x14ac:dyDescent="0.2">
      <c r="B340" t="s">
        <v>130</v>
      </c>
      <c r="C340">
        <v>144</v>
      </c>
      <c r="D340" s="11" t="s">
        <v>181</v>
      </c>
      <c r="E340" s="6" t="s">
        <v>113</v>
      </c>
      <c r="F340" s="5">
        <v>44712</v>
      </c>
      <c r="G340" s="14">
        <v>44712.667986111097</v>
      </c>
      <c r="H340" s="23">
        <f t="shared" si="25"/>
        <v>123</v>
      </c>
      <c r="I340" s="57" t="str">
        <f t="shared" si="26"/>
        <v>User Login Start is Good</v>
      </c>
      <c r="J340" s="57">
        <f t="shared" si="27"/>
        <v>44712</v>
      </c>
      <c r="K340" s="26">
        <f t="shared" si="28"/>
        <v>44712.2956134259</v>
      </c>
      <c r="L340" s="21">
        <f t="shared" si="29"/>
        <v>536.21666668332182</v>
      </c>
    </row>
    <row r="341" spans="2:12" x14ac:dyDescent="0.2">
      <c r="B341" t="s">
        <v>131</v>
      </c>
      <c r="C341">
        <v>144</v>
      </c>
      <c r="D341" s="11" t="s">
        <v>181</v>
      </c>
      <c r="E341" s="6" t="s">
        <v>98</v>
      </c>
      <c r="F341" s="5">
        <v>44712</v>
      </c>
      <c r="G341" s="14">
        <v>44712.667731481502</v>
      </c>
      <c r="H341" s="23">
        <f t="shared" si="25"/>
        <v>123</v>
      </c>
      <c r="I341" s="57" t="str">
        <f t="shared" si="26"/>
        <v>User Login Start is Good</v>
      </c>
      <c r="J341" s="57">
        <f t="shared" si="27"/>
        <v>44712</v>
      </c>
      <c r="K341" s="26">
        <f t="shared" si="28"/>
        <v>44712.295578703699</v>
      </c>
      <c r="L341" s="21">
        <f t="shared" si="29"/>
        <v>535.90000003692694</v>
      </c>
    </row>
    <row r="342" spans="2:12" x14ac:dyDescent="0.2">
      <c r="B342" t="s">
        <v>115</v>
      </c>
      <c r="C342">
        <v>144</v>
      </c>
      <c r="D342" s="11" t="s">
        <v>181</v>
      </c>
      <c r="E342" s="6" t="s">
        <v>116</v>
      </c>
      <c r="F342" s="5">
        <v>44712</v>
      </c>
      <c r="G342" s="14">
        <v>44712.666724536997</v>
      </c>
      <c r="H342" s="23">
        <f t="shared" si="25"/>
        <v>123</v>
      </c>
      <c r="I342" s="57" t="str">
        <f t="shared" si="26"/>
        <v>User Login Start is Good</v>
      </c>
      <c r="J342" s="57">
        <f t="shared" si="27"/>
        <v>44712</v>
      </c>
      <c r="K342" s="26">
        <f t="shared" si="28"/>
        <v>44712.301249999997</v>
      </c>
      <c r="L342" s="21">
        <f t="shared" si="29"/>
        <v>526.28333328058943</v>
      </c>
    </row>
    <row r="343" spans="2:12" x14ac:dyDescent="0.2">
      <c r="B343" t="s">
        <v>117</v>
      </c>
      <c r="C343">
        <v>144</v>
      </c>
      <c r="D343" s="11" t="s">
        <v>181</v>
      </c>
      <c r="E343" s="6" t="s">
        <v>119</v>
      </c>
      <c r="F343" s="5">
        <v>44712</v>
      </c>
      <c r="G343" s="14">
        <v>44712.660740740801</v>
      </c>
      <c r="H343" s="23">
        <f t="shared" si="25"/>
        <v>123</v>
      </c>
      <c r="I343" s="57" t="str">
        <f t="shared" si="26"/>
        <v>User Login Start is Good</v>
      </c>
      <c r="J343" s="57">
        <f t="shared" si="27"/>
        <v>44712</v>
      </c>
      <c r="K343" s="26">
        <f t="shared" si="28"/>
        <v>44712.291215277801</v>
      </c>
      <c r="L343" s="21">
        <f t="shared" si="29"/>
        <v>532.11666672024876</v>
      </c>
    </row>
    <row r="344" spans="2:12" x14ac:dyDescent="0.2">
      <c r="B344" t="s">
        <v>134</v>
      </c>
      <c r="C344">
        <v>144</v>
      </c>
      <c r="D344" s="11" t="s">
        <v>181</v>
      </c>
      <c r="E344" s="6" t="s">
        <v>136</v>
      </c>
      <c r="F344" s="5">
        <v>44712</v>
      </c>
      <c r="G344" s="14">
        <v>44712.659652777802</v>
      </c>
      <c r="H344" s="23">
        <f t="shared" si="25"/>
        <v>123</v>
      </c>
      <c r="I344" s="57" t="str">
        <f t="shared" si="26"/>
        <v>User Login Start is Good</v>
      </c>
      <c r="J344" s="57">
        <f t="shared" si="27"/>
        <v>44712</v>
      </c>
      <c r="K344" s="26">
        <f t="shared" si="28"/>
        <v>44712.278518518498</v>
      </c>
      <c r="L344" s="21">
        <f t="shared" si="29"/>
        <v>548.83333339705132</v>
      </c>
    </row>
    <row r="345" spans="2:12" x14ac:dyDescent="0.2">
      <c r="B345" t="s">
        <v>147</v>
      </c>
      <c r="C345">
        <v>144</v>
      </c>
      <c r="D345" s="11" t="s">
        <v>181</v>
      </c>
      <c r="E345" s="6" t="s">
        <v>140</v>
      </c>
      <c r="F345" s="5">
        <v>44712</v>
      </c>
      <c r="G345" s="14">
        <v>44712.658807870401</v>
      </c>
      <c r="H345" s="23">
        <f t="shared" si="25"/>
        <v>123</v>
      </c>
      <c r="I345" s="57" t="str">
        <f t="shared" si="26"/>
        <v>User Login Start is Good</v>
      </c>
      <c r="J345" s="57">
        <f t="shared" si="27"/>
        <v>44712</v>
      </c>
      <c r="K345" s="26">
        <f t="shared" si="28"/>
        <v>44712.2739351852</v>
      </c>
      <c r="L345" s="21">
        <f t="shared" si="29"/>
        <v>554.21666668960825</v>
      </c>
    </row>
    <row r="346" spans="2:12" x14ac:dyDescent="0.2">
      <c r="B346" t="s">
        <v>143</v>
      </c>
      <c r="C346">
        <v>144</v>
      </c>
      <c r="D346" s="11" t="s">
        <v>181</v>
      </c>
      <c r="E346" s="6" t="s">
        <v>145</v>
      </c>
      <c r="F346" s="5">
        <v>44712</v>
      </c>
      <c r="G346" s="14">
        <v>44712.650497685201</v>
      </c>
      <c r="H346" s="23">
        <f t="shared" si="25"/>
        <v>123</v>
      </c>
      <c r="I346" s="57" t="str">
        <f t="shared" si="26"/>
        <v>User Login Start is Good</v>
      </c>
      <c r="J346" s="57">
        <f t="shared" si="27"/>
        <v>44712</v>
      </c>
      <c r="K346" s="26">
        <f t="shared" si="28"/>
        <v>44712.261689814797</v>
      </c>
      <c r="L346" s="21">
        <f t="shared" si="29"/>
        <v>559.88333338173106</v>
      </c>
    </row>
    <row r="347" spans="2:12" x14ac:dyDescent="0.2">
      <c r="B347" t="s">
        <v>141</v>
      </c>
      <c r="C347">
        <v>144</v>
      </c>
      <c r="D347" s="11" t="s">
        <v>181</v>
      </c>
      <c r="E347" s="6" t="s">
        <v>142</v>
      </c>
      <c r="F347" s="5">
        <v>44712</v>
      </c>
      <c r="G347" s="14">
        <v>44712.648055555597</v>
      </c>
      <c r="H347" s="23">
        <f t="shared" si="25"/>
        <v>123</v>
      </c>
      <c r="I347" s="57" t="str">
        <f t="shared" si="26"/>
        <v>User Login Start is Good</v>
      </c>
      <c r="J347" s="57">
        <f t="shared" si="27"/>
        <v>44712</v>
      </c>
      <c r="K347" s="26">
        <f t="shared" si="28"/>
        <v>44712.267129629603</v>
      </c>
      <c r="L347" s="21">
        <f t="shared" si="29"/>
        <v>548.53333343169652</v>
      </c>
    </row>
    <row r="348" spans="2:12" x14ac:dyDescent="0.2">
      <c r="B348" t="s">
        <v>139</v>
      </c>
      <c r="C348">
        <v>144</v>
      </c>
      <c r="D348" s="11" t="s">
        <v>181</v>
      </c>
      <c r="E348" s="6" t="s">
        <v>140</v>
      </c>
      <c r="F348" s="5">
        <v>44712</v>
      </c>
      <c r="G348" s="14">
        <v>44712.638865740701</v>
      </c>
      <c r="H348" s="23">
        <f t="shared" si="25"/>
        <v>123</v>
      </c>
      <c r="I348" s="57" t="str">
        <f t="shared" si="26"/>
        <v>User Login Start is Good</v>
      </c>
      <c r="J348" s="57">
        <f t="shared" si="27"/>
        <v>44712</v>
      </c>
      <c r="K348" s="26">
        <f t="shared" si="28"/>
        <v>44712.271377314799</v>
      </c>
      <c r="L348" s="21">
        <f t="shared" si="29"/>
        <v>529.18333329842426</v>
      </c>
    </row>
    <row r="349" spans="2:12" x14ac:dyDescent="0.2">
      <c r="B349" t="s">
        <v>41</v>
      </c>
      <c r="C349">
        <v>123</v>
      </c>
      <c r="D349" s="11" t="s">
        <v>190</v>
      </c>
      <c r="E349" s="6" t="s">
        <v>42</v>
      </c>
      <c r="F349" s="5">
        <v>44712</v>
      </c>
      <c r="G349" s="14">
        <v>44712.336018518501</v>
      </c>
      <c r="H349" s="23">
        <f t="shared" si="25"/>
        <v>144</v>
      </c>
      <c r="I349" s="57" t="str">
        <f t="shared" si="26"/>
        <v>User Logout is Good</v>
      </c>
      <c r="J349" s="57">
        <f t="shared" si="27"/>
        <v>44711</v>
      </c>
      <c r="K349" s="26">
        <f t="shared" si="28"/>
        <v>44711.721400463</v>
      </c>
      <c r="L349" s="21">
        <f t="shared" si="29"/>
        <v>885.04999992088415</v>
      </c>
    </row>
    <row r="350" spans="2:12" x14ac:dyDescent="0.2">
      <c r="B350" t="s">
        <v>27</v>
      </c>
      <c r="C350">
        <v>123</v>
      </c>
      <c r="D350" s="11" t="s">
        <v>190</v>
      </c>
      <c r="E350" s="6" t="s">
        <v>29</v>
      </c>
      <c r="F350" s="5">
        <v>44712</v>
      </c>
      <c r="G350" s="14">
        <v>44712.335092592599</v>
      </c>
      <c r="H350" s="23">
        <f t="shared" si="25"/>
        <v>144</v>
      </c>
      <c r="I350" s="57" t="str">
        <f t="shared" si="26"/>
        <v>User Logout is Good</v>
      </c>
      <c r="J350" s="57">
        <f t="shared" si="27"/>
        <v>44711</v>
      </c>
      <c r="K350" s="26">
        <f t="shared" si="28"/>
        <v>44711.7192013889</v>
      </c>
      <c r="L350" s="21">
        <f t="shared" si="29"/>
        <v>886.8833333265502</v>
      </c>
    </row>
    <row r="351" spans="2:12" x14ac:dyDescent="0.2">
      <c r="B351" t="s">
        <v>31</v>
      </c>
      <c r="C351">
        <v>123</v>
      </c>
      <c r="D351" s="11" t="s">
        <v>190</v>
      </c>
      <c r="E351" s="6" t="s">
        <v>33</v>
      </c>
      <c r="F351" s="5">
        <v>44712</v>
      </c>
      <c r="G351" s="14">
        <v>44712.334305555603</v>
      </c>
      <c r="H351" s="23">
        <f t="shared" si="25"/>
        <v>144</v>
      </c>
      <c r="I351" s="57" t="str">
        <f t="shared" si="26"/>
        <v>User Logout is Good</v>
      </c>
      <c r="J351" s="57">
        <f t="shared" si="27"/>
        <v>44711</v>
      </c>
      <c r="K351" s="26">
        <f t="shared" si="28"/>
        <v>44711.717997685198</v>
      </c>
      <c r="L351" s="21">
        <f t="shared" si="29"/>
        <v>887.48333338298835</v>
      </c>
    </row>
    <row r="352" spans="2:12" x14ac:dyDescent="0.2">
      <c r="B352" t="s">
        <v>58</v>
      </c>
      <c r="C352">
        <v>123</v>
      </c>
      <c r="D352" s="11" t="s">
        <v>190</v>
      </c>
      <c r="E352" s="6" t="s">
        <v>60</v>
      </c>
      <c r="F352" s="5">
        <v>44712</v>
      </c>
      <c r="G352" s="14">
        <v>44712.333344907398</v>
      </c>
      <c r="H352" s="23">
        <f t="shared" si="25"/>
        <v>144</v>
      </c>
      <c r="I352" s="57" t="str">
        <f t="shared" si="26"/>
        <v>User Logout is Good</v>
      </c>
      <c r="J352" s="57">
        <f t="shared" si="27"/>
        <v>44711</v>
      </c>
      <c r="K352" s="26">
        <f t="shared" si="28"/>
        <v>44711.704687500001</v>
      </c>
      <c r="L352" s="21">
        <f t="shared" si="29"/>
        <v>905.26666665100493</v>
      </c>
    </row>
    <row r="353" spans="2:12" x14ac:dyDescent="0.2">
      <c r="B353" t="s">
        <v>21</v>
      </c>
      <c r="C353">
        <v>123</v>
      </c>
      <c r="D353" s="11" t="s">
        <v>190</v>
      </c>
      <c r="E353" s="6" t="s">
        <v>22</v>
      </c>
      <c r="F353" s="5">
        <v>44712</v>
      </c>
      <c r="G353" s="14">
        <v>44712.333090277803</v>
      </c>
      <c r="H353" s="23">
        <f t="shared" si="25"/>
        <v>144</v>
      </c>
      <c r="I353" s="57" t="str">
        <f t="shared" si="26"/>
        <v>User Logout is Good</v>
      </c>
      <c r="J353" s="57">
        <f t="shared" si="27"/>
        <v>44711</v>
      </c>
      <c r="K353" s="26">
        <f t="shared" si="28"/>
        <v>44711.706712963001</v>
      </c>
      <c r="L353" s="21">
        <f t="shared" si="29"/>
        <v>901.9833333150018</v>
      </c>
    </row>
    <row r="354" spans="2:12" x14ac:dyDescent="0.2">
      <c r="B354" t="s">
        <v>18</v>
      </c>
      <c r="C354">
        <v>123</v>
      </c>
      <c r="D354" s="11" t="s">
        <v>190</v>
      </c>
      <c r="E354" s="6" t="s">
        <v>20</v>
      </c>
      <c r="F354" s="5">
        <v>44712</v>
      </c>
      <c r="G354" s="14">
        <v>44712.333078703698</v>
      </c>
      <c r="H354" s="23">
        <f t="shared" si="25"/>
        <v>144</v>
      </c>
      <c r="I354" s="57" t="str">
        <f t="shared" si="26"/>
        <v>User Logout is Good</v>
      </c>
      <c r="J354" s="57">
        <f t="shared" si="27"/>
        <v>44711</v>
      </c>
      <c r="K354" s="26">
        <f t="shared" si="28"/>
        <v>44711.7082407407</v>
      </c>
      <c r="L354" s="21">
        <f t="shared" si="29"/>
        <v>899.766666716896</v>
      </c>
    </row>
    <row r="355" spans="2:12" x14ac:dyDescent="0.2">
      <c r="B355" t="s">
        <v>37</v>
      </c>
      <c r="C355">
        <v>123</v>
      </c>
      <c r="D355" s="11" t="s">
        <v>190</v>
      </c>
      <c r="E355" s="6" t="s">
        <v>38</v>
      </c>
      <c r="F355" s="5">
        <v>44712</v>
      </c>
      <c r="G355" s="14">
        <v>44712.332615740699</v>
      </c>
      <c r="H355" s="23">
        <f t="shared" si="25"/>
        <v>144</v>
      </c>
      <c r="I355" s="57" t="str">
        <f t="shared" si="26"/>
        <v>User Logout is Good</v>
      </c>
      <c r="J355" s="57">
        <f t="shared" si="27"/>
        <v>44711</v>
      </c>
      <c r="K355" s="26">
        <f t="shared" si="28"/>
        <v>44711.699699074103</v>
      </c>
      <c r="L355" s="21">
        <f t="shared" si="29"/>
        <v>911.39999989885837</v>
      </c>
    </row>
    <row r="356" spans="2:12" x14ac:dyDescent="0.2">
      <c r="B356" t="s">
        <v>35</v>
      </c>
      <c r="C356">
        <v>123</v>
      </c>
      <c r="D356" s="11" t="s">
        <v>190</v>
      </c>
      <c r="E356" s="6" t="s">
        <v>39</v>
      </c>
      <c r="F356" s="5">
        <v>44712</v>
      </c>
      <c r="G356" s="14">
        <v>44712.331087963001</v>
      </c>
      <c r="H356" s="23">
        <f t="shared" si="25"/>
        <v>144</v>
      </c>
      <c r="I356" s="57" t="str">
        <f t="shared" si="26"/>
        <v>User Logout is Good</v>
      </c>
      <c r="J356" s="57">
        <f t="shared" si="27"/>
        <v>44711</v>
      </c>
      <c r="K356" s="26">
        <f t="shared" si="28"/>
        <v>44711.707476851901</v>
      </c>
      <c r="L356" s="21">
        <f t="shared" si="29"/>
        <v>897.99999998300336</v>
      </c>
    </row>
    <row r="357" spans="2:12" hidden="1" x14ac:dyDescent="0.2">
      <c r="B357" t="s">
        <v>153</v>
      </c>
      <c r="C357">
        <v>123</v>
      </c>
      <c r="D357" s="11" t="s">
        <v>190</v>
      </c>
      <c r="E357" s="6" t="s">
        <v>154</v>
      </c>
      <c r="F357" s="5">
        <v>44712</v>
      </c>
      <c r="G357" s="14">
        <v>44712.326423611099</v>
      </c>
      <c r="H357" s="23" t="e">
        <f t="shared" si="25"/>
        <v>#N/A</v>
      </c>
      <c r="I357" s="57" t="e">
        <f t="shared" si="26"/>
        <v>#N/A</v>
      </c>
      <c r="J357" s="57" t="e">
        <f t="shared" si="27"/>
        <v>#N/A</v>
      </c>
      <c r="K357" s="26" t="e">
        <f t="shared" si="28"/>
        <v>#N/A</v>
      </c>
      <c r="L357" s="21" t="e">
        <f t="shared" si="29"/>
        <v>#N/A</v>
      </c>
    </row>
    <row r="358" spans="2:12" x14ac:dyDescent="0.2">
      <c r="B358" t="s">
        <v>11</v>
      </c>
      <c r="C358">
        <v>123</v>
      </c>
      <c r="D358" s="11" t="s">
        <v>190</v>
      </c>
      <c r="E358" s="6" t="s">
        <v>13</v>
      </c>
      <c r="F358" s="5">
        <v>44712</v>
      </c>
      <c r="G358" s="14">
        <v>44712.325810185197</v>
      </c>
      <c r="H358" s="23">
        <f t="shared" si="25"/>
        <v>144</v>
      </c>
      <c r="I358" s="57" t="str">
        <f t="shared" si="26"/>
        <v>User Logout is Good</v>
      </c>
      <c r="J358" s="57">
        <f t="shared" si="27"/>
        <v>44711</v>
      </c>
      <c r="K358" s="26">
        <f t="shared" si="28"/>
        <v>44711.703865740703</v>
      </c>
      <c r="L358" s="21">
        <f t="shared" si="29"/>
        <v>895.60000007157214</v>
      </c>
    </row>
    <row r="359" spans="2:12" x14ac:dyDescent="0.2">
      <c r="B359" t="s">
        <v>61</v>
      </c>
      <c r="C359">
        <v>123</v>
      </c>
      <c r="D359" s="11" t="s">
        <v>190</v>
      </c>
      <c r="E359" s="6" t="s">
        <v>38</v>
      </c>
      <c r="F359" s="5">
        <v>44712</v>
      </c>
      <c r="G359" s="14">
        <v>44712.325509259303</v>
      </c>
      <c r="H359" s="23">
        <f t="shared" si="25"/>
        <v>144</v>
      </c>
      <c r="I359" s="57" t="str">
        <f t="shared" si="26"/>
        <v>User Logout is Good</v>
      </c>
      <c r="J359" s="57">
        <f t="shared" si="27"/>
        <v>44711</v>
      </c>
      <c r="K359" s="26">
        <f t="shared" si="28"/>
        <v>44711.713310185201</v>
      </c>
      <c r="L359" s="21">
        <f t="shared" si="29"/>
        <v>881.56666670576669</v>
      </c>
    </row>
    <row r="360" spans="2:12" x14ac:dyDescent="0.2">
      <c r="B360" t="s">
        <v>64</v>
      </c>
      <c r="C360">
        <v>123</v>
      </c>
      <c r="D360" s="11" t="s">
        <v>190</v>
      </c>
      <c r="E360" s="6" t="s">
        <v>65</v>
      </c>
      <c r="F360" s="5">
        <v>44712</v>
      </c>
      <c r="G360" s="14">
        <v>44712.325497685197</v>
      </c>
      <c r="H360" s="23">
        <f t="shared" si="25"/>
        <v>144</v>
      </c>
      <c r="I360" s="57" t="str">
        <f t="shared" si="26"/>
        <v>User Logout is Good</v>
      </c>
      <c r="J360" s="57">
        <f t="shared" si="27"/>
        <v>44711</v>
      </c>
      <c r="K360" s="26">
        <f t="shared" si="28"/>
        <v>44711.6971990741</v>
      </c>
      <c r="L360" s="21">
        <f t="shared" si="29"/>
        <v>904.74999997881241</v>
      </c>
    </row>
    <row r="361" spans="2:12" x14ac:dyDescent="0.2">
      <c r="B361" t="s">
        <v>44</v>
      </c>
      <c r="C361">
        <v>123</v>
      </c>
      <c r="D361" s="11" t="s">
        <v>190</v>
      </c>
      <c r="E361" s="6" t="s">
        <v>47</v>
      </c>
      <c r="F361" s="5">
        <v>44712</v>
      </c>
      <c r="G361" s="14">
        <v>44712.325312499997</v>
      </c>
      <c r="H361" s="23">
        <f t="shared" si="25"/>
        <v>144</v>
      </c>
      <c r="I361" s="57" t="str">
        <f t="shared" si="26"/>
        <v>User Logout is Good</v>
      </c>
      <c r="J361" s="57">
        <f t="shared" si="27"/>
        <v>44711</v>
      </c>
      <c r="K361" s="26">
        <f t="shared" si="28"/>
        <v>44711.695729166699</v>
      </c>
      <c r="L361" s="21">
        <f t="shared" si="29"/>
        <v>906.59999995026737</v>
      </c>
    </row>
    <row r="362" spans="2:12" x14ac:dyDescent="0.2">
      <c r="B362" t="s">
        <v>51</v>
      </c>
      <c r="C362">
        <v>123</v>
      </c>
      <c r="D362" s="11" t="s">
        <v>190</v>
      </c>
      <c r="E362" s="6" t="s">
        <v>13</v>
      </c>
      <c r="F362" s="5">
        <v>44712</v>
      </c>
      <c r="G362" s="14">
        <v>44712.325127314798</v>
      </c>
      <c r="H362" s="23">
        <f t="shared" si="25"/>
        <v>144</v>
      </c>
      <c r="I362" s="57" t="str">
        <f t="shared" si="26"/>
        <v>User Logout is Good</v>
      </c>
      <c r="J362" s="57">
        <f t="shared" si="27"/>
        <v>44711</v>
      </c>
      <c r="K362" s="26">
        <f t="shared" si="28"/>
        <v>44711.692361111098</v>
      </c>
      <c r="L362" s="21">
        <f t="shared" si="29"/>
        <v>911.18333332822658</v>
      </c>
    </row>
    <row r="363" spans="2:12" x14ac:dyDescent="0.2">
      <c r="B363" t="s">
        <v>83</v>
      </c>
      <c r="C363">
        <v>123</v>
      </c>
      <c r="D363" s="11" t="s">
        <v>190</v>
      </c>
      <c r="E363" s="6" t="s">
        <v>47</v>
      </c>
      <c r="F363" s="5">
        <v>44712</v>
      </c>
      <c r="G363" s="14">
        <v>44712.324305555601</v>
      </c>
      <c r="H363" s="23">
        <f t="shared" si="25"/>
        <v>144</v>
      </c>
      <c r="I363" s="57" t="str">
        <f t="shared" si="26"/>
        <v>User Logout is Good</v>
      </c>
      <c r="J363" s="57">
        <f t="shared" si="27"/>
        <v>44711</v>
      </c>
      <c r="K363" s="26">
        <f t="shared" si="28"/>
        <v>44711.704722222203</v>
      </c>
      <c r="L363" s="21">
        <f t="shared" si="29"/>
        <v>892.20000009401701</v>
      </c>
    </row>
    <row r="364" spans="2:12" x14ac:dyDescent="0.2">
      <c r="B364" t="s">
        <v>68</v>
      </c>
      <c r="C364">
        <v>123</v>
      </c>
      <c r="D364" s="11" t="s">
        <v>190</v>
      </c>
      <c r="E364" s="6" t="s">
        <v>69</v>
      </c>
      <c r="F364" s="5">
        <v>44712</v>
      </c>
      <c r="G364" s="14">
        <v>44712.322256944397</v>
      </c>
      <c r="H364" s="23">
        <f t="shared" si="25"/>
        <v>144</v>
      </c>
      <c r="I364" s="57" t="str">
        <f t="shared" si="26"/>
        <v>User Logout is Good</v>
      </c>
      <c r="J364" s="57">
        <f t="shared" si="27"/>
        <v>44711</v>
      </c>
      <c r="K364" s="26">
        <f t="shared" si="28"/>
        <v>44711.707569444501</v>
      </c>
      <c r="L364" s="21">
        <f t="shared" si="29"/>
        <v>885.14999984996393</v>
      </c>
    </row>
    <row r="365" spans="2:12" x14ac:dyDescent="0.2">
      <c r="B365" t="s">
        <v>48</v>
      </c>
      <c r="C365">
        <v>123</v>
      </c>
      <c r="D365" s="11" t="s">
        <v>190</v>
      </c>
      <c r="E365" s="6" t="s">
        <v>55</v>
      </c>
      <c r="F365" s="5">
        <v>44712</v>
      </c>
      <c r="G365" s="14">
        <v>44712.322210648097</v>
      </c>
      <c r="H365" s="23">
        <f t="shared" si="25"/>
        <v>144</v>
      </c>
      <c r="I365" s="57" t="str">
        <f t="shared" si="26"/>
        <v>User Logout is Good</v>
      </c>
      <c r="J365" s="57">
        <f t="shared" si="27"/>
        <v>44711</v>
      </c>
      <c r="K365" s="26">
        <f t="shared" si="28"/>
        <v>44711.7053703704</v>
      </c>
      <c r="L365" s="21">
        <f t="shared" si="29"/>
        <v>888.24999988311902</v>
      </c>
    </row>
    <row r="366" spans="2:12" x14ac:dyDescent="0.2">
      <c r="B366" t="s">
        <v>43</v>
      </c>
      <c r="C366">
        <v>123</v>
      </c>
      <c r="D366" s="11" t="s">
        <v>190</v>
      </c>
      <c r="E366" s="6" t="s">
        <v>50</v>
      </c>
      <c r="F366" s="5">
        <v>44712</v>
      </c>
      <c r="G366" s="14">
        <v>44712.321087962999</v>
      </c>
      <c r="H366" s="23">
        <f t="shared" si="25"/>
        <v>144</v>
      </c>
      <c r="I366" s="57" t="str">
        <f t="shared" si="26"/>
        <v>User Logout is Good</v>
      </c>
      <c r="J366" s="57">
        <f t="shared" si="27"/>
        <v>44711</v>
      </c>
      <c r="K366" s="26">
        <f t="shared" si="28"/>
        <v>44711.736608796302</v>
      </c>
      <c r="L366" s="21">
        <f t="shared" si="29"/>
        <v>841.6500000434462</v>
      </c>
    </row>
    <row r="367" spans="2:12" x14ac:dyDescent="0.2">
      <c r="B367" t="s">
        <v>95</v>
      </c>
      <c r="C367">
        <v>123</v>
      </c>
      <c r="D367" s="11" t="s">
        <v>190</v>
      </c>
      <c r="E367" s="6" t="s">
        <v>97</v>
      </c>
      <c r="F367" s="5">
        <v>44712</v>
      </c>
      <c r="G367" s="14">
        <v>44712.320289351897</v>
      </c>
      <c r="H367" s="23">
        <f t="shared" si="25"/>
        <v>144</v>
      </c>
      <c r="I367" s="57" t="str">
        <f t="shared" si="26"/>
        <v>User Logout is Good</v>
      </c>
      <c r="J367" s="57">
        <f t="shared" si="27"/>
        <v>44711</v>
      </c>
      <c r="K367" s="26">
        <f t="shared" si="28"/>
        <v>44711.701157407399</v>
      </c>
      <c r="L367" s="21">
        <f t="shared" si="29"/>
        <v>891.55000007827766</v>
      </c>
    </row>
    <row r="368" spans="2:12" x14ac:dyDescent="0.2">
      <c r="B368" t="s">
        <v>80</v>
      </c>
      <c r="C368">
        <v>123</v>
      </c>
      <c r="D368" s="11" t="s">
        <v>190</v>
      </c>
      <c r="E368" s="6" t="s">
        <v>82</v>
      </c>
      <c r="F368" s="5">
        <v>44712</v>
      </c>
      <c r="G368" s="14">
        <v>44712.320011574098</v>
      </c>
      <c r="H368" s="23">
        <f t="shared" si="25"/>
        <v>144</v>
      </c>
      <c r="I368" s="57" t="str">
        <f t="shared" si="26"/>
        <v>User Logout is Good</v>
      </c>
      <c r="J368" s="57">
        <f t="shared" si="27"/>
        <v>44711</v>
      </c>
      <c r="K368" s="26">
        <f t="shared" si="28"/>
        <v>44711.692835648202</v>
      </c>
      <c r="L368" s="21">
        <f t="shared" si="29"/>
        <v>903.13333329046145</v>
      </c>
    </row>
    <row r="369" spans="2:12" x14ac:dyDescent="0.2">
      <c r="B369" t="s">
        <v>66</v>
      </c>
      <c r="C369">
        <v>123</v>
      </c>
      <c r="D369" s="11" t="s">
        <v>190</v>
      </c>
      <c r="E369" s="6" t="s">
        <v>50</v>
      </c>
      <c r="F369" s="5">
        <v>44712</v>
      </c>
      <c r="G369" s="14">
        <v>44712.319571759297</v>
      </c>
      <c r="H369" s="23">
        <f t="shared" si="25"/>
        <v>144</v>
      </c>
      <c r="I369" s="57" t="str">
        <f t="shared" si="26"/>
        <v>User Logout is Good</v>
      </c>
      <c r="J369" s="57">
        <f t="shared" si="27"/>
        <v>44711</v>
      </c>
      <c r="K369" s="26">
        <f t="shared" si="28"/>
        <v>44711.713194444397</v>
      </c>
      <c r="L369" s="21">
        <f t="shared" si="29"/>
        <v>873.18333345581777</v>
      </c>
    </row>
    <row r="370" spans="2:12" x14ac:dyDescent="0.2">
      <c r="B370" t="s">
        <v>111</v>
      </c>
      <c r="C370">
        <v>123</v>
      </c>
      <c r="D370" s="11" t="s">
        <v>190</v>
      </c>
      <c r="E370" s="6" t="s">
        <v>112</v>
      </c>
      <c r="F370" s="5">
        <v>44712</v>
      </c>
      <c r="G370" s="14">
        <v>44712.318576388898</v>
      </c>
      <c r="H370" s="23">
        <f t="shared" si="25"/>
        <v>144</v>
      </c>
      <c r="I370" s="57" t="str">
        <f t="shared" si="26"/>
        <v>User Logout is Good</v>
      </c>
      <c r="J370" s="57">
        <f t="shared" si="27"/>
        <v>44711</v>
      </c>
      <c r="K370" s="26">
        <f t="shared" si="28"/>
        <v>44711.701273148203</v>
      </c>
      <c r="L370" s="21">
        <f t="shared" si="29"/>
        <v>888.9166666008532</v>
      </c>
    </row>
    <row r="371" spans="2:12" x14ac:dyDescent="0.2">
      <c r="B371" t="s">
        <v>70</v>
      </c>
      <c r="C371">
        <v>123</v>
      </c>
      <c r="D371" s="11" t="s">
        <v>190</v>
      </c>
      <c r="E371" s="6" t="s">
        <v>71</v>
      </c>
      <c r="F371" s="5">
        <v>44712</v>
      </c>
      <c r="G371" s="14">
        <v>44712.318530092598</v>
      </c>
      <c r="H371" s="23">
        <f t="shared" si="25"/>
        <v>144</v>
      </c>
      <c r="I371" s="57" t="str">
        <f t="shared" si="26"/>
        <v>User Logout is Good</v>
      </c>
      <c r="J371" s="57">
        <f t="shared" si="27"/>
        <v>44711</v>
      </c>
      <c r="K371" s="26">
        <f t="shared" si="28"/>
        <v>44711.698692129597</v>
      </c>
      <c r="L371" s="21">
        <f t="shared" si="29"/>
        <v>892.56666672066785</v>
      </c>
    </row>
    <row r="372" spans="2:12" x14ac:dyDescent="0.2">
      <c r="B372" t="s">
        <v>87</v>
      </c>
      <c r="C372">
        <v>123</v>
      </c>
      <c r="D372" s="11" t="s">
        <v>190</v>
      </c>
      <c r="E372" s="6" t="s">
        <v>90</v>
      </c>
      <c r="F372" s="5">
        <v>44712</v>
      </c>
      <c r="G372" s="14">
        <v>44712.318449074097</v>
      </c>
      <c r="H372" s="23">
        <f t="shared" si="25"/>
        <v>144</v>
      </c>
      <c r="I372" s="57" t="str">
        <f t="shared" si="26"/>
        <v>User Logout is Good</v>
      </c>
      <c r="J372" s="57">
        <f t="shared" si="27"/>
        <v>44711</v>
      </c>
      <c r="K372" s="26">
        <f t="shared" si="28"/>
        <v>44711.693726851903</v>
      </c>
      <c r="L372" s="21">
        <f t="shared" si="29"/>
        <v>899.59999995888211</v>
      </c>
    </row>
    <row r="373" spans="2:12" x14ac:dyDescent="0.2">
      <c r="B373" t="s">
        <v>110</v>
      </c>
      <c r="C373">
        <v>123</v>
      </c>
      <c r="D373" s="11" t="s">
        <v>190</v>
      </c>
      <c r="E373" s="6" t="s">
        <v>77</v>
      </c>
      <c r="F373" s="5">
        <v>44712</v>
      </c>
      <c r="G373" s="14">
        <v>44712.3181944444</v>
      </c>
      <c r="H373" s="23">
        <f t="shared" si="25"/>
        <v>144</v>
      </c>
      <c r="I373" s="57" t="str">
        <f t="shared" si="26"/>
        <v>User Logout is Good</v>
      </c>
      <c r="J373" s="57">
        <f t="shared" si="27"/>
        <v>44711</v>
      </c>
      <c r="K373" s="26">
        <f t="shared" si="28"/>
        <v>44711.679618055598</v>
      </c>
      <c r="L373" s="21">
        <f t="shared" si="29"/>
        <v>919.54999987618066</v>
      </c>
    </row>
    <row r="374" spans="2:12" x14ac:dyDescent="0.2">
      <c r="B374" t="s">
        <v>74</v>
      </c>
      <c r="C374">
        <v>123</v>
      </c>
      <c r="D374" s="11" t="s">
        <v>190</v>
      </c>
      <c r="E374" s="6" t="s">
        <v>77</v>
      </c>
      <c r="F374" s="5">
        <v>44712</v>
      </c>
      <c r="G374" s="14">
        <v>44712.317256944501</v>
      </c>
      <c r="H374" s="23">
        <f t="shared" si="25"/>
        <v>144</v>
      </c>
      <c r="I374" s="57" t="str">
        <f t="shared" si="26"/>
        <v>User Logout is Good</v>
      </c>
      <c r="J374" s="57">
        <f t="shared" si="27"/>
        <v>44711</v>
      </c>
      <c r="K374" s="26">
        <f t="shared" si="28"/>
        <v>44711.7214467593</v>
      </c>
      <c r="L374" s="21">
        <f t="shared" si="29"/>
        <v>857.96666668960825</v>
      </c>
    </row>
    <row r="375" spans="2:12" x14ac:dyDescent="0.2">
      <c r="B375" t="s">
        <v>85</v>
      </c>
      <c r="C375">
        <v>123</v>
      </c>
      <c r="D375" s="11" t="s">
        <v>190</v>
      </c>
      <c r="E375" s="6" t="s">
        <v>89</v>
      </c>
      <c r="F375" s="5">
        <v>44712</v>
      </c>
      <c r="G375" s="14">
        <v>44712.315520833297</v>
      </c>
      <c r="H375" s="23">
        <f t="shared" si="25"/>
        <v>144</v>
      </c>
      <c r="I375" s="57" t="str">
        <f t="shared" si="26"/>
        <v>User Logout is Good</v>
      </c>
      <c r="J375" s="57">
        <f t="shared" si="27"/>
        <v>44711</v>
      </c>
      <c r="K375" s="26">
        <f t="shared" si="28"/>
        <v>44711.702395833301</v>
      </c>
      <c r="L375" s="21">
        <f t="shared" si="29"/>
        <v>882.89999999455176</v>
      </c>
    </row>
    <row r="376" spans="2:12" x14ac:dyDescent="0.2">
      <c r="B376" t="s">
        <v>72</v>
      </c>
      <c r="C376">
        <v>123</v>
      </c>
      <c r="D376" s="11" t="s">
        <v>190</v>
      </c>
      <c r="E376" s="6" t="s">
        <v>76</v>
      </c>
      <c r="F376" s="5">
        <v>44712</v>
      </c>
      <c r="G376" s="14">
        <v>44712.313298611101</v>
      </c>
      <c r="H376" s="23">
        <f t="shared" si="25"/>
        <v>144</v>
      </c>
      <c r="I376" s="57" t="str">
        <f t="shared" si="26"/>
        <v>User Logout is Good</v>
      </c>
      <c r="J376" s="57">
        <f t="shared" si="27"/>
        <v>44711</v>
      </c>
      <c r="K376" s="26">
        <f t="shared" si="28"/>
        <v>44711.684270833299</v>
      </c>
      <c r="L376" s="21">
        <f t="shared" si="29"/>
        <v>905.80000003566965</v>
      </c>
    </row>
    <row r="377" spans="2:12" x14ac:dyDescent="0.2">
      <c r="B377" t="s">
        <v>23</v>
      </c>
      <c r="C377">
        <v>123</v>
      </c>
      <c r="D377" s="11" t="s">
        <v>190</v>
      </c>
      <c r="E377" s="6" t="s">
        <v>25</v>
      </c>
      <c r="F377" s="5">
        <v>44712</v>
      </c>
      <c r="G377" s="14">
        <v>44712.308946759302</v>
      </c>
      <c r="H377" s="23">
        <f t="shared" si="25"/>
        <v>144</v>
      </c>
      <c r="I377" s="57" t="str">
        <f t="shared" si="26"/>
        <v>User Logout is Good</v>
      </c>
      <c r="J377" s="57">
        <f t="shared" si="27"/>
        <v>44711</v>
      </c>
      <c r="K377" s="26">
        <f t="shared" si="28"/>
        <v>44711.677280092597</v>
      </c>
      <c r="L377" s="21">
        <f t="shared" si="29"/>
        <v>909.60000005434267</v>
      </c>
    </row>
    <row r="378" spans="2:12" x14ac:dyDescent="0.2">
      <c r="B378" t="s">
        <v>125</v>
      </c>
      <c r="C378">
        <v>123</v>
      </c>
      <c r="D378" s="11" t="s">
        <v>190</v>
      </c>
      <c r="E378" s="6" t="s">
        <v>103</v>
      </c>
      <c r="F378" s="5">
        <v>44712</v>
      </c>
      <c r="G378" s="14">
        <v>44712.308668981503</v>
      </c>
      <c r="H378" s="23">
        <f t="shared" si="25"/>
        <v>144</v>
      </c>
      <c r="I378" s="57" t="str">
        <f t="shared" si="26"/>
        <v>User Logout is Good</v>
      </c>
      <c r="J378" s="57">
        <f t="shared" si="27"/>
        <v>44711</v>
      </c>
      <c r="K378" s="26">
        <f t="shared" si="28"/>
        <v>44711.696319444498</v>
      </c>
      <c r="L378" s="21">
        <f t="shared" si="29"/>
        <v>881.78333328687586</v>
      </c>
    </row>
    <row r="379" spans="2:12" x14ac:dyDescent="0.2">
      <c r="B379" t="s">
        <v>96</v>
      </c>
      <c r="C379">
        <v>123</v>
      </c>
      <c r="D379" s="11" t="s">
        <v>190</v>
      </c>
      <c r="E379" s="6" t="s">
        <v>25</v>
      </c>
      <c r="F379" s="5">
        <v>44712</v>
      </c>
      <c r="G379" s="14">
        <v>44712.307708333297</v>
      </c>
      <c r="H379" s="23">
        <f t="shared" si="25"/>
        <v>144</v>
      </c>
      <c r="I379" s="57" t="str">
        <f t="shared" si="26"/>
        <v>User Logout is Good</v>
      </c>
      <c r="J379" s="57">
        <f t="shared" si="27"/>
        <v>44711</v>
      </c>
      <c r="K379" s="26">
        <f t="shared" si="28"/>
        <v>44711.692881944502</v>
      </c>
      <c r="L379" s="21">
        <f t="shared" si="29"/>
        <v>885.34999986528419</v>
      </c>
    </row>
    <row r="380" spans="2:12" x14ac:dyDescent="0.2">
      <c r="B380" t="s">
        <v>102</v>
      </c>
      <c r="C380">
        <v>123</v>
      </c>
      <c r="D380" s="11" t="s">
        <v>190</v>
      </c>
      <c r="E380" s="6" t="s">
        <v>103</v>
      </c>
      <c r="F380" s="5">
        <v>44712</v>
      </c>
      <c r="G380" s="14">
        <v>44712.3058564815</v>
      </c>
      <c r="H380" s="23">
        <f t="shared" si="25"/>
        <v>144</v>
      </c>
      <c r="I380" s="57" t="str">
        <f t="shared" si="26"/>
        <v>User Logout is Good</v>
      </c>
      <c r="J380" s="57">
        <f t="shared" si="27"/>
        <v>44711</v>
      </c>
      <c r="K380" s="26">
        <f t="shared" si="28"/>
        <v>44711.695821759196</v>
      </c>
      <c r="L380" s="21">
        <f t="shared" si="29"/>
        <v>878.45000011730008</v>
      </c>
    </row>
    <row r="381" spans="2:12" x14ac:dyDescent="0.2">
      <c r="B381" t="s">
        <v>14</v>
      </c>
      <c r="C381">
        <v>123</v>
      </c>
      <c r="D381" s="11" t="s">
        <v>190</v>
      </c>
      <c r="E381" s="6" t="s">
        <v>16</v>
      </c>
      <c r="F381" s="5">
        <v>44712</v>
      </c>
      <c r="G381" s="14">
        <v>44712.305844907401</v>
      </c>
      <c r="H381" s="23">
        <f t="shared" si="25"/>
        <v>144</v>
      </c>
      <c r="I381" s="57" t="str">
        <f t="shared" si="26"/>
        <v>User Logout is Good</v>
      </c>
      <c r="J381" s="57">
        <f t="shared" si="27"/>
        <v>44711</v>
      </c>
      <c r="K381" s="26">
        <f t="shared" si="28"/>
        <v>44711.681053240703</v>
      </c>
      <c r="L381" s="21">
        <f t="shared" si="29"/>
        <v>899.70000004512258</v>
      </c>
    </row>
    <row r="382" spans="2:12" x14ac:dyDescent="0.2">
      <c r="B382" t="s">
        <v>106</v>
      </c>
      <c r="C382">
        <v>123</v>
      </c>
      <c r="D382" s="11" t="s">
        <v>190</v>
      </c>
      <c r="E382" s="6" t="s">
        <v>107</v>
      </c>
      <c r="F382" s="5">
        <v>44712</v>
      </c>
      <c r="G382" s="14">
        <v>44712.305023148103</v>
      </c>
      <c r="H382" s="23">
        <f t="shared" si="25"/>
        <v>144</v>
      </c>
      <c r="I382" s="57" t="str">
        <f t="shared" si="26"/>
        <v>User Logout is Good</v>
      </c>
      <c r="J382" s="57">
        <f t="shared" si="27"/>
        <v>44711</v>
      </c>
      <c r="K382" s="26">
        <f t="shared" si="28"/>
        <v>44711.675254629597</v>
      </c>
      <c r="L382" s="21">
        <f t="shared" si="29"/>
        <v>906.86666664783843</v>
      </c>
    </row>
    <row r="383" spans="2:12" x14ac:dyDescent="0.2">
      <c r="B383" t="s">
        <v>99</v>
      </c>
      <c r="C383">
        <v>123</v>
      </c>
      <c r="D383" s="11" t="s">
        <v>190</v>
      </c>
      <c r="E383" s="6" t="s">
        <v>104</v>
      </c>
      <c r="F383" s="5">
        <v>44712</v>
      </c>
      <c r="G383" s="14">
        <v>44712.302546296298</v>
      </c>
      <c r="H383" s="23">
        <f t="shared" si="25"/>
        <v>144</v>
      </c>
      <c r="I383" s="57" t="str">
        <f t="shared" si="26"/>
        <v>User Logout is Good</v>
      </c>
      <c r="J383" s="57">
        <f t="shared" si="27"/>
        <v>44711</v>
      </c>
      <c r="K383" s="26">
        <f t="shared" si="28"/>
        <v>44711.736111111102</v>
      </c>
      <c r="L383" s="21">
        <f t="shared" si="29"/>
        <v>815.66666668164544</v>
      </c>
    </row>
    <row r="384" spans="2:12" x14ac:dyDescent="0.2">
      <c r="B384" t="s">
        <v>115</v>
      </c>
      <c r="C384">
        <v>123</v>
      </c>
      <c r="D384" s="11" t="s">
        <v>190</v>
      </c>
      <c r="E384" s="6" t="s">
        <v>116</v>
      </c>
      <c r="F384" s="5">
        <v>44712</v>
      </c>
      <c r="G384" s="14">
        <v>44712.301249999997</v>
      </c>
      <c r="H384" s="23">
        <f t="shared" si="25"/>
        <v>144</v>
      </c>
      <c r="I384" s="57" t="str">
        <f t="shared" si="26"/>
        <v>User Logout is Good</v>
      </c>
      <c r="J384" s="57">
        <f t="shared" si="27"/>
        <v>44711</v>
      </c>
      <c r="K384" s="26">
        <f t="shared" si="28"/>
        <v>44711.684641203698</v>
      </c>
      <c r="L384" s="21">
        <f t="shared" si="29"/>
        <v>887.91666667093523</v>
      </c>
    </row>
    <row r="385" spans="2:12" x14ac:dyDescent="0.2">
      <c r="B385" t="s">
        <v>92</v>
      </c>
      <c r="C385">
        <v>123</v>
      </c>
      <c r="D385" s="11" t="s">
        <v>190</v>
      </c>
      <c r="E385" s="6" t="s">
        <v>98</v>
      </c>
      <c r="F385" s="5">
        <v>44712</v>
      </c>
      <c r="G385" s="14">
        <v>44712.2997106482</v>
      </c>
      <c r="H385" s="23">
        <f t="shared" si="25"/>
        <v>144</v>
      </c>
      <c r="I385" s="57" t="str">
        <f t="shared" si="26"/>
        <v>User Logout is Good</v>
      </c>
      <c r="J385" s="57">
        <f t="shared" si="27"/>
        <v>44711</v>
      </c>
      <c r="K385" s="26">
        <f t="shared" si="28"/>
        <v>44711.688692129603</v>
      </c>
      <c r="L385" s="21">
        <f t="shared" si="29"/>
        <v>879.8666667798534</v>
      </c>
    </row>
    <row r="386" spans="2:12" x14ac:dyDescent="0.2">
      <c r="B386" t="s">
        <v>108</v>
      </c>
      <c r="C386">
        <v>123</v>
      </c>
      <c r="D386" s="11" t="s">
        <v>190</v>
      </c>
      <c r="E386" s="6" t="s">
        <v>113</v>
      </c>
      <c r="F386" s="5">
        <v>44712</v>
      </c>
      <c r="G386" s="14">
        <v>44712.295868055597</v>
      </c>
      <c r="H386" s="23">
        <f t="shared" si="25"/>
        <v>144</v>
      </c>
      <c r="I386" s="57" t="str">
        <f t="shared" si="26"/>
        <v>User Logout is Good</v>
      </c>
      <c r="J386" s="57">
        <f t="shared" si="27"/>
        <v>44711</v>
      </c>
      <c r="K386" s="26">
        <f t="shared" si="28"/>
        <v>44711.746296296304</v>
      </c>
      <c r="L386" s="21">
        <f t="shared" si="29"/>
        <v>791.38333338196389</v>
      </c>
    </row>
    <row r="387" spans="2:12" x14ac:dyDescent="0.2">
      <c r="B387" t="s">
        <v>130</v>
      </c>
      <c r="C387">
        <v>123</v>
      </c>
      <c r="D387" s="11" t="s">
        <v>190</v>
      </c>
      <c r="E387" s="6" t="s">
        <v>113</v>
      </c>
      <c r="F387" s="5">
        <v>44712</v>
      </c>
      <c r="G387" s="14">
        <v>44712.2956134259</v>
      </c>
      <c r="H387" s="23">
        <f t="shared" si="25"/>
        <v>144</v>
      </c>
      <c r="I387" s="57" t="str">
        <f t="shared" si="26"/>
        <v>User Logout is Good</v>
      </c>
      <c r="J387" s="57">
        <f t="shared" si="27"/>
        <v>44711</v>
      </c>
      <c r="K387" s="26">
        <f t="shared" si="28"/>
        <v>44711.675925925898</v>
      </c>
      <c r="L387" s="21">
        <f t="shared" si="29"/>
        <v>892.35000000335276</v>
      </c>
    </row>
    <row r="388" spans="2:12" x14ac:dyDescent="0.2">
      <c r="B388" t="s">
        <v>131</v>
      </c>
      <c r="C388">
        <v>123</v>
      </c>
      <c r="D388" s="11" t="s">
        <v>190</v>
      </c>
      <c r="E388" s="6" t="s">
        <v>98</v>
      </c>
      <c r="F388" s="5">
        <v>44712</v>
      </c>
      <c r="G388" s="14">
        <v>44712.295578703699</v>
      </c>
      <c r="H388" s="23">
        <f t="shared" si="25"/>
        <v>144</v>
      </c>
      <c r="I388" s="57" t="str">
        <f t="shared" si="26"/>
        <v>User Logout is Good</v>
      </c>
      <c r="J388" s="57">
        <f t="shared" si="27"/>
        <v>44711</v>
      </c>
      <c r="K388" s="26">
        <f t="shared" si="28"/>
        <v>44711.6723263889</v>
      </c>
      <c r="L388" s="21">
        <f t="shared" si="29"/>
        <v>897.48333331081085</v>
      </c>
    </row>
    <row r="389" spans="2:12" x14ac:dyDescent="0.2">
      <c r="B389" t="s">
        <v>123</v>
      </c>
      <c r="C389">
        <v>123</v>
      </c>
      <c r="D389" s="11" t="s">
        <v>190</v>
      </c>
      <c r="E389" s="6" t="s">
        <v>124</v>
      </c>
      <c r="F389" s="5">
        <v>44712</v>
      </c>
      <c r="G389" s="14">
        <v>44712.291365740697</v>
      </c>
      <c r="H389" s="23">
        <f t="shared" ref="H389:H452" si="30">VLOOKUP(B389,B391:D457,2,FALSE)</f>
        <v>144</v>
      </c>
      <c r="I389" s="57" t="str">
        <f t="shared" ref="I389:I452" si="31">VLOOKUP(B389,B391:E457,3,FALSE)</f>
        <v>User Logout is Good</v>
      </c>
      <c r="J389" s="57">
        <f t="shared" ref="J389:J452" si="32">VLOOKUP(B389,B391:F457,5,FALSE)</f>
        <v>44711</v>
      </c>
      <c r="K389" s="26">
        <f t="shared" ref="K389:K452" si="33">VLOOKUP(B389,B390:G457,6,FALSE)</f>
        <v>44711.659837963001</v>
      </c>
      <c r="L389" s="21">
        <f t="shared" ref="L389:L452" si="34">(G389-K389)*24*60</f>
        <v>909.39999988186173</v>
      </c>
    </row>
    <row r="390" spans="2:12" x14ac:dyDescent="0.2">
      <c r="B390" t="s">
        <v>117</v>
      </c>
      <c r="C390">
        <v>123</v>
      </c>
      <c r="D390" s="11" t="s">
        <v>190</v>
      </c>
      <c r="E390" s="6" t="s">
        <v>119</v>
      </c>
      <c r="F390" s="5">
        <v>44712</v>
      </c>
      <c r="G390" s="14">
        <v>44712.291215277801</v>
      </c>
      <c r="H390" s="23">
        <f t="shared" si="30"/>
        <v>144</v>
      </c>
      <c r="I390" s="57" t="str">
        <f t="shared" si="31"/>
        <v>User Logout is Good</v>
      </c>
      <c r="J390" s="57">
        <f t="shared" si="32"/>
        <v>44711</v>
      </c>
      <c r="K390" s="26">
        <f t="shared" si="33"/>
        <v>44711.678958333301</v>
      </c>
      <c r="L390" s="21">
        <f t="shared" si="34"/>
        <v>881.65000007953495</v>
      </c>
    </row>
    <row r="391" spans="2:12" x14ac:dyDescent="0.2">
      <c r="B391" t="s">
        <v>120</v>
      </c>
      <c r="C391">
        <v>123</v>
      </c>
      <c r="D391" s="11" t="s">
        <v>190</v>
      </c>
      <c r="E391" s="6" t="s">
        <v>127</v>
      </c>
      <c r="F391" s="5">
        <v>44712</v>
      </c>
      <c r="G391" s="14">
        <v>44712.290023148104</v>
      </c>
      <c r="H391" s="23">
        <f t="shared" si="30"/>
        <v>144</v>
      </c>
      <c r="I391" s="57" t="str">
        <f t="shared" si="31"/>
        <v>User Logout is Good</v>
      </c>
      <c r="J391" s="57">
        <f t="shared" si="32"/>
        <v>44711</v>
      </c>
      <c r="K391" s="26">
        <f t="shared" si="33"/>
        <v>44711.660138888903</v>
      </c>
      <c r="L391" s="21">
        <f t="shared" si="34"/>
        <v>907.03333324869163</v>
      </c>
    </row>
    <row r="392" spans="2:12" x14ac:dyDescent="0.2">
      <c r="B392" t="s">
        <v>132</v>
      </c>
      <c r="C392">
        <v>123</v>
      </c>
      <c r="D392" s="11" t="s">
        <v>190</v>
      </c>
      <c r="E392" s="6" t="s">
        <v>133</v>
      </c>
      <c r="F392" s="5">
        <v>44712</v>
      </c>
      <c r="G392" s="14">
        <v>44712.2885648148</v>
      </c>
      <c r="H392" s="23">
        <f t="shared" si="30"/>
        <v>144</v>
      </c>
      <c r="I392" s="57" t="str">
        <f t="shared" si="31"/>
        <v>User Logout is Good</v>
      </c>
      <c r="J392" s="57">
        <f t="shared" si="32"/>
        <v>44711</v>
      </c>
      <c r="K392" s="26">
        <f t="shared" si="33"/>
        <v>44711.662453703699</v>
      </c>
      <c r="L392" s="21">
        <f t="shared" si="34"/>
        <v>901.59999998635612</v>
      </c>
    </row>
    <row r="393" spans="2:12" x14ac:dyDescent="0.2">
      <c r="B393" t="s">
        <v>134</v>
      </c>
      <c r="C393">
        <v>123</v>
      </c>
      <c r="D393" s="11" t="s">
        <v>190</v>
      </c>
      <c r="E393" s="6" t="s">
        <v>136</v>
      </c>
      <c r="F393" s="5">
        <v>44712</v>
      </c>
      <c r="G393" s="14">
        <v>44712.278518518498</v>
      </c>
      <c r="H393" s="23">
        <f t="shared" si="30"/>
        <v>144</v>
      </c>
      <c r="I393" s="57" t="str">
        <f t="shared" si="31"/>
        <v>User Logout is Good</v>
      </c>
      <c r="J393" s="57">
        <f t="shared" si="32"/>
        <v>44711</v>
      </c>
      <c r="K393" s="26">
        <f t="shared" si="33"/>
        <v>44711.652615740699</v>
      </c>
      <c r="L393" s="21">
        <f t="shared" si="34"/>
        <v>901.3000000314787</v>
      </c>
    </row>
    <row r="394" spans="2:12" x14ac:dyDescent="0.2">
      <c r="B394" t="s">
        <v>138</v>
      </c>
      <c r="C394">
        <v>123</v>
      </c>
      <c r="D394" s="11" t="s">
        <v>190</v>
      </c>
      <c r="E394" s="6" t="s">
        <v>136</v>
      </c>
      <c r="F394" s="5">
        <v>44712</v>
      </c>
      <c r="G394" s="14">
        <v>44712.2781481481</v>
      </c>
      <c r="H394" s="23">
        <f t="shared" si="30"/>
        <v>144</v>
      </c>
      <c r="I394" s="57" t="str">
        <f t="shared" si="31"/>
        <v>User Logout is Good</v>
      </c>
      <c r="J394" s="57">
        <f t="shared" si="32"/>
        <v>44711</v>
      </c>
      <c r="K394" s="26">
        <f t="shared" si="33"/>
        <v>44711.645624999997</v>
      </c>
      <c r="L394" s="21">
        <f t="shared" si="34"/>
        <v>910.83333326736465</v>
      </c>
    </row>
    <row r="395" spans="2:12" x14ac:dyDescent="0.2">
      <c r="B395" t="s">
        <v>147</v>
      </c>
      <c r="C395">
        <v>123</v>
      </c>
      <c r="D395" s="11" t="s">
        <v>190</v>
      </c>
      <c r="E395" s="6" t="s">
        <v>140</v>
      </c>
      <c r="F395" s="5">
        <v>44712</v>
      </c>
      <c r="G395" s="14">
        <v>44712.2739351852</v>
      </c>
      <c r="H395" s="23">
        <f t="shared" si="30"/>
        <v>144</v>
      </c>
      <c r="I395" s="57" t="str">
        <f t="shared" si="31"/>
        <v>User Logout is Good</v>
      </c>
      <c r="J395" s="57">
        <f t="shared" si="32"/>
        <v>44711</v>
      </c>
      <c r="K395" s="26">
        <f t="shared" si="33"/>
        <v>44711.660636574103</v>
      </c>
      <c r="L395" s="21">
        <f t="shared" si="34"/>
        <v>883.1499999796506</v>
      </c>
    </row>
    <row r="396" spans="2:12" x14ac:dyDescent="0.2">
      <c r="B396" t="s">
        <v>139</v>
      </c>
      <c r="C396">
        <v>123</v>
      </c>
      <c r="D396" s="11" t="s">
        <v>190</v>
      </c>
      <c r="E396" s="6" t="s">
        <v>140</v>
      </c>
      <c r="F396" s="5">
        <v>44712</v>
      </c>
      <c r="G396" s="14">
        <v>44712.271377314799</v>
      </c>
      <c r="H396" s="23">
        <f t="shared" si="30"/>
        <v>144</v>
      </c>
      <c r="I396" s="57" t="str">
        <f t="shared" si="31"/>
        <v>User Logout is Good</v>
      </c>
      <c r="J396" s="57">
        <f t="shared" si="32"/>
        <v>44711</v>
      </c>
      <c r="K396" s="26">
        <f t="shared" si="33"/>
        <v>44711.657118055598</v>
      </c>
      <c r="L396" s="21">
        <f t="shared" si="34"/>
        <v>884.53333324869163</v>
      </c>
    </row>
    <row r="397" spans="2:12" x14ac:dyDescent="0.2">
      <c r="B397" t="s">
        <v>141</v>
      </c>
      <c r="C397">
        <v>123</v>
      </c>
      <c r="D397" s="11" t="s">
        <v>190</v>
      </c>
      <c r="E397" s="6" t="s">
        <v>142</v>
      </c>
      <c r="F397" s="5">
        <v>44712</v>
      </c>
      <c r="G397" s="14">
        <v>44712.267129629603</v>
      </c>
      <c r="H397" s="23">
        <f t="shared" si="30"/>
        <v>144</v>
      </c>
      <c r="I397" s="57" t="str">
        <f t="shared" si="31"/>
        <v>User Logout is Good</v>
      </c>
      <c r="J397" s="57">
        <f t="shared" si="32"/>
        <v>44711</v>
      </c>
      <c r="K397" s="26">
        <f t="shared" si="33"/>
        <v>44711.648009259297</v>
      </c>
      <c r="L397" s="21">
        <f t="shared" si="34"/>
        <v>891.5333332400769</v>
      </c>
    </row>
    <row r="398" spans="2:12" x14ac:dyDescent="0.2">
      <c r="B398" t="s">
        <v>143</v>
      </c>
      <c r="C398">
        <v>123</v>
      </c>
      <c r="D398" s="11" t="s">
        <v>190</v>
      </c>
      <c r="E398" s="6" t="s">
        <v>145</v>
      </c>
      <c r="F398" s="5">
        <v>44712</v>
      </c>
      <c r="G398" s="14">
        <v>44712.261689814797</v>
      </c>
      <c r="H398" s="23">
        <f t="shared" si="30"/>
        <v>144</v>
      </c>
      <c r="I398" s="57" t="str">
        <f t="shared" si="31"/>
        <v>User Logout is Good</v>
      </c>
      <c r="J398" s="57">
        <f t="shared" si="32"/>
        <v>44711</v>
      </c>
      <c r="K398" s="26">
        <f t="shared" si="33"/>
        <v>44711.6320023148</v>
      </c>
      <c r="L398" s="21">
        <f t="shared" si="34"/>
        <v>906.74999999580905</v>
      </c>
    </row>
    <row r="399" spans="2:12" hidden="1" x14ac:dyDescent="0.2">
      <c r="B399" t="s">
        <v>108</v>
      </c>
      <c r="C399">
        <v>144</v>
      </c>
      <c r="D399" s="11" t="s">
        <v>181</v>
      </c>
      <c r="E399" s="6" t="s">
        <v>113</v>
      </c>
      <c r="F399" s="5">
        <v>44711</v>
      </c>
      <c r="G399" s="14">
        <v>44711.746296296304</v>
      </c>
      <c r="H399" s="23" t="e">
        <f t="shared" si="30"/>
        <v>#N/A</v>
      </c>
      <c r="I399" s="57" t="e">
        <f t="shared" si="31"/>
        <v>#N/A</v>
      </c>
      <c r="J399" s="57" t="e">
        <f t="shared" si="32"/>
        <v>#N/A</v>
      </c>
      <c r="K399" s="26" t="e">
        <f t="shared" si="33"/>
        <v>#N/A</v>
      </c>
      <c r="L399" s="21" t="e">
        <f t="shared" si="34"/>
        <v>#N/A</v>
      </c>
    </row>
    <row r="400" spans="2:12" x14ac:dyDescent="0.2">
      <c r="B400" t="s">
        <v>43</v>
      </c>
      <c r="C400">
        <v>144</v>
      </c>
      <c r="D400" s="11" t="s">
        <v>181</v>
      </c>
      <c r="E400" s="6" t="s">
        <v>50</v>
      </c>
      <c r="F400" s="5">
        <v>44711</v>
      </c>
      <c r="G400" s="14">
        <v>44711.736608796302</v>
      </c>
      <c r="H400" s="23">
        <f t="shared" si="30"/>
        <v>123</v>
      </c>
      <c r="I400" s="57" t="str">
        <f t="shared" si="31"/>
        <v>User Login Start is Good</v>
      </c>
      <c r="J400" s="57">
        <f t="shared" si="32"/>
        <v>44711</v>
      </c>
      <c r="K400" s="26">
        <f t="shared" si="33"/>
        <v>44711.321504629603</v>
      </c>
      <c r="L400" s="21">
        <f t="shared" si="34"/>
        <v>597.75000004679896</v>
      </c>
    </row>
    <row r="401" spans="2:12" hidden="1" x14ac:dyDescent="0.2">
      <c r="B401" t="s">
        <v>99</v>
      </c>
      <c r="C401">
        <v>144</v>
      </c>
      <c r="D401" s="11" t="s">
        <v>181</v>
      </c>
      <c r="E401" s="6" t="s">
        <v>104</v>
      </c>
      <c r="F401" s="5">
        <v>44711</v>
      </c>
      <c r="G401" s="14">
        <v>44711.736111111102</v>
      </c>
      <c r="H401" s="23" t="e">
        <f t="shared" si="30"/>
        <v>#N/A</v>
      </c>
      <c r="I401" s="57" t="e">
        <f t="shared" si="31"/>
        <v>#N/A</v>
      </c>
      <c r="J401" s="57" t="e">
        <f t="shared" si="32"/>
        <v>#N/A</v>
      </c>
      <c r="K401" s="26" t="e">
        <f t="shared" si="33"/>
        <v>#N/A</v>
      </c>
      <c r="L401" s="21" t="e">
        <f t="shared" si="34"/>
        <v>#N/A</v>
      </c>
    </row>
    <row r="402" spans="2:12" x14ac:dyDescent="0.2">
      <c r="B402" t="s">
        <v>74</v>
      </c>
      <c r="C402">
        <v>144</v>
      </c>
      <c r="D402" s="11" t="s">
        <v>181</v>
      </c>
      <c r="E402" s="6" t="s">
        <v>77</v>
      </c>
      <c r="F402" s="5">
        <v>44711</v>
      </c>
      <c r="G402" s="14">
        <v>44711.7214467593</v>
      </c>
      <c r="H402" s="23">
        <f t="shared" si="30"/>
        <v>123</v>
      </c>
      <c r="I402" s="57" t="str">
        <f t="shared" si="31"/>
        <v>User Login Start is Good</v>
      </c>
      <c r="J402" s="57">
        <f t="shared" si="32"/>
        <v>44711</v>
      </c>
      <c r="K402" s="26">
        <f t="shared" si="33"/>
        <v>44711.317951388897</v>
      </c>
      <c r="L402" s="21">
        <f t="shared" si="34"/>
        <v>581.03333338047378</v>
      </c>
    </row>
    <row r="403" spans="2:12" hidden="1" x14ac:dyDescent="0.2">
      <c r="B403" t="s">
        <v>41</v>
      </c>
      <c r="C403">
        <v>144</v>
      </c>
      <c r="D403" s="11" t="s">
        <v>181</v>
      </c>
      <c r="E403" s="6" t="s">
        <v>42</v>
      </c>
      <c r="F403" s="5">
        <v>44711</v>
      </c>
      <c r="G403" s="14">
        <v>44711.721400463</v>
      </c>
      <c r="H403" s="23" t="e">
        <f t="shared" si="30"/>
        <v>#N/A</v>
      </c>
      <c r="I403" s="57" t="e">
        <f t="shared" si="31"/>
        <v>#N/A</v>
      </c>
      <c r="J403" s="57" t="e">
        <f t="shared" si="32"/>
        <v>#N/A</v>
      </c>
      <c r="K403" s="26" t="e">
        <f t="shared" si="33"/>
        <v>#N/A</v>
      </c>
      <c r="L403" s="21" t="e">
        <f t="shared" si="34"/>
        <v>#N/A</v>
      </c>
    </row>
    <row r="404" spans="2:12" x14ac:dyDescent="0.2">
      <c r="B404" t="s">
        <v>27</v>
      </c>
      <c r="C404">
        <v>144</v>
      </c>
      <c r="D404" s="11" t="s">
        <v>181</v>
      </c>
      <c r="E404" s="6" t="s">
        <v>29</v>
      </c>
      <c r="F404" s="5">
        <v>44711</v>
      </c>
      <c r="G404" s="14">
        <v>44711.7192013889</v>
      </c>
      <c r="H404" s="23">
        <f t="shared" si="30"/>
        <v>123</v>
      </c>
      <c r="I404" s="57" t="str">
        <f t="shared" si="31"/>
        <v>User Login Start is Good</v>
      </c>
      <c r="J404" s="57">
        <f t="shared" si="32"/>
        <v>44711</v>
      </c>
      <c r="K404" s="26">
        <f t="shared" si="33"/>
        <v>44711.333831018499</v>
      </c>
      <c r="L404" s="21">
        <f t="shared" si="34"/>
        <v>554.93333337712102</v>
      </c>
    </row>
    <row r="405" spans="2:12" x14ac:dyDescent="0.2">
      <c r="B405" t="s">
        <v>31</v>
      </c>
      <c r="C405">
        <v>144</v>
      </c>
      <c r="D405" s="11" t="s">
        <v>181</v>
      </c>
      <c r="E405" s="6" t="s">
        <v>33</v>
      </c>
      <c r="F405" s="5">
        <v>44711</v>
      </c>
      <c r="G405" s="14">
        <v>44711.717997685198</v>
      </c>
      <c r="H405" s="23">
        <f t="shared" si="30"/>
        <v>123</v>
      </c>
      <c r="I405" s="57" t="str">
        <f t="shared" si="31"/>
        <v>User Login Start is Good</v>
      </c>
      <c r="J405" s="57">
        <f t="shared" si="32"/>
        <v>44711</v>
      </c>
      <c r="K405" s="26">
        <f t="shared" si="33"/>
        <v>44711.333831018499</v>
      </c>
      <c r="L405" s="21">
        <f t="shared" si="34"/>
        <v>553.20000004721805</v>
      </c>
    </row>
    <row r="406" spans="2:12" x14ac:dyDescent="0.2">
      <c r="B406" t="s">
        <v>61</v>
      </c>
      <c r="C406">
        <v>144</v>
      </c>
      <c r="D406" s="11" t="s">
        <v>181</v>
      </c>
      <c r="E406" s="6" t="s">
        <v>38</v>
      </c>
      <c r="F406" s="5">
        <v>44711</v>
      </c>
      <c r="G406" s="14">
        <v>44711.713310185201</v>
      </c>
      <c r="H406" s="23">
        <f t="shared" si="30"/>
        <v>123</v>
      </c>
      <c r="I406" s="57" t="str">
        <f t="shared" si="31"/>
        <v>User Login Start is Good</v>
      </c>
      <c r="J406" s="57">
        <f t="shared" si="32"/>
        <v>44711</v>
      </c>
      <c r="K406" s="26">
        <f t="shared" si="33"/>
        <v>44711.325069444501</v>
      </c>
      <c r="L406" s="21">
        <f t="shared" si="34"/>
        <v>559.06666660797782</v>
      </c>
    </row>
    <row r="407" spans="2:12" x14ac:dyDescent="0.2">
      <c r="B407" t="s">
        <v>66</v>
      </c>
      <c r="C407">
        <v>144</v>
      </c>
      <c r="D407" s="11" t="s">
        <v>181</v>
      </c>
      <c r="E407" s="6" t="s">
        <v>50</v>
      </c>
      <c r="F407" s="5">
        <v>44711</v>
      </c>
      <c r="G407" s="14">
        <v>44711.713194444397</v>
      </c>
      <c r="H407" s="23">
        <f t="shared" si="30"/>
        <v>123</v>
      </c>
      <c r="I407" s="57" t="str">
        <f t="shared" si="31"/>
        <v>User Login Start is Good</v>
      </c>
      <c r="J407" s="57">
        <f t="shared" si="32"/>
        <v>44711</v>
      </c>
      <c r="K407" s="26">
        <f t="shared" si="33"/>
        <v>44711.324710648099</v>
      </c>
      <c r="L407" s="21">
        <f t="shared" si="34"/>
        <v>559.41666666883975</v>
      </c>
    </row>
    <row r="408" spans="2:12" x14ac:dyDescent="0.2">
      <c r="B408" t="s">
        <v>18</v>
      </c>
      <c r="C408">
        <v>144</v>
      </c>
      <c r="D408" s="11" t="s">
        <v>181</v>
      </c>
      <c r="E408" s="6" t="s">
        <v>20</v>
      </c>
      <c r="F408" s="5">
        <v>44711</v>
      </c>
      <c r="G408" s="14">
        <v>44711.7082407407</v>
      </c>
      <c r="H408" s="23">
        <f t="shared" si="30"/>
        <v>123</v>
      </c>
      <c r="I408" s="57" t="str">
        <f t="shared" si="31"/>
        <v>User Login Start is Good</v>
      </c>
      <c r="J408" s="57">
        <f t="shared" si="32"/>
        <v>44711</v>
      </c>
      <c r="K408" s="26">
        <f t="shared" si="33"/>
        <v>44711.340092592603</v>
      </c>
      <c r="L408" s="21">
        <f t="shared" si="34"/>
        <v>530.13333325856365</v>
      </c>
    </row>
    <row r="409" spans="2:12" x14ac:dyDescent="0.2">
      <c r="B409" t="s">
        <v>68</v>
      </c>
      <c r="C409">
        <v>144</v>
      </c>
      <c r="D409" s="11" t="s">
        <v>181</v>
      </c>
      <c r="E409" s="6" t="s">
        <v>69</v>
      </c>
      <c r="F409" s="5">
        <v>44711</v>
      </c>
      <c r="G409" s="14">
        <v>44711.707569444501</v>
      </c>
      <c r="H409" s="23">
        <f t="shared" si="30"/>
        <v>123</v>
      </c>
      <c r="I409" s="57" t="str">
        <f t="shared" si="31"/>
        <v>User Login Start is Good</v>
      </c>
      <c r="J409" s="57">
        <f t="shared" si="32"/>
        <v>44711</v>
      </c>
      <c r="K409" s="26">
        <f t="shared" si="33"/>
        <v>44711.322638888902</v>
      </c>
      <c r="L409" s="21">
        <f t="shared" si="34"/>
        <v>554.3000000633765</v>
      </c>
    </row>
    <row r="410" spans="2:12" x14ac:dyDescent="0.2">
      <c r="B410" t="s">
        <v>35</v>
      </c>
      <c r="C410">
        <v>144</v>
      </c>
      <c r="D410" s="11" t="s">
        <v>181</v>
      </c>
      <c r="E410" s="6" t="s">
        <v>39</v>
      </c>
      <c r="F410" s="5">
        <v>44711</v>
      </c>
      <c r="G410" s="14">
        <v>44711.707476851901</v>
      </c>
      <c r="H410" s="23">
        <f t="shared" si="30"/>
        <v>123</v>
      </c>
      <c r="I410" s="57" t="str">
        <f t="shared" si="31"/>
        <v>User Login Start is Good</v>
      </c>
      <c r="J410" s="57">
        <f t="shared" si="32"/>
        <v>44711</v>
      </c>
      <c r="K410" s="26">
        <f t="shared" si="33"/>
        <v>44711.331053240698</v>
      </c>
      <c r="L410" s="21">
        <f t="shared" si="34"/>
        <v>542.05000013345852</v>
      </c>
    </row>
    <row r="411" spans="2:12" x14ac:dyDescent="0.2">
      <c r="B411" t="s">
        <v>21</v>
      </c>
      <c r="C411">
        <v>144</v>
      </c>
      <c r="D411" s="11" t="s">
        <v>181</v>
      </c>
      <c r="E411" s="6" t="s">
        <v>22</v>
      </c>
      <c r="F411" s="5">
        <v>44711</v>
      </c>
      <c r="G411" s="14">
        <v>44711.706712963001</v>
      </c>
      <c r="H411" s="23">
        <f t="shared" si="30"/>
        <v>123</v>
      </c>
      <c r="I411" s="57" t="str">
        <f t="shared" si="31"/>
        <v>User Login Start is Good</v>
      </c>
      <c r="J411" s="57">
        <f t="shared" si="32"/>
        <v>44711</v>
      </c>
      <c r="K411" s="26">
        <f t="shared" si="33"/>
        <v>44711.3336921296</v>
      </c>
      <c r="L411" s="21">
        <f t="shared" si="34"/>
        <v>537.15000009862706</v>
      </c>
    </row>
    <row r="412" spans="2:12" x14ac:dyDescent="0.2">
      <c r="B412" t="s">
        <v>48</v>
      </c>
      <c r="C412">
        <v>144</v>
      </c>
      <c r="D412" s="11" t="s">
        <v>181</v>
      </c>
      <c r="E412" s="6" t="s">
        <v>55</v>
      </c>
      <c r="F412" s="5">
        <v>44711</v>
      </c>
      <c r="G412" s="14">
        <v>44711.7053703704</v>
      </c>
      <c r="H412" s="23">
        <f t="shared" si="30"/>
        <v>123</v>
      </c>
      <c r="I412" s="57" t="str">
        <f t="shared" si="31"/>
        <v>User Login Start is Good</v>
      </c>
      <c r="J412" s="57">
        <f t="shared" si="32"/>
        <v>44711</v>
      </c>
      <c r="K412" s="26">
        <f t="shared" si="33"/>
        <v>44711.324166666702</v>
      </c>
      <c r="L412" s="21">
        <f t="shared" si="34"/>
        <v>548.93333332613111</v>
      </c>
    </row>
    <row r="413" spans="2:12" x14ac:dyDescent="0.2">
      <c r="B413" t="s">
        <v>83</v>
      </c>
      <c r="C413">
        <v>144</v>
      </c>
      <c r="D413" s="11" t="s">
        <v>181</v>
      </c>
      <c r="E413" s="6" t="s">
        <v>47</v>
      </c>
      <c r="F413" s="5">
        <v>44711</v>
      </c>
      <c r="G413" s="14">
        <v>44711.704722222203</v>
      </c>
      <c r="H413" s="23">
        <f t="shared" si="30"/>
        <v>123</v>
      </c>
      <c r="I413" s="57" t="str">
        <f t="shared" si="31"/>
        <v>User Login Start is Good</v>
      </c>
      <c r="J413" s="57">
        <f t="shared" si="32"/>
        <v>44711</v>
      </c>
      <c r="K413" s="26">
        <f t="shared" si="33"/>
        <v>44711.3304166667</v>
      </c>
      <c r="L413" s="21">
        <f t="shared" si="34"/>
        <v>538.99999992339872</v>
      </c>
    </row>
    <row r="414" spans="2:12" x14ac:dyDescent="0.2">
      <c r="B414" t="s">
        <v>58</v>
      </c>
      <c r="C414">
        <v>144</v>
      </c>
      <c r="D414" s="11" t="s">
        <v>181</v>
      </c>
      <c r="E414" s="6" t="s">
        <v>60</v>
      </c>
      <c r="F414" s="5">
        <v>44711</v>
      </c>
      <c r="G414" s="14">
        <v>44711.704687500001</v>
      </c>
      <c r="H414" s="23">
        <f t="shared" si="30"/>
        <v>123</v>
      </c>
      <c r="I414" s="57" t="str">
        <f t="shared" si="31"/>
        <v>User Login Start is Good</v>
      </c>
      <c r="J414" s="57">
        <f t="shared" si="32"/>
        <v>44711</v>
      </c>
      <c r="K414" s="26">
        <f t="shared" si="33"/>
        <v>44711.332465277803</v>
      </c>
      <c r="L414" s="21">
        <f t="shared" si="34"/>
        <v>535.99999996600673</v>
      </c>
    </row>
    <row r="415" spans="2:12" x14ac:dyDescent="0.2">
      <c r="B415" t="s">
        <v>11</v>
      </c>
      <c r="C415">
        <v>144</v>
      </c>
      <c r="D415" s="11" t="s">
        <v>181</v>
      </c>
      <c r="E415" s="6" t="s">
        <v>13</v>
      </c>
      <c r="F415" s="5">
        <v>44711</v>
      </c>
      <c r="G415" s="14">
        <v>44711.703865740703</v>
      </c>
      <c r="H415" s="23">
        <f t="shared" si="30"/>
        <v>123</v>
      </c>
      <c r="I415" s="57" t="str">
        <f t="shared" si="31"/>
        <v>User Login Start is Good</v>
      </c>
      <c r="J415" s="57">
        <f t="shared" si="32"/>
        <v>44711</v>
      </c>
      <c r="K415" s="26">
        <f t="shared" si="33"/>
        <v>44711.325347222199</v>
      </c>
      <c r="L415" s="21">
        <f t="shared" si="34"/>
        <v>545.06666664616205</v>
      </c>
    </row>
    <row r="416" spans="2:12" x14ac:dyDescent="0.2">
      <c r="B416" t="s">
        <v>85</v>
      </c>
      <c r="C416">
        <v>144</v>
      </c>
      <c r="D416" s="11" t="s">
        <v>181</v>
      </c>
      <c r="E416" s="6" t="s">
        <v>89</v>
      </c>
      <c r="F416" s="5">
        <v>44711</v>
      </c>
      <c r="G416" s="14">
        <v>44711.702395833301</v>
      </c>
      <c r="H416" s="23">
        <f t="shared" si="30"/>
        <v>123</v>
      </c>
      <c r="I416" s="57" t="str">
        <f t="shared" si="31"/>
        <v>User Login Start is Good</v>
      </c>
      <c r="J416" s="57">
        <f t="shared" si="32"/>
        <v>44711</v>
      </c>
      <c r="K416" s="26">
        <f t="shared" si="33"/>
        <v>44711.314131944499</v>
      </c>
      <c r="L416" s="21">
        <f t="shared" si="34"/>
        <v>559.09999987576157</v>
      </c>
    </row>
    <row r="417" spans="2:12" x14ac:dyDescent="0.2">
      <c r="B417" t="s">
        <v>111</v>
      </c>
      <c r="C417">
        <v>144</v>
      </c>
      <c r="D417" s="11" t="s">
        <v>181</v>
      </c>
      <c r="E417" s="6" t="s">
        <v>112</v>
      </c>
      <c r="F417" s="5">
        <v>44711</v>
      </c>
      <c r="G417" s="14">
        <v>44711.701273148203</v>
      </c>
      <c r="H417" s="23">
        <f t="shared" si="30"/>
        <v>123</v>
      </c>
      <c r="I417" s="57" t="str">
        <f t="shared" si="31"/>
        <v>User Login Start is Good</v>
      </c>
      <c r="J417" s="57">
        <f t="shared" si="32"/>
        <v>44711</v>
      </c>
      <c r="K417" s="26">
        <f t="shared" si="33"/>
        <v>44711.3138078704</v>
      </c>
      <c r="L417" s="21">
        <f t="shared" si="34"/>
        <v>557.95000003650784</v>
      </c>
    </row>
    <row r="418" spans="2:12" x14ac:dyDescent="0.2">
      <c r="B418" t="s">
        <v>95</v>
      </c>
      <c r="C418">
        <v>144</v>
      </c>
      <c r="D418" s="11" t="s">
        <v>181</v>
      </c>
      <c r="E418" s="6" t="s">
        <v>97</v>
      </c>
      <c r="F418" s="5">
        <v>44711</v>
      </c>
      <c r="G418" s="14">
        <v>44711.701157407399</v>
      </c>
      <c r="H418" s="23">
        <f t="shared" si="30"/>
        <v>123</v>
      </c>
      <c r="I418" s="57" t="str">
        <f t="shared" si="31"/>
        <v>User Login Start is Good</v>
      </c>
      <c r="J418" s="57">
        <f t="shared" si="32"/>
        <v>44711</v>
      </c>
      <c r="K418" s="26">
        <f t="shared" si="33"/>
        <v>44711.317962963003</v>
      </c>
      <c r="L418" s="21">
        <f t="shared" si="34"/>
        <v>551.79999992949888</v>
      </c>
    </row>
    <row r="419" spans="2:12" x14ac:dyDescent="0.2">
      <c r="B419" t="s">
        <v>37</v>
      </c>
      <c r="C419">
        <v>144</v>
      </c>
      <c r="D419" s="11" t="s">
        <v>181</v>
      </c>
      <c r="E419" s="6" t="s">
        <v>38</v>
      </c>
      <c r="F419" s="5">
        <v>44711</v>
      </c>
      <c r="G419" s="14">
        <v>44711.699699074103</v>
      </c>
      <c r="H419" s="23">
        <f t="shared" si="30"/>
        <v>123</v>
      </c>
      <c r="I419" s="57" t="str">
        <f t="shared" si="31"/>
        <v>User Login Start is Good</v>
      </c>
      <c r="J419" s="57">
        <f t="shared" si="32"/>
        <v>44711</v>
      </c>
      <c r="K419" s="26">
        <f t="shared" si="33"/>
        <v>44711.323865740698</v>
      </c>
      <c r="L419" s="21">
        <f t="shared" si="34"/>
        <v>541.20000010239892</v>
      </c>
    </row>
    <row r="420" spans="2:12" x14ac:dyDescent="0.2">
      <c r="B420" t="s">
        <v>70</v>
      </c>
      <c r="C420">
        <v>144</v>
      </c>
      <c r="D420" s="11" t="s">
        <v>181</v>
      </c>
      <c r="E420" s="6" t="s">
        <v>71</v>
      </c>
      <c r="F420" s="5">
        <v>44711</v>
      </c>
      <c r="G420" s="14">
        <v>44711.698692129597</v>
      </c>
      <c r="H420" s="23">
        <f t="shared" si="30"/>
        <v>123</v>
      </c>
      <c r="I420" s="57" t="str">
        <f t="shared" si="31"/>
        <v>User Login Start is Good</v>
      </c>
      <c r="J420" s="57">
        <f t="shared" si="32"/>
        <v>44711</v>
      </c>
      <c r="K420" s="26">
        <f t="shared" si="33"/>
        <v>44711.317905092597</v>
      </c>
      <c r="L420" s="21">
        <f t="shared" si="34"/>
        <v>548.33333328017034</v>
      </c>
    </row>
    <row r="421" spans="2:12" x14ac:dyDescent="0.2">
      <c r="B421" t="s">
        <v>64</v>
      </c>
      <c r="C421">
        <v>144</v>
      </c>
      <c r="D421" s="11" t="s">
        <v>181</v>
      </c>
      <c r="E421" s="6" t="s">
        <v>65</v>
      </c>
      <c r="F421" s="5">
        <v>44711</v>
      </c>
      <c r="G421" s="14">
        <v>44711.6971990741</v>
      </c>
      <c r="H421" s="23">
        <f t="shared" si="30"/>
        <v>123</v>
      </c>
      <c r="I421" s="57" t="str">
        <f t="shared" si="31"/>
        <v>User Login Start is Good</v>
      </c>
      <c r="J421" s="57">
        <f t="shared" si="32"/>
        <v>44711</v>
      </c>
      <c r="K421" s="26">
        <f t="shared" si="33"/>
        <v>44711.3264583333</v>
      </c>
      <c r="L421" s="21">
        <f t="shared" si="34"/>
        <v>533.86666675214656</v>
      </c>
    </row>
    <row r="422" spans="2:12" x14ac:dyDescent="0.2">
      <c r="B422" t="s">
        <v>125</v>
      </c>
      <c r="C422">
        <v>144</v>
      </c>
      <c r="D422" s="11" t="s">
        <v>181</v>
      </c>
      <c r="E422" s="6" t="s">
        <v>103</v>
      </c>
      <c r="F422" s="5">
        <v>44711</v>
      </c>
      <c r="G422" s="14">
        <v>44711.696319444498</v>
      </c>
      <c r="H422" s="23">
        <f t="shared" si="30"/>
        <v>123</v>
      </c>
      <c r="I422" s="57" t="str">
        <f t="shared" si="31"/>
        <v>User Login Start is Good</v>
      </c>
      <c r="J422" s="57">
        <f t="shared" si="32"/>
        <v>44711</v>
      </c>
      <c r="K422" s="26">
        <f t="shared" si="33"/>
        <v>44711.307245370401</v>
      </c>
      <c r="L422" s="21">
        <f t="shared" si="34"/>
        <v>560.26666669989936</v>
      </c>
    </row>
    <row r="423" spans="2:12" x14ac:dyDescent="0.2">
      <c r="B423" t="s">
        <v>102</v>
      </c>
      <c r="C423">
        <v>144</v>
      </c>
      <c r="D423" s="11" t="s">
        <v>181</v>
      </c>
      <c r="E423" s="6" t="s">
        <v>103</v>
      </c>
      <c r="F423" s="5">
        <v>44711</v>
      </c>
      <c r="G423" s="14">
        <v>44711.695821759196</v>
      </c>
      <c r="H423" s="23">
        <f t="shared" si="30"/>
        <v>123</v>
      </c>
      <c r="I423" s="57" t="str">
        <f t="shared" si="31"/>
        <v>User Login Start is Good</v>
      </c>
      <c r="J423" s="57">
        <f t="shared" si="32"/>
        <v>44711</v>
      </c>
      <c r="K423" s="26">
        <f t="shared" si="33"/>
        <v>44711.306736111103</v>
      </c>
      <c r="L423" s="21">
        <f t="shared" si="34"/>
        <v>560.28333325521089</v>
      </c>
    </row>
    <row r="424" spans="2:12" x14ac:dyDescent="0.2">
      <c r="B424" t="s">
        <v>44</v>
      </c>
      <c r="C424">
        <v>144</v>
      </c>
      <c r="D424" s="11" t="s">
        <v>181</v>
      </c>
      <c r="E424" s="6" t="s">
        <v>47</v>
      </c>
      <c r="F424" s="5">
        <v>44711</v>
      </c>
      <c r="G424" s="14">
        <v>44711.695729166699</v>
      </c>
      <c r="H424" s="23">
        <f t="shared" si="30"/>
        <v>123</v>
      </c>
      <c r="I424" s="57" t="str">
        <f t="shared" si="31"/>
        <v>User Login Start is Good</v>
      </c>
      <c r="J424" s="57">
        <f t="shared" si="32"/>
        <v>44711</v>
      </c>
      <c r="K424" s="26">
        <f t="shared" si="33"/>
        <v>44711.326226851903</v>
      </c>
      <c r="L424" s="21">
        <f t="shared" si="34"/>
        <v>532.08333330578171</v>
      </c>
    </row>
    <row r="425" spans="2:12" x14ac:dyDescent="0.2">
      <c r="B425" t="s">
        <v>87</v>
      </c>
      <c r="C425">
        <v>144</v>
      </c>
      <c r="D425" s="11" t="s">
        <v>181</v>
      </c>
      <c r="E425" s="6" t="s">
        <v>90</v>
      </c>
      <c r="F425" s="5">
        <v>44711</v>
      </c>
      <c r="G425" s="14">
        <v>44711.693726851903</v>
      </c>
      <c r="H425" s="23">
        <f t="shared" si="30"/>
        <v>123</v>
      </c>
      <c r="I425" s="57" t="str">
        <f t="shared" si="31"/>
        <v>User Login Start is Good</v>
      </c>
      <c r="J425" s="57">
        <f t="shared" si="32"/>
        <v>44711</v>
      </c>
      <c r="K425" s="26">
        <f t="shared" si="33"/>
        <v>44711.3198611111</v>
      </c>
      <c r="L425" s="21">
        <f t="shared" si="34"/>
        <v>538.36666675633751</v>
      </c>
    </row>
    <row r="426" spans="2:12" x14ac:dyDescent="0.2">
      <c r="B426" t="s">
        <v>96</v>
      </c>
      <c r="C426">
        <v>144</v>
      </c>
      <c r="D426" s="11" t="s">
        <v>181</v>
      </c>
      <c r="E426" s="6" t="s">
        <v>25</v>
      </c>
      <c r="F426" s="5">
        <v>44711</v>
      </c>
      <c r="G426" s="14">
        <v>44711.692881944502</v>
      </c>
      <c r="H426" s="23">
        <f t="shared" si="30"/>
        <v>123</v>
      </c>
      <c r="I426" s="57" t="str">
        <f t="shared" si="31"/>
        <v>User Login Start is Good</v>
      </c>
      <c r="J426" s="57">
        <f t="shared" si="32"/>
        <v>44711</v>
      </c>
      <c r="K426" s="26">
        <f t="shared" si="33"/>
        <v>44711.307731481502</v>
      </c>
      <c r="L426" s="21">
        <f t="shared" si="34"/>
        <v>554.61666672024876</v>
      </c>
    </row>
    <row r="427" spans="2:12" x14ac:dyDescent="0.2">
      <c r="B427" t="s">
        <v>80</v>
      </c>
      <c r="C427">
        <v>144</v>
      </c>
      <c r="D427" s="11" t="s">
        <v>181</v>
      </c>
      <c r="E427" s="6" t="s">
        <v>82</v>
      </c>
      <c r="F427" s="5">
        <v>44711</v>
      </c>
      <c r="G427" s="14">
        <v>44711.692835648202</v>
      </c>
      <c r="H427" s="23">
        <f t="shared" si="30"/>
        <v>123</v>
      </c>
      <c r="I427" s="57" t="str">
        <f t="shared" si="31"/>
        <v>User Login Start is Good</v>
      </c>
      <c r="J427" s="57">
        <f t="shared" si="32"/>
        <v>44711</v>
      </c>
      <c r="K427" s="26">
        <f t="shared" si="33"/>
        <v>44711.321342592601</v>
      </c>
      <c r="L427" s="21">
        <f t="shared" si="34"/>
        <v>534.95000006631017</v>
      </c>
    </row>
    <row r="428" spans="2:12" x14ac:dyDescent="0.2">
      <c r="B428" t="s">
        <v>51</v>
      </c>
      <c r="C428">
        <v>144</v>
      </c>
      <c r="D428" s="11" t="s">
        <v>181</v>
      </c>
      <c r="E428" s="6" t="s">
        <v>13</v>
      </c>
      <c r="F428" s="5">
        <v>44711</v>
      </c>
      <c r="G428" s="14">
        <v>44711.692361111098</v>
      </c>
      <c r="H428" s="23">
        <f t="shared" si="30"/>
        <v>123</v>
      </c>
      <c r="I428" s="57" t="str">
        <f t="shared" si="31"/>
        <v>User Login Start is Good</v>
      </c>
      <c r="J428" s="57">
        <f t="shared" si="32"/>
        <v>44711</v>
      </c>
      <c r="K428" s="26">
        <f t="shared" si="33"/>
        <v>44711.325752314799</v>
      </c>
      <c r="L428" s="21">
        <f t="shared" si="34"/>
        <v>527.91666667093523</v>
      </c>
    </row>
    <row r="429" spans="2:12" x14ac:dyDescent="0.2">
      <c r="B429" t="s">
        <v>92</v>
      </c>
      <c r="C429">
        <v>144</v>
      </c>
      <c r="D429" s="11" t="s">
        <v>181</v>
      </c>
      <c r="E429" s="6" t="s">
        <v>98</v>
      </c>
      <c r="F429" s="5">
        <v>44711</v>
      </c>
      <c r="G429" s="14">
        <v>44711.688692129603</v>
      </c>
      <c r="H429" s="23">
        <f t="shared" si="30"/>
        <v>123</v>
      </c>
      <c r="I429" s="57" t="str">
        <f t="shared" si="31"/>
        <v>User Login Start is Good</v>
      </c>
      <c r="J429" s="57">
        <f t="shared" si="32"/>
        <v>44711</v>
      </c>
      <c r="K429" s="26">
        <f t="shared" si="33"/>
        <v>44711.301284722198</v>
      </c>
      <c r="L429" s="21">
        <f t="shared" si="34"/>
        <v>557.86666666273959</v>
      </c>
    </row>
    <row r="430" spans="2:12" x14ac:dyDescent="0.2">
      <c r="B430" t="s">
        <v>115</v>
      </c>
      <c r="C430">
        <v>144</v>
      </c>
      <c r="D430" s="11" t="s">
        <v>181</v>
      </c>
      <c r="E430" s="6" t="s">
        <v>116</v>
      </c>
      <c r="F430" s="5">
        <v>44711</v>
      </c>
      <c r="G430" s="14">
        <v>44711.684641203698</v>
      </c>
      <c r="H430" s="23">
        <f t="shared" si="30"/>
        <v>123</v>
      </c>
      <c r="I430" s="57" t="str">
        <f t="shared" si="31"/>
        <v>User Login Start is Good</v>
      </c>
      <c r="J430" s="57">
        <f t="shared" si="32"/>
        <v>44711</v>
      </c>
      <c r="K430" s="26">
        <f t="shared" si="33"/>
        <v>44711.301979166703</v>
      </c>
      <c r="L430" s="21">
        <f t="shared" si="34"/>
        <v>551.03333327220753</v>
      </c>
    </row>
    <row r="431" spans="2:12" x14ac:dyDescent="0.2">
      <c r="B431" t="s">
        <v>72</v>
      </c>
      <c r="C431">
        <v>144</v>
      </c>
      <c r="D431" s="11" t="s">
        <v>181</v>
      </c>
      <c r="E431" s="6" t="s">
        <v>76</v>
      </c>
      <c r="F431" s="5">
        <v>44711</v>
      </c>
      <c r="G431" s="14">
        <v>44711.684270833299</v>
      </c>
      <c r="H431" s="23">
        <f t="shared" si="30"/>
        <v>123</v>
      </c>
      <c r="I431" s="57" t="str">
        <f t="shared" si="31"/>
        <v>User Login Start is Good</v>
      </c>
      <c r="J431" s="57">
        <f t="shared" si="32"/>
        <v>44711</v>
      </c>
      <c r="K431" s="26">
        <f t="shared" si="33"/>
        <v>44711.3149768519</v>
      </c>
      <c r="L431" s="21">
        <f t="shared" si="34"/>
        <v>531.78333321469836</v>
      </c>
    </row>
    <row r="432" spans="2:12" x14ac:dyDescent="0.2">
      <c r="B432" t="s">
        <v>14</v>
      </c>
      <c r="C432">
        <v>144</v>
      </c>
      <c r="D432" s="11" t="s">
        <v>181</v>
      </c>
      <c r="E432" s="6" t="s">
        <v>16</v>
      </c>
      <c r="F432" s="5">
        <v>44711</v>
      </c>
      <c r="G432" s="14">
        <v>44711.681053240703</v>
      </c>
      <c r="H432" s="23">
        <f t="shared" si="30"/>
        <v>123</v>
      </c>
      <c r="I432" s="57" t="str">
        <f t="shared" si="31"/>
        <v>User Login Start is Good</v>
      </c>
      <c r="J432" s="57">
        <f t="shared" si="32"/>
        <v>44711</v>
      </c>
      <c r="K432" s="26">
        <f t="shared" si="33"/>
        <v>44711.305601851796</v>
      </c>
      <c r="L432" s="21">
        <f t="shared" si="34"/>
        <v>540.65000002621673</v>
      </c>
    </row>
    <row r="433" spans="2:12" x14ac:dyDescent="0.2">
      <c r="B433" t="s">
        <v>110</v>
      </c>
      <c r="C433">
        <v>144</v>
      </c>
      <c r="D433" s="11" t="s">
        <v>181</v>
      </c>
      <c r="E433" s="6" t="s">
        <v>77</v>
      </c>
      <c r="F433" s="5">
        <v>44711</v>
      </c>
      <c r="G433" s="14">
        <v>44711.679618055598</v>
      </c>
      <c r="H433" s="23">
        <f t="shared" si="30"/>
        <v>123</v>
      </c>
      <c r="I433" s="57" t="str">
        <f t="shared" si="31"/>
        <v>User Login Start is Good</v>
      </c>
      <c r="J433" s="57">
        <f t="shared" si="32"/>
        <v>44711</v>
      </c>
      <c r="K433" s="26">
        <f t="shared" si="33"/>
        <v>44711.312210648102</v>
      </c>
      <c r="L433" s="21">
        <f t="shared" si="34"/>
        <v>529.06666679307818</v>
      </c>
    </row>
    <row r="434" spans="2:12" x14ac:dyDescent="0.2">
      <c r="B434" t="s">
        <v>117</v>
      </c>
      <c r="C434">
        <v>144</v>
      </c>
      <c r="D434" s="11" t="s">
        <v>181</v>
      </c>
      <c r="E434" s="6" t="s">
        <v>119</v>
      </c>
      <c r="F434" s="5">
        <v>44711</v>
      </c>
      <c r="G434" s="14">
        <v>44711.678958333301</v>
      </c>
      <c r="H434" s="23">
        <f t="shared" si="30"/>
        <v>123</v>
      </c>
      <c r="I434" s="57" t="str">
        <f t="shared" si="31"/>
        <v>User Login Start is Good</v>
      </c>
      <c r="J434" s="57">
        <f t="shared" si="32"/>
        <v>44711</v>
      </c>
      <c r="K434" s="26">
        <f t="shared" si="33"/>
        <v>44711.291388888902</v>
      </c>
      <c r="L434" s="21">
        <f t="shared" si="34"/>
        <v>558.09999993536621</v>
      </c>
    </row>
    <row r="435" spans="2:12" x14ac:dyDescent="0.2">
      <c r="B435" t="s">
        <v>23</v>
      </c>
      <c r="C435">
        <v>144</v>
      </c>
      <c r="D435" s="11" t="s">
        <v>181</v>
      </c>
      <c r="E435" s="6" t="s">
        <v>25</v>
      </c>
      <c r="F435" s="5">
        <v>44711</v>
      </c>
      <c r="G435" s="14">
        <v>44711.677280092597</v>
      </c>
      <c r="H435" s="23">
        <f t="shared" si="30"/>
        <v>123</v>
      </c>
      <c r="I435" s="57" t="str">
        <f t="shared" si="31"/>
        <v>User Login Start is Good</v>
      </c>
      <c r="J435" s="57">
        <f t="shared" si="32"/>
        <v>44711</v>
      </c>
      <c r="K435" s="26">
        <f t="shared" si="33"/>
        <v>44711.309467592597</v>
      </c>
      <c r="L435" s="21">
        <f t="shared" si="34"/>
        <v>529.65000000083819</v>
      </c>
    </row>
    <row r="436" spans="2:12" x14ac:dyDescent="0.2">
      <c r="B436" t="s">
        <v>130</v>
      </c>
      <c r="C436">
        <v>144</v>
      </c>
      <c r="D436" s="11" t="s">
        <v>181</v>
      </c>
      <c r="E436" s="6" t="s">
        <v>113</v>
      </c>
      <c r="F436" s="5">
        <v>44711</v>
      </c>
      <c r="G436" s="14">
        <v>44711.675925925898</v>
      </c>
      <c r="H436" s="23">
        <f t="shared" si="30"/>
        <v>123</v>
      </c>
      <c r="I436" s="57" t="str">
        <f t="shared" si="31"/>
        <v>User Login Start is Good</v>
      </c>
      <c r="J436" s="57">
        <f t="shared" si="32"/>
        <v>44711</v>
      </c>
      <c r="K436" s="26">
        <f t="shared" si="33"/>
        <v>44711.296851851803</v>
      </c>
      <c r="L436" s="21">
        <f t="shared" si="34"/>
        <v>545.86666669696569</v>
      </c>
    </row>
    <row r="437" spans="2:12" x14ac:dyDescent="0.2">
      <c r="B437" t="s">
        <v>106</v>
      </c>
      <c r="C437">
        <v>144</v>
      </c>
      <c r="D437" s="11" t="s">
        <v>181</v>
      </c>
      <c r="E437" s="6" t="s">
        <v>107</v>
      </c>
      <c r="F437" s="5">
        <v>44711</v>
      </c>
      <c r="G437" s="14">
        <v>44711.675254629597</v>
      </c>
      <c r="H437" s="23">
        <f t="shared" si="30"/>
        <v>123</v>
      </c>
      <c r="I437" s="57" t="str">
        <f t="shared" si="31"/>
        <v>User Login Start is Good</v>
      </c>
      <c r="J437" s="57">
        <f t="shared" si="32"/>
        <v>44711</v>
      </c>
      <c r="K437" s="26">
        <f t="shared" si="33"/>
        <v>44711.309131944399</v>
      </c>
      <c r="L437" s="21">
        <f t="shared" si="34"/>
        <v>527.21666668541729</v>
      </c>
    </row>
    <row r="438" spans="2:12" x14ac:dyDescent="0.2">
      <c r="B438" t="s">
        <v>131</v>
      </c>
      <c r="C438">
        <v>144</v>
      </c>
      <c r="D438" s="11" t="s">
        <v>181</v>
      </c>
      <c r="E438" s="6" t="s">
        <v>98</v>
      </c>
      <c r="F438" s="5">
        <v>44711</v>
      </c>
      <c r="G438" s="14">
        <v>44711.6723263889</v>
      </c>
      <c r="H438" s="23">
        <f t="shared" si="30"/>
        <v>123</v>
      </c>
      <c r="I438" s="57" t="str">
        <f t="shared" si="31"/>
        <v>User Login Start is Good</v>
      </c>
      <c r="J438" s="57">
        <f t="shared" si="32"/>
        <v>44711</v>
      </c>
      <c r="K438" s="26">
        <f t="shared" si="33"/>
        <v>44711.293587963002</v>
      </c>
      <c r="L438" s="21">
        <f t="shared" si="34"/>
        <v>545.38333329255693</v>
      </c>
    </row>
    <row r="439" spans="2:12" x14ac:dyDescent="0.2">
      <c r="B439" t="s">
        <v>132</v>
      </c>
      <c r="C439">
        <v>144</v>
      </c>
      <c r="D439" s="11" t="s">
        <v>181</v>
      </c>
      <c r="E439" s="6" t="s">
        <v>133</v>
      </c>
      <c r="F439" s="5">
        <v>44711</v>
      </c>
      <c r="G439" s="14">
        <v>44711.662453703699</v>
      </c>
      <c r="H439" s="23">
        <f t="shared" si="30"/>
        <v>123</v>
      </c>
      <c r="I439" s="57" t="str">
        <f t="shared" si="31"/>
        <v>User Login Start is Good</v>
      </c>
      <c r="J439" s="57">
        <f t="shared" si="32"/>
        <v>44711</v>
      </c>
      <c r="K439" s="26">
        <f t="shared" si="33"/>
        <v>44711.288981481499</v>
      </c>
      <c r="L439" s="21">
        <f t="shared" si="34"/>
        <v>537.79999996768311</v>
      </c>
    </row>
    <row r="440" spans="2:12" x14ac:dyDescent="0.2">
      <c r="B440" t="s">
        <v>147</v>
      </c>
      <c r="C440">
        <v>144</v>
      </c>
      <c r="D440" s="11" t="s">
        <v>181</v>
      </c>
      <c r="E440" s="6" t="s">
        <v>140</v>
      </c>
      <c r="F440" s="5">
        <v>44711</v>
      </c>
      <c r="G440" s="14">
        <v>44711.660636574103</v>
      </c>
      <c r="H440" s="23">
        <f t="shared" si="30"/>
        <v>123</v>
      </c>
      <c r="I440" s="57" t="str">
        <f t="shared" si="31"/>
        <v>User Login Start is Good</v>
      </c>
      <c r="J440" s="57">
        <f t="shared" si="32"/>
        <v>44711</v>
      </c>
      <c r="K440" s="26">
        <f t="shared" si="33"/>
        <v>44711.2729398148</v>
      </c>
      <c r="L440" s="21">
        <f t="shared" si="34"/>
        <v>558.28333339537494</v>
      </c>
    </row>
    <row r="441" spans="2:12" x14ac:dyDescent="0.2">
      <c r="B441" t="s">
        <v>120</v>
      </c>
      <c r="C441">
        <v>144</v>
      </c>
      <c r="D441" s="11" t="s">
        <v>181</v>
      </c>
      <c r="E441" s="6" t="s">
        <v>127</v>
      </c>
      <c r="F441" s="5">
        <v>44711</v>
      </c>
      <c r="G441" s="14">
        <v>44711.660138888903</v>
      </c>
      <c r="H441" s="23">
        <f t="shared" si="30"/>
        <v>123</v>
      </c>
      <c r="I441" s="57" t="str">
        <f t="shared" si="31"/>
        <v>User Login Start is Good</v>
      </c>
      <c r="J441" s="57">
        <f t="shared" si="32"/>
        <v>44711</v>
      </c>
      <c r="K441" s="26">
        <f t="shared" si="33"/>
        <v>44711.2906365741</v>
      </c>
      <c r="L441" s="21">
        <f t="shared" si="34"/>
        <v>532.08333331625909</v>
      </c>
    </row>
    <row r="442" spans="2:12" x14ac:dyDescent="0.2">
      <c r="B442" t="s">
        <v>123</v>
      </c>
      <c r="C442">
        <v>144</v>
      </c>
      <c r="D442" s="11" t="s">
        <v>181</v>
      </c>
      <c r="E442" s="6" t="s">
        <v>124</v>
      </c>
      <c r="F442" s="5">
        <v>44711</v>
      </c>
      <c r="G442" s="14">
        <v>44711.659837963001</v>
      </c>
      <c r="H442" s="23">
        <f t="shared" si="30"/>
        <v>123</v>
      </c>
      <c r="I442" s="57" t="str">
        <f t="shared" si="31"/>
        <v>User Login Start is Good</v>
      </c>
      <c r="J442" s="57">
        <f t="shared" si="32"/>
        <v>44711</v>
      </c>
      <c r="K442" s="26">
        <f t="shared" si="33"/>
        <v>44711.290173611102</v>
      </c>
      <c r="L442" s="21">
        <f t="shared" si="34"/>
        <v>532.31666673556902</v>
      </c>
    </row>
    <row r="443" spans="2:12" x14ac:dyDescent="0.2">
      <c r="B443" t="s">
        <v>139</v>
      </c>
      <c r="C443">
        <v>144</v>
      </c>
      <c r="D443" s="11" t="s">
        <v>181</v>
      </c>
      <c r="E443" s="6" t="s">
        <v>140</v>
      </c>
      <c r="F443" s="5">
        <v>44711</v>
      </c>
      <c r="G443" s="14">
        <v>44711.657118055598</v>
      </c>
      <c r="H443" s="23">
        <f t="shared" si="30"/>
        <v>123</v>
      </c>
      <c r="I443" s="57" t="str">
        <f t="shared" si="31"/>
        <v>User Login Start is Good</v>
      </c>
      <c r="J443" s="57">
        <f t="shared" si="32"/>
        <v>44711</v>
      </c>
      <c r="K443" s="26">
        <f t="shared" si="33"/>
        <v>44711.276423611103</v>
      </c>
      <c r="L443" s="21">
        <f t="shared" si="34"/>
        <v>548.20000007282943</v>
      </c>
    </row>
    <row r="444" spans="2:12" x14ac:dyDescent="0.2">
      <c r="B444" t="s">
        <v>134</v>
      </c>
      <c r="C444">
        <v>144</v>
      </c>
      <c r="D444" s="11" t="s">
        <v>181</v>
      </c>
      <c r="E444" s="6" t="s">
        <v>136</v>
      </c>
      <c r="F444" s="5">
        <v>44711</v>
      </c>
      <c r="G444" s="14">
        <v>44711.652615740699</v>
      </c>
      <c r="H444" s="23">
        <f t="shared" si="30"/>
        <v>123</v>
      </c>
      <c r="I444" s="57" t="str">
        <f t="shared" si="31"/>
        <v>User Login Start is Good</v>
      </c>
      <c r="J444" s="57">
        <f t="shared" si="32"/>
        <v>44711</v>
      </c>
      <c r="K444" s="26">
        <f t="shared" si="33"/>
        <v>44711.280474537001</v>
      </c>
      <c r="L444" s="21">
        <f t="shared" si="34"/>
        <v>535.88333332445472</v>
      </c>
    </row>
    <row r="445" spans="2:12" x14ac:dyDescent="0.2">
      <c r="B445" t="s">
        <v>141</v>
      </c>
      <c r="C445">
        <v>144</v>
      </c>
      <c r="D445" s="11" t="s">
        <v>181</v>
      </c>
      <c r="E445" s="6" t="s">
        <v>142</v>
      </c>
      <c r="F445" s="5">
        <v>44711</v>
      </c>
      <c r="G445" s="14">
        <v>44711.648009259297</v>
      </c>
      <c r="H445" s="23">
        <f t="shared" si="30"/>
        <v>123</v>
      </c>
      <c r="I445" s="57" t="str">
        <f t="shared" si="31"/>
        <v>User Login Start is Good</v>
      </c>
      <c r="J445" s="57">
        <f t="shared" si="32"/>
        <v>44711</v>
      </c>
      <c r="K445" s="26">
        <f t="shared" si="33"/>
        <v>44711.262523148202</v>
      </c>
      <c r="L445" s="21">
        <f t="shared" si="34"/>
        <v>555.09999997797422</v>
      </c>
    </row>
    <row r="446" spans="2:12" x14ac:dyDescent="0.2">
      <c r="B446" t="s">
        <v>138</v>
      </c>
      <c r="C446">
        <v>144</v>
      </c>
      <c r="D446" s="11" t="s">
        <v>181</v>
      </c>
      <c r="E446" s="6" t="s">
        <v>136</v>
      </c>
      <c r="F446" s="5">
        <v>44711</v>
      </c>
      <c r="G446" s="14">
        <v>44711.645624999997</v>
      </c>
      <c r="H446" s="23">
        <f t="shared" si="30"/>
        <v>123</v>
      </c>
      <c r="I446" s="57" t="str">
        <f t="shared" si="31"/>
        <v>User Login Start is Good</v>
      </c>
      <c r="J446" s="57">
        <f t="shared" si="32"/>
        <v>44711</v>
      </c>
      <c r="K446" s="26">
        <f t="shared" si="33"/>
        <v>44711.277569444399</v>
      </c>
      <c r="L446" s="21">
        <f t="shared" si="34"/>
        <v>530.00000006170012</v>
      </c>
    </row>
    <row r="447" spans="2:12" x14ac:dyDescent="0.2">
      <c r="B447" t="s">
        <v>143</v>
      </c>
      <c r="C447">
        <v>144</v>
      </c>
      <c r="D447" s="11" t="s">
        <v>181</v>
      </c>
      <c r="E447" s="6" t="s">
        <v>145</v>
      </c>
      <c r="F447" s="5">
        <v>44711</v>
      </c>
      <c r="G447" s="14">
        <v>44711.6320023148</v>
      </c>
      <c r="H447" s="23">
        <f t="shared" si="30"/>
        <v>123</v>
      </c>
      <c r="I447" s="57" t="str">
        <f t="shared" si="31"/>
        <v>User Login Start is Good</v>
      </c>
      <c r="J447" s="57">
        <f t="shared" si="32"/>
        <v>44711</v>
      </c>
      <c r="K447" s="26">
        <f t="shared" si="33"/>
        <v>44711.262037037101</v>
      </c>
      <c r="L447" s="21">
        <f t="shared" si="34"/>
        <v>532.74999988730997</v>
      </c>
    </row>
    <row r="448" spans="2:12" hidden="1" x14ac:dyDescent="0.2">
      <c r="B448" t="s">
        <v>18</v>
      </c>
      <c r="C448">
        <v>123</v>
      </c>
      <c r="D448" s="11" t="s">
        <v>190</v>
      </c>
      <c r="E448" s="6" t="s">
        <v>20</v>
      </c>
      <c r="F448" s="5">
        <v>44711</v>
      </c>
      <c r="G448" s="14">
        <v>44711.340092592603</v>
      </c>
      <c r="H448" s="23" t="e">
        <f t="shared" si="30"/>
        <v>#N/A</v>
      </c>
      <c r="I448" s="57" t="e">
        <f t="shared" si="31"/>
        <v>#N/A</v>
      </c>
      <c r="J448" s="57" t="e">
        <f t="shared" si="32"/>
        <v>#N/A</v>
      </c>
      <c r="K448" s="26" t="e">
        <f t="shared" si="33"/>
        <v>#N/A</v>
      </c>
      <c r="L448" s="21" t="e">
        <f t="shared" si="34"/>
        <v>#N/A</v>
      </c>
    </row>
    <row r="449" spans="2:12" hidden="1" x14ac:dyDescent="0.2">
      <c r="B449" t="s">
        <v>27</v>
      </c>
      <c r="C449">
        <v>123</v>
      </c>
      <c r="D449" s="11" t="s">
        <v>190</v>
      </c>
      <c r="E449" s="6" t="s">
        <v>29</v>
      </c>
      <c r="F449" s="5">
        <v>44711</v>
      </c>
      <c r="G449" s="14">
        <v>44711.333831018499</v>
      </c>
      <c r="H449" s="23" t="e">
        <f t="shared" si="30"/>
        <v>#N/A</v>
      </c>
      <c r="I449" s="57" t="e">
        <f t="shared" si="31"/>
        <v>#N/A</v>
      </c>
      <c r="J449" s="57" t="e">
        <f t="shared" si="32"/>
        <v>#N/A</v>
      </c>
      <c r="K449" s="26" t="e">
        <f t="shared" si="33"/>
        <v>#N/A</v>
      </c>
      <c r="L449" s="21" t="e">
        <f t="shared" si="34"/>
        <v>#N/A</v>
      </c>
    </row>
    <row r="450" spans="2:12" hidden="1" x14ac:dyDescent="0.2">
      <c r="B450" t="s">
        <v>31</v>
      </c>
      <c r="C450">
        <v>123</v>
      </c>
      <c r="D450" s="11" t="s">
        <v>190</v>
      </c>
      <c r="E450" s="6" t="s">
        <v>33</v>
      </c>
      <c r="F450" s="5">
        <v>44711</v>
      </c>
      <c r="G450" s="14">
        <v>44711.333831018499</v>
      </c>
      <c r="H450" s="23" t="e">
        <f t="shared" si="30"/>
        <v>#N/A</v>
      </c>
      <c r="I450" s="57" t="e">
        <f t="shared" si="31"/>
        <v>#N/A</v>
      </c>
      <c r="J450" s="57" t="e">
        <f t="shared" si="32"/>
        <v>#N/A</v>
      </c>
      <c r="K450" s="26" t="e">
        <f t="shared" si="33"/>
        <v>#N/A</v>
      </c>
      <c r="L450" s="21" t="e">
        <f t="shared" si="34"/>
        <v>#N/A</v>
      </c>
    </row>
    <row r="451" spans="2:12" hidden="1" x14ac:dyDescent="0.2">
      <c r="B451" t="s">
        <v>21</v>
      </c>
      <c r="C451">
        <v>123</v>
      </c>
      <c r="D451" s="11" t="s">
        <v>190</v>
      </c>
      <c r="E451" s="6" t="s">
        <v>22</v>
      </c>
      <c r="F451" s="5">
        <v>44711</v>
      </c>
      <c r="G451" s="14">
        <v>44711.3336921296</v>
      </c>
      <c r="H451" s="23" t="e">
        <f t="shared" si="30"/>
        <v>#N/A</v>
      </c>
      <c r="I451" s="57" t="e">
        <f t="shared" si="31"/>
        <v>#N/A</v>
      </c>
      <c r="J451" s="57" t="e">
        <f t="shared" si="32"/>
        <v>#N/A</v>
      </c>
      <c r="K451" s="26" t="e">
        <f t="shared" si="33"/>
        <v>#N/A</v>
      </c>
      <c r="L451" s="21" t="e">
        <f t="shared" si="34"/>
        <v>#N/A</v>
      </c>
    </row>
    <row r="452" spans="2:12" hidden="1" x14ac:dyDescent="0.2">
      <c r="B452" t="s">
        <v>58</v>
      </c>
      <c r="C452">
        <v>123</v>
      </c>
      <c r="D452" s="11" t="s">
        <v>190</v>
      </c>
      <c r="E452" s="6" t="s">
        <v>60</v>
      </c>
      <c r="F452" s="5">
        <v>44711</v>
      </c>
      <c r="G452" s="14">
        <v>44711.332465277803</v>
      </c>
      <c r="H452" s="23" t="e">
        <f t="shared" si="30"/>
        <v>#N/A</v>
      </c>
      <c r="I452" s="57" t="e">
        <f t="shared" si="31"/>
        <v>#N/A</v>
      </c>
      <c r="J452" s="57" t="e">
        <f t="shared" si="32"/>
        <v>#N/A</v>
      </c>
      <c r="K452" s="26" t="e">
        <f t="shared" si="33"/>
        <v>#N/A</v>
      </c>
      <c r="L452" s="21" t="e">
        <f t="shared" si="34"/>
        <v>#N/A</v>
      </c>
    </row>
    <row r="453" spans="2:12" hidden="1" x14ac:dyDescent="0.2">
      <c r="B453" t="s">
        <v>35</v>
      </c>
      <c r="C453">
        <v>123</v>
      </c>
      <c r="D453" s="11" t="s">
        <v>190</v>
      </c>
      <c r="E453" s="6" t="s">
        <v>39</v>
      </c>
      <c r="F453" s="5">
        <v>44711</v>
      </c>
      <c r="G453" s="14">
        <v>44711.331053240698</v>
      </c>
      <c r="H453" s="23" t="e">
        <f t="shared" ref="H453:H496" si="35">VLOOKUP(B453,B455:D521,2,FALSE)</f>
        <v>#N/A</v>
      </c>
      <c r="I453" s="57" t="e">
        <f t="shared" ref="I453:I496" si="36">VLOOKUP(B453,B455:E521,3,FALSE)</f>
        <v>#N/A</v>
      </c>
      <c r="J453" s="57" t="e">
        <f t="shared" ref="J453:J496" si="37">VLOOKUP(B453,B455:F521,5,FALSE)</f>
        <v>#N/A</v>
      </c>
      <c r="K453" s="26" t="e">
        <f t="shared" ref="K453:K496" si="38">VLOOKUP(B453,B454:G521,6,FALSE)</f>
        <v>#N/A</v>
      </c>
      <c r="L453" s="21" t="e">
        <f t="shared" ref="L453:L496" si="39">(G453-K453)*24*60</f>
        <v>#N/A</v>
      </c>
    </row>
    <row r="454" spans="2:12" hidden="1" x14ac:dyDescent="0.2">
      <c r="B454" t="s">
        <v>83</v>
      </c>
      <c r="C454">
        <v>123</v>
      </c>
      <c r="D454" s="11" t="s">
        <v>190</v>
      </c>
      <c r="E454" s="6" t="s">
        <v>47</v>
      </c>
      <c r="F454" s="5">
        <v>44711</v>
      </c>
      <c r="G454" s="14">
        <v>44711.3304166667</v>
      </c>
      <c r="H454" s="23" t="e">
        <f t="shared" si="35"/>
        <v>#N/A</v>
      </c>
      <c r="I454" s="57" t="e">
        <f t="shared" si="36"/>
        <v>#N/A</v>
      </c>
      <c r="J454" s="57" t="e">
        <f t="shared" si="37"/>
        <v>#N/A</v>
      </c>
      <c r="K454" s="26" t="e">
        <f t="shared" si="38"/>
        <v>#N/A</v>
      </c>
      <c r="L454" s="21" t="e">
        <f t="shared" si="39"/>
        <v>#N/A</v>
      </c>
    </row>
    <row r="455" spans="2:12" hidden="1" x14ac:dyDescent="0.2">
      <c r="B455" t="s">
        <v>64</v>
      </c>
      <c r="C455">
        <v>123</v>
      </c>
      <c r="D455" s="11" t="s">
        <v>190</v>
      </c>
      <c r="E455" s="6" t="s">
        <v>65</v>
      </c>
      <c r="F455" s="5">
        <v>44711</v>
      </c>
      <c r="G455" s="14">
        <v>44711.3264583333</v>
      </c>
      <c r="H455" s="23" t="e">
        <f t="shared" si="35"/>
        <v>#N/A</v>
      </c>
      <c r="I455" s="57" t="e">
        <f t="shared" si="36"/>
        <v>#N/A</v>
      </c>
      <c r="J455" s="57" t="e">
        <f t="shared" si="37"/>
        <v>#N/A</v>
      </c>
      <c r="K455" s="26" t="e">
        <f t="shared" si="38"/>
        <v>#N/A</v>
      </c>
      <c r="L455" s="21" t="e">
        <f t="shared" si="39"/>
        <v>#N/A</v>
      </c>
    </row>
    <row r="456" spans="2:12" hidden="1" x14ac:dyDescent="0.2">
      <c r="B456" t="s">
        <v>44</v>
      </c>
      <c r="C456">
        <v>123</v>
      </c>
      <c r="D456" s="11" t="s">
        <v>190</v>
      </c>
      <c r="E456" s="6" t="s">
        <v>47</v>
      </c>
      <c r="F456" s="5">
        <v>44711</v>
      </c>
      <c r="G456" s="14">
        <v>44711.326226851903</v>
      </c>
      <c r="H456" s="23" t="e">
        <f t="shared" si="35"/>
        <v>#N/A</v>
      </c>
      <c r="I456" s="57" t="e">
        <f t="shared" si="36"/>
        <v>#N/A</v>
      </c>
      <c r="J456" s="57" t="e">
        <f t="shared" si="37"/>
        <v>#N/A</v>
      </c>
      <c r="K456" s="26" t="e">
        <f t="shared" si="38"/>
        <v>#N/A</v>
      </c>
      <c r="L456" s="21" t="e">
        <f t="shared" si="39"/>
        <v>#N/A</v>
      </c>
    </row>
    <row r="457" spans="2:12" hidden="1" x14ac:dyDescent="0.2">
      <c r="B457" t="s">
        <v>51</v>
      </c>
      <c r="C457">
        <v>123</v>
      </c>
      <c r="D457" s="11" t="s">
        <v>190</v>
      </c>
      <c r="E457" s="6" t="s">
        <v>13</v>
      </c>
      <c r="F457" s="5">
        <v>44711</v>
      </c>
      <c r="G457" s="14">
        <v>44711.325752314799</v>
      </c>
      <c r="H457" s="23" t="e">
        <f t="shared" si="35"/>
        <v>#N/A</v>
      </c>
      <c r="I457" s="57" t="e">
        <f t="shared" si="36"/>
        <v>#N/A</v>
      </c>
      <c r="J457" s="57" t="e">
        <f t="shared" si="37"/>
        <v>#N/A</v>
      </c>
      <c r="K457" s="26" t="e">
        <f t="shared" si="38"/>
        <v>#N/A</v>
      </c>
      <c r="L457" s="21" t="e">
        <f t="shared" si="39"/>
        <v>#N/A</v>
      </c>
    </row>
    <row r="458" spans="2:12" hidden="1" x14ac:dyDescent="0.2">
      <c r="B458" t="s">
        <v>11</v>
      </c>
      <c r="C458">
        <v>123</v>
      </c>
      <c r="D458" s="11" t="s">
        <v>190</v>
      </c>
      <c r="E458" s="6" t="s">
        <v>13</v>
      </c>
      <c r="F458" s="5">
        <v>44711</v>
      </c>
      <c r="G458" s="14">
        <v>44711.325347222199</v>
      </c>
      <c r="H458" s="23" t="e">
        <f t="shared" si="35"/>
        <v>#N/A</v>
      </c>
      <c r="I458" s="57" t="e">
        <f t="shared" si="36"/>
        <v>#N/A</v>
      </c>
      <c r="J458" s="57" t="e">
        <f t="shared" si="37"/>
        <v>#N/A</v>
      </c>
      <c r="K458" s="26" t="e">
        <f t="shared" si="38"/>
        <v>#N/A</v>
      </c>
      <c r="L458" s="21" t="e">
        <f t="shared" si="39"/>
        <v>#N/A</v>
      </c>
    </row>
    <row r="459" spans="2:12" hidden="1" x14ac:dyDescent="0.2">
      <c r="B459" t="s">
        <v>61</v>
      </c>
      <c r="C459">
        <v>123</v>
      </c>
      <c r="D459" s="11" t="s">
        <v>190</v>
      </c>
      <c r="E459" s="6" t="s">
        <v>38</v>
      </c>
      <c r="F459" s="5">
        <v>44711</v>
      </c>
      <c r="G459" s="14">
        <v>44711.325069444501</v>
      </c>
      <c r="H459" s="23" t="e">
        <f t="shared" si="35"/>
        <v>#N/A</v>
      </c>
      <c r="I459" s="57" t="e">
        <f t="shared" si="36"/>
        <v>#N/A</v>
      </c>
      <c r="J459" s="57" t="e">
        <f t="shared" si="37"/>
        <v>#N/A</v>
      </c>
      <c r="K459" s="26" t="e">
        <f t="shared" si="38"/>
        <v>#N/A</v>
      </c>
      <c r="L459" s="21" t="e">
        <f t="shared" si="39"/>
        <v>#N/A</v>
      </c>
    </row>
    <row r="460" spans="2:12" hidden="1" x14ac:dyDescent="0.2">
      <c r="B460" t="s">
        <v>66</v>
      </c>
      <c r="C460">
        <v>123</v>
      </c>
      <c r="D460" s="11" t="s">
        <v>190</v>
      </c>
      <c r="E460" s="6" t="s">
        <v>50</v>
      </c>
      <c r="F460" s="5">
        <v>44711</v>
      </c>
      <c r="G460" s="14">
        <v>44711.324710648099</v>
      </c>
      <c r="H460" s="23" t="e">
        <f t="shared" si="35"/>
        <v>#N/A</v>
      </c>
      <c r="I460" s="57" t="e">
        <f t="shared" si="36"/>
        <v>#N/A</v>
      </c>
      <c r="J460" s="57" t="e">
        <f t="shared" si="37"/>
        <v>#N/A</v>
      </c>
      <c r="K460" s="26" t="e">
        <f t="shared" si="38"/>
        <v>#N/A</v>
      </c>
      <c r="L460" s="21" t="e">
        <f t="shared" si="39"/>
        <v>#N/A</v>
      </c>
    </row>
    <row r="461" spans="2:12" hidden="1" x14ac:dyDescent="0.2">
      <c r="B461" t="s">
        <v>48</v>
      </c>
      <c r="C461">
        <v>123</v>
      </c>
      <c r="D461" s="11" t="s">
        <v>190</v>
      </c>
      <c r="E461" s="6" t="s">
        <v>55</v>
      </c>
      <c r="F461" s="5">
        <v>44711</v>
      </c>
      <c r="G461" s="14">
        <v>44711.324166666702</v>
      </c>
      <c r="H461" s="23" t="e">
        <f t="shared" si="35"/>
        <v>#N/A</v>
      </c>
      <c r="I461" s="57" t="e">
        <f t="shared" si="36"/>
        <v>#N/A</v>
      </c>
      <c r="J461" s="57" t="e">
        <f t="shared" si="37"/>
        <v>#N/A</v>
      </c>
      <c r="K461" s="26" t="e">
        <f t="shared" si="38"/>
        <v>#N/A</v>
      </c>
      <c r="L461" s="21" t="e">
        <f t="shared" si="39"/>
        <v>#N/A</v>
      </c>
    </row>
    <row r="462" spans="2:12" hidden="1" x14ac:dyDescent="0.2">
      <c r="B462" t="s">
        <v>37</v>
      </c>
      <c r="C462">
        <v>123</v>
      </c>
      <c r="D462" s="11" t="s">
        <v>190</v>
      </c>
      <c r="E462" s="6" t="s">
        <v>38</v>
      </c>
      <c r="F462" s="5">
        <v>44711</v>
      </c>
      <c r="G462" s="14">
        <v>44711.323865740698</v>
      </c>
      <c r="H462" s="23" t="e">
        <f t="shared" si="35"/>
        <v>#N/A</v>
      </c>
      <c r="I462" s="57" t="e">
        <f t="shared" si="36"/>
        <v>#N/A</v>
      </c>
      <c r="J462" s="57" t="e">
        <f t="shared" si="37"/>
        <v>#N/A</v>
      </c>
      <c r="K462" s="26" t="e">
        <f t="shared" si="38"/>
        <v>#N/A</v>
      </c>
      <c r="L462" s="21" t="e">
        <f t="shared" si="39"/>
        <v>#N/A</v>
      </c>
    </row>
    <row r="463" spans="2:12" hidden="1" x14ac:dyDescent="0.2">
      <c r="B463" t="s">
        <v>68</v>
      </c>
      <c r="C463">
        <v>123</v>
      </c>
      <c r="D463" s="11" t="s">
        <v>190</v>
      </c>
      <c r="E463" s="6" t="s">
        <v>69</v>
      </c>
      <c r="F463" s="5">
        <v>44711</v>
      </c>
      <c r="G463" s="14">
        <v>44711.322638888902</v>
      </c>
      <c r="H463" s="23" t="e">
        <f t="shared" si="35"/>
        <v>#N/A</v>
      </c>
      <c r="I463" s="57" t="e">
        <f t="shared" si="36"/>
        <v>#N/A</v>
      </c>
      <c r="J463" s="57" t="e">
        <f t="shared" si="37"/>
        <v>#N/A</v>
      </c>
      <c r="K463" s="26" t="e">
        <f t="shared" si="38"/>
        <v>#N/A</v>
      </c>
      <c r="L463" s="21" t="e">
        <f t="shared" si="39"/>
        <v>#N/A</v>
      </c>
    </row>
    <row r="464" spans="2:12" hidden="1" x14ac:dyDescent="0.2">
      <c r="B464" t="s">
        <v>153</v>
      </c>
      <c r="C464">
        <v>123</v>
      </c>
      <c r="D464" s="11" t="s">
        <v>190</v>
      </c>
      <c r="E464" s="6" t="s">
        <v>154</v>
      </c>
      <c r="F464" s="5">
        <v>44711</v>
      </c>
      <c r="G464" s="14">
        <v>44711.322407407402</v>
      </c>
      <c r="H464" s="23" t="e">
        <f t="shared" si="35"/>
        <v>#N/A</v>
      </c>
      <c r="I464" s="57" t="e">
        <f t="shared" si="36"/>
        <v>#N/A</v>
      </c>
      <c r="J464" s="57" t="e">
        <f t="shared" si="37"/>
        <v>#N/A</v>
      </c>
      <c r="K464" s="26" t="e">
        <f t="shared" si="38"/>
        <v>#N/A</v>
      </c>
      <c r="L464" s="21" t="e">
        <f t="shared" si="39"/>
        <v>#N/A</v>
      </c>
    </row>
    <row r="465" spans="2:12" hidden="1" x14ac:dyDescent="0.2">
      <c r="B465" t="s">
        <v>43</v>
      </c>
      <c r="C465">
        <v>123</v>
      </c>
      <c r="D465" s="11" t="s">
        <v>190</v>
      </c>
      <c r="E465" s="6" t="s">
        <v>50</v>
      </c>
      <c r="F465" s="5">
        <v>44711</v>
      </c>
      <c r="G465" s="14">
        <v>44711.321504629603</v>
      </c>
      <c r="H465" s="23" t="e">
        <f t="shared" si="35"/>
        <v>#N/A</v>
      </c>
      <c r="I465" s="57" t="e">
        <f t="shared" si="36"/>
        <v>#N/A</v>
      </c>
      <c r="J465" s="57" t="e">
        <f t="shared" si="37"/>
        <v>#N/A</v>
      </c>
      <c r="K465" s="26" t="e">
        <f t="shared" si="38"/>
        <v>#N/A</v>
      </c>
      <c r="L465" s="21" t="e">
        <f t="shared" si="39"/>
        <v>#N/A</v>
      </c>
    </row>
    <row r="466" spans="2:12" hidden="1" x14ac:dyDescent="0.2">
      <c r="B466" t="s">
        <v>80</v>
      </c>
      <c r="C466">
        <v>123</v>
      </c>
      <c r="D466" s="11" t="s">
        <v>190</v>
      </c>
      <c r="E466" s="6" t="s">
        <v>82</v>
      </c>
      <c r="F466" s="5">
        <v>44711</v>
      </c>
      <c r="G466" s="14">
        <v>44711.321342592601</v>
      </c>
      <c r="H466" s="23" t="e">
        <f t="shared" si="35"/>
        <v>#N/A</v>
      </c>
      <c r="I466" s="57" t="e">
        <f t="shared" si="36"/>
        <v>#N/A</v>
      </c>
      <c r="J466" s="57" t="e">
        <f t="shared" si="37"/>
        <v>#N/A</v>
      </c>
      <c r="K466" s="26" t="e">
        <f t="shared" si="38"/>
        <v>#N/A</v>
      </c>
      <c r="L466" s="21" t="e">
        <f t="shared" si="39"/>
        <v>#N/A</v>
      </c>
    </row>
    <row r="467" spans="2:12" hidden="1" x14ac:dyDescent="0.2">
      <c r="B467" t="s">
        <v>87</v>
      </c>
      <c r="C467">
        <v>123</v>
      </c>
      <c r="D467" s="11" t="s">
        <v>190</v>
      </c>
      <c r="E467" s="6" t="s">
        <v>90</v>
      </c>
      <c r="F467" s="5">
        <v>44711</v>
      </c>
      <c r="G467" s="14">
        <v>44711.3198611111</v>
      </c>
      <c r="H467" s="23" t="e">
        <f t="shared" si="35"/>
        <v>#N/A</v>
      </c>
      <c r="I467" s="57" t="e">
        <f t="shared" si="36"/>
        <v>#N/A</v>
      </c>
      <c r="J467" s="57" t="e">
        <f t="shared" si="37"/>
        <v>#N/A</v>
      </c>
      <c r="K467" s="26" t="e">
        <f t="shared" si="38"/>
        <v>#N/A</v>
      </c>
      <c r="L467" s="21" t="e">
        <f t="shared" si="39"/>
        <v>#N/A</v>
      </c>
    </row>
    <row r="468" spans="2:12" hidden="1" x14ac:dyDescent="0.2">
      <c r="B468" t="s">
        <v>95</v>
      </c>
      <c r="C468">
        <v>123</v>
      </c>
      <c r="D468" s="11" t="s">
        <v>190</v>
      </c>
      <c r="E468" s="6" t="s">
        <v>97</v>
      </c>
      <c r="F468" s="5">
        <v>44711</v>
      </c>
      <c r="G468" s="14">
        <v>44711.317962963003</v>
      </c>
      <c r="H468" s="23" t="e">
        <f t="shared" si="35"/>
        <v>#N/A</v>
      </c>
      <c r="I468" s="57" t="e">
        <f t="shared" si="36"/>
        <v>#N/A</v>
      </c>
      <c r="J468" s="57" t="e">
        <f t="shared" si="37"/>
        <v>#N/A</v>
      </c>
      <c r="K468" s="26" t="e">
        <f t="shared" si="38"/>
        <v>#N/A</v>
      </c>
      <c r="L468" s="21" t="e">
        <f t="shared" si="39"/>
        <v>#N/A</v>
      </c>
    </row>
    <row r="469" spans="2:12" hidden="1" x14ac:dyDescent="0.2">
      <c r="B469" t="s">
        <v>74</v>
      </c>
      <c r="C469">
        <v>123</v>
      </c>
      <c r="D469" s="11" t="s">
        <v>190</v>
      </c>
      <c r="E469" s="6" t="s">
        <v>77</v>
      </c>
      <c r="F469" s="5">
        <v>44711</v>
      </c>
      <c r="G469" s="14">
        <v>44711.317951388897</v>
      </c>
      <c r="H469" s="23" t="e">
        <f t="shared" si="35"/>
        <v>#N/A</v>
      </c>
      <c r="I469" s="57" t="e">
        <f t="shared" si="36"/>
        <v>#N/A</v>
      </c>
      <c r="J469" s="57" t="e">
        <f t="shared" si="37"/>
        <v>#N/A</v>
      </c>
      <c r="K469" s="26" t="e">
        <f t="shared" si="38"/>
        <v>#N/A</v>
      </c>
      <c r="L469" s="21" t="e">
        <f t="shared" si="39"/>
        <v>#N/A</v>
      </c>
    </row>
    <row r="470" spans="2:12" hidden="1" x14ac:dyDescent="0.2">
      <c r="B470" t="s">
        <v>70</v>
      </c>
      <c r="C470">
        <v>123</v>
      </c>
      <c r="D470" s="11" t="s">
        <v>190</v>
      </c>
      <c r="E470" s="6" t="s">
        <v>71</v>
      </c>
      <c r="F470" s="5">
        <v>44711</v>
      </c>
      <c r="G470" s="14">
        <v>44711.317905092597</v>
      </c>
      <c r="H470" s="23" t="e">
        <f t="shared" si="35"/>
        <v>#N/A</v>
      </c>
      <c r="I470" s="57" t="e">
        <f t="shared" si="36"/>
        <v>#N/A</v>
      </c>
      <c r="J470" s="57" t="e">
        <f t="shared" si="37"/>
        <v>#N/A</v>
      </c>
      <c r="K470" s="26" t="e">
        <f t="shared" si="38"/>
        <v>#N/A</v>
      </c>
      <c r="L470" s="21" t="e">
        <f t="shared" si="39"/>
        <v>#N/A</v>
      </c>
    </row>
    <row r="471" spans="2:12" hidden="1" x14ac:dyDescent="0.2">
      <c r="B471" t="s">
        <v>72</v>
      </c>
      <c r="C471">
        <v>123</v>
      </c>
      <c r="D471" s="11" t="s">
        <v>190</v>
      </c>
      <c r="E471" s="6" t="s">
        <v>76</v>
      </c>
      <c r="F471" s="5">
        <v>44711</v>
      </c>
      <c r="G471" s="14">
        <v>44711.3149768519</v>
      </c>
      <c r="H471" s="23" t="e">
        <f t="shared" si="35"/>
        <v>#N/A</v>
      </c>
      <c r="I471" s="57" t="e">
        <f t="shared" si="36"/>
        <v>#N/A</v>
      </c>
      <c r="J471" s="57" t="e">
        <f t="shared" si="37"/>
        <v>#N/A</v>
      </c>
      <c r="K471" s="26" t="e">
        <f t="shared" si="38"/>
        <v>#N/A</v>
      </c>
      <c r="L471" s="21" t="e">
        <f t="shared" si="39"/>
        <v>#N/A</v>
      </c>
    </row>
    <row r="472" spans="2:12" hidden="1" x14ac:dyDescent="0.2">
      <c r="B472" t="s">
        <v>85</v>
      </c>
      <c r="C472">
        <v>123</v>
      </c>
      <c r="D472" s="11" t="s">
        <v>190</v>
      </c>
      <c r="E472" s="6" t="s">
        <v>89</v>
      </c>
      <c r="F472" s="5">
        <v>44711</v>
      </c>
      <c r="G472" s="14">
        <v>44711.314131944499</v>
      </c>
      <c r="H472" s="23" t="e">
        <f t="shared" si="35"/>
        <v>#N/A</v>
      </c>
      <c r="I472" s="57" t="e">
        <f t="shared" si="36"/>
        <v>#N/A</v>
      </c>
      <c r="J472" s="57" t="e">
        <f t="shared" si="37"/>
        <v>#N/A</v>
      </c>
      <c r="K472" s="26" t="e">
        <f t="shared" si="38"/>
        <v>#N/A</v>
      </c>
      <c r="L472" s="21" t="e">
        <f t="shared" si="39"/>
        <v>#N/A</v>
      </c>
    </row>
    <row r="473" spans="2:12" hidden="1" x14ac:dyDescent="0.2">
      <c r="B473" t="s">
        <v>111</v>
      </c>
      <c r="C473">
        <v>123</v>
      </c>
      <c r="D473" s="11" t="s">
        <v>190</v>
      </c>
      <c r="E473" s="6" t="s">
        <v>112</v>
      </c>
      <c r="F473" s="5">
        <v>44711</v>
      </c>
      <c r="G473" s="14">
        <v>44711.3138078704</v>
      </c>
      <c r="H473" s="23" t="e">
        <f t="shared" si="35"/>
        <v>#N/A</v>
      </c>
      <c r="I473" s="57" t="e">
        <f t="shared" si="36"/>
        <v>#N/A</v>
      </c>
      <c r="J473" s="57" t="e">
        <f t="shared" si="37"/>
        <v>#N/A</v>
      </c>
      <c r="K473" s="26" t="e">
        <f t="shared" si="38"/>
        <v>#N/A</v>
      </c>
      <c r="L473" s="21" t="e">
        <f t="shared" si="39"/>
        <v>#N/A</v>
      </c>
    </row>
    <row r="474" spans="2:12" hidden="1" x14ac:dyDescent="0.2">
      <c r="B474" t="s">
        <v>110</v>
      </c>
      <c r="C474">
        <v>123</v>
      </c>
      <c r="D474" s="11" t="s">
        <v>190</v>
      </c>
      <c r="E474" s="6" t="s">
        <v>77</v>
      </c>
      <c r="F474" s="5">
        <v>44711</v>
      </c>
      <c r="G474" s="14">
        <v>44711.312210648102</v>
      </c>
      <c r="H474" s="23" t="e">
        <f t="shared" si="35"/>
        <v>#N/A</v>
      </c>
      <c r="I474" s="57" t="e">
        <f t="shared" si="36"/>
        <v>#N/A</v>
      </c>
      <c r="J474" s="57" t="e">
        <f t="shared" si="37"/>
        <v>#N/A</v>
      </c>
      <c r="K474" s="26" t="e">
        <f t="shared" si="38"/>
        <v>#N/A</v>
      </c>
      <c r="L474" s="21" t="e">
        <f t="shared" si="39"/>
        <v>#N/A</v>
      </c>
    </row>
    <row r="475" spans="2:12" hidden="1" x14ac:dyDescent="0.2">
      <c r="B475" t="s">
        <v>23</v>
      </c>
      <c r="C475">
        <v>123</v>
      </c>
      <c r="D475" s="11" t="s">
        <v>190</v>
      </c>
      <c r="E475" s="6" t="s">
        <v>25</v>
      </c>
      <c r="F475" s="5">
        <v>44711</v>
      </c>
      <c r="G475" s="14">
        <v>44711.309467592597</v>
      </c>
      <c r="H475" s="23" t="e">
        <f t="shared" si="35"/>
        <v>#N/A</v>
      </c>
      <c r="I475" s="57" t="e">
        <f t="shared" si="36"/>
        <v>#N/A</v>
      </c>
      <c r="J475" s="57" t="e">
        <f t="shared" si="37"/>
        <v>#N/A</v>
      </c>
      <c r="K475" s="26" t="e">
        <f t="shared" si="38"/>
        <v>#N/A</v>
      </c>
      <c r="L475" s="21" t="e">
        <f t="shared" si="39"/>
        <v>#N/A</v>
      </c>
    </row>
    <row r="476" spans="2:12" hidden="1" x14ac:dyDescent="0.2">
      <c r="B476" t="s">
        <v>106</v>
      </c>
      <c r="C476">
        <v>123</v>
      </c>
      <c r="D476" s="11" t="s">
        <v>190</v>
      </c>
      <c r="E476" s="6" t="s">
        <v>107</v>
      </c>
      <c r="F476" s="5">
        <v>44711</v>
      </c>
      <c r="G476" s="14">
        <v>44711.309131944399</v>
      </c>
      <c r="H476" s="23" t="e">
        <f t="shared" si="35"/>
        <v>#N/A</v>
      </c>
      <c r="I476" s="57" t="e">
        <f t="shared" si="36"/>
        <v>#N/A</v>
      </c>
      <c r="J476" s="57" t="e">
        <f t="shared" si="37"/>
        <v>#N/A</v>
      </c>
      <c r="K476" s="26" t="e">
        <f t="shared" si="38"/>
        <v>#N/A</v>
      </c>
      <c r="L476" s="21" t="e">
        <f t="shared" si="39"/>
        <v>#N/A</v>
      </c>
    </row>
    <row r="477" spans="2:12" hidden="1" x14ac:dyDescent="0.2">
      <c r="B477" t="s">
        <v>96</v>
      </c>
      <c r="C477">
        <v>123</v>
      </c>
      <c r="D477" s="11" t="s">
        <v>190</v>
      </c>
      <c r="E477" s="6" t="s">
        <v>25</v>
      </c>
      <c r="F477" s="5">
        <v>44711</v>
      </c>
      <c r="G477" s="14">
        <v>44711.307731481502</v>
      </c>
      <c r="H477" s="23" t="e">
        <f t="shared" si="35"/>
        <v>#N/A</v>
      </c>
      <c r="I477" s="57" t="e">
        <f t="shared" si="36"/>
        <v>#N/A</v>
      </c>
      <c r="J477" s="57" t="e">
        <f t="shared" si="37"/>
        <v>#N/A</v>
      </c>
      <c r="K477" s="26" t="e">
        <f t="shared" si="38"/>
        <v>#N/A</v>
      </c>
      <c r="L477" s="21" t="e">
        <f t="shared" si="39"/>
        <v>#N/A</v>
      </c>
    </row>
    <row r="478" spans="2:12" hidden="1" x14ac:dyDescent="0.2">
      <c r="B478" t="s">
        <v>125</v>
      </c>
      <c r="C478">
        <v>123</v>
      </c>
      <c r="D478" s="11" t="s">
        <v>190</v>
      </c>
      <c r="E478" s="6" t="s">
        <v>103</v>
      </c>
      <c r="F478" s="5">
        <v>44711</v>
      </c>
      <c r="G478" s="14">
        <v>44711.307245370401</v>
      </c>
      <c r="H478" s="23" t="e">
        <f t="shared" si="35"/>
        <v>#N/A</v>
      </c>
      <c r="I478" s="57" t="e">
        <f t="shared" si="36"/>
        <v>#N/A</v>
      </c>
      <c r="J478" s="57" t="e">
        <f t="shared" si="37"/>
        <v>#N/A</v>
      </c>
      <c r="K478" s="26" t="e">
        <f t="shared" si="38"/>
        <v>#N/A</v>
      </c>
      <c r="L478" s="21" t="e">
        <f t="shared" si="39"/>
        <v>#N/A</v>
      </c>
    </row>
    <row r="479" spans="2:12" hidden="1" x14ac:dyDescent="0.2">
      <c r="B479" t="s">
        <v>102</v>
      </c>
      <c r="C479">
        <v>123</v>
      </c>
      <c r="D479" s="11" t="s">
        <v>190</v>
      </c>
      <c r="E479" s="6" t="s">
        <v>103</v>
      </c>
      <c r="F479" s="5">
        <v>44711</v>
      </c>
      <c r="G479" s="14">
        <v>44711.306736111103</v>
      </c>
      <c r="H479" s="23" t="e">
        <f t="shared" si="35"/>
        <v>#N/A</v>
      </c>
      <c r="I479" s="57" t="e">
        <f t="shared" si="36"/>
        <v>#N/A</v>
      </c>
      <c r="J479" s="57" t="e">
        <f t="shared" si="37"/>
        <v>#N/A</v>
      </c>
      <c r="K479" s="26" t="e">
        <f t="shared" si="38"/>
        <v>#N/A</v>
      </c>
      <c r="L479" s="21" t="e">
        <f t="shared" si="39"/>
        <v>#N/A</v>
      </c>
    </row>
    <row r="480" spans="2:12" hidden="1" x14ac:dyDescent="0.2">
      <c r="B480" t="s">
        <v>14</v>
      </c>
      <c r="C480">
        <v>123</v>
      </c>
      <c r="D480" s="11" t="s">
        <v>190</v>
      </c>
      <c r="E480" s="6" t="s">
        <v>16</v>
      </c>
      <c r="F480" s="5">
        <v>44711</v>
      </c>
      <c r="G480" s="14">
        <v>44711.305601851796</v>
      </c>
      <c r="H480" s="23" t="e">
        <f t="shared" si="35"/>
        <v>#N/A</v>
      </c>
      <c r="I480" s="57" t="e">
        <f t="shared" si="36"/>
        <v>#N/A</v>
      </c>
      <c r="J480" s="57" t="e">
        <f t="shared" si="37"/>
        <v>#N/A</v>
      </c>
      <c r="K480" s="26" t="e">
        <f t="shared" si="38"/>
        <v>#N/A</v>
      </c>
      <c r="L480" s="21" t="e">
        <f t="shared" si="39"/>
        <v>#N/A</v>
      </c>
    </row>
    <row r="481" spans="2:12" hidden="1" x14ac:dyDescent="0.2">
      <c r="B481" t="s">
        <v>115</v>
      </c>
      <c r="C481">
        <v>123</v>
      </c>
      <c r="D481" s="11" t="s">
        <v>190</v>
      </c>
      <c r="E481" s="6" t="s">
        <v>116</v>
      </c>
      <c r="F481" s="5">
        <v>44711</v>
      </c>
      <c r="G481" s="14">
        <v>44711.301979166703</v>
      </c>
      <c r="H481" s="23" t="e">
        <f t="shared" si="35"/>
        <v>#N/A</v>
      </c>
      <c r="I481" s="57" t="e">
        <f t="shared" si="36"/>
        <v>#N/A</v>
      </c>
      <c r="J481" s="57" t="e">
        <f t="shared" si="37"/>
        <v>#N/A</v>
      </c>
      <c r="K481" s="26" t="e">
        <f t="shared" si="38"/>
        <v>#N/A</v>
      </c>
      <c r="L481" s="21" t="e">
        <f t="shared" si="39"/>
        <v>#N/A</v>
      </c>
    </row>
    <row r="482" spans="2:12" hidden="1" x14ac:dyDescent="0.2">
      <c r="B482" t="s">
        <v>99</v>
      </c>
      <c r="C482">
        <v>123</v>
      </c>
      <c r="D482" s="11" t="s">
        <v>190</v>
      </c>
      <c r="E482" s="6" t="s">
        <v>104</v>
      </c>
      <c r="F482" s="5">
        <v>44711</v>
      </c>
      <c r="G482" s="14">
        <v>44711.301956018498</v>
      </c>
      <c r="H482" s="23" t="e">
        <f t="shared" si="35"/>
        <v>#N/A</v>
      </c>
      <c r="I482" s="57" t="e">
        <f t="shared" si="36"/>
        <v>#N/A</v>
      </c>
      <c r="J482" s="57" t="e">
        <f t="shared" si="37"/>
        <v>#N/A</v>
      </c>
      <c r="K482" s="26" t="e">
        <f t="shared" si="38"/>
        <v>#N/A</v>
      </c>
      <c r="L482" s="21" t="e">
        <f t="shared" si="39"/>
        <v>#N/A</v>
      </c>
    </row>
    <row r="483" spans="2:12" hidden="1" x14ac:dyDescent="0.2">
      <c r="B483" t="s">
        <v>92</v>
      </c>
      <c r="C483">
        <v>123</v>
      </c>
      <c r="D483" s="11" t="s">
        <v>190</v>
      </c>
      <c r="E483" s="6" t="s">
        <v>98</v>
      </c>
      <c r="F483" s="5">
        <v>44711</v>
      </c>
      <c r="G483" s="14">
        <v>44711.301284722198</v>
      </c>
      <c r="H483" s="23" t="e">
        <f t="shared" si="35"/>
        <v>#N/A</v>
      </c>
      <c r="I483" s="57" t="e">
        <f t="shared" si="36"/>
        <v>#N/A</v>
      </c>
      <c r="J483" s="57" t="e">
        <f t="shared" si="37"/>
        <v>#N/A</v>
      </c>
      <c r="K483" s="26" t="e">
        <f t="shared" si="38"/>
        <v>#N/A</v>
      </c>
      <c r="L483" s="21" t="e">
        <f t="shared" si="39"/>
        <v>#N/A</v>
      </c>
    </row>
    <row r="484" spans="2:12" hidden="1" x14ac:dyDescent="0.2">
      <c r="B484" t="s">
        <v>108</v>
      </c>
      <c r="C484">
        <v>123</v>
      </c>
      <c r="D484" s="11" t="s">
        <v>190</v>
      </c>
      <c r="E484" s="6" t="s">
        <v>113</v>
      </c>
      <c r="F484" s="5">
        <v>44711</v>
      </c>
      <c r="G484" s="14">
        <v>44711.297291666699</v>
      </c>
      <c r="H484" s="23" t="e">
        <f t="shared" si="35"/>
        <v>#N/A</v>
      </c>
      <c r="I484" s="57" t="e">
        <f t="shared" si="36"/>
        <v>#N/A</v>
      </c>
      <c r="J484" s="57" t="e">
        <f t="shared" si="37"/>
        <v>#N/A</v>
      </c>
      <c r="K484" s="26" t="e">
        <f t="shared" si="38"/>
        <v>#N/A</v>
      </c>
      <c r="L484" s="21" t="e">
        <f t="shared" si="39"/>
        <v>#N/A</v>
      </c>
    </row>
    <row r="485" spans="2:12" hidden="1" x14ac:dyDescent="0.2">
      <c r="B485" t="s">
        <v>130</v>
      </c>
      <c r="C485">
        <v>123</v>
      </c>
      <c r="D485" s="11" t="s">
        <v>190</v>
      </c>
      <c r="E485" s="6" t="s">
        <v>113</v>
      </c>
      <c r="F485" s="5">
        <v>44711</v>
      </c>
      <c r="G485" s="14">
        <v>44711.296851851803</v>
      </c>
      <c r="H485" s="23" t="e">
        <f t="shared" si="35"/>
        <v>#N/A</v>
      </c>
      <c r="I485" s="57" t="e">
        <f t="shared" si="36"/>
        <v>#N/A</v>
      </c>
      <c r="J485" s="57" t="e">
        <f t="shared" si="37"/>
        <v>#N/A</v>
      </c>
      <c r="K485" s="26" t="e">
        <f t="shared" si="38"/>
        <v>#N/A</v>
      </c>
      <c r="L485" s="21" t="e">
        <f t="shared" si="39"/>
        <v>#N/A</v>
      </c>
    </row>
    <row r="486" spans="2:12" hidden="1" x14ac:dyDescent="0.2">
      <c r="B486" t="s">
        <v>131</v>
      </c>
      <c r="C486">
        <v>123</v>
      </c>
      <c r="D486" s="11" t="s">
        <v>190</v>
      </c>
      <c r="E486" s="6" t="s">
        <v>98</v>
      </c>
      <c r="F486" s="5">
        <v>44711</v>
      </c>
      <c r="G486" s="14">
        <v>44711.293587963002</v>
      </c>
      <c r="H486" s="23" t="e">
        <f t="shared" si="35"/>
        <v>#N/A</v>
      </c>
      <c r="I486" s="57" t="e">
        <f t="shared" si="36"/>
        <v>#N/A</v>
      </c>
      <c r="J486" s="57" t="e">
        <f t="shared" si="37"/>
        <v>#N/A</v>
      </c>
      <c r="K486" s="26" t="e">
        <f t="shared" si="38"/>
        <v>#N/A</v>
      </c>
      <c r="L486" s="21" t="e">
        <f t="shared" si="39"/>
        <v>#N/A</v>
      </c>
    </row>
    <row r="487" spans="2:12" hidden="1" x14ac:dyDescent="0.2">
      <c r="B487" t="s">
        <v>117</v>
      </c>
      <c r="C487">
        <v>123</v>
      </c>
      <c r="D487" s="11" t="s">
        <v>190</v>
      </c>
      <c r="E487" s="6" t="s">
        <v>119</v>
      </c>
      <c r="F487" s="5">
        <v>44711</v>
      </c>
      <c r="G487" s="14">
        <v>44711.291388888902</v>
      </c>
      <c r="H487" s="23" t="e">
        <f t="shared" si="35"/>
        <v>#N/A</v>
      </c>
      <c r="I487" s="57" t="e">
        <f t="shared" si="36"/>
        <v>#N/A</v>
      </c>
      <c r="J487" s="57" t="e">
        <f t="shared" si="37"/>
        <v>#N/A</v>
      </c>
      <c r="K487" s="26" t="e">
        <f t="shared" si="38"/>
        <v>#N/A</v>
      </c>
      <c r="L487" s="21" t="e">
        <f t="shared" si="39"/>
        <v>#N/A</v>
      </c>
    </row>
    <row r="488" spans="2:12" hidden="1" x14ac:dyDescent="0.2">
      <c r="B488" t="s">
        <v>120</v>
      </c>
      <c r="C488">
        <v>123</v>
      </c>
      <c r="D488" s="11" t="s">
        <v>190</v>
      </c>
      <c r="E488" s="6" t="s">
        <v>127</v>
      </c>
      <c r="F488" s="5">
        <v>44711</v>
      </c>
      <c r="G488" s="14">
        <v>44711.2906365741</v>
      </c>
      <c r="H488" s="23" t="e">
        <f t="shared" si="35"/>
        <v>#N/A</v>
      </c>
      <c r="I488" s="57" t="e">
        <f t="shared" si="36"/>
        <v>#N/A</v>
      </c>
      <c r="J488" s="57" t="e">
        <f t="shared" si="37"/>
        <v>#N/A</v>
      </c>
      <c r="K488" s="26" t="e">
        <f t="shared" si="38"/>
        <v>#N/A</v>
      </c>
      <c r="L488" s="21" t="e">
        <f t="shared" si="39"/>
        <v>#N/A</v>
      </c>
    </row>
    <row r="489" spans="2:12" hidden="1" x14ac:dyDescent="0.2">
      <c r="B489" t="s">
        <v>123</v>
      </c>
      <c r="C489">
        <v>123</v>
      </c>
      <c r="D489" s="11" t="s">
        <v>190</v>
      </c>
      <c r="E489" s="6" t="s">
        <v>124</v>
      </c>
      <c r="F489" s="5">
        <v>44711</v>
      </c>
      <c r="G489" s="14">
        <v>44711.290173611102</v>
      </c>
      <c r="H489" s="23" t="e">
        <f t="shared" si="35"/>
        <v>#N/A</v>
      </c>
      <c r="I489" s="57" t="e">
        <f t="shared" si="36"/>
        <v>#N/A</v>
      </c>
      <c r="J489" s="57" t="e">
        <f t="shared" si="37"/>
        <v>#N/A</v>
      </c>
      <c r="K489" s="26" t="e">
        <f t="shared" si="38"/>
        <v>#N/A</v>
      </c>
      <c r="L489" s="21" t="e">
        <f t="shared" si="39"/>
        <v>#N/A</v>
      </c>
    </row>
    <row r="490" spans="2:12" hidden="1" x14ac:dyDescent="0.2">
      <c r="B490" t="s">
        <v>132</v>
      </c>
      <c r="C490">
        <v>123</v>
      </c>
      <c r="D490" s="11" t="s">
        <v>190</v>
      </c>
      <c r="E490" s="6" t="s">
        <v>133</v>
      </c>
      <c r="F490" s="5">
        <v>44711</v>
      </c>
      <c r="G490" s="14">
        <v>44711.288981481499</v>
      </c>
      <c r="H490" s="23" t="e">
        <f t="shared" si="35"/>
        <v>#N/A</v>
      </c>
      <c r="I490" s="57" t="e">
        <f t="shared" si="36"/>
        <v>#N/A</v>
      </c>
      <c r="J490" s="57" t="e">
        <f t="shared" si="37"/>
        <v>#N/A</v>
      </c>
      <c r="K490" s="26" t="e">
        <f t="shared" si="38"/>
        <v>#N/A</v>
      </c>
      <c r="L490" s="21" t="e">
        <f t="shared" si="39"/>
        <v>#N/A</v>
      </c>
    </row>
    <row r="491" spans="2:12" hidden="1" x14ac:dyDescent="0.2">
      <c r="B491" t="s">
        <v>134</v>
      </c>
      <c r="C491">
        <v>123</v>
      </c>
      <c r="D491" s="11" t="s">
        <v>190</v>
      </c>
      <c r="E491" s="6" t="s">
        <v>136</v>
      </c>
      <c r="F491" s="5">
        <v>44711</v>
      </c>
      <c r="G491" s="14">
        <v>44711.280474537001</v>
      </c>
      <c r="H491" s="23" t="e">
        <f t="shared" si="35"/>
        <v>#N/A</v>
      </c>
      <c r="I491" s="57" t="e">
        <f t="shared" si="36"/>
        <v>#N/A</v>
      </c>
      <c r="J491" s="57" t="e">
        <f t="shared" si="37"/>
        <v>#N/A</v>
      </c>
      <c r="K491" s="26" t="e">
        <f t="shared" si="38"/>
        <v>#N/A</v>
      </c>
      <c r="L491" s="21" t="e">
        <f t="shared" si="39"/>
        <v>#N/A</v>
      </c>
    </row>
    <row r="492" spans="2:12" hidden="1" x14ac:dyDescent="0.2">
      <c r="B492" t="s">
        <v>138</v>
      </c>
      <c r="C492">
        <v>123</v>
      </c>
      <c r="D492" s="11" t="s">
        <v>190</v>
      </c>
      <c r="E492" s="6" t="s">
        <v>136</v>
      </c>
      <c r="F492" s="5">
        <v>44711</v>
      </c>
      <c r="G492" s="14">
        <v>44711.277569444399</v>
      </c>
      <c r="H492" s="23" t="e">
        <f t="shared" si="35"/>
        <v>#N/A</v>
      </c>
      <c r="I492" s="57" t="e">
        <f t="shared" si="36"/>
        <v>#N/A</v>
      </c>
      <c r="J492" s="57" t="e">
        <f t="shared" si="37"/>
        <v>#N/A</v>
      </c>
      <c r="K492" s="26" t="e">
        <f t="shared" si="38"/>
        <v>#N/A</v>
      </c>
      <c r="L492" s="21" t="e">
        <f t="shared" si="39"/>
        <v>#N/A</v>
      </c>
    </row>
    <row r="493" spans="2:12" hidden="1" x14ac:dyDescent="0.2">
      <c r="B493" t="s">
        <v>139</v>
      </c>
      <c r="C493">
        <v>123</v>
      </c>
      <c r="D493" s="11" t="s">
        <v>190</v>
      </c>
      <c r="E493" s="6" t="s">
        <v>140</v>
      </c>
      <c r="F493" s="5">
        <v>44711</v>
      </c>
      <c r="G493" s="14">
        <v>44711.276423611103</v>
      </c>
      <c r="H493" s="23" t="e">
        <f t="shared" si="35"/>
        <v>#N/A</v>
      </c>
      <c r="I493" s="57" t="e">
        <f t="shared" si="36"/>
        <v>#N/A</v>
      </c>
      <c r="J493" s="57" t="e">
        <f t="shared" si="37"/>
        <v>#N/A</v>
      </c>
      <c r="K493" s="26" t="e">
        <f t="shared" si="38"/>
        <v>#N/A</v>
      </c>
      <c r="L493" s="21" t="e">
        <f t="shared" si="39"/>
        <v>#N/A</v>
      </c>
    </row>
    <row r="494" spans="2:12" hidden="1" x14ac:dyDescent="0.2">
      <c r="B494" t="s">
        <v>147</v>
      </c>
      <c r="C494">
        <v>123</v>
      </c>
      <c r="D494" s="11" t="s">
        <v>190</v>
      </c>
      <c r="E494" s="6" t="s">
        <v>140</v>
      </c>
      <c r="F494" s="5">
        <v>44711</v>
      </c>
      <c r="G494" s="14">
        <v>44711.2729398148</v>
      </c>
      <c r="H494" s="23" t="e">
        <f t="shared" si="35"/>
        <v>#N/A</v>
      </c>
      <c r="I494" s="57" t="e">
        <f t="shared" si="36"/>
        <v>#N/A</v>
      </c>
      <c r="J494" s="57" t="e">
        <f t="shared" si="37"/>
        <v>#N/A</v>
      </c>
      <c r="K494" s="26" t="e">
        <f t="shared" si="38"/>
        <v>#N/A</v>
      </c>
      <c r="L494" s="21" t="e">
        <f t="shared" si="39"/>
        <v>#N/A</v>
      </c>
    </row>
    <row r="495" spans="2:12" hidden="1" x14ac:dyDescent="0.2">
      <c r="B495" t="s">
        <v>141</v>
      </c>
      <c r="C495">
        <v>123</v>
      </c>
      <c r="D495" s="11" t="s">
        <v>190</v>
      </c>
      <c r="E495" s="6" t="s">
        <v>142</v>
      </c>
      <c r="F495" s="5">
        <v>44711</v>
      </c>
      <c r="G495" s="14">
        <v>44711.262523148202</v>
      </c>
      <c r="H495" s="23" t="e">
        <f t="shared" si="35"/>
        <v>#N/A</v>
      </c>
      <c r="I495" s="57" t="e">
        <f t="shared" si="36"/>
        <v>#N/A</v>
      </c>
      <c r="J495" s="57" t="e">
        <f t="shared" si="37"/>
        <v>#N/A</v>
      </c>
      <c r="K495" s="26" t="e">
        <f t="shared" si="38"/>
        <v>#N/A</v>
      </c>
      <c r="L495" s="21" t="e">
        <f t="shared" si="39"/>
        <v>#N/A</v>
      </c>
    </row>
    <row r="496" spans="2:12" hidden="1" x14ac:dyDescent="0.2">
      <c r="B496" t="s">
        <v>143</v>
      </c>
      <c r="C496">
        <v>123</v>
      </c>
      <c r="D496" s="11" t="s">
        <v>190</v>
      </c>
      <c r="E496" s="6" t="s">
        <v>145</v>
      </c>
      <c r="F496" s="5">
        <v>44711</v>
      </c>
      <c r="G496" s="14">
        <v>44711.262037037101</v>
      </c>
      <c r="H496" s="23" t="e">
        <f t="shared" si="35"/>
        <v>#N/A</v>
      </c>
      <c r="I496" s="57" t="e">
        <f t="shared" si="36"/>
        <v>#N/A</v>
      </c>
      <c r="J496" s="57" t="e">
        <f t="shared" si="37"/>
        <v>#N/A</v>
      </c>
      <c r="K496" s="26" t="e">
        <f t="shared" si="38"/>
        <v>#N/A</v>
      </c>
      <c r="L496" s="21" t="e">
        <f t="shared" si="39"/>
        <v>#N/A</v>
      </c>
    </row>
  </sheetData>
  <autoFilter ref="A3:L496" xr:uid="{C0A34966-AD88-6542-A398-B9C56643422F}">
    <filterColumn colId="11">
      <filters>
        <filter val="525.40"/>
        <filter val="525.42"/>
        <filter val="525.63"/>
        <filter val="526.12"/>
        <filter val="526.17"/>
        <filter val="526.28"/>
        <filter val="526.48"/>
        <filter val="526.82"/>
        <filter val="527.18"/>
        <filter val="527.22"/>
        <filter val="527.92"/>
        <filter val="527.95"/>
        <filter val="528.05"/>
        <filter val="528.33"/>
        <filter val="528.35"/>
        <filter val="528.93"/>
        <filter val="529.07"/>
        <filter val="529.12"/>
        <filter val="529.18"/>
        <filter val="529.43"/>
        <filter val="529.60"/>
        <filter val="529.65"/>
        <filter val="529.85"/>
        <filter val="530.00"/>
        <filter val="530.13"/>
        <filter val="530.20"/>
        <filter val="530.75"/>
        <filter val="530.80"/>
        <filter val="531.48"/>
        <filter val="531.57"/>
        <filter val="531.78"/>
        <filter val="531.82"/>
        <filter val="531.88"/>
        <filter val="532.08"/>
        <filter val="532.12"/>
        <filter val="532.32"/>
        <filter val="532.57"/>
        <filter val="532.65"/>
        <filter val="532.75"/>
        <filter val="533.03"/>
        <filter val="533.07"/>
        <filter val="533.87"/>
        <filter val="533.98"/>
        <filter val="534.12"/>
        <filter val="534.30"/>
        <filter val="534.95"/>
        <filter val="534.98"/>
        <filter val="535.00"/>
        <filter val="535.07"/>
        <filter val="535.13"/>
        <filter val="535.47"/>
        <filter val="535.48"/>
        <filter val="535.58"/>
        <filter val="535.77"/>
        <filter val="535.88"/>
        <filter val="535.90"/>
        <filter val="535.98"/>
        <filter val="536.00"/>
        <filter val="536.07"/>
        <filter val="536.22"/>
        <filter val="536.27"/>
        <filter val="536.28"/>
        <filter val="536.85"/>
        <filter val="536.92"/>
        <filter val="537.15"/>
        <filter val="537.28"/>
        <filter val="537.42"/>
        <filter val="537.80"/>
        <filter val="537.88"/>
        <filter val="538.00"/>
        <filter val="538.37"/>
        <filter val="539.00"/>
        <filter val="539.12"/>
        <filter val="539.45"/>
        <filter val="539.63"/>
        <filter val="540.15"/>
        <filter val="540.20"/>
        <filter val="540.25"/>
        <filter val="540.27"/>
        <filter val="540.38"/>
        <filter val="540.62"/>
        <filter val="540.65"/>
        <filter val="540.97"/>
        <filter val="541.02"/>
        <filter val="541.20"/>
        <filter val="541.35"/>
        <filter val="541.62"/>
        <filter val="541.70"/>
        <filter val="541.80"/>
        <filter val="541.95"/>
        <filter val="542.05"/>
        <filter val="542.08"/>
        <filter val="542.13"/>
        <filter val="542.17"/>
        <filter val="542.28"/>
        <filter val="542.30"/>
        <filter val="542.33"/>
        <filter val="542.43"/>
        <filter val="542.55"/>
        <filter val="542.60"/>
        <filter val="543.08"/>
        <filter val="543.22"/>
        <filter val="543.52"/>
        <filter val="544.18"/>
        <filter val="544.45"/>
        <filter val="544.80"/>
        <filter val="545.07"/>
        <filter val="545.15"/>
        <filter val="545.17"/>
        <filter val="545.38"/>
        <filter val="545.42"/>
        <filter val="545.48"/>
        <filter val="545.63"/>
        <filter val="545.87"/>
        <filter val="546.28"/>
        <filter val="546.30"/>
        <filter val="547.07"/>
        <filter val="547.52"/>
        <filter val="547.65"/>
        <filter val="547.88"/>
        <filter val="547.95"/>
        <filter val="548.12"/>
        <filter val="548.15"/>
        <filter val="548.20"/>
        <filter val="548.22"/>
        <filter val="548.33"/>
        <filter val="548.53"/>
        <filter val="548.72"/>
        <filter val="548.83"/>
        <filter val="548.93"/>
        <filter val="549.00"/>
        <filter val="549.02"/>
        <filter val="549.03"/>
        <filter val="549.07"/>
        <filter val="549.15"/>
        <filter val="549.37"/>
        <filter val="549.87"/>
        <filter val="549.92"/>
        <filter val="550.12"/>
        <filter val="550.23"/>
        <filter val="550.87"/>
        <filter val="550.88"/>
        <filter val="550.92"/>
        <filter val="551.03"/>
        <filter val="551.13"/>
        <filter val="551.80"/>
        <filter val="551.92"/>
        <filter val="551.97"/>
        <filter val="552.00"/>
        <filter val="552.13"/>
        <filter val="552.22"/>
        <filter val="552.35"/>
        <filter val="552.40"/>
        <filter val="552.42"/>
        <filter val="552.60"/>
        <filter val="552.63"/>
        <filter val="552.67"/>
        <filter val="552.78"/>
        <filter val="553.12"/>
        <filter val="553.20"/>
        <filter val="554.08"/>
        <filter val="554.22"/>
        <filter val="554.27"/>
        <filter val="554.30"/>
        <filter val="554.32"/>
        <filter val="554.62"/>
        <filter val="554.93"/>
        <filter val="554.95"/>
        <filter val="555.10"/>
        <filter val="555.18"/>
        <filter val="556.03"/>
        <filter val="556.13"/>
        <filter val="556.27"/>
        <filter val="556.48"/>
        <filter val="556.53"/>
        <filter val="556.72"/>
        <filter val="556.83"/>
        <filter val="556.98"/>
        <filter val="557.52"/>
        <filter val="557.57"/>
        <filter val="557.60"/>
        <filter val="557.87"/>
        <filter val="557.95"/>
        <filter val="558.05"/>
        <filter val="558.10"/>
        <filter val="558.18"/>
        <filter val="558.27"/>
        <filter val="558.28"/>
        <filter val="558.35"/>
        <filter val="558.38"/>
        <filter val="558.58"/>
        <filter val="558.85"/>
        <filter val="559.07"/>
        <filter val="559.10"/>
        <filter val="559.15"/>
        <filter val="559.18"/>
        <filter val="559.27"/>
        <filter val="559.42"/>
        <filter val="559.48"/>
        <filter val="559.88"/>
        <filter val="559.98"/>
        <filter val="560.02"/>
        <filter val="560.27"/>
        <filter val="560.28"/>
        <filter val="565.25"/>
        <filter val="567.07"/>
        <filter val="568.85"/>
        <filter val="577.90"/>
        <filter val="581.03"/>
        <filter val="586.30"/>
        <filter val="586.82"/>
        <filter val="597.75"/>
        <filter val="608.68"/>
        <filter val="622.47"/>
        <filter val="624.55"/>
        <filter val="791.38"/>
        <filter val="815.67"/>
        <filter val="816.80"/>
        <filter val="821.88"/>
        <filter val="833.03"/>
        <filter val="833.25"/>
        <filter val="838.25"/>
        <filter val="841.65"/>
        <filter val="853.00"/>
        <filter val="857.45"/>
        <filter val="857.62"/>
        <filter val="857.97"/>
        <filter val="860.05"/>
        <filter val="865.02"/>
        <filter val="868.00"/>
        <filter val="869.65"/>
        <filter val="872.22"/>
        <filter val="872.48"/>
        <filter val="873.18"/>
        <filter val="877.05"/>
        <filter val="878.45"/>
        <filter val="878.47"/>
        <filter val="878.70"/>
        <filter val="879.87"/>
        <filter val="880.78"/>
        <filter val="880.93"/>
        <filter val="880.98"/>
        <filter val="881.00"/>
        <filter val="881.57"/>
        <filter val="881.60"/>
        <filter val="881.65"/>
        <filter val="881.78"/>
        <filter val="881.87"/>
        <filter val="882.05"/>
        <filter val="882.45"/>
        <filter val="882.90"/>
        <filter val="883.15"/>
        <filter val="883.43"/>
        <filter val="883.45"/>
        <filter val="883.62"/>
        <filter val="883.85"/>
        <filter val="884.00"/>
        <filter val="884.13"/>
        <filter val="884.53"/>
        <filter val="884.77"/>
        <filter val="884.90"/>
        <filter val="885.03"/>
        <filter val="885.05"/>
        <filter val="885.15"/>
        <filter val="885.17"/>
        <filter val="885.35"/>
        <filter val="885.93"/>
        <filter val="886.22"/>
        <filter val="886.58"/>
        <filter val="886.65"/>
        <filter val="886.88"/>
        <filter val="887.15"/>
        <filter val="887.27"/>
        <filter val="887.48"/>
        <filter val="887.73"/>
        <filter val="887.82"/>
        <filter val="887.92"/>
        <filter val="888.25"/>
        <filter val="888.58"/>
        <filter val="888.67"/>
        <filter val="888.85"/>
        <filter val="888.92"/>
        <filter val="889.03"/>
        <filter val="889.27"/>
        <filter val="889.47"/>
        <filter val="889.62"/>
        <filter val="889.63"/>
        <filter val="890.10"/>
        <filter val="890.17"/>
        <filter val="890.45"/>
        <filter val="890.63"/>
        <filter val="890.68"/>
        <filter val="890.90"/>
        <filter val="890.98"/>
        <filter val="891.35"/>
        <filter val="891.40"/>
        <filter val="891.53"/>
        <filter val="891.55"/>
        <filter val="891.60"/>
        <filter val="891.72"/>
        <filter val="892.20"/>
        <filter val="892.35"/>
        <filter val="892.45"/>
        <filter val="892.57"/>
        <filter val="893.12"/>
        <filter val="893.15"/>
        <filter val="893.30"/>
        <filter val="893.35"/>
        <filter val="894.85"/>
        <filter val="895.10"/>
        <filter val="895.23"/>
        <filter val="895.60"/>
        <filter val="895.98"/>
        <filter val="896.00"/>
        <filter val="896.18"/>
        <filter val="896.57"/>
        <filter val="896.58"/>
        <filter val="896.92"/>
        <filter val="897.02"/>
        <filter val="897.08"/>
        <filter val="897.48"/>
        <filter val="897.50"/>
        <filter val="897.87"/>
        <filter val="898.00"/>
        <filter val="898.40"/>
        <filter val="898.55"/>
        <filter val="898.63"/>
        <filter val="898.73"/>
        <filter val="899.20"/>
        <filter val="899.35"/>
        <filter val="899.52"/>
        <filter val="899.58"/>
        <filter val="899.60"/>
        <filter val="899.70"/>
        <filter val="899.72"/>
        <filter val="899.77"/>
        <filter val="899.88"/>
        <filter val="900.27"/>
        <filter val="900.33"/>
        <filter val="900.58"/>
        <filter val="901.30"/>
        <filter val="901.47"/>
        <filter val="901.60"/>
        <filter val="901.82"/>
        <filter val="901.98"/>
        <filter val="902.27"/>
        <filter val="902.42"/>
        <filter val="902.60"/>
        <filter val="903.07"/>
        <filter val="903.13"/>
        <filter val="903.28"/>
        <filter val="903.82"/>
        <filter val="903.93"/>
        <filter val="903.98"/>
        <filter val="904.23"/>
        <filter val="904.27"/>
        <filter val="904.38"/>
        <filter val="904.43"/>
        <filter val="904.58"/>
        <filter val="904.75"/>
        <filter val="904.98"/>
        <filter val="905.27"/>
        <filter val="905.33"/>
        <filter val="905.50"/>
        <filter val="905.80"/>
        <filter val="905.88"/>
        <filter val="905.93"/>
        <filter val="905.98"/>
        <filter val="906.60"/>
        <filter val="906.65"/>
        <filter val="906.75"/>
        <filter val="906.87"/>
        <filter val="907.03"/>
        <filter val="907.75"/>
        <filter val="908.75"/>
        <filter val="908.87"/>
        <filter val="909.13"/>
        <filter val="909.17"/>
        <filter val="909.40"/>
        <filter val="909.60"/>
        <filter val="910.33"/>
        <filter val="910.43"/>
        <filter val="910.55"/>
        <filter val="910.57"/>
        <filter val="910.83"/>
        <filter val="910.93"/>
        <filter val="911.18"/>
        <filter val="911.20"/>
        <filter val="911.23"/>
        <filter val="911.40"/>
        <filter val="911.67"/>
        <filter val="912.00"/>
        <filter val="912.47"/>
        <filter val="913.10"/>
        <filter val="913.32"/>
        <filter val="914.17"/>
        <filter val="914.40"/>
        <filter val="915.20"/>
        <filter val="915.28"/>
        <filter val="915.37"/>
        <filter val="916.33"/>
        <filter val="917.08"/>
        <filter val="919.55"/>
      </filters>
    </filterColumn>
  </autoFilter>
  <sortState xmlns:xlrd2="http://schemas.microsoft.com/office/spreadsheetml/2017/richdata2" ref="B4:G496">
    <sortCondition descending="1" ref="F4:F496"/>
    <sortCondition descending="1" ref="G4:G496"/>
  </sortState>
  <mergeCells count="3">
    <mergeCell ref="N4:S23"/>
    <mergeCell ref="P3:Q3"/>
    <mergeCell ref="A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89C05-F21F-1440-ACFB-2B1129F51430}">
  <dimension ref="B1:S431"/>
  <sheetViews>
    <sheetView workbookViewId="0">
      <selection activeCell="O28" sqref="O28"/>
    </sheetView>
  </sheetViews>
  <sheetFormatPr baseColWidth="10" defaultRowHeight="15" x14ac:dyDescent="0.2"/>
  <cols>
    <col min="7" max="7" width="16.6640625" customWidth="1"/>
  </cols>
  <sheetData>
    <row r="1" spans="2:19" ht="100" x14ac:dyDescent="0.25">
      <c r="D1" s="47" t="s">
        <v>257</v>
      </c>
      <c r="E1" s="47"/>
      <c r="F1" s="47"/>
      <c r="G1" s="41" t="s">
        <v>259</v>
      </c>
      <c r="H1" s="42" t="s">
        <v>245</v>
      </c>
    </row>
    <row r="3" spans="2:19" x14ac:dyDescent="0.2">
      <c r="B3" s="2" t="s">
        <v>0</v>
      </c>
      <c r="C3" s="2" t="s">
        <v>1</v>
      </c>
      <c r="D3" s="12" t="s">
        <v>2</v>
      </c>
      <c r="E3" s="3" t="s">
        <v>3</v>
      </c>
      <c r="F3" s="2" t="s">
        <v>4</v>
      </c>
      <c r="G3" s="13" t="s">
        <v>5</v>
      </c>
      <c r="H3" s="58" t="s">
        <v>289</v>
      </c>
      <c r="I3" s="58" t="s">
        <v>288</v>
      </c>
      <c r="J3" s="58" t="s">
        <v>287</v>
      </c>
      <c r="K3" s="58" t="s">
        <v>242</v>
      </c>
      <c r="L3" s="58" t="s">
        <v>200</v>
      </c>
      <c r="M3" s="25" t="s">
        <v>283</v>
      </c>
      <c r="N3" s="25"/>
      <c r="O3" s="25"/>
      <c r="P3" s="44" t="s">
        <v>204</v>
      </c>
      <c r="Q3" s="44"/>
    </row>
    <row r="4" spans="2:19" ht="15" customHeight="1" x14ac:dyDescent="0.2">
      <c r="B4" t="s">
        <v>11</v>
      </c>
      <c r="C4">
        <v>144</v>
      </c>
      <c r="D4" s="11" t="s">
        <v>181</v>
      </c>
      <c r="E4" s="6" t="s">
        <v>13</v>
      </c>
      <c r="F4" s="5">
        <v>44715</v>
      </c>
      <c r="G4" s="14">
        <v>44715.757418981499</v>
      </c>
      <c r="H4" s="23">
        <v>123</v>
      </c>
      <c r="I4" s="57" t="s">
        <v>190</v>
      </c>
      <c r="J4" s="57">
        <v>44715</v>
      </c>
      <c r="K4" s="26">
        <v>44715.325150463003</v>
      </c>
      <c r="L4" s="21">
        <v>622.46666663442738</v>
      </c>
      <c r="M4" s="21" t="str">
        <f>VLOOKUP(L4,'Time range Bands'!$D$3:$E$7,2,TRUE)</f>
        <v>600-699</v>
      </c>
      <c r="N4" s="43" t="s">
        <v>243</v>
      </c>
      <c r="O4" s="43"/>
      <c r="P4" s="43"/>
      <c r="Q4" s="43"/>
      <c r="R4" s="43"/>
      <c r="S4" s="43"/>
    </row>
    <row r="5" spans="2:19" x14ac:dyDescent="0.2">
      <c r="B5" t="s">
        <v>18</v>
      </c>
      <c r="C5">
        <v>144</v>
      </c>
      <c r="D5" s="11" t="s">
        <v>181</v>
      </c>
      <c r="E5" s="6" t="s">
        <v>20</v>
      </c>
      <c r="F5" s="5">
        <v>44715</v>
      </c>
      <c r="G5" s="14">
        <v>44715.722881944501</v>
      </c>
      <c r="H5" s="23">
        <v>123</v>
      </c>
      <c r="I5" s="57" t="s">
        <v>190</v>
      </c>
      <c r="J5" s="57">
        <v>44715</v>
      </c>
      <c r="K5" s="26">
        <v>44715.336400462998</v>
      </c>
      <c r="L5" s="21">
        <v>556.53333336347714</v>
      </c>
      <c r="M5" s="21" t="str">
        <f>VLOOKUP(L5,'Time range Bands'!$D$3:$E$7,2,TRUE)</f>
        <v>Under 600</v>
      </c>
      <c r="N5" s="43"/>
      <c r="O5" s="43"/>
      <c r="P5" s="43"/>
      <c r="Q5" s="43"/>
      <c r="R5" s="43"/>
      <c r="S5" s="43"/>
    </row>
    <row r="6" spans="2:19" x14ac:dyDescent="0.2">
      <c r="B6" t="s">
        <v>21</v>
      </c>
      <c r="C6">
        <v>144</v>
      </c>
      <c r="D6" s="11" t="s">
        <v>181</v>
      </c>
      <c r="E6" s="6" t="s">
        <v>22</v>
      </c>
      <c r="F6" s="5">
        <v>44715</v>
      </c>
      <c r="G6" s="14">
        <v>44715.7215393519</v>
      </c>
      <c r="H6" s="23">
        <v>123</v>
      </c>
      <c r="I6" s="57" t="s">
        <v>190</v>
      </c>
      <c r="J6" s="57">
        <v>44715</v>
      </c>
      <c r="K6" s="26">
        <v>44715.333796296298</v>
      </c>
      <c r="L6" s="21">
        <v>558.35000006714836</v>
      </c>
      <c r="M6" s="21" t="str">
        <f>VLOOKUP(L6,'Time range Bands'!$D$3:$E$7,2,TRUE)</f>
        <v>Under 600</v>
      </c>
      <c r="N6" s="43"/>
      <c r="O6" s="43"/>
      <c r="P6" s="43"/>
      <c r="Q6" s="43"/>
      <c r="R6" s="43"/>
      <c r="S6" s="43"/>
    </row>
    <row r="7" spans="2:19" x14ac:dyDescent="0.2">
      <c r="B7" t="s">
        <v>27</v>
      </c>
      <c r="C7">
        <v>144</v>
      </c>
      <c r="D7" s="11" t="s">
        <v>181</v>
      </c>
      <c r="E7" s="6" t="s">
        <v>29</v>
      </c>
      <c r="F7" s="5">
        <v>44715</v>
      </c>
      <c r="G7" s="14">
        <v>44715.718310185199</v>
      </c>
      <c r="H7" s="23">
        <v>123</v>
      </c>
      <c r="I7" s="57" t="s">
        <v>190</v>
      </c>
      <c r="J7" s="57">
        <v>44715</v>
      </c>
      <c r="K7" s="26">
        <v>44715.337256944404</v>
      </c>
      <c r="L7" s="21">
        <v>548.71666674502194</v>
      </c>
      <c r="M7" s="21" t="str">
        <f>VLOOKUP(L7,'Time range Bands'!$D$3:$E$7,2,TRUE)</f>
        <v>Under 600</v>
      </c>
      <c r="N7" s="43"/>
      <c r="O7" s="43"/>
      <c r="P7" s="43"/>
      <c r="Q7" s="43"/>
      <c r="R7" s="43"/>
      <c r="S7" s="43"/>
    </row>
    <row r="8" spans="2:19" x14ac:dyDescent="0.2">
      <c r="B8" t="s">
        <v>31</v>
      </c>
      <c r="C8">
        <v>144</v>
      </c>
      <c r="D8" s="11" t="s">
        <v>181</v>
      </c>
      <c r="E8" s="6" t="s">
        <v>33</v>
      </c>
      <c r="F8" s="5">
        <v>44715</v>
      </c>
      <c r="G8" s="14">
        <v>44715.715671296297</v>
      </c>
      <c r="H8" s="23">
        <v>123</v>
      </c>
      <c r="I8" s="57" t="s">
        <v>190</v>
      </c>
      <c r="J8" s="57">
        <v>44715</v>
      </c>
      <c r="K8" s="26">
        <v>44715.335011574098</v>
      </c>
      <c r="L8" s="21">
        <v>548.14999996684492</v>
      </c>
      <c r="M8" s="21" t="str">
        <f>VLOOKUP(L8,'Time range Bands'!$D$3:$E$7,2,TRUE)</f>
        <v>Under 600</v>
      </c>
      <c r="N8" s="43"/>
      <c r="O8" s="43"/>
      <c r="P8" s="43"/>
      <c r="Q8" s="43"/>
      <c r="R8" s="43"/>
      <c r="S8" s="43"/>
    </row>
    <row r="9" spans="2:19" x14ac:dyDescent="0.2">
      <c r="B9" t="s">
        <v>37</v>
      </c>
      <c r="C9">
        <v>144</v>
      </c>
      <c r="D9" s="11" t="s">
        <v>181</v>
      </c>
      <c r="E9" s="6" t="s">
        <v>38</v>
      </c>
      <c r="F9" s="5">
        <v>44715</v>
      </c>
      <c r="G9" s="14">
        <v>44715.712546296301</v>
      </c>
      <c r="H9" s="23">
        <v>123</v>
      </c>
      <c r="I9" s="57" t="s">
        <v>190</v>
      </c>
      <c r="J9" s="57">
        <v>44715</v>
      </c>
      <c r="K9" s="26">
        <v>44715.325856481497</v>
      </c>
      <c r="L9" s="21">
        <v>556.83333331835456</v>
      </c>
      <c r="M9" s="21" t="str">
        <f>VLOOKUP(L9,'Time range Bands'!$D$3:$E$7,2,TRUE)</f>
        <v>Under 600</v>
      </c>
      <c r="N9" s="43"/>
      <c r="O9" s="43"/>
      <c r="P9" s="43"/>
      <c r="Q9" s="43"/>
      <c r="R9" s="43"/>
      <c r="S9" s="43"/>
    </row>
    <row r="10" spans="2:19" x14ac:dyDescent="0.2">
      <c r="B10" t="s">
        <v>35</v>
      </c>
      <c r="C10">
        <v>144</v>
      </c>
      <c r="D10" s="11" t="s">
        <v>181</v>
      </c>
      <c r="E10" s="6" t="s">
        <v>39</v>
      </c>
      <c r="F10" s="5">
        <v>44715</v>
      </c>
      <c r="G10" s="14">
        <v>44715.711909722202</v>
      </c>
      <c r="H10" s="23">
        <v>123</v>
      </c>
      <c r="I10" s="57" t="s">
        <v>190</v>
      </c>
      <c r="J10" s="57">
        <v>44715</v>
      </c>
      <c r="K10" s="26">
        <v>44715.330648148098</v>
      </c>
      <c r="L10" s="21">
        <v>549.01666671037674</v>
      </c>
      <c r="M10" s="21" t="str">
        <f>VLOOKUP(L10,'Time range Bands'!$D$3:$E$7,2,TRUE)</f>
        <v>Under 600</v>
      </c>
      <c r="N10" s="43"/>
      <c r="O10" s="43"/>
      <c r="P10" s="43"/>
      <c r="Q10" s="43"/>
      <c r="R10" s="43"/>
      <c r="S10" s="43"/>
    </row>
    <row r="11" spans="2:19" x14ac:dyDescent="0.2">
      <c r="B11" t="s">
        <v>41</v>
      </c>
      <c r="C11">
        <v>144</v>
      </c>
      <c r="D11" s="11" t="s">
        <v>181</v>
      </c>
      <c r="E11" s="6" t="s">
        <v>42</v>
      </c>
      <c r="F11" s="5">
        <v>44715</v>
      </c>
      <c r="G11" s="14">
        <v>44715.711238425902</v>
      </c>
      <c r="H11" s="23">
        <v>123</v>
      </c>
      <c r="I11" s="57" t="s">
        <v>190</v>
      </c>
      <c r="J11" s="57">
        <v>44715</v>
      </c>
      <c r="K11" s="26">
        <v>44715.329965277801</v>
      </c>
      <c r="L11" s="21">
        <v>549.03333326568827</v>
      </c>
      <c r="M11" s="21" t="str">
        <f>VLOOKUP(L11,'Time range Bands'!$D$3:$E$7,2,TRUE)</f>
        <v>Under 600</v>
      </c>
      <c r="N11" s="43"/>
      <c r="O11" s="43"/>
      <c r="P11" s="43"/>
      <c r="Q11" s="43"/>
      <c r="R11" s="43"/>
      <c r="S11" s="43"/>
    </row>
    <row r="12" spans="2:19" x14ac:dyDescent="0.2">
      <c r="B12" t="s">
        <v>44</v>
      </c>
      <c r="C12">
        <v>144</v>
      </c>
      <c r="D12" s="11" t="s">
        <v>181</v>
      </c>
      <c r="E12" s="6" t="s">
        <v>47</v>
      </c>
      <c r="F12" s="5">
        <v>44715</v>
      </c>
      <c r="G12" s="14">
        <v>44715.708935185197</v>
      </c>
      <c r="H12" s="23">
        <v>123</v>
      </c>
      <c r="I12" s="57" t="s">
        <v>190</v>
      </c>
      <c r="J12" s="57">
        <v>44715</v>
      </c>
      <c r="K12" s="26">
        <v>44715.325138888897</v>
      </c>
      <c r="L12" s="21">
        <v>552.6666666730307</v>
      </c>
      <c r="M12" s="21" t="str">
        <f>VLOOKUP(L12,'Time range Bands'!$D$3:$E$7,2,TRUE)</f>
        <v>Under 600</v>
      </c>
      <c r="N12" s="43"/>
      <c r="O12" s="43"/>
      <c r="P12" s="43"/>
      <c r="Q12" s="43"/>
      <c r="R12" s="43"/>
      <c r="S12" s="43"/>
    </row>
    <row r="13" spans="2:19" x14ac:dyDescent="0.2">
      <c r="B13" t="s">
        <v>43</v>
      </c>
      <c r="C13">
        <v>144</v>
      </c>
      <c r="D13" s="11" t="s">
        <v>181</v>
      </c>
      <c r="E13" s="6" t="s">
        <v>50</v>
      </c>
      <c r="F13" s="5">
        <v>44715</v>
      </c>
      <c r="G13" s="14">
        <v>44715.708530092597</v>
      </c>
      <c r="H13" s="23">
        <v>123</v>
      </c>
      <c r="I13" s="57" t="s">
        <v>190</v>
      </c>
      <c r="J13" s="57">
        <v>44715</v>
      </c>
      <c r="K13" s="26">
        <v>44715.320150462998</v>
      </c>
      <c r="L13" s="21">
        <v>559.26666662329808</v>
      </c>
      <c r="M13" s="21" t="str">
        <f>VLOOKUP(L13,'Time range Bands'!$D$3:$E$7,2,TRUE)</f>
        <v>Under 600</v>
      </c>
      <c r="N13" s="43"/>
      <c r="O13" s="43"/>
      <c r="P13" s="43"/>
      <c r="Q13" s="43"/>
      <c r="R13" s="43"/>
      <c r="S13" s="43"/>
    </row>
    <row r="14" spans="2:19" x14ac:dyDescent="0.2">
      <c r="B14" t="s">
        <v>48</v>
      </c>
      <c r="C14">
        <v>144</v>
      </c>
      <c r="D14" s="11" t="s">
        <v>181</v>
      </c>
      <c r="E14" s="6" t="s">
        <v>55</v>
      </c>
      <c r="F14" s="5">
        <v>44715</v>
      </c>
      <c r="G14" s="14">
        <v>44715.707337963002</v>
      </c>
      <c r="H14" s="23">
        <v>123</v>
      </c>
      <c r="I14" s="57" t="s">
        <v>190</v>
      </c>
      <c r="J14" s="57">
        <v>44715</v>
      </c>
      <c r="K14" s="26">
        <v>44715.323229166701</v>
      </c>
      <c r="L14" s="21">
        <v>553.1166666734498</v>
      </c>
      <c r="M14" s="21" t="str">
        <f>VLOOKUP(L14,'Time range Bands'!$D$3:$E$7,2,TRUE)</f>
        <v>Under 600</v>
      </c>
      <c r="N14" s="43"/>
      <c r="O14" s="43"/>
      <c r="P14" s="43"/>
      <c r="Q14" s="43"/>
      <c r="R14" s="43"/>
      <c r="S14" s="43"/>
    </row>
    <row r="15" spans="2:19" x14ac:dyDescent="0.2">
      <c r="B15" t="s">
        <v>51</v>
      </c>
      <c r="C15">
        <v>144</v>
      </c>
      <c r="D15" s="11" t="s">
        <v>181</v>
      </c>
      <c r="E15" s="6" t="s">
        <v>13</v>
      </c>
      <c r="F15" s="5">
        <v>44715</v>
      </c>
      <c r="G15" s="14">
        <v>44715.706863425898</v>
      </c>
      <c r="H15" s="23">
        <v>123</v>
      </c>
      <c r="I15" s="57" t="s">
        <v>190</v>
      </c>
      <c r="J15" s="57">
        <v>44715</v>
      </c>
      <c r="K15" s="26">
        <v>44715.3266435185</v>
      </c>
      <c r="L15" s="21">
        <v>547.5166666531004</v>
      </c>
      <c r="M15" s="21" t="str">
        <f>VLOOKUP(L15,'Time range Bands'!$D$3:$E$7,2,TRUE)</f>
        <v>Under 600</v>
      </c>
      <c r="N15" s="43"/>
      <c r="O15" s="43"/>
      <c r="P15" s="43"/>
      <c r="Q15" s="43"/>
      <c r="R15" s="43"/>
      <c r="S15" s="43"/>
    </row>
    <row r="16" spans="2:19" x14ac:dyDescent="0.2">
      <c r="B16" t="s">
        <v>58</v>
      </c>
      <c r="C16">
        <v>144</v>
      </c>
      <c r="D16" s="11" t="s">
        <v>181</v>
      </c>
      <c r="E16" s="6" t="s">
        <v>60</v>
      </c>
      <c r="F16" s="5">
        <v>44715</v>
      </c>
      <c r="G16" s="14">
        <v>44715.704317129603</v>
      </c>
      <c r="H16" s="23">
        <v>123</v>
      </c>
      <c r="I16" s="57" t="s">
        <v>190</v>
      </c>
      <c r="J16" s="57">
        <v>44715</v>
      </c>
      <c r="K16" s="26">
        <v>44715.334421296298</v>
      </c>
      <c r="L16" s="21">
        <v>532.64999995823018</v>
      </c>
      <c r="M16" s="21" t="str">
        <f>VLOOKUP(L16,'Time range Bands'!$D$3:$E$7,2,TRUE)</f>
        <v>Under 600</v>
      </c>
      <c r="N16" s="43"/>
      <c r="O16" s="43"/>
      <c r="P16" s="43"/>
      <c r="Q16" s="43"/>
      <c r="R16" s="43"/>
      <c r="S16" s="43"/>
    </row>
    <row r="17" spans="2:19" x14ac:dyDescent="0.2">
      <c r="B17" t="s">
        <v>64</v>
      </c>
      <c r="C17">
        <v>144</v>
      </c>
      <c r="D17" s="11" t="s">
        <v>181</v>
      </c>
      <c r="E17" s="6" t="s">
        <v>65</v>
      </c>
      <c r="F17" s="5">
        <v>44715</v>
      </c>
      <c r="G17" s="14">
        <v>44715.702939814801</v>
      </c>
      <c r="H17" s="23">
        <v>123</v>
      </c>
      <c r="I17" s="57" t="s">
        <v>190</v>
      </c>
      <c r="J17" s="57">
        <v>44715</v>
      </c>
      <c r="K17" s="26">
        <v>44715.320208333302</v>
      </c>
      <c r="L17" s="21">
        <v>551.133333358448</v>
      </c>
      <c r="M17" s="21" t="str">
        <f>VLOOKUP(L17,'Time range Bands'!$D$3:$E$7,2,TRUE)</f>
        <v>Under 600</v>
      </c>
      <c r="N17" s="43"/>
      <c r="O17" s="43"/>
      <c r="P17" s="43"/>
      <c r="Q17" s="43"/>
      <c r="R17" s="43"/>
      <c r="S17" s="43"/>
    </row>
    <row r="18" spans="2:19" x14ac:dyDescent="0.2">
      <c r="B18" t="s">
        <v>66</v>
      </c>
      <c r="C18">
        <v>144</v>
      </c>
      <c r="D18" s="11" t="s">
        <v>181</v>
      </c>
      <c r="E18" s="6" t="s">
        <v>50</v>
      </c>
      <c r="F18" s="5">
        <v>44715</v>
      </c>
      <c r="G18" s="14">
        <v>44715.702546296299</v>
      </c>
      <c r="H18" s="23">
        <v>123</v>
      </c>
      <c r="I18" s="57" t="s">
        <v>190</v>
      </c>
      <c r="J18" s="57">
        <v>44715</v>
      </c>
      <c r="K18" s="26">
        <v>44715.318668981497</v>
      </c>
      <c r="L18" s="21">
        <v>552.78333331458271</v>
      </c>
      <c r="M18" s="21" t="str">
        <f>VLOOKUP(L18,'Time range Bands'!$D$3:$E$7,2,TRUE)</f>
        <v>Under 600</v>
      </c>
      <c r="N18" s="43"/>
      <c r="O18" s="43"/>
      <c r="P18" s="43"/>
      <c r="Q18" s="43"/>
      <c r="R18" s="43"/>
      <c r="S18" s="43"/>
    </row>
    <row r="19" spans="2:19" x14ac:dyDescent="0.2">
      <c r="B19" t="s">
        <v>61</v>
      </c>
      <c r="C19">
        <v>144</v>
      </c>
      <c r="D19" s="11" t="s">
        <v>181</v>
      </c>
      <c r="E19" s="6" t="s">
        <v>38</v>
      </c>
      <c r="F19" s="5">
        <v>44715</v>
      </c>
      <c r="G19" s="14">
        <v>44715.7022222222</v>
      </c>
      <c r="H19" s="23">
        <v>123</v>
      </c>
      <c r="I19" s="57" t="s">
        <v>190</v>
      </c>
      <c r="J19" s="57">
        <v>44715</v>
      </c>
      <c r="K19" s="26">
        <v>44715.324780092596</v>
      </c>
      <c r="L19" s="21">
        <v>543.51666662958451</v>
      </c>
      <c r="M19" s="21" t="str">
        <f>VLOOKUP(L19,'Time range Bands'!$D$3:$E$7,2,TRUE)</f>
        <v>Under 600</v>
      </c>
      <c r="N19" s="43"/>
      <c r="O19" s="43"/>
      <c r="P19" s="43"/>
      <c r="Q19" s="43"/>
      <c r="R19" s="43"/>
      <c r="S19" s="43"/>
    </row>
    <row r="20" spans="2:19" x14ac:dyDescent="0.2">
      <c r="B20" t="s">
        <v>68</v>
      </c>
      <c r="C20">
        <v>144</v>
      </c>
      <c r="D20" s="11" t="s">
        <v>181</v>
      </c>
      <c r="E20" s="6" t="s">
        <v>69</v>
      </c>
      <c r="F20" s="5">
        <v>44715</v>
      </c>
      <c r="G20" s="14">
        <v>44715.701076388897</v>
      </c>
      <c r="H20" s="23">
        <v>123</v>
      </c>
      <c r="I20" s="57" t="s">
        <v>190</v>
      </c>
      <c r="J20" s="57">
        <v>44715</v>
      </c>
      <c r="K20" s="26">
        <v>44715.322500000002</v>
      </c>
      <c r="L20" s="21">
        <v>545.15000000945292</v>
      </c>
      <c r="M20" s="21" t="str">
        <f>VLOOKUP(L20,'Time range Bands'!$D$3:$E$7,2,TRUE)</f>
        <v>Under 600</v>
      </c>
      <c r="N20" s="43"/>
      <c r="O20" s="43"/>
      <c r="P20" s="43"/>
      <c r="Q20" s="43"/>
      <c r="R20" s="43"/>
      <c r="S20" s="43"/>
    </row>
    <row r="21" spans="2:19" x14ac:dyDescent="0.2">
      <c r="B21" t="s">
        <v>70</v>
      </c>
      <c r="C21">
        <v>144</v>
      </c>
      <c r="D21" s="11" t="s">
        <v>181</v>
      </c>
      <c r="E21" s="6" t="s">
        <v>71</v>
      </c>
      <c r="F21" s="5">
        <v>44715</v>
      </c>
      <c r="G21" s="14">
        <v>44715.700393518498</v>
      </c>
      <c r="H21" s="23">
        <v>123</v>
      </c>
      <c r="I21" s="57" t="s">
        <v>190</v>
      </c>
      <c r="J21" s="57">
        <v>44715</v>
      </c>
      <c r="K21" s="26">
        <v>44715.323807870402</v>
      </c>
      <c r="L21" s="21">
        <v>542.28333325940184</v>
      </c>
      <c r="M21" s="21" t="str">
        <f>VLOOKUP(L21,'Time range Bands'!$D$3:$E$7,2,TRUE)</f>
        <v>Under 600</v>
      </c>
      <c r="N21" s="43"/>
      <c r="O21" s="43"/>
      <c r="P21" s="43"/>
      <c r="Q21" s="43"/>
      <c r="R21" s="43"/>
      <c r="S21" s="43"/>
    </row>
    <row r="22" spans="2:19" x14ac:dyDescent="0.2">
      <c r="B22" t="s">
        <v>72</v>
      </c>
      <c r="C22">
        <v>144</v>
      </c>
      <c r="D22" s="11" t="s">
        <v>181</v>
      </c>
      <c r="E22" s="6" t="s">
        <v>76</v>
      </c>
      <c r="F22" s="5">
        <v>44715</v>
      </c>
      <c r="G22" s="14">
        <v>44715.697847222204</v>
      </c>
      <c r="H22" s="23">
        <v>123</v>
      </c>
      <c r="I22" s="57" t="s">
        <v>190</v>
      </c>
      <c r="J22" s="57">
        <v>44715</v>
      </c>
      <c r="K22" s="26">
        <v>44715.313067129602</v>
      </c>
      <c r="L22" s="21">
        <v>554.08333334606141</v>
      </c>
      <c r="M22" s="21" t="str">
        <f>VLOOKUP(L22,'Time range Bands'!$D$3:$E$7,2,TRUE)</f>
        <v>Under 600</v>
      </c>
      <c r="N22" s="43"/>
      <c r="O22" s="43"/>
      <c r="P22" s="43"/>
      <c r="Q22" s="43"/>
      <c r="R22" s="43"/>
      <c r="S22" s="43"/>
    </row>
    <row r="23" spans="2:19" x14ac:dyDescent="0.2">
      <c r="B23" t="s">
        <v>74</v>
      </c>
      <c r="C23">
        <v>144</v>
      </c>
      <c r="D23" s="11" t="s">
        <v>181</v>
      </c>
      <c r="E23" s="6" t="s">
        <v>77</v>
      </c>
      <c r="F23" s="5">
        <v>44715</v>
      </c>
      <c r="G23" s="14">
        <v>44715.697453703702</v>
      </c>
      <c r="H23" s="23">
        <v>123</v>
      </c>
      <c r="I23" s="57" t="s">
        <v>190</v>
      </c>
      <c r="J23" s="57">
        <v>44715</v>
      </c>
      <c r="K23" s="26">
        <v>44715.316817129598</v>
      </c>
      <c r="L23" s="21">
        <v>548.11666670953855</v>
      </c>
      <c r="M23" s="21" t="str">
        <f>VLOOKUP(L23,'Time range Bands'!$D$3:$E$7,2,TRUE)</f>
        <v>Under 600</v>
      </c>
      <c r="N23" s="43"/>
      <c r="O23" s="43"/>
      <c r="P23" s="43"/>
      <c r="Q23" s="43"/>
      <c r="R23" s="43"/>
      <c r="S23" s="43"/>
    </row>
    <row r="24" spans="2:19" x14ac:dyDescent="0.2">
      <c r="B24" t="s">
        <v>80</v>
      </c>
      <c r="C24">
        <v>144</v>
      </c>
      <c r="D24" s="11" t="s">
        <v>181</v>
      </c>
      <c r="E24" s="6" t="s">
        <v>82</v>
      </c>
      <c r="F24" s="5">
        <v>44715</v>
      </c>
      <c r="G24" s="14">
        <v>44715.692523148202</v>
      </c>
      <c r="H24" s="23">
        <v>123</v>
      </c>
      <c r="I24" s="57" t="s">
        <v>190</v>
      </c>
      <c r="J24" s="57">
        <v>44715</v>
      </c>
      <c r="K24" s="26">
        <v>44715.323159722197</v>
      </c>
      <c r="L24" s="21">
        <v>531.88333344762214</v>
      </c>
      <c r="M24" s="21" t="str">
        <f>VLOOKUP(L24,'Time range Bands'!$D$3:$E$7,2,TRUE)</f>
        <v>Under 600</v>
      </c>
      <c r="N24" s="26"/>
      <c r="O24" s="21"/>
    </row>
    <row r="25" spans="2:19" x14ac:dyDescent="0.2">
      <c r="B25" t="s">
        <v>83</v>
      </c>
      <c r="C25">
        <v>144</v>
      </c>
      <c r="D25" s="11" t="s">
        <v>181</v>
      </c>
      <c r="E25" s="6" t="s">
        <v>47</v>
      </c>
      <c r="F25" s="5">
        <v>44715</v>
      </c>
      <c r="G25" s="14">
        <v>44715.692094907397</v>
      </c>
      <c r="H25" s="23">
        <v>123</v>
      </c>
      <c r="I25" s="57" t="s">
        <v>190</v>
      </c>
      <c r="J25" s="57">
        <v>44715</v>
      </c>
      <c r="K25" s="26">
        <v>44715.324143518497</v>
      </c>
      <c r="L25" s="21">
        <v>529.85000001615845</v>
      </c>
      <c r="M25" s="21" t="str">
        <f>VLOOKUP(L25,'Time range Bands'!$D$3:$E$7,2,TRUE)</f>
        <v>Under 600</v>
      </c>
      <c r="N25" s="26"/>
      <c r="O25" s="21"/>
    </row>
    <row r="26" spans="2:19" x14ac:dyDescent="0.2">
      <c r="B26" t="s">
        <v>85</v>
      </c>
      <c r="C26">
        <v>144</v>
      </c>
      <c r="D26" s="11" t="s">
        <v>181</v>
      </c>
      <c r="E26" s="6" t="s">
        <v>89</v>
      </c>
      <c r="F26" s="5">
        <v>44715</v>
      </c>
      <c r="G26" s="14">
        <v>44715.690185185202</v>
      </c>
      <c r="H26" s="23">
        <v>123</v>
      </c>
      <c r="I26" s="57" t="s">
        <v>190</v>
      </c>
      <c r="J26" s="57">
        <v>44715</v>
      </c>
      <c r="K26" s="26">
        <v>44715.315567129597</v>
      </c>
      <c r="L26" s="21">
        <v>539.45000007050112</v>
      </c>
      <c r="M26" s="21" t="str">
        <f>VLOOKUP(L26,'Time range Bands'!$D$3:$E$7,2,TRUE)</f>
        <v>Under 600</v>
      </c>
      <c r="N26" s="26"/>
      <c r="O26" s="21"/>
    </row>
    <row r="27" spans="2:19" x14ac:dyDescent="0.2">
      <c r="B27" t="s">
        <v>87</v>
      </c>
      <c r="C27">
        <v>144</v>
      </c>
      <c r="D27" s="11" t="s">
        <v>181</v>
      </c>
      <c r="E27" s="6" t="s">
        <v>90</v>
      </c>
      <c r="F27" s="5">
        <v>44715</v>
      </c>
      <c r="G27" s="14">
        <v>44715.690034722204</v>
      </c>
      <c r="H27" s="23">
        <v>123</v>
      </c>
      <c r="I27" s="57" t="s">
        <v>190</v>
      </c>
      <c r="J27" s="57">
        <v>44715</v>
      </c>
      <c r="K27" s="26">
        <v>44715.319872685199</v>
      </c>
      <c r="L27" s="21">
        <v>533.03333328687586</v>
      </c>
      <c r="M27" s="21" t="str">
        <f>VLOOKUP(L27,'Time range Bands'!$D$3:$E$7,2,TRUE)</f>
        <v>Under 600</v>
      </c>
      <c r="N27" s="26"/>
      <c r="O27" s="21"/>
    </row>
    <row r="28" spans="2:19" x14ac:dyDescent="0.2">
      <c r="B28" t="s">
        <v>95</v>
      </c>
      <c r="C28">
        <v>144</v>
      </c>
      <c r="D28" s="11" t="s">
        <v>181</v>
      </c>
      <c r="E28" s="6" t="s">
        <v>97</v>
      </c>
      <c r="F28" s="5">
        <v>44715</v>
      </c>
      <c r="G28" s="14">
        <v>44715.689189814802</v>
      </c>
      <c r="H28" s="23">
        <v>123</v>
      </c>
      <c r="I28" s="57" t="s">
        <v>190</v>
      </c>
      <c r="J28" s="57">
        <v>44715</v>
      </c>
      <c r="K28" s="26">
        <v>44715.311099537001</v>
      </c>
      <c r="L28" s="21">
        <v>544.45000003441237</v>
      </c>
      <c r="M28" s="21" t="str">
        <f>VLOOKUP(L28,'Time range Bands'!$D$3:$E$7,2,TRUE)</f>
        <v>Under 600</v>
      </c>
      <c r="N28" s="26"/>
      <c r="O28" s="21"/>
    </row>
    <row r="29" spans="2:19" x14ac:dyDescent="0.2">
      <c r="B29" t="s">
        <v>96</v>
      </c>
      <c r="C29">
        <v>144</v>
      </c>
      <c r="D29" s="11" t="s">
        <v>181</v>
      </c>
      <c r="E29" s="6" t="s">
        <v>25</v>
      </c>
      <c r="F29" s="5">
        <v>44715</v>
      </c>
      <c r="G29" s="14">
        <v>44715.689108796301</v>
      </c>
      <c r="H29" s="23">
        <v>123</v>
      </c>
      <c r="I29" s="57" t="s">
        <v>190</v>
      </c>
      <c r="J29" s="57">
        <v>44715</v>
      </c>
      <c r="K29" s="26">
        <v>44715.308449074102</v>
      </c>
      <c r="L29" s="21">
        <v>548.14999996684492</v>
      </c>
      <c r="M29" s="21" t="str">
        <f>VLOOKUP(L29,'Time range Bands'!$D$3:$E$7,2,TRUE)</f>
        <v>Under 600</v>
      </c>
      <c r="N29" s="26"/>
      <c r="O29" s="21"/>
    </row>
    <row r="30" spans="2:19" x14ac:dyDescent="0.2">
      <c r="B30" t="s">
        <v>92</v>
      </c>
      <c r="C30">
        <v>144</v>
      </c>
      <c r="D30" s="11" t="s">
        <v>181</v>
      </c>
      <c r="E30" s="6" t="s">
        <v>98</v>
      </c>
      <c r="F30" s="5">
        <v>44715</v>
      </c>
      <c r="G30" s="14">
        <v>44715.6884027778</v>
      </c>
      <c r="H30" s="23">
        <v>123</v>
      </c>
      <c r="I30" s="57" t="s">
        <v>190</v>
      </c>
      <c r="J30" s="57">
        <v>44715</v>
      </c>
      <c r="K30" s="26">
        <v>44715.300868055601</v>
      </c>
      <c r="L30" s="21">
        <v>558.04999996558763</v>
      </c>
      <c r="M30" s="21" t="str">
        <f>VLOOKUP(L30,'Time range Bands'!$D$3:$E$7,2,TRUE)</f>
        <v>Under 600</v>
      </c>
      <c r="N30" s="26"/>
      <c r="O30" s="21"/>
    </row>
    <row r="31" spans="2:19" x14ac:dyDescent="0.2">
      <c r="B31" t="s">
        <v>102</v>
      </c>
      <c r="C31">
        <v>144</v>
      </c>
      <c r="D31" s="11" t="s">
        <v>181</v>
      </c>
      <c r="E31" s="6" t="s">
        <v>103</v>
      </c>
      <c r="F31" s="5">
        <v>44715</v>
      </c>
      <c r="G31" s="14">
        <v>44715.687650462998</v>
      </c>
      <c r="H31" s="23">
        <v>123</v>
      </c>
      <c r="I31" s="57" t="s">
        <v>190</v>
      </c>
      <c r="J31" s="57">
        <v>44715</v>
      </c>
      <c r="K31" s="26">
        <v>44715.311168981498</v>
      </c>
      <c r="L31" s="21">
        <v>542.13333336054347</v>
      </c>
      <c r="M31" s="21" t="str">
        <f>VLOOKUP(L31,'Time range Bands'!$D$3:$E$7,2,TRUE)</f>
        <v>Under 600</v>
      </c>
      <c r="N31" s="26"/>
      <c r="O31" s="21"/>
    </row>
    <row r="32" spans="2:19" x14ac:dyDescent="0.2">
      <c r="B32" t="s">
        <v>99</v>
      </c>
      <c r="C32">
        <v>144</v>
      </c>
      <c r="D32" s="11" t="s">
        <v>181</v>
      </c>
      <c r="E32" s="6" t="s">
        <v>104</v>
      </c>
      <c r="F32" s="5">
        <v>44715</v>
      </c>
      <c r="G32" s="14">
        <v>44715.687604166698</v>
      </c>
      <c r="H32" s="23">
        <v>123</v>
      </c>
      <c r="I32" s="57" t="s">
        <v>190</v>
      </c>
      <c r="J32" s="57">
        <v>44715</v>
      </c>
      <c r="K32" s="26">
        <v>44715.302060185197</v>
      </c>
      <c r="L32" s="21">
        <v>555.18333336221986</v>
      </c>
      <c r="M32" s="21" t="str">
        <f>VLOOKUP(L32,'Time range Bands'!$D$3:$E$7,2,TRUE)</f>
        <v>Under 600</v>
      </c>
      <c r="N32" s="26"/>
      <c r="O32" s="21"/>
    </row>
    <row r="33" spans="2:15" x14ac:dyDescent="0.2">
      <c r="B33" t="s">
        <v>106</v>
      </c>
      <c r="C33">
        <v>144</v>
      </c>
      <c r="D33" s="11" t="s">
        <v>181</v>
      </c>
      <c r="E33" s="6" t="s">
        <v>107</v>
      </c>
      <c r="F33" s="5">
        <v>44715</v>
      </c>
      <c r="G33" s="14">
        <v>44715.685416666704</v>
      </c>
      <c r="H33" s="23">
        <v>123</v>
      </c>
      <c r="I33" s="57" t="s">
        <v>190</v>
      </c>
      <c r="J33" s="57">
        <v>44715</v>
      </c>
      <c r="K33" s="26">
        <v>44715.309745370403</v>
      </c>
      <c r="L33" s="21">
        <v>540.96666667261161</v>
      </c>
      <c r="M33" s="21" t="str">
        <f>VLOOKUP(L33,'Time range Bands'!$D$3:$E$7,2,TRUE)</f>
        <v>Under 600</v>
      </c>
      <c r="N33" s="26"/>
      <c r="O33" s="21"/>
    </row>
    <row r="34" spans="2:15" x14ac:dyDescent="0.2">
      <c r="B34" t="s">
        <v>110</v>
      </c>
      <c r="C34">
        <v>144</v>
      </c>
      <c r="D34" s="11" t="s">
        <v>181</v>
      </c>
      <c r="E34" s="6" t="s">
        <v>77</v>
      </c>
      <c r="F34" s="5">
        <v>44715</v>
      </c>
      <c r="G34" s="14">
        <v>44715.684791666703</v>
      </c>
      <c r="H34" s="23">
        <v>123</v>
      </c>
      <c r="I34" s="57" t="s">
        <v>190</v>
      </c>
      <c r="J34" s="57">
        <v>44715</v>
      </c>
      <c r="K34" s="26">
        <v>44715.312928240703</v>
      </c>
      <c r="L34" s="21">
        <v>535.48333344049752</v>
      </c>
      <c r="M34" s="21" t="str">
        <f>VLOOKUP(L34,'Time range Bands'!$D$3:$E$7,2,TRUE)</f>
        <v>Under 600</v>
      </c>
      <c r="N34" s="26"/>
      <c r="O34" s="21"/>
    </row>
    <row r="35" spans="2:15" x14ac:dyDescent="0.2">
      <c r="B35" t="s">
        <v>111</v>
      </c>
      <c r="C35">
        <v>144</v>
      </c>
      <c r="D35" s="11" t="s">
        <v>181</v>
      </c>
      <c r="E35" s="6" t="s">
        <v>112</v>
      </c>
      <c r="F35" s="5">
        <v>44715</v>
      </c>
      <c r="G35" s="14">
        <v>44715.684629629599</v>
      </c>
      <c r="H35" s="23">
        <v>123</v>
      </c>
      <c r="I35" s="57" t="s">
        <v>190</v>
      </c>
      <c r="J35" s="57">
        <v>44715</v>
      </c>
      <c r="K35" s="26">
        <v>44715.3137152778</v>
      </c>
      <c r="L35" s="21">
        <v>534.11666659056209</v>
      </c>
      <c r="M35" s="21" t="str">
        <f>VLOOKUP(L35,'Time range Bands'!$D$3:$E$7,2,TRUE)</f>
        <v>Under 600</v>
      </c>
      <c r="N35" s="26"/>
      <c r="O35" s="21"/>
    </row>
    <row r="36" spans="2:15" x14ac:dyDescent="0.2">
      <c r="B36" t="s">
        <v>108</v>
      </c>
      <c r="C36">
        <v>144</v>
      </c>
      <c r="D36" s="11" t="s">
        <v>181</v>
      </c>
      <c r="E36" s="6" t="s">
        <v>113</v>
      </c>
      <c r="F36" s="5">
        <v>44715</v>
      </c>
      <c r="G36" s="14">
        <v>44715.684201388904</v>
      </c>
      <c r="H36" s="23">
        <v>123</v>
      </c>
      <c r="I36" s="57" t="s">
        <v>190</v>
      </c>
      <c r="J36" s="57">
        <v>44715</v>
      </c>
      <c r="K36" s="26">
        <v>44715.296574074098</v>
      </c>
      <c r="L36" s="21">
        <v>558.18333331961185</v>
      </c>
      <c r="M36" s="21" t="str">
        <f>VLOOKUP(L36,'Time range Bands'!$D$3:$E$7,2,TRUE)</f>
        <v>Under 600</v>
      </c>
      <c r="N36" s="26"/>
      <c r="O36" s="21"/>
    </row>
    <row r="37" spans="2:15" x14ac:dyDescent="0.2">
      <c r="B37" t="s">
        <v>115</v>
      </c>
      <c r="C37">
        <v>144</v>
      </c>
      <c r="D37" s="11" t="s">
        <v>181</v>
      </c>
      <c r="E37" s="6" t="s">
        <v>116</v>
      </c>
      <c r="F37" s="5">
        <v>44715</v>
      </c>
      <c r="G37" s="14">
        <v>44715.682997685202</v>
      </c>
      <c r="H37" s="23">
        <v>123</v>
      </c>
      <c r="I37" s="57" t="s">
        <v>190</v>
      </c>
      <c r="J37" s="57">
        <v>44715</v>
      </c>
      <c r="K37" s="26">
        <v>44715.299421296302</v>
      </c>
      <c r="L37" s="21">
        <v>552.35000001615845</v>
      </c>
      <c r="M37" s="21" t="str">
        <f>VLOOKUP(L37,'Time range Bands'!$D$3:$E$7,2,TRUE)</f>
        <v>Under 600</v>
      </c>
      <c r="N37" s="26"/>
      <c r="O37" s="21"/>
    </row>
    <row r="38" spans="2:15" x14ac:dyDescent="0.2">
      <c r="B38" t="s">
        <v>117</v>
      </c>
      <c r="C38">
        <v>144</v>
      </c>
      <c r="D38" s="11" t="s">
        <v>181</v>
      </c>
      <c r="E38" s="6" t="s">
        <v>119</v>
      </c>
      <c r="F38" s="5">
        <v>44715</v>
      </c>
      <c r="G38" s="14">
        <v>44715.6789236111</v>
      </c>
      <c r="H38" s="23">
        <v>123</v>
      </c>
      <c r="I38" s="57" t="s">
        <v>190</v>
      </c>
      <c r="J38" s="57">
        <v>44715</v>
      </c>
      <c r="K38" s="26">
        <v>44715.290601851899</v>
      </c>
      <c r="L38" s="21">
        <v>559.18333324952982</v>
      </c>
      <c r="M38" s="21" t="str">
        <f>VLOOKUP(L38,'Time range Bands'!$D$3:$E$7,2,TRUE)</f>
        <v>Under 600</v>
      </c>
      <c r="N38" s="26"/>
      <c r="O38" s="21"/>
    </row>
    <row r="39" spans="2:15" x14ac:dyDescent="0.2">
      <c r="B39" t="s">
        <v>123</v>
      </c>
      <c r="C39">
        <v>144</v>
      </c>
      <c r="D39" s="11" t="s">
        <v>181</v>
      </c>
      <c r="E39" s="6" t="s">
        <v>124</v>
      </c>
      <c r="F39" s="5">
        <v>44715</v>
      </c>
      <c r="G39" s="14">
        <v>44715.6783796296</v>
      </c>
      <c r="H39" s="23">
        <v>123</v>
      </c>
      <c r="I39" s="57" t="s">
        <v>190</v>
      </c>
      <c r="J39" s="57">
        <v>44715</v>
      </c>
      <c r="K39" s="26">
        <v>44715.296527777798</v>
      </c>
      <c r="L39" s="21">
        <v>549.86666659475304</v>
      </c>
      <c r="M39" s="21" t="str">
        <f>VLOOKUP(L39,'Time range Bands'!$D$3:$E$7,2,TRUE)</f>
        <v>Under 600</v>
      </c>
      <c r="N39" s="26"/>
      <c r="O39" s="21"/>
    </row>
    <row r="40" spans="2:15" x14ac:dyDescent="0.2">
      <c r="B40" t="s">
        <v>120</v>
      </c>
      <c r="C40">
        <v>144</v>
      </c>
      <c r="D40" s="11" t="s">
        <v>181</v>
      </c>
      <c r="E40" s="6" t="s">
        <v>127</v>
      </c>
      <c r="F40" s="5">
        <v>44715</v>
      </c>
      <c r="G40" s="14">
        <v>44715.677604166704</v>
      </c>
      <c r="H40" s="23">
        <v>123</v>
      </c>
      <c r="I40" s="57" t="s">
        <v>190</v>
      </c>
      <c r="J40" s="57">
        <v>44715</v>
      </c>
      <c r="K40" s="26">
        <v>44715.291157407402</v>
      </c>
      <c r="L40" s="21">
        <v>556.48333339369856</v>
      </c>
      <c r="M40" s="21" t="str">
        <f>VLOOKUP(L40,'Time range Bands'!$D$3:$E$7,2,TRUE)</f>
        <v>Under 600</v>
      </c>
      <c r="N40" s="26"/>
      <c r="O40" s="21"/>
    </row>
    <row r="41" spans="2:15" x14ac:dyDescent="0.2">
      <c r="B41" t="s">
        <v>125</v>
      </c>
      <c r="C41">
        <v>144</v>
      </c>
      <c r="D41" s="11" t="s">
        <v>181</v>
      </c>
      <c r="E41" s="6" t="s">
        <v>103</v>
      </c>
      <c r="F41" s="5">
        <v>44715</v>
      </c>
      <c r="G41" s="14">
        <v>44715.677106481497</v>
      </c>
      <c r="H41" s="23">
        <v>123</v>
      </c>
      <c r="I41" s="57" t="s">
        <v>190</v>
      </c>
      <c r="J41" s="57">
        <v>44715</v>
      </c>
      <c r="K41" s="26">
        <v>44715.3077893519</v>
      </c>
      <c r="L41" s="21">
        <v>531.81666661868803</v>
      </c>
      <c r="M41" s="21" t="str">
        <f>VLOOKUP(L41,'Time range Bands'!$D$3:$E$7,2,TRUE)</f>
        <v>Under 600</v>
      </c>
      <c r="N41" s="26"/>
      <c r="O41" s="21"/>
    </row>
    <row r="42" spans="2:15" x14ac:dyDescent="0.2">
      <c r="B42" t="s">
        <v>130</v>
      </c>
      <c r="C42">
        <v>144</v>
      </c>
      <c r="D42" s="11" t="s">
        <v>181</v>
      </c>
      <c r="E42" s="6" t="s">
        <v>113</v>
      </c>
      <c r="F42" s="5">
        <v>44715</v>
      </c>
      <c r="G42" s="14">
        <v>44715.674074074101</v>
      </c>
      <c r="H42" s="23">
        <v>123</v>
      </c>
      <c r="I42" s="57" t="s">
        <v>190</v>
      </c>
      <c r="J42" s="57">
        <v>44715</v>
      </c>
      <c r="K42" s="26">
        <v>44715.300960648099</v>
      </c>
      <c r="L42" s="21">
        <v>537.2833334421739</v>
      </c>
      <c r="M42" s="21" t="str">
        <f>VLOOKUP(L42,'Time range Bands'!$D$3:$E$7,2,TRUE)</f>
        <v>Under 600</v>
      </c>
      <c r="N42" s="26"/>
      <c r="O42" s="21"/>
    </row>
    <row r="43" spans="2:15" x14ac:dyDescent="0.2">
      <c r="B43" t="s">
        <v>131</v>
      </c>
      <c r="C43">
        <v>144</v>
      </c>
      <c r="D43" s="11" t="s">
        <v>181</v>
      </c>
      <c r="E43" s="6" t="s">
        <v>98</v>
      </c>
      <c r="F43" s="5">
        <v>44715</v>
      </c>
      <c r="G43" s="14">
        <v>44715.672615740797</v>
      </c>
      <c r="H43" s="23">
        <v>123</v>
      </c>
      <c r="I43" s="57" t="s">
        <v>190</v>
      </c>
      <c r="J43" s="57">
        <v>44715</v>
      </c>
      <c r="K43" s="26">
        <v>44715.294710648202</v>
      </c>
      <c r="L43" s="21">
        <v>544.18333333684132</v>
      </c>
      <c r="M43" s="21" t="str">
        <f>VLOOKUP(L43,'Time range Bands'!$D$3:$E$7,2,TRUE)</f>
        <v>Under 600</v>
      </c>
      <c r="N43" s="26"/>
      <c r="O43" s="21"/>
    </row>
    <row r="44" spans="2:15" x14ac:dyDescent="0.2">
      <c r="B44" t="s">
        <v>132</v>
      </c>
      <c r="C44">
        <v>144</v>
      </c>
      <c r="D44" s="11" t="s">
        <v>181</v>
      </c>
      <c r="E44" s="6" t="s">
        <v>133</v>
      </c>
      <c r="F44" s="5">
        <v>44715</v>
      </c>
      <c r="G44" s="14">
        <v>44715.672523148198</v>
      </c>
      <c r="H44" s="23">
        <v>123</v>
      </c>
      <c r="I44" s="57" t="s">
        <v>190</v>
      </c>
      <c r="J44" s="57">
        <v>44715</v>
      </c>
      <c r="K44" s="26">
        <v>44715.289247685199</v>
      </c>
      <c r="L44" s="21">
        <v>551.91666671773419</v>
      </c>
      <c r="M44" s="21" t="str">
        <f>VLOOKUP(L44,'Time range Bands'!$D$3:$E$7,2,TRUE)</f>
        <v>Under 600</v>
      </c>
      <c r="N44" s="26"/>
      <c r="O44" s="21"/>
    </row>
    <row r="45" spans="2:15" x14ac:dyDescent="0.2">
      <c r="B45" t="s">
        <v>134</v>
      </c>
      <c r="C45">
        <v>144</v>
      </c>
      <c r="D45" s="11" t="s">
        <v>181</v>
      </c>
      <c r="E45" s="6" t="s">
        <v>136</v>
      </c>
      <c r="F45" s="5">
        <v>44715</v>
      </c>
      <c r="G45" s="14">
        <v>44715.664722222202</v>
      </c>
      <c r="H45" s="23">
        <v>123</v>
      </c>
      <c r="I45" s="57" t="s">
        <v>190</v>
      </c>
      <c r="J45" s="57">
        <v>44715</v>
      </c>
      <c r="K45" s="26">
        <v>44715.278113425898</v>
      </c>
      <c r="L45" s="21">
        <v>556.71666667680256</v>
      </c>
      <c r="M45" s="21" t="str">
        <f>VLOOKUP(L45,'Time range Bands'!$D$3:$E$7,2,TRUE)</f>
        <v>Under 600</v>
      </c>
      <c r="N45" s="26"/>
      <c r="O45" s="21"/>
    </row>
    <row r="46" spans="2:15" x14ac:dyDescent="0.2">
      <c r="B46" t="s">
        <v>138</v>
      </c>
      <c r="C46">
        <v>144</v>
      </c>
      <c r="D46" s="11" t="s">
        <v>181</v>
      </c>
      <c r="E46" s="6" t="s">
        <v>136</v>
      </c>
      <c r="F46" s="5">
        <v>44715</v>
      </c>
      <c r="G46" s="14">
        <v>44715.6581828704</v>
      </c>
      <c r="H46" s="23">
        <v>123</v>
      </c>
      <c r="I46" s="57" t="s">
        <v>190</v>
      </c>
      <c r="J46" s="57">
        <v>44715</v>
      </c>
      <c r="K46" s="26">
        <v>44715.276886574102</v>
      </c>
      <c r="L46" s="21">
        <v>549.06666666967794</v>
      </c>
      <c r="M46" s="21" t="str">
        <f>VLOOKUP(L46,'Time range Bands'!$D$3:$E$7,2,TRUE)</f>
        <v>Under 600</v>
      </c>
      <c r="N46" s="26"/>
      <c r="O46" s="21"/>
    </row>
    <row r="47" spans="2:15" x14ac:dyDescent="0.2">
      <c r="B47" t="s">
        <v>139</v>
      </c>
      <c r="C47">
        <v>144</v>
      </c>
      <c r="D47" s="11" t="s">
        <v>181</v>
      </c>
      <c r="E47" s="6" t="s">
        <v>140</v>
      </c>
      <c r="F47" s="5">
        <v>44715</v>
      </c>
      <c r="G47" s="14">
        <v>44715.655046296299</v>
      </c>
      <c r="H47" s="23">
        <v>123</v>
      </c>
      <c r="I47" s="57" t="s">
        <v>190</v>
      </c>
      <c r="J47" s="57">
        <v>44715</v>
      </c>
      <c r="K47" s="26">
        <v>44715.276458333297</v>
      </c>
      <c r="L47" s="21">
        <v>545.16666672192514</v>
      </c>
      <c r="M47" s="21" t="str">
        <f>VLOOKUP(L47,'Time range Bands'!$D$3:$E$7,2,TRUE)</f>
        <v>Under 600</v>
      </c>
      <c r="N47" s="26"/>
      <c r="O47" s="21"/>
    </row>
    <row r="48" spans="2:15" x14ac:dyDescent="0.2">
      <c r="B48" t="s">
        <v>141</v>
      </c>
      <c r="C48">
        <v>144</v>
      </c>
      <c r="D48" s="11" t="s">
        <v>181</v>
      </c>
      <c r="E48" s="6" t="s">
        <v>142</v>
      </c>
      <c r="F48" s="5">
        <v>44715</v>
      </c>
      <c r="G48" s="14">
        <v>44715.6547222222</v>
      </c>
      <c r="H48" s="23">
        <v>123</v>
      </c>
      <c r="I48" s="57" t="s">
        <v>190</v>
      </c>
      <c r="J48" s="57">
        <v>44715</v>
      </c>
      <c r="K48" s="26">
        <v>44715.262187499997</v>
      </c>
      <c r="L48" s="21">
        <v>565.24999997229315</v>
      </c>
      <c r="M48" s="21" t="str">
        <f>VLOOKUP(L48,'Time range Bands'!$D$3:$E$7,2,TRUE)</f>
        <v>Under 600</v>
      </c>
      <c r="N48" s="26"/>
      <c r="O48" s="21"/>
    </row>
    <row r="49" spans="2:15" x14ac:dyDescent="0.2">
      <c r="B49" t="s">
        <v>143</v>
      </c>
      <c r="C49">
        <v>144</v>
      </c>
      <c r="D49" s="11" t="s">
        <v>181</v>
      </c>
      <c r="E49" s="6" t="s">
        <v>145</v>
      </c>
      <c r="F49" s="5">
        <v>44715</v>
      </c>
      <c r="G49" s="14">
        <v>44715.647881944496</v>
      </c>
      <c r="H49" s="23">
        <v>123</v>
      </c>
      <c r="I49" s="57" t="s">
        <v>190</v>
      </c>
      <c r="J49" s="57">
        <v>44715</v>
      </c>
      <c r="K49" s="26">
        <v>44715.262499999997</v>
      </c>
      <c r="L49" s="21">
        <v>554.95000007911585</v>
      </c>
      <c r="M49" s="21" t="str">
        <f>VLOOKUP(L49,'Time range Bands'!$D$3:$E$7,2,TRUE)</f>
        <v>Under 600</v>
      </c>
      <c r="N49" s="26"/>
      <c r="O49" s="21"/>
    </row>
    <row r="50" spans="2:15" x14ac:dyDescent="0.2">
      <c r="B50" t="s">
        <v>147</v>
      </c>
      <c r="C50">
        <v>144</v>
      </c>
      <c r="D50" s="11" t="s">
        <v>181</v>
      </c>
      <c r="E50" s="6" t="s">
        <v>140</v>
      </c>
      <c r="F50" s="5">
        <v>44715</v>
      </c>
      <c r="G50" s="14">
        <v>44715.643437500003</v>
      </c>
      <c r="H50" s="23">
        <v>123</v>
      </c>
      <c r="I50" s="57" t="s">
        <v>190</v>
      </c>
      <c r="J50" s="57">
        <v>44715</v>
      </c>
      <c r="K50" s="26">
        <v>44715.271944444503</v>
      </c>
      <c r="L50" s="21">
        <v>534.94999991962686</v>
      </c>
      <c r="M50" s="21" t="str">
        <f>VLOOKUP(L50,'Time range Bands'!$D$3:$E$7,2,TRUE)</f>
        <v>Under 600</v>
      </c>
      <c r="N50" s="26"/>
      <c r="O50" s="21"/>
    </row>
    <row r="51" spans="2:15" x14ac:dyDescent="0.2">
      <c r="B51" t="s">
        <v>27</v>
      </c>
      <c r="C51">
        <v>123</v>
      </c>
      <c r="D51" s="11" t="s">
        <v>190</v>
      </c>
      <c r="E51" s="6" t="s">
        <v>29</v>
      </c>
      <c r="F51" s="5">
        <v>44715</v>
      </c>
      <c r="G51" s="14">
        <v>44715.337256944404</v>
      </c>
      <c r="H51" s="23">
        <v>144</v>
      </c>
      <c r="I51" s="57" t="s">
        <v>181</v>
      </c>
      <c r="J51" s="57">
        <v>44714</v>
      </c>
      <c r="K51" s="26">
        <v>44714.702256944503</v>
      </c>
      <c r="L51" s="21">
        <v>914.39999985625036</v>
      </c>
      <c r="M51" s="21" t="str">
        <f>VLOOKUP(L51,'Time range Bands'!$D$3:$E$7,2,TRUE)</f>
        <v>900+</v>
      </c>
      <c r="N51" s="26"/>
      <c r="O51" s="21"/>
    </row>
    <row r="52" spans="2:15" x14ac:dyDescent="0.2">
      <c r="B52" t="s">
        <v>18</v>
      </c>
      <c r="C52">
        <v>123</v>
      </c>
      <c r="D52" s="11" t="s">
        <v>190</v>
      </c>
      <c r="E52" s="6" t="s">
        <v>20</v>
      </c>
      <c r="F52" s="5">
        <v>44715</v>
      </c>
      <c r="G52" s="14">
        <v>44715.336400462998</v>
      </c>
      <c r="H52" s="23">
        <v>144</v>
      </c>
      <c r="I52" s="57" t="s">
        <v>181</v>
      </c>
      <c r="J52" s="57">
        <v>44714</v>
      </c>
      <c r="K52" s="26">
        <v>44714.711736111101</v>
      </c>
      <c r="L52" s="21">
        <v>899.51666673179716</v>
      </c>
      <c r="M52" s="21" t="str">
        <f>VLOOKUP(L52,'Time range Bands'!$D$3:$E$7,2,TRUE)</f>
        <v>800-899</v>
      </c>
      <c r="N52" s="26"/>
      <c r="O52" s="21"/>
    </row>
    <row r="53" spans="2:15" x14ac:dyDescent="0.2">
      <c r="B53" t="s">
        <v>31</v>
      </c>
      <c r="C53">
        <v>123</v>
      </c>
      <c r="D53" s="11" t="s">
        <v>190</v>
      </c>
      <c r="E53" s="6" t="s">
        <v>33</v>
      </c>
      <c r="F53" s="5">
        <v>44715</v>
      </c>
      <c r="G53" s="14">
        <v>44715.335011574098</v>
      </c>
      <c r="H53" s="23">
        <v>144</v>
      </c>
      <c r="I53" s="57" t="s">
        <v>181</v>
      </c>
      <c r="J53" s="57">
        <v>44714</v>
      </c>
      <c r="K53" s="26">
        <v>44714.706192129597</v>
      </c>
      <c r="L53" s="21">
        <v>905.50000008079223</v>
      </c>
      <c r="M53" s="21" t="str">
        <f>VLOOKUP(L53,'Time range Bands'!$D$3:$E$7,2,TRUE)</f>
        <v>900+</v>
      </c>
      <c r="N53" s="26"/>
      <c r="O53" s="21"/>
    </row>
    <row r="54" spans="2:15" x14ac:dyDescent="0.2">
      <c r="B54" t="s">
        <v>58</v>
      </c>
      <c r="C54">
        <v>123</v>
      </c>
      <c r="D54" s="11" t="s">
        <v>190</v>
      </c>
      <c r="E54" s="6" t="s">
        <v>60</v>
      </c>
      <c r="F54" s="5">
        <v>44715</v>
      </c>
      <c r="G54" s="14">
        <v>44715.334421296298</v>
      </c>
      <c r="H54" s="23">
        <v>144</v>
      </c>
      <c r="I54" s="57" t="s">
        <v>181</v>
      </c>
      <c r="J54" s="57">
        <v>44714</v>
      </c>
      <c r="K54" s="26">
        <v>44714.7032638889</v>
      </c>
      <c r="L54" s="21">
        <v>908.86666665435769</v>
      </c>
      <c r="M54" s="21" t="str">
        <f>VLOOKUP(L54,'Time range Bands'!$D$3:$E$7,2,TRUE)</f>
        <v>900+</v>
      </c>
      <c r="N54" s="26"/>
      <c r="O54" s="21"/>
    </row>
    <row r="55" spans="2:15" x14ac:dyDescent="0.2">
      <c r="B55" t="s">
        <v>21</v>
      </c>
      <c r="C55">
        <v>123</v>
      </c>
      <c r="D55" s="11" t="s">
        <v>190</v>
      </c>
      <c r="E55" s="6" t="s">
        <v>22</v>
      </c>
      <c r="F55" s="5">
        <v>44715</v>
      </c>
      <c r="G55" s="14">
        <v>44715.333796296298</v>
      </c>
      <c r="H55" s="23">
        <v>144</v>
      </c>
      <c r="I55" s="57" t="s">
        <v>181</v>
      </c>
      <c r="J55" s="57">
        <v>44714</v>
      </c>
      <c r="K55" s="26">
        <v>44714.717719907399</v>
      </c>
      <c r="L55" s="21">
        <v>887.15000001364388</v>
      </c>
      <c r="M55" s="21" t="str">
        <f>VLOOKUP(L55,'Time range Bands'!$D$3:$E$7,2,TRUE)</f>
        <v>800-899</v>
      </c>
      <c r="N55" s="26"/>
      <c r="O55" s="21"/>
    </row>
    <row r="56" spans="2:15" x14ac:dyDescent="0.2">
      <c r="B56" t="s">
        <v>35</v>
      </c>
      <c r="C56">
        <v>123</v>
      </c>
      <c r="D56" s="11" t="s">
        <v>190</v>
      </c>
      <c r="E56" s="6" t="s">
        <v>39</v>
      </c>
      <c r="F56" s="5">
        <v>44715</v>
      </c>
      <c r="G56" s="14">
        <v>44715.330648148098</v>
      </c>
      <c r="H56" s="23">
        <v>144</v>
      </c>
      <c r="I56" s="57" t="s">
        <v>181</v>
      </c>
      <c r="J56" s="57">
        <v>44714</v>
      </c>
      <c r="K56" s="26">
        <v>44714.712118055599</v>
      </c>
      <c r="L56" s="21">
        <v>890.68333319853991</v>
      </c>
      <c r="M56" s="21" t="str">
        <f>VLOOKUP(L56,'Time range Bands'!$D$3:$E$7,2,TRUE)</f>
        <v>800-899</v>
      </c>
      <c r="N56" s="26"/>
      <c r="O56" s="21"/>
    </row>
    <row r="57" spans="2:15" x14ac:dyDescent="0.2">
      <c r="B57" t="s">
        <v>41</v>
      </c>
      <c r="C57">
        <v>123</v>
      </c>
      <c r="D57" s="11" t="s">
        <v>190</v>
      </c>
      <c r="E57" s="6" t="s">
        <v>42</v>
      </c>
      <c r="F57" s="5">
        <v>44715</v>
      </c>
      <c r="G57" s="14">
        <v>44715.329965277801</v>
      </c>
      <c r="H57" s="23">
        <v>144</v>
      </c>
      <c r="I57" s="57" t="s">
        <v>181</v>
      </c>
      <c r="J57" s="57">
        <v>44714</v>
      </c>
      <c r="K57" s="26">
        <v>44714.718159722201</v>
      </c>
      <c r="L57" s="21">
        <v>881.0000000637956</v>
      </c>
      <c r="M57" s="21" t="str">
        <f>VLOOKUP(L57,'Time range Bands'!$D$3:$E$7,2,TRUE)</f>
        <v>800-899</v>
      </c>
      <c r="N57" s="26"/>
      <c r="O57" s="21"/>
    </row>
    <row r="58" spans="2:15" x14ac:dyDescent="0.2">
      <c r="B58" t="s">
        <v>51</v>
      </c>
      <c r="C58">
        <v>123</v>
      </c>
      <c r="D58" s="11" t="s">
        <v>190</v>
      </c>
      <c r="E58" s="6" t="s">
        <v>13</v>
      </c>
      <c r="F58" s="5">
        <v>44715</v>
      </c>
      <c r="G58" s="14">
        <v>44715.3266435185</v>
      </c>
      <c r="H58" s="23">
        <v>144</v>
      </c>
      <c r="I58" s="57" t="s">
        <v>181</v>
      </c>
      <c r="J58" s="57">
        <v>44714</v>
      </c>
      <c r="K58" s="26">
        <v>44714.704421296301</v>
      </c>
      <c r="L58" s="21">
        <v>895.99999996600673</v>
      </c>
      <c r="M58" s="21" t="str">
        <f>VLOOKUP(L58,'Time range Bands'!$D$3:$E$7,2,TRUE)</f>
        <v>800-899</v>
      </c>
      <c r="N58" s="26"/>
      <c r="O58" s="21"/>
    </row>
    <row r="59" spans="2:15" x14ac:dyDescent="0.2">
      <c r="B59" t="s">
        <v>37</v>
      </c>
      <c r="C59">
        <v>123</v>
      </c>
      <c r="D59" s="11" t="s">
        <v>190</v>
      </c>
      <c r="E59" s="6" t="s">
        <v>38</v>
      </c>
      <c r="F59" s="5">
        <v>44715</v>
      </c>
      <c r="G59" s="14">
        <v>44715.325856481497</v>
      </c>
      <c r="H59" s="23">
        <v>144</v>
      </c>
      <c r="I59" s="57" t="s">
        <v>181</v>
      </c>
      <c r="J59" s="57">
        <v>44714</v>
      </c>
      <c r="K59" s="26">
        <v>44714.690300925897</v>
      </c>
      <c r="L59" s="21">
        <v>915.20000006421469</v>
      </c>
      <c r="M59" s="21" t="str">
        <f>VLOOKUP(L59,'Time range Bands'!$D$3:$E$7,2,TRUE)</f>
        <v>900+</v>
      </c>
      <c r="N59" s="26"/>
      <c r="O59" s="21"/>
    </row>
    <row r="60" spans="2:15" x14ac:dyDescent="0.2">
      <c r="B60" t="s">
        <v>11</v>
      </c>
      <c r="C60">
        <v>123</v>
      </c>
      <c r="D60" s="11" t="s">
        <v>190</v>
      </c>
      <c r="E60" s="6" t="s">
        <v>13</v>
      </c>
      <c r="F60" s="5">
        <v>44715</v>
      </c>
      <c r="G60" s="14">
        <v>44715.325150463003</v>
      </c>
      <c r="H60" s="23">
        <v>144</v>
      </c>
      <c r="I60" s="57" t="s">
        <v>181</v>
      </c>
      <c r="J60" s="57">
        <v>44714</v>
      </c>
      <c r="K60" s="26">
        <v>44714.700231481504</v>
      </c>
      <c r="L60" s="21">
        <v>899.883333358448</v>
      </c>
      <c r="M60" s="21" t="str">
        <f>VLOOKUP(L60,'Time range Bands'!$D$3:$E$7,2,TRUE)</f>
        <v>800-899</v>
      </c>
      <c r="N60" s="26"/>
      <c r="O60" s="21"/>
    </row>
    <row r="61" spans="2:15" x14ac:dyDescent="0.2">
      <c r="B61" t="s">
        <v>44</v>
      </c>
      <c r="C61">
        <v>123</v>
      </c>
      <c r="D61" s="11" t="s">
        <v>190</v>
      </c>
      <c r="E61" s="6" t="s">
        <v>47</v>
      </c>
      <c r="F61" s="5">
        <v>44715</v>
      </c>
      <c r="G61" s="14">
        <v>44715.325138888897</v>
      </c>
      <c r="H61" s="23">
        <v>144</v>
      </c>
      <c r="I61" s="57" t="s">
        <v>181</v>
      </c>
      <c r="J61" s="57">
        <v>44714</v>
      </c>
      <c r="K61" s="26">
        <v>44714.697094907402</v>
      </c>
      <c r="L61" s="21">
        <v>904.38333335216157</v>
      </c>
      <c r="M61" s="21" t="str">
        <f>VLOOKUP(L61,'Time range Bands'!$D$3:$E$7,2,TRUE)</f>
        <v>900+</v>
      </c>
      <c r="N61" s="26"/>
      <c r="O61" s="21"/>
    </row>
    <row r="62" spans="2:15" x14ac:dyDescent="0.2">
      <c r="B62" t="s">
        <v>61</v>
      </c>
      <c r="C62">
        <v>123</v>
      </c>
      <c r="D62" s="11" t="s">
        <v>190</v>
      </c>
      <c r="E62" s="6" t="s">
        <v>38</v>
      </c>
      <c r="F62" s="5">
        <v>44715</v>
      </c>
      <c r="G62" s="14">
        <v>44715.324780092596</v>
      </c>
      <c r="H62" s="23">
        <v>144</v>
      </c>
      <c r="I62" s="57" t="s">
        <v>181</v>
      </c>
      <c r="J62" s="57">
        <v>44714</v>
      </c>
      <c r="K62" s="26">
        <v>44714.708622685197</v>
      </c>
      <c r="L62" s="21">
        <v>887.26666665519588</v>
      </c>
      <c r="M62" s="21" t="str">
        <f>VLOOKUP(L62,'Time range Bands'!$D$3:$E$7,2,TRUE)</f>
        <v>800-899</v>
      </c>
      <c r="N62" s="26"/>
      <c r="O62" s="21"/>
    </row>
    <row r="63" spans="2:15" x14ac:dyDescent="0.2">
      <c r="B63" t="s">
        <v>83</v>
      </c>
      <c r="C63">
        <v>123</v>
      </c>
      <c r="D63" s="11" t="s">
        <v>190</v>
      </c>
      <c r="E63" s="6" t="s">
        <v>47</v>
      </c>
      <c r="F63" s="5">
        <v>44715</v>
      </c>
      <c r="G63" s="14">
        <v>44715.324143518497</v>
      </c>
      <c r="H63" s="23">
        <v>144</v>
      </c>
      <c r="I63" s="57" t="s">
        <v>181</v>
      </c>
      <c r="J63" s="57">
        <v>44714</v>
      </c>
      <c r="K63" s="26">
        <v>44714.691342592603</v>
      </c>
      <c r="L63" s="21">
        <v>911.23333328752778</v>
      </c>
      <c r="M63" s="21" t="str">
        <f>VLOOKUP(L63,'Time range Bands'!$D$3:$E$7,2,TRUE)</f>
        <v>900+</v>
      </c>
      <c r="N63" s="26"/>
      <c r="O63" s="21"/>
    </row>
    <row r="64" spans="2:15" x14ac:dyDescent="0.2">
      <c r="B64" t="s">
        <v>70</v>
      </c>
      <c r="C64">
        <v>123</v>
      </c>
      <c r="D64" s="11" t="s">
        <v>190</v>
      </c>
      <c r="E64" s="6" t="s">
        <v>71</v>
      </c>
      <c r="F64" s="5">
        <v>44715</v>
      </c>
      <c r="G64" s="14">
        <v>44715.323807870402</v>
      </c>
      <c r="H64" s="23">
        <v>144</v>
      </c>
      <c r="I64" s="57" t="s">
        <v>181</v>
      </c>
      <c r="J64" s="57">
        <v>44714</v>
      </c>
      <c r="K64" s="26">
        <v>44714.745162036997</v>
      </c>
      <c r="L64" s="21">
        <v>833.25000010197982</v>
      </c>
      <c r="M64" s="21" t="str">
        <f>VLOOKUP(L64,'Time range Bands'!$D$3:$E$7,2,TRUE)</f>
        <v>800-899</v>
      </c>
      <c r="N64" s="26"/>
      <c r="O64" s="21"/>
    </row>
    <row r="65" spans="2:15" x14ac:dyDescent="0.2">
      <c r="B65" t="s">
        <v>48</v>
      </c>
      <c r="C65">
        <v>123</v>
      </c>
      <c r="D65" s="11" t="s">
        <v>190</v>
      </c>
      <c r="E65" s="6" t="s">
        <v>55</v>
      </c>
      <c r="F65" s="5">
        <v>44715</v>
      </c>
      <c r="G65" s="14">
        <v>44715.323229166701</v>
      </c>
      <c r="H65" s="23">
        <v>144</v>
      </c>
      <c r="I65" s="57" t="s">
        <v>181</v>
      </c>
      <c r="J65" s="57">
        <v>44714</v>
      </c>
      <c r="K65" s="26">
        <v>44714.704548611102</v>
      </c>
      <c r="L65" s="21">
        <v>890.90000006253831</v>
      </c>
      <c r="M65" s="21" t="str">
        <f>VLOOKUP(L65,'Time range Bands'!$D$3:$E$7,2,TRUE)</f>
        <v>800-899</v>
      </c>
      <c r="N65" s="26"/>
      <c r="O65" s="21"/>
    </row>
    <row r="66" spans="2:15" x14ac:dyDescent="0.2">
      <c r="B66" t="s">
        <v>80</v>
      </c>
      <c r="C66">
        <v>123</v>
      </c>
      <c r="D66" s="11" t="s">
        <v>190</v>
      </c>
      <c r="E66" s="6" t="s">
        <v>82</v>
      </c>
      <c r="F66" s="5">
        <v>44715</v>
      </c>
      <c r="G66" s="14">
        <v>44715.323159722197</v>
      </c>
      <c r="H66" s="23">
        <v>144</v>
      </c>
      <c r="I66" s="57" t="s">
        <v>181</v>
      </c>
      <c r="J66" s="57">
        <v>44714</v>
      </c>
      <c r="K66" s="26">
        <v>44714.688912037098</v>
      </c>
      <c r="L66" s="21">
        <v>913.31666654208675</v>
      </c>
      <c r="M66" s="21" t="str">
        <f>VLOOKUP(L66,'Time range Bands'!$D$3:$E$7,2,TRUE)</f>
        <v>900+</v>
      </c>
      <c r="N66" s="26"/>
      <c r="O66" s="21"/>
    </row>
    <row r="67" spans="2:15" x14ac:dyDescent="0.2">
      <c r="B67" t="s">
        <v>68</v>
      </c>
      <c r="C67">
        <v>123</v>
      </c>
      <c r="D67" s="11" t="s">
        <v>190</v>
      </c>
      <c r="E67" s="6" t="s">
        <v>69</v>
      </c>
      <c r="F67" s="5">
        <v>44715</v>
      </c>
      <c r="G67" s="14">
        <v>44715.322500000002</v>
      </c>
      <c r="H67" s="23">
        <v>144</v>
      </c>
      <c r="I67" s="57" t="s">
        <v>181</v>
      </c>
      <c r="J67" s="57">
        <v>44714</v>
      </c>
      <c r="K67" s="26">
        <v>44714.694537037001</v>
      </c>
      <c r="L67" s="21">
        <v>904.26666672108695</v>
      </c>
      <c r="M67" s="21" t="str">
        <f>VLOOKUP(L67,'Time range Bands'!$D$3:$E$7,2,TRUE)</f>
        <v>900+</v>
      </c>
      <c r="N67" s="26"/>
      <c r="O67" s="21"/>
    </row>
    <row r="68" spans="2:15" x14ac:dyDescent="0.2">
      <c r="B68" t="s">
        <v>64</v>
      </c>
      <c r="C68">
        <v>123</v>
      </c>
      <c r="D68" s="11" t="s">
        <v>190</v>
      </c>
      <c r="E68" s="6" t="s">
        <v>65</v>
      </c>
      <c r="F68" s="5">
        <v>44715</v>
      </c>
      <c r="G68" s="14">
        <v>44715.320208333302</v>
      </c>
      <c r="H68" s="23">
        <v>144</v>
      </c>
      <c r="I68" s="57" t="s">
        <v>181</v>
      </c>
      <c r="J68" s="57">
        <v>44714</v>
      </c>
      <c r="K68" s="26">
        <v>44714.701215277797</v>
      </c>
      <c r="L68" s="21">
        <v>891.34999992675148</v>
      </c>
      <c r="M68" s="21" t="str">
        <f>VLOOKUP(L68,'Time range Bands'!$D$3:$E$7,2,TRUE)</f>
        <v>800-899</v>
      </c>
      <c r="N68" s="26"/>
      <c r="O68" s="21"/>
    </row>
    <row r="69" spans="2:15" x14ac:dyDescent="0.2">
      <c r="B69" t="s">
        <v>43</v>
      </c>
      <c r="C69">
        <v>123</v>
      </c>
      <c r="D69" s="11" t="s">
        <v>190</v>
      </c>
      <c r="E69" s="6" t="s">
        <v>50</v>
      </c>
      <c r="F69" s="5">
        <v>44715</v>
      </c>
      <c r="G69" s="14">
        <v>44715.320150462998</v>
      </c>
      <c r="H69" s="23">
        <v>144</v>
      </c>
      <c r="I69" s="57" t="s">
        <v>181</v>
      </c>
      <c r="J69" s="57">
        <v>44714</v>
      </c>
      <c r="K69" s="26">
        <v>44714.693344907399</v>
      </c>
      <c r="L69" s="21">
        <v>902.60000006295741</v>
      </c>
      <c r="M69" s="21" t="str">
        <f>VLOOKUP(L69,'Time range Bands'!$D$3:$E$7,2,TRUE)</f>
        <v>900+</v>
      </c>
      <c r="N69" s="26"/>
      <c r="O69" s="21"/>
    </row>
    <row r="70" spans="2:15" x14ac:dyDescent="0.2">
      <c r="B70" t="s">
        <v>87</v>
      </c>
      <c r="C70">
        <v>123</v>
      </c>
      <c r="D70" s="11" t="s">
        <v>190</v>
      </c>
      <c r="E70" s="6" t="s">
        <v>90</v>
      </c>
      <c r="F70" s="5">
        <v>44715</v>
      </c>
      <c r="G70" s="14">
        <v>44715.319872685199</v>
      </c>
      <c r="H70" s="23">
        <v>144</v>
      </c>
      <c r="I70" s="57" t="s">
        <v>181</v>
      </c>
      <c r="J70" s="57">
        <v>44714</v>
      </c>
      <c r="K70" s="26">
        <v>44714.699490740699</v>
      </c>
      <c r="L70" s="21">
        <v>893.35000007995404</v>
      </c>
      <c r="M70" s="21" t="str">
        <f>VLOOKUP(L70,'Time range Bands'!$D$3:$E$7,2,TRUE)</f>
        <v>800-899</v>
      </c>
      <c r="N70" s="26"/>
      <c r="O70" s="21"/>
    </row>
    <row r="71" spans="2:15" x14ac:dyDescent="0.2">
      <c r="B71" t="s">
        <v>66</v>
      </c>
      <c r="C71">
        <v>123</v>
      </c>
      <c r="D71" s="11" t="s">
        <v>190</v>
      </c>
      <c r="E71" s="6" t="s">
        <v>50</v>
      </c>
      <c r="F71" s="5">
        <v>44715</v>
      </c>
      <c r="G71" s="14">
        <v>44715.318668981497</v>
      </c>
      <c r="H71" s="23">
        <v>144</v>
      </c>
      <c r="I71" s="57" t="s">
        <v>181</v>
      </c>
      <c r="J71" s="57">
        <v>44714</v>
      </c>
      <c r="K71" s="26">
        <v>44714.699641203697</v>
      </c>
      <c r="L71" s="21">
        <v>891.40000003273599</v>
      </c>
      <c r="M71" s="21" t="str">
        <f>VLOOKUP(L71,'Time range Bands'!$D$3:$E$7,2,TRUE)</f>
        <v>800-899</v>
      </c>
      <c r="N71" s="26"/>
      <c r="O71" s="21"/>
    </row>
    <row r="72" spans="2:15" x14ac:dyDescent="0.2">
      <c r="B72" t="s">
        <v>74</v>
      </c>
      <c r="C72">
        <v>123</v>
      </c>
      <c r="D72" s="11" t="s">
        <v>190</v>
      </c>
      <c r="E72" s="6" t="s">
        <v>77</v>
      </c>
      <c r="F72" s="5">
        <v>44715</v>
      </c>
      <c r="G72" s="14">
        <v>44715.316817129598</v>
      </c>
      <c r="H72" s="23">
        <v>144</v>
      </c>
      <c r="I72" s="57" t="s">
        <v>181</v>
      </c>
      <c r="J72" s="57">
        <v>44714</v>
      </c>
      <c r="K72" s="26">
        <v>44714.686932870398</v>
      </c>
      <c r="L72" s="21">
        <v>907.03333324869163</v>
      </c>
      <c r="M72" s="21" t="str">
        <f>VLOOKUP(L72,'Time range Bands'!$D$3:$E$7,2,TRUE)</f>
        <v>900+</v>
      </c>
      <c r="N72" s="26"/>
      <c r="O72" s="21"/>
    </row>
    <row r="73" spans="2:15" x14ac:dyDescent="0.2">
      <c r="B73" t="s">
        <v>85</v>
      </c>
      <c r="C73">
        <v>123</v>
      </c>
      <c r="D73" s="11" t="s">
        <v>190</v>
      </c>
      <c r="E73" s="6" t="s">
        <v>89</v>
      </c>
      <c r="F73" s="5">
        <v>44715</v>
      </c>
      <c r="G73" s="14">
        <v>44715.315567129597</v>
      </c>
      <c r="H73" s="23">
        <v>144</v>
      </c>
      <c r="I73" s="57" t="s">
        <v>181</v>
      </c>
      <c r="J73" s="57">
        <v>44714</v>
      </c>
      <c r="K73" s="26">
        <v>44714.700960648202</v>
      </c>
      <c r="L73" s="21">
        <v>885.03333320841193</v>
      </c>
      <c r="M73" s="21" t="str">
        <f>VLOOKUP(L73,'Time range Bands'!$D$3:$E$7,2,TRUE)</f>
        <v>800-899</v>
      </c>
      <c r="N73" s="26"/>
      <c r="O73" s="21"/>
    </row>
    <row r="74" spans="2:15" x14ac:dyDescent="0.2">
      <c r="B74" t="s">
        <v>111</v>
      </c>
      <c r="C74">
        <v>123</v>
      </c>
      <c r="D74" s="11" t="s">
        <v>190</v>
      </c>
      <c r="E74" s="6" t="s">
        <v>112</v>
      </c>
      <c r="F74" s="5">
        <v>44715</v>
      </c>
      <c r="G74" s="14">
        <v>44715.3137152778</v>
      </c>
      <c r="H74" s="23">
        <v>144</v>
      </c>
      <c r="I74" s="57" t="s">
        <v>181</v>
      </c>
      <c r="J74" s="57">
        <v>44714</v>
      </c>
      <c r="K74" s="26">
        <v>44714.692291666703</v>
      </c>
      <c r="L74" s="21">
        <v>894.8499999800697</v>
      </c>
      <c r="M74" s="21" t="str">
        <f>VLOOKUP(L74,'Time range Bands'!$D$3:$E$7,2,TRUE)</f>
        <v>800-899</v>
      </c>
      <c r="N74" s="26"/>
      <c r="O74" s="21"/>
    </row>
    <row r="75" spans="2:15" x14ac:dyDescent="0.2">
      <c r="B75" t="s">
        <v>72</v>
      </c>
      <c r="C75">
        <v>123</v>
      </c>
      <c r="D75" s="11" t="s">
        <v>190</v>
      </c>
      <c r="E75" s="6" t="s">
        <v>76</v>
      </c>
      <c r="F75" s="5">
        <v>44715</v>
      </c>
      <c r="G75" s="14">
        <v>44715.313067129602</v>
      </c>
      <c r="H75" s="23">
        <v>144</v>
      </c>
      <c r="I75" s="57" t="s">
        <v>181</v>
      </c>
      <c r="J75" s="57">
        <v>44714</v>
      </c>
      <c r="K75" s="26">
        <v>44714.680740740703</v>
      </c>
      <c r="L75" s="21">
        <v>910.55000001448207</v>
      </c>
      <c r="M75" s="21" t="str">
        <f>VLOOKUP(L75,'Time range Bands'!$D$3:$E$7,2,TRUE)</f>
        <v>900+</v>
      </c>
      <c r="N75" s="26"/>
      <c r="O75" s="21"/>
    </row>
    <row r="76" spans="2:15" x14ac:dyDescent="0.2">
      <c r="B76" t="s">
        <v>110</v>
      </c>
      <c r="C76">
        <v>123</v>
      </c>
      <c r="D76" s="11" t="s">
        <v>190</v>
      </c>
      <c r="E76" s="6" t="s">
        <v>77</v>
      </c>
      <c r="F76" s="5">
        <v>44715</v>
      </c>
      <c r="G76" s="14">
        <v>44715.312928240703</v>
      </c>
      <c r="H76" s="23">
        <v>144</v>
      </c>
      <c r="I76" s="57" t="s">
        <v>181</v>
      </c>
      <c r="J76" s="57">
        <v>44714</v>
      </c>
      <c r="K76" s="26">
        <v>44714.695243055598</v>
      </c>
      <c r="L76" s="21">
        <v>889.46666655130684</v>
      </c>
      <c r="M76" s="21" t="str">
        <f>VLOOKUP(L76,'Time range Bands'!$D$3:$E$7,2,TRUE)</f>
        <v>800-899</v>
      </c>
      <c r="N76" s="26"/>
      <c r="O76" s="21"/>
    </row>
    <row r="77" spans="2:15" x14ac:dyDescent="0.2">
      <c r="B77" t="s">
        <v>102</v>
      </c>
      <c r="C77">
        <v>123</v>
      </c>
      <c r="D77" s="11" t="s">
        <v>190</v>
      </c>
      <c r="E77" s="6" t="s">
        <v>103</v>
      </c>
      <c r="F77" s="5">
        <v>44715</v>
      </c>
      <c r="G77" s="14">
        <v>44715.311168981498</v>
      </c>
      <c r="H77" s="23">
        <v>144</v>
      </c>
      <c r="I77" s="57" t="s">
        <v>181</v>
      </c>
      <c r="J77" s="57">
        <v>44714</v>
      </c>
      <c r="K77" s="26">
        <v>44714.6743055556</v>
      </c>
      <c r="L77" s="21">
        <v>917.08333329297602</v>
      </c>
      <c r="M77" s="21" t="str">
        <f>VLOOKUP(L77,'Time range Bands'!$D$3:$E$7,2,TRUE)</f>
        <v>900+</v>
      </c>
      <c r="N77" s="26"/>
      <c r="O77" s="21"/>
    </row>
    <row r="78" spans="2:15" x14ac:dyDescent="0.2">
      <c r="B78" t="s">
        <v>95</v>
      </c>
      <c r="C78">
        <v>123</v>
      </c>
      <c r="D78" s="11" t="s">
        <v>190</v>
      </c>
      <c r="E78" s="6" t="s">
        <v>97</v>
      </c>
      <c r="F78" s="5">
        <v>44715</v>
      </c>
      <c r="G78" s="14">
        <v>44715.311099537001</v>
      </c>
      <c r="H78" s="23">
        <v>144</v>
      </c>
      <c r="I78" s="57" t="s">
        <v>181</v>
      </c>
      <c r="J78" s="57">
        <v>44714</v>
      </c>
      <c r="K78" s="26">
        <v>44714.693298611099</v>
      </c>
      <c r="L78" s="21">
        <v>889.63333329884335</v>
      </c>
      <c r="M78" s="21" t="str">
        <f>VLOOKUP(L78,'Time range Bands'!$D$3:$E$7,2,TRUE)</f>
        <v>800-899</v>
      </c>
      <c r="N78" s="26"/>
      <c r="O78" s="21"/>
    </row>
    <row r="79" spans="2:15" x14ac:dyDescent="0.2">
      <c r="B79" t="s">
        <v>23</v>
      </c>
      <c r="C79">
        <v>123</v>
      </c>
      <c r="D79" s="11" t="s">
        <v>190</v>
      </c>
      <c r="E79" s="6" t="s">
        <v>25</v>
      </c>
      <c r="F79" s="5">
        <v>44715</v>
      </c>
      <c r="G79" s="14">
        <v>44715.309895833299</v>
      </c>
      <c r="H79" s="23">
        <v>144</v>
      </c>
      <c r="I79" s="57" t="s">
        <v>181</v>
      </c>
      <c r="J79" s="57">
        <v>44714</v>
      </c>
      <c r="K79" s="26">
        <v>44714.696006944403</v>
      </c>
      <c r="L79" s="21">
        <v>884.00000001071021</v>
      </c>
      <c r="M79" s="21" t="str">
        <f>VLOOKUP(L79,'Time range Bands'!$D$3:$E$7,2,TRUE)</f>
        <v>800-899</v>
      </c>
      <c r="N79" s="26"/>
      <c r="O79" s="21"/>
    </row>
    <row r="80" spans="2:15" x14ac:dyDescent="0.2">
      <c r="B80" t="s">
        <v>106</v>
      </c>
      <c r="C80">
        <v>123</v>
      </c>
      <c r="D80" s="11" t="s">
        <v>190</v>
      </c>
      <c r="E80" s="6" t="s">
        <v>107</v>
      </c>
      <c r="F80" s="5">
        <v>44715</v>
      </c>
      <c r="G80" s="14">
        <v>44715.309745370403</v>
      </c>
      <c r="H80" s="23">
        <v>144</v>
      </c>
      <c r="I80" s="57" t="s">
        <v>181</v>
      </c>
      <c r="J80" s="57">
        <v>44714</v>
      </c>
      <c r="K80" s="26">
        <v>44714.6805902778</v>
      </c>
      <c r="L80" s="21">
        <v>905.98333334899507</v>
      </c>
      <c r="M80" s="21" t="str">
        <f>VLOOKUP(L80,'Time range Bands'!$D$3:$E$7,2,TRUE)</f>
        <v>900+</v>
      </c>
      <c r="N80" s="26"/>
      <c r="O80" s="21"/>
    </row>
    <row r="81" spans="2:15" x14ac:dyDescent="0.2">
      <c r="B81" t="s">
        <v>96</v>
      </c>
      <c r="C81">
        <v>123</v>
      </c>
      <c r="D81" s="11" t="s">
        <v>190</v>
      </c>
      <c r="E81" s="6" t="s">
        <v>25</v>
      </c>
      <c r="F81" s="5">
        <v>44715</v>
      </c>
      <c r="G81" s="14">
        <v>44715.308449074102</v>
      </c>
      <c r="H81" s="23">
        <v>144</v>
      </c>
      <c r="I81" s="57" t="s">
        <v>181</v>
      </c>
      <c r="J81" s="57">
        <v>44714</v>
      </c>
      <c r="K81" s="26">
        <v>44714.684456018498</v>
      </c>
      <c r="L81" s="21">
        <v>898.55000006966293</v>
      </c>
      <c r="M81" s="21" t="str">
        <f>VLOOKUP(L81,'Time range Bands'!$D$3:$E$7,2,TRUE)</f>
        <v>800-899</v>
      </c>
      <c r="N81" s="26"/>
      <c r="O81" s="21"/>
    </row>
    <row r="82" spans="2:15" x14ac:dyDescent="0.2">
      <c r="B82" t="s">
        <v>125</v>
      </c>
      <c r="C82">
        <v>123</v>
      </c>
      <c r="D82" s="11" t="s">
        <v>190</v>
      </c>
      <c r="E82" s="6" t="s">
        <v>103</v>
      </c>
      <c r="F82" s="5">
        <v>44715</v>
      </c>
      <c r="G82" s="14">
        <v>44715.3077893519</v>
      </c>
      <c r="H82" s="23">
        <v>144</v>
      </c>
      <c r="I82" s="57" t="s">
        <v>181</v>
      </c>
      <c r="J82" s="57">
        <v>44714</v>
      </c>
      <c r="K82" s="26">
        <v>44714.690532407403</v>
      </c>
      <c r="L82" s="21">
        <v>888.85000007576309</v>
      </c>
      <c r="M82" s="21" t="str">
        <f>VLOOKUP(L82,'Time range Bands'!$D$3:$E$7,2,TRUE)</f>
        <v>800-899</v>
      </c>
      <c r="N82" s="26"/>
      <c r="O82" s="21"/>
    </row>
    <row r="83" spans="2:15" x14ac:dyDescent="0.2">
      <c r="B83" t="s">
        <v>14</v>
      </c>
      <c r="C83">
        <v>123</v>
      </c>
      <c r="D83" s="11" t="s">
        <v>190</v>
      </c>
      <c r="E83" s="6" t="s">
        <v>16</v>
      </c>
      <c r="F83" s="5">
        <v>44715</v>
      </c>
      <c r="G83" s="14">
        <v>44715.305659722202</v>
      </c>
      <c r="H83" s="23">
        <v>144</v>
      </c>
      <c r="I83" s="57" t="s">
        <v>181</v>
      </c>
      <c r="J83" s="57">
        <v>44714</v>
      </c>
      <c r="K83" s="26">
        <v>44714.693865740701</v>
      </c>
      <c r="L83" s="21">
        <v>880.98333336180076</v>
      </c>
      <c r="M83" s="21" t="str">
        <f>VLOOKUP(L83,'Time range Bands'!$D$3:$E$7,2,TRUE)</f>
        <v>800-899</v>
      </c>
      <c r="N83" s="26"/>
      <c r="O83" s="21"/>
    </row>
    <row r="84" spans="2:15" x14ac:dyDescent="0.2">
      <c r="B84" t="s">
        <v>99</v>
      </c>
      <c r="C84">
        <v>123</v>
      </c>
      <c r="D84" s="11" t="s">
        <v>190</v>
      </c>
      <c r="E84" s="6" t="s">
        <v>104</v>
      </c>
      <c r="F84" s="5">
        <v>44715</v>
      </c>
      <c r="G84" s="14">
        <v>44715.302060185197</v>
      </c>
      <c r="H84" s="23">
        <v>144</v>
      </c>
      <c r="I84" s="57" t="s">
        <v>181</v>
      </c>
      <c r="J84" s="57">
        <v>44714</v>
      </c>
      <c r="K84" s="26">
        <v>44714.6855208333</v>
      </c>
      <c r="L84" s="21">
        <v>887.81666673137806</v>
      </c>
      <c r="M84" s="21" t="str">
        <f>VLOOKUP(L84,'Time range Bands'!$D$3:$E$7,2,TRUE)</f>
        <v>800-899</v>
      </c>
      <c r="N84" s="26"/>
      <c r="O84" s="21"/>
    </row>
    <row r="85" spans="2:15" x14ac:dyDescent="0.2">
      <c r="B85" t="s">
        <v>130</v>
      </c>
      <c r="C85">
        <v>123</v>
      </c>
      <c r="D85" s="11" t="s">
        <v>190</v>
      </c>
      <c r="E85" s="6" t="s">
        <v>113</v>
      </c>
      <c r="F85" s="5">
        <v>44715</v>
      </c>
      <c r="G85" s="14">
        <v>44715.300960648099</v>
      </c>
      <c r="H85" s="23">
        <v>144</v>
      </c>
      <c r="I85" s="57" t="s">
        <v>181</v>
      </c>
      <c r="J85" s="57">
        <v>44714</v>
      </c>
      <c r="K85" s="26">
        <v>44714.677349537</v>
      </c>
      <c r="L85" s="21">
        <v>897.99999998300336</v>
      </c>
      <c r="M85" s="21" t="str">
        <f>VLOOKUP(L85,'Time range Bands'!$D$3:$E$7,2,TRUE)</f>
        <v>800-899</v>
      </c>
      <c r="N85" s="26"/>
      <c r="O85" s="21"/>
    </row>
    <row r="86" spans="2:15" x14ac:dyDescent="0.2">
      <c r="B86" t="s">
        <v>92</v>
      </c>
      <c r="C86">
        <v>123</v>
      </c>
      <c r="D86" s="11" t="s">
        <v>190</v>
      </c>
      <c r="E86" s="6" t="s">
        <v>98</v>
      </c>
      <c r="F86" s="5">
        <v>44715</v>
      </c>
      <c r="G86" s="14">
        <v>44715.300868055601</v>
      </c>
      <c r="H86" s="23">
        <v>144</v>
      </c>
      <c r="I86" s="57" t="s">
        <v>181</v>
      </c>
      <c r="J86" s="57">
        <v>44714</v>
      </c>
      <c r="K86" s="26">
        <v>44714.681111111102</v>
      </c>
      <c r="L86" s="21">
        <v>892.45000007911585</v>
      </c>
      <c r="M86" s="21" t="str">
        <f>VLOOKUP(L86,'Time range Bands'!$D$3:$E$7,2,TRUE)</f>
        <v>800-899</v>
      </c>
      <c r="N86" s="26"/>
      <c r="O86" s="21"/>
    </row>
    <row r="87" spans="2:15" x14ac:dyDescent="0.2">
      <c r="B87" t="s">
        <v>115</v>
      </c>
      <c r="C87">
        <v>123</v>
      </c>
      <c r="D87" s="11" t="s">
        <v>190</v>
      </c>
      <c r="E87" s="6" t="s">
        <v>116</v>
      </c>
      <c r="F87" s="5">
        <v>44715</v>
      </c>
      <c r="G87" s="14">
        <v>44715.299421296302</v>
      </c>
      <c r="H87" s="23">
        <v>144</v>
      </c>
      <c r="I87" s="57" t="s">
        <v>181</v>
      </c>
      <c r="J87" s="57">
        <v>44714</v>
      </c>
      <c r="K87" s="26">
        <v>44714.677071759303</v>
      </c>
      <c r="L87" s="21">
        <v>896.18333327933215</v>
      </c>
      <c r="M87" s="21" t="str">
        <f>VLOOKUP(L87,'Time range Bands'!$D$3:$E$7,2,TRUE)</f>
        <v>800-899</v>
      </c>
      <c r="N87" s="26"/>
      <c r="O87" s="21"/>
    </row>
    <row r="88" spans="2:15" x14ac:dyDescent="0.2">
      <c r="B88" t="s">
        <v>108</v>
      </c>
      <c r="C88">
        <v>123</v>
      </c>
      <c r="D88" s="11" t="s">
        <v>190</v>
      </c>
      <c r="E88" s="6" t="s">
        <v>113</v>
      </c>
      <c r="F88" s="5">
        <v>44715</v>
      </c>
      <c r="G88" s="14">
        <v>44715.296574074098</v>
      </c>
      <c r="H88" s="23">
        <v>144</v>
      </c>
      <c r="I88" s="57" t="s">
        <v>181</v>
      </c>
      <c r="J88" s="57">
        <v>44714</v>
      </c>
      <c r="K88" s="26">
        <v>44714.673958333296</v>
      </c>
      <c r="L88" s="21">
        <v>896.56666675466113</v>
      </c>
      <c r="M88" s="21" t="str">
        <f>VLOOKUP(L88,'Time range Bands'!$D$3:$E$7,2,TRUE)</f>
        <v>800-899</v>
      </c>
      <c r="N88" s="26"/>
      <c r="O88" s="21"/>
    </row>
    <row r="89" spans="2:15" x14ac:dyDescent="0.2">
      <c r="B89" t="s">
        <v>123</v>
      </c>
      <c r="C89">
        <v>123</v>
      </c>
      <c r="D89" s="11" t="s">
        <v>190</v>
      </c>
      <c r="E89" s="6" t="s">
        <v>124</v>
      </c>
      <c r="F89" s="5">
        <v>44715</v>
      </c>
      <c r="G89" s="14">
        <v>44715.296527777798</v>
      </c>
      <c r="H89" s="23">
        <v>144</v>
      </c>
      <c r="I89" s="57" t="s">
        <v>181</v>
      </c>
      <c r="J89" s="57">
        <v>44714</v>
      </c>
      <c r="K89" s="26">
        <v>44714.6791435185</v>
      </c>
      <c r="L89" s="21">
        <v>889.03333338908851</v>
      </c>
      <c r="M89" s="21" t="str">
        <f>VLOOKUP(L89,'Time range Bands'!$D$3:$E$7,2,TRUE)</f>
        <v>800-899</v>
      </c>
      <c r="N89" s="26"/>
      <c r="O89" s="21"/>
    </row>
    <row r="90" spans="2:15" x14ac:dyDescent="0.2">
      <c r="B90" t="s">
        <v>131</v>
      </c>
      <c r="C90">
        <v>123</v>
      </c>
      <c r="D90" s="11" t="s">
        <v>190</v>
      </c>
      <c r="E90" s="6" t="s">
        <v>98</v>
      </c>
      <c r="F90" s="5">
        <v>44715</v>
      </c>
      <c r="G90" s="14">
        <v>44715.294710648202</v>
      </c>
      <c r="H90" s="23">
        <v>144</v>
      </c>
      <c r="I90" s="57" t="s">
        <v>181</v>
      </c>
      <c r="J90" s="57">
        <v>44714</v>
      </c>
      <c r="K90" s="26">
        <v>44714.659872685203</v>
      </c>
      <c r="L90" s="21">
        <v>914.16666671982966</v>
      </c>
      <c r="M90" s="21" t="str">
        <f>VLOOKUP(L90,'Time range Bands'!$D$3:$E$7,2,TRUE)</f>
        <v>900+</v>
      </c>
      <c r="N90" s="26"/>
      <c r="O90" s="21"/>
    </row>
    <row r="91" spans="2:15" x14ac:dyDescent="0.2">
      <c r="B91" t="s">
        <v>120</v>
      </c>
      <c r="C91">
        <v>123</v>
      </c>
      <c r="D91" s="11" t="s">
        <v>190</v>
      </c>
      <c r="E91" s="6" t="s">
        <v>127</v>
      </c>
      <c r="F91" s="5">
        <v>44715</v>
      </c>
      <c r="G91" s="14">
        <v>44715.291157407402</v>
      </c>
      <c r="H91" s="23">
        <v>144</v>
      </c>
      <c r="I91" s="57" t="s">
        <v>181</v>
      </c>
      <c r="J91" s="57">
        <v>44714</v>
      </c>
      <c r="K91" s="26">
        <v>44714.6663541667</v>
      </c>
      <c r="L91" s="21">
        <v>899.71666661091149</v>
      </c>
      <c r="M91" s="21" t="str">
        <f>VLOOKUP(L91,'Time range Bands'!$D$3:$E$7,2,TRUE)</f>
        <v>800-899</v>
      </c>
      <c r="N91" s="26"/>
      <c r="O91" s="21"/>
    </row>
    <row r="92" spans="2:15" x14ac:dyDescent="0.2">
      <c r="B92" t="s">
        <v>117</v>
      </c>
      <c r="C92">
        <v>123</v>
      </c>
      <c r="D92" s="11" t="s">
        <v>190</v>
      </c>
      <c r="E92" s="6" t="s">
        <v>119</v>
      </c>
      <c r="F92" s="5">
        <v>44715</v>
      </c>
      <c r="G92" s="14">
        <v>44715.290601851899</v>
      </c>
      <c r="H92" s="23">
        <v>144</v>
      </c>
      <c r="I92" s="57" t="s">
        <v>181</v>
      </c>
      <c r="J92" s="57">
        <v>44714</v>
      </c>
      <c r="K92" s="26">
        <v>44714.670358796298</v>
      </c>
      <c r="L92" s="21">
        <v>893.15000006463379</v>
      </c>
      <c r="M92" s="21" t="str">
        <f>VLOOKUP(L92,'Time range Bands'!$D$3:$E$7,2,TRUE)</f>
        <v>800-899</v>
      </c>
      <c r="N92" s="26"/>
      <c r="O92" s="21"/>
    </row>
    <row r="93" spans="2:15" x14ac:dyDescent="0.2">
      <c r="B93" t="s">
        <v>132</v>
      </c>
      <c r="C93">
        <v>123</v>
      </c>
      <c r="D93" s="11" t="s">
        <v>190</v>
      </c>
      <c r="E93" s="6" t="s">
        <v>133</v>
      </c>
      <c r="F93" s="5">
        <v>44715</v>
      </c>
      <c r="G93" s="14">
        <v>44715.289247685199</v>
      </c>
      <c r="H93" s="23">
        <v>144</v>
      </c>
      <c r="I93" s="57" t="s">
        <v>181</v>
      </c>
      <c r="J93" s="57">
        <v>44714</v>
      </c>
      <c r="K93" s="26">
        <v>44714.683356481502</v>
      </c>
      <c r="L93" s="21">
        <v>872.48333332361653</v>
      </c>
      <c r="M93" s="21" t="str">
        <f>VLOOKUP(L93,'Time range Bands'!$D$3:$E$7,2,TRUE)</f>
        <v>800-899</v>
      </c>
      <c r="N93" s="26"/>
      <c r="O93" s="21"/>
    </row>
    <row r="94" spans="2:15" x14ac:dyDescent="0.2">
      <c r="B94" t="s">
        <v>134</v>
      </c>
      <c r="C94">
        <v>123</v>
      </c>
      <c r="D94" s="11" t="s">
        <v>190</v>
      </c>
      <c r="E94" s="6" t="s">
        <v>136</v>
      </c>
      <c r="F94" s="5">
        <v>44715</v>
      </c>
      <c r="G94" s="14">
        <v>44715.278113425898</v>
      </c>
      <c r="H94" s="23">
        <v>144</v>
      </c>
      <c r="I94" s="57" t="s">
        <v>181</v>
      </c>
      <c r="J94" s="57">
        <v>44714</v>
      </c>
      <c r="K94" s="26">
        <v>44714.644456018497</v>
      </c>
      <c r="L94" s="21">
        <v>912.46666665771045</v>
      </c>
      <c r="M94" s="21" t="str">
        <f>VLOOKUP(L94,'Time range Bands'!$D$3:$E$7,2,TRUE)</f>
        <v>900+</v>
      </c>
      <c r="N94" s="26"/>
      <c r="O94" s="21"/>
    </row>
    <row r="95" spans="2:15" x14ac:dyDescent="0.2">
      <c r="B95" t="s">
        <v>138</v>
      </c>
      <c r="C95">
        <v>123</v>
      </c>
      <c r="D95" s="11" t="s">
        <v>190</v>
      </c>
      <c r="E95" s="6" t="s">
        <v>136</v>
      </c>
      <c r="F95" s="5">
        <v>44715</v>
      </c>
      <c r="G95" s="14">
        <v>44715.276886574102</v>
      </c>
      <c r="H95" s="23">
        <v>144</v>
      </c>
      <c r="I95" s="57" t="s">
        <v>181</v>
      </c>
      <c r="J95" s="57">
        <v>44714</v>
      </c>
      <c r="K95" s="26">
        <v>44714.662372685198</v>
      </c>
      <c r="L95" s="21">
        <v>884.90000002202578</v>
      </c>
      <c r="M95" s="21" t="str">
        <f>VLOOKUP(L95,'Time range Bands'!$D$3:$E$7,2,TRUE)</f>
        <v>800-899</v>
      </c>
      <c r="N95" s="26"/>
      <c r="O95" s="21"/>
    </row>
    <row r="96" spans="2:15" x14ac:dyDescent="0.2">
      <c r="B96" t="s">
        <v>139</v>
      </c>
      <c r="C96">
        <v>123</v>
      </c>
      <c r="D96" s="11" t="s">
        <v>190</v>
      </c>
      <c r="E96" s="6" t="s">
        <v>140</v>
      </c>
      <c r="F96" s="5">
        <v>44715</v>
      </c>
      <c r="G96" s="14">
        <v>44715.276458333297</v>
      </c>
      <c r="H96" s="23">
        <v>144</v>
      </c>
      <c r="I96" s="57" t="s">
        <v>181</v>
      </c>
      <c r="J96" s="57">
        <v>44714</v>
      </c>
      <c r="K96" s="26">
        <v>44714.672534722202</v>
      </c>
      <c r="L96" s="21">
        <v>869.64999997755513</v>
      </c>
      <c r="M96" s="21" t="str">
        <f>VLOOKUP(L96,'Time range Bands'!$D$3:$E$7,2,TRUE)</f>
        <v>800-899</v>
      </c>
      <c r="N96" s="26"/>
      <c r="O96" s="21"/>
    </row>
    <row r="97" spans="2:15" x14ac:dyDescent="0.2">
      <c r="B97" t="s">
        <v>147</v>
      </c>
      <c r="C97">
        <v>123</v>
      </c>
      <c r="D97" s="11" t="s">
        <v>190</v>
      </c>
      <c r="E97" s="6" t="s">
        <v>140</v>
      </c>
      <c r="F97" s="5">
        <v>44715</v>
      </c>
      <c r="G97" s="14">
        <v>44715.271944444503</v>
      </c>
      <c r="H97" s="23">
        <v>144</v>
      </c>
      <c r="I97" s="57" t="s">
        <v>181</v>
      </c>
      <c r="J97" s="57">
        <v>44714</v>
      </c>
      <c r="K97" s="26">
        <v>44714.650254629603</v>
      </c>
      <c r="L97" s="21">
        <v>895.23333345539868</v>
      </c>
      <c r="M97" s="21" t="str">
        <f>VLOOKUP(L97,'Time range Bands'!$D$3:$E$7,2,TRUE)</f>
        <v>800-899</v>
      </c>
      <c r="N97" s="26"/>
      <c r="O97" s="21"/>
    </row>
    <row r="98" spans="2:15" x14ac:dyDescent="0.2">
      <c r="B98" t="s">
        <v>143</v>
      </c>
      <c r="C98">
        <v>123</v>
      </c>
      <c r="D98" s="11" t="s">
        <v>190</v>
      </c>
      <c r="E98" s="6" t="s">
        <v>145</v>
      </c>
      <c r="F98" s="5">
        <v>44715</v>
      </c>
      <c r="G98" s="14">
        <v>44715.262499999997</v>
      </c>
      <c r="H98" s="23">
        <v>144</v>
      </c>
      <c r="I98" s="57" t="s">
        <v>181</v>
      </c>
      <c r="J98" s="57">
        <v>44714</v>
      </c>
      <c r="K98" s="26">
        <v>44714.644004629597</v>
      </c>
      <c r="L98" s="21">
        <v>890.63333337544464</v>
      </c>
      <c r="M98" s="21" t="str">
        <f>VLOOKUP(L98,'Time range Bands'!$D$3:$E$7,2,TRUE)</f>
        <v>800-899</v>
      </c>
      <c r="N98" s="26"/>
      <c r="O98" s="21"/>
    </row>
    <row r="99" spans="2:15" x14ac:dyDescent="0.2">
      <c r="B99" t="s">
        <v>141</v>
      </c>
      <c r="C99">
        <v>123</v>
      </c>
      <c r="D99" s="11" t="s">
        <v>190</v>
      </c>
      <c r="E99" s="6" t="s">
        <v>142</v>
      </c>
      <c r="F99" s="5">
        <v>44715</v>
      </c>
      <c r="G99" s="14">
        <v>44715.262187499997</v>
      </c>
      <c r="H99" s="23">
        <v>144</v>
      </c>
      <c r="I99" s="57" t="s">
        <v>181</v>
      </c>
      <c r="J99" s="57">
        <v>44714</v>
      </c>
      <c r="K99" s="26">
        <v>44714.6350578704</v>
      </c>
      <c r="L99" s="21">
        <v>903.06666661868803</v>
      </c>
      <c r="M99" s="21" t="str">
        <f>VLOOKUP(L99,'Time range Bands'!$D$3:$E$7,2,TRUE)</f>
        <v>900+</v>
      </c>
      <c r="N99" s="26"/>
      <c r="O99" s="21"/>
    </row>
    <row r="100" spans="2:15" x14ac:dyDescent="0.2">
      <c r="B100" t="s">
        <v>41</v>
      </c>
      <c r="C100">
        <v>144</v>
      </c>
      <c r="D100" s="11" t="s">
        <v>181</v>
      </c>
      <c r="E100" s="6" t="s">
        <v>42</v>
      </c>
      <c r="F100" s="5">
        <v>44714</v>
      </c>
      <c r="G100" s="14">
        <v>44714.718159722201</v>
      </c>
      <c r="H100" s="23">
        <v>123</v>
      </c>
      <c r="I100" s="57" t="s">
        <v>190</v>
      </c>
      <c r="J100" s="57">
        <v>44714</v>
      </c>
      <c r="K100" s="26">
        <v>44714.330254629604</v>
      </c>
      <c r="L100" s="21">
        <v>558.58333333977498</v>
      </c>
      <c r="M100" s="21" t="str">
        <f>VLOOKUP(L100,'Time range Bands'!$D$3:$E$7,2,TRUE)</f>
        <v>Under 600</v>
      </c>
      <c r="N100" s="26"/>
      <c r="O100" s="21"/>
    </row>
    <row r="101" spans="2:15" x14ac:dyDescent="0.2">
      <c r="B101" t="s">
        <v>21</v>
      </c>
      <c r="C101">
        <v>144</v>
      </c>
      <c r="D101" s="11" t="s">
        <v>181</v>
      </c>
      <c r="E101" s="6" t="s">
        <v>22</v>
      </c>
      <c r="F101" s="5">
        <v>44714</v>
      </c>
      <c r="G101" s="14">
        <v>44714.717719907399</v>
      </c>
      <c r="H101" s="23">
        <v>123</v>
      </c>
      <c r="I101" s="57" t="s">
        <v>190</v>
      </c>
      <c r="J101" s="57">
        <v>44714</v>
      </c>
      <c r="K101" s="26">
        <v>44714.334236111099</v>
      </c>
      <c r="L101" s="21">
        <v>552.21666667261161</v>
      </c>
      <c r="M101" s="21" t="str">
        <f>VLOOKUP(L101,'Time range Bands'!$D$3:$E$7,2,TRUE)</f>
        <v>Under 600</v>
      </c>
      <c r="N101" s="26"/>
      <c r="O101" s="21"/>
    </row>
    <row r="102" spans="2:15" x14ac:dyDescent="0.2">
      <c r="B102" t="s">
        <v>35</v>
      </c>
      <c r="C102">
        <v>144</v>
      </c>
      <c r="D102" s="11" t="s">
        <v>181</v>
      </c>
      <c r="E102" s="6" t="s">
        <v>39</v>
      </c>
      <c r="F102" s="5">
        <v>44714</v>
      </c>
      <c r="G102" s="14">
        <v>44714.712118055599</v>
      </c>
      <c r="H102" s="23">
        <v>123</v>
      </c>
      <c r="I102" s="57" t="s">
        <v>190</v>
      </c>
      <c r="J102" s="57">
        <v>44714</v>
      </c>
      <c r="K102" s="26">
        <v>44714.331597222197</v>
      </c>
      <c r="L102" s="21">
        <v>547.95000009820797</v>
      </c>
      <c r="M102" s="21" t="str">
        <f>VLOOKUP(L102,'Time range Bands'!$D$3:$E$7,2,TRUE)</f>
        <v>Under 600</v>
      </c>
      <c r="N102" s="26"/>
      <c r="O102" s="21"/>
    </row>
    <row r="103" spans="2:15" x14ac:dyDescent="0.2">
      <c r="B103" t="s">
        <v>18</v>
      </c>
      <c r="C103">
        <v>144</v>
      </c>
      <c r="D103" s="11" t="s">
        <v>181</v>
      </c>
      <c r="E103" s="6" t="s">
        <v>20</v>
      </c>
      <c r="F103" s="5">
        <v>44714</v>
      </c>
      <c r="G103" s="14">
        <v>44714.711736111101</v>
      </c>
      <c r="H103" s="23">
        <v>123</v>
      </c>
      <c r="I103" s="57" t="s">
        <v>190</v>
      </c>
      <c r="J103" s="57">
        <v>44714</v>
      </c>
      <c r="K103" s="26">
        <v>44714.339317129597</v>
      </c>
      <c r="L103" s="21">
        <v>536.28333336557262</v>
      </c>
      <c r="M103" s="21" t="str">
        <f>VLOOKUP(L103,'Time range Bands'!$D$3:$E$7,2,TRUE)</f>
        <v>Under 600</v>
      </c>
      <c r="N103" s="26"/>
      <c r="O103" s="21"/>
    </row>
    <row r="104" spans="2:15" x14ac:dyDescent="0.2">
      <c r="B104" t="s">
        <v>61</v>
      </c>
      <c r="C104">
        <v>144</v>
      </c>
      <c r="D104" s="11" t="s">
        <v>181</v>
      </c>
      <c r="E104" s="6" t="s">
        <v>38</v>
      </c>
      <c r="F104" s="5">
        <v>44714</v>
      </c>
      <c r="G104" s="14">
        <v>44714.708622685197</v>
      </c>
      <c r="H104" s="23">
        <v>123</v>
      </c>
      <c r="I104" s="57" t="s">
        <v>190</v>
      </c>
      <c r="J104" s="57">
        <v>44714</v>
      </c>
      <c r="K104" s="26">
        <v>44714.325289351902</v>
      </c>
      <c r="L104" s="21">
        <v>551.99999994481914</v>
      </c>
      <c r="M104" s="21" t="str">
        <f>VLOOKUP(L104,'Time range Bands'!$D$3:$E$7,2,TRUE)</f>
        <v>Under 600</v>
      </c>
      <c r="N104" s="26"/>
      <c r="O104" s="21"/>
    </row>
    <row r="105" spans="2:15" x14ac:dyDescent="0.2">
      <c r="B105" t="s">
        <v>31</v>
      </c>
      <c r="C105">
        <v>144</v>
      </c>
      <c r="D105" s="11" t="s">
        <v>181</v>
      </c>
      <c r="E105" s="6" t="s">
        <v>33</v>
      </c>
      <c r="F105" s="5">
        <v>44714</v>
      </c>
      <c r="G105" s="14">
        <v>44714.706192129597</v>
      </c>
      <c r="H105" s="23">
        <v>123</v>
      </c>
      <c r="I105" s="57" t="s">
        <v>190</v>
      </c>
      <c r="J105" s="57">
        <v>44714</v>
      </c>
      <c r="K105" s="26">
        <v>44714.334131944503</v>
      </c>
      <c r="L105" s="21">
        <v>535.76666653621942</v>
      </c>
      <c r="M105" s="21" t="str">
        <f>VLOOKUP(L105,'Time range Bands'!$D$3:$E$7,2,TRUE)</f>
        <v>Under 600</v>
      </c>
      <c r="N105" s="26"/>
      <c r="O105" s="21"/>
    </row>
    <row r="106" spans="2:15" x14ac:dyDescent="0.2">
      <c r="B106" t="s">
        <v>48</v>
      </c>
      <c r="C106">
        <v>144</v>
      </c>
      <c r="D106" s="11" t="s">
        <v>181</v>
      </c>
      <c r="E106" s="6" t="s">
        <v>55</v>
      </c>
      <c r="F106" s="5">
        <v>44714</v>
      </c>
      <c r="G106" s="14">
        <v>44714.704548611102</v>
      </c>
      <c r="H106" s="23">
        <v>123</v>
      </c>
      <c r="I106" s="57" t="s">
        <v>190</v>
      </c>
      <c r="J106" s="57">
        <v>44714</v>
      </c>
      <c r="K106" s="26">
        <v>44714.323842592603</v>
      </c>
      <c r="L106" s="21">
        <v>548.21666663861834</v>
      </c>
      <c r="M106" s="21" t="str">
        <f>VLOOKUP(L106,'Time range Bands'!$D$3:$E$7,2,TRUE)</f>
        <v>Under 600</v>
      </c>
      <c r="N106" s="26"/>
      <c r="O106" s="21"/>
    </row>
    <row r="107" spans="2:15" x14ac:dyDescent="0.2">
      <c r="B107" t="s">
        <v>51</v>
      </c>
      <c r="C107">
        <v>144</v>
      </c>
      <c r="D107" s="11" t="s">
        <v>181</v>
      </c>
      <c r="E107" s="6" t="s">
        <v>13</v>
      </c>
      <c r="F107" s="5">
        <v>44714</v>
      </c>
      <c r="G107" s="14">
        <v>44714.704421296301</v>
      </c>
      <c r="H107" s="23">
        <v>123</v>
      </c>
      <c r="I107" s="57" t="s">
        <v>190</v>
      </c>
      <c r="J107" s="57">
        <v>44714</v>
      </c>
      <c r="K107" s="26">
        <v>44714.325613425899</v>
      </c>
      <c r="L107" s="21">
        <v>545.4833333787974</v>
      </c>
      <c r="M107" s="21" t="str">
        <f>VLOOKUP(L107,'Time range Bands'!$D$3:$E$7,2,TRUE)</f>
        <v>Under 600</v>
      </c>
      <c r="N107" s="26"/>
      <c r="O107" s="21"/>
    </row>
    <row r="108" spans="2:15" x14ac:dyDescent="0.2">
      <c r="B108" t="s">
        <v>58</v>
      </c>
      <c r="C108">
        <v>144</v>
      </c>
      <c r="D108" s="11" t="s">
        <v>181</v>
      </c>
      <c r="E108" s="6" t="s">
        <v>60</v>
      </c>
      <c r="F108" s="5">
        <v>44714</v>
      </c>
      <c r="G108" s="14">
        <v>44714.7032638889</v>
      </c>
      <c r="H108" s="23">
        <v>123</v>
      </c>
      <c r="I108" s="57" t="s">
        <v>190</v>
      </c>
      <c r="J108" s="57">
        <v>44714</v>
      </c>
      <c r="K108" s="26">
        <v>44714.335069444402</v>
      </c>
      <c r="L108" s="21">
        <v>530.20000007702038</v>
      </c>
      <c r="M108" s="21" t="str">
        <f>VLOOKUP(L108,'Time range Bands'!$D$3:$E$7,2,TRUE)</f>
        <v>Under 600</v>
      </c>
      <c r="N108" s="26"/>
      <c r="O108" s="21"/>
    </row>
    <row r="109" spans="2:15" x14ac:dyDescent="0.2">
      <c r="B109" t="s">
        <v>27</v>
      </c>
      <c r="C109">
        <v>144</v>
      </c>
      <c r="D109" s="11" t="s">
        <v>181</v>
      </c>
      <c r="E109" s="6" t="s">
        <v>29</v>
      </c>
      <c r="F109" s="5">
        <v>44714</v>
      </c>
      <c r="G109" s="14">
        <v>44714.702256944503</v>
      </c>
      <c r="H109" s="23">
        <v>123</v>
      </c>
      <c r="I109" s="57" t="s">
        <v>190</v>
      </c>
      <c r="J109" s="57">
        <v>44714</v>
      </c>
      <c r="K109" s="26">
        <v>44714.335625</v>
      </c>
      <c r="L109" s="21">
        <v>527.95000008540228</v>
      </c>
      <c r="M109" s="21" t="str">
        <f>VLOOKUP(L109,'Time range Bands'!$D$3:$E$7,2,TRUE)</f>
        <v>Under 600</v>
      </c>
      <c r="N109" s="26"/>
      <c r="O109" s="21"/>
    </row>
    <row r="110" spans="2:15" x14ac:dyDescent="0.2">
      <c r="B110" t="s">
        <v>64</v>
      </c>
      <c r="C110">
        <v>144</v>
      </c>
      <c r="D110" s="11" t="s">
        <v>181</v>
      </c>
      <c r="E110" s="6" t="s">
        <v>65</v>
      </c>
      <c r="F110" s="5">
        <v>44714</v>
      </c>
      <c r="G110" s="14">
        <v>44714.701215277797</v>
      </c>
      <c r="H110" s="23">
        <v>123</v>
      </c>
      <c r="I110" s="57" t="s">
        <v>190</v>
      </c>
      <c r="J110" s="57">
        <v>44714</v>
      </c>
      <c r="K110" s="26">
        <v>44714.320740740703</v>
      </c>
      <c r="L110" s="21">
        <v>547.88333341595717</v>
      </c>
      <c r="M110" s="21" t="str">
        <f>VLOOKUP(L110,'Time range Bands'!$D$3:$E$7,2,TRUE)</f>
        <v>Under 600</v>
      </c>
      <c r="N110" s="26"/>
      <c r="O110" s="21"/>
    </row>
    <row r="111" spans="2:15" x14ac:dyDescent="0.2">
      <c r="B111" t="s">
        <v>85</v>
      </c>
      <c r="C111">
        <v>144</v>
      </c>
      <c r="D111" s="11" t="s">
        <v>181</v>
      </c>
      <c r="E111" s="6" t="s">
        <v>89</v>
      </c>
      <c r="F111" s="5">
        <v>44714</v>
      </c>
      <c r="G111" s="14">
        <v>44714.700960648202</v>
      </c>
      <c r="H111" s="23">
        <v>123</v>
      </c>
      <c r="I111" s="57" t="s">
        <v>190</v>
      </c>
      <c r="J111" s="57">
        <v>44714</v>
      </c>
      <c r="K111" s="26">
        <v>44714.314664351899</v>
      </c>
      <c r="L111" s="21">
        <v>556.26666667638347</v>
      </c>
      <c r="M111" s="21" t="str">
        <f>VLOOKUP(L111,'Time range Bands'!$D$3:$E$7,2,TRUE)</f>
        <v>Under 600</v>
      </c>
      <c r="N111" s="26"/>
      <c r="O111" s="21"/>
    </row>
    <row r="112" spans="2:15" x14ac:dyDescent="0.2">
      <c r="B112" t="s">
        <v>11</v>
      </c>
      <c r="C112">
        <v>144</v>
      </c>
      <c r="D112" s="11" t="s">
        <v>181</v>
      </c>
      <c r="E112" s="6" t="s">
        <v>13</v>
      </c>
      <c r="F112" s="5">
        <v>44714</v>
      </c>
      <c r="G112" s="14">
        <v>44714.700231481504</v>
      </c>
      <c r="H112" s="23">
        <v>123</v>
      </c>
      <c r="I112" s="57" t="s">
        <v>190</v>
      </c>
      <c r="J112" s="57">
        <v>44714</v>
      </c>
      <c r="K112" s="26">
        <v>44714.325046296297</v>
      </c>
      <c r="L112" s="21">
        <v>540.26666669757105</v>
      </c>
      <c r="M112" s="21" t="str">
        <f>VLOOKUP(L112,'Time range Bands'!$D$3:$E$7,2,TRUE)</f>
        <v>Under 600</v>
      </c>
      <c r="N112" s="26"/>
      <c r="O112" s="21"/>
    </row>
    <row r="113" spans="2:15" x14ac:dyDescent="0.2">
      <c r="B113" t="s">
        <v>66</v>
      </c>
      <c r="C113">
        <v>144</v>
      </c>
      <c r="D113" s="11" t="s">
        <v>181</v>
      </c>
      <c r="E113" s="6" t="s">
        <v>50</v>
      </c>
      <c r="F113" s="5">
        <v>44714</v>
      </c>
      <c r="G113" s="14">
        <v>44714.699641203697</v>
      </c>
      <c r="H113" s="23">
        <v>123</v>
      </c>
      <c r="I113" s="57" t="s">
        <v>190</v>
      </c>
      <c r="J113" s="57">
        <v>44714</v>
      </c>
      <c r="K113" s="26">
        <v>44714.318136574097</v>
      </c>
      <c r="L113" s="21">
        <v>549.36666662455536</v>
      </c>
      <c r="M113" s="21" t="str">
        <f>VLOOKUP(L113,'Time range Bands'!$D$3:$E$7,2,TRUE)</f>
        <v>Under 600</v>
      </c>
      <c r="N113" s="26"/>
      <c r="O113" s="21"/>
    </row>
    <row r="114" spans="2:15" x14ac:dyDescent="0.2">
      <c r="B114" t="s">
        <v>87</v>
      </c>
      <c r="C114">
        <v>144</v>
      </c>
      <c r="D114" s="11" t="s">
        <v>181</v>
      </c>
      <c r="E114" s="6" t="s">
        <v>90</v>
      </c>
      <c r="F114" s="5">
        <v>44714</v>
      </c>
      <c r="G114" s="14">
        <v>44714.699490740699</v>
      </c>
      <c r="H114" s="23">
        <v>123</v>
      </c>
      <c r="I114" s="57" t="s">
        <v>190</v>
      </c>
      <c r="J114" s="57">
        <v>44714</v>
      </c>
      <c r="K114" s="26">
        <v>44714.319583333301</v>
      </c>
      <c r="L114" s="21">
        <v>547.06666665268131</v>
      </c>
      <c r="M114" s="21" t="str">
        <f>VLOOKUP(L114,'Time range Bands'!$D$3:$E$7,2,TRUE)</f>
        <v>Under 600</v>
      </c>
      <c r="N114" s="26"/>
      <c r="O114" s="21"/>
    </row>
    <row r="115" spans="2:15" x14ac:dyDescent="0.2">
      <c r="B115" t="s">
        <v>44</v>
      </c>
      <c r="C115">
        <v>144</v>
      </c>
      <c r="D115" s="11" t="s">
        <v>181</v>
      </c>
      <c r="E115" s="6" t="s">
        <v>47</v>
      </c>
      <c r="F115" s="5">
        <v>44714</v>
      </c>
      <c r="G115" s="14">
        <v>44714.697094907402</v>
      </c>
      <c r="H115" s="23">
        <v>123</v>
      </c>
      <c r="I115" s="57" t="s">
        <v>190</v>
      </c>
      <c r="J115" s="57">
        <v>44714</v>
      </c>
      <c r="K115" s="26">
        <v>44714.325162036999</v>
      </c>
      <c r="L115" s="21">
        <v>535.58333338005468</v>
      </c>
      <c r="M115" s="21" t="str">
        <f>VLOOKUP(L115,'Time range Bands'!$D$3:$E$7,2,TRUE)</f>
        <v>Under 600</v>
      </c>
      <c r="N115" s="26"/>
      <c r="O115" s="21"/>
    </row>
    <row r="116" spans="2:15" x14ac:dyDescent="0.2">
      <c r="B116" t="s">
        <v>23</v>
      </c>
      <c r="C116">
        <v>144</v>
      </c>
      <c r="D116" s="11" t="s">
        <v>181</v>
      </c>
      <c r="E116" s="6" t="s">
        <v>25</v>
      </c>
      <c r="F116" s="5">
        <v>44714</v>
      </c>
      <c r="G116" s="14">
        <v>44714.696006944403</v>
      </c>
      <c r="H116" s="23">
        <v>123</v>
      </c>
      <c r="I116" s="57" t="s">
        <v>190</v>
      </c>
      <c r="J116" s="57">
        <v>44714</v>
      </c>
      <c r="K116" s="26">
        <v>44714.308842592603</v>
      </c>
      <c r="L116" s="21">
        <v>557.51666659140028</v>
      </c>
      <c r="M116" s="21" t="str">
        <f>VLOOKUP(L116,'Time range Bands'!$D$3:$E$7,2,TRUE)</f>
        <v>Under 600</v>
      </c>
      <c r="N116" s="26"/>
      <c r="O116" s="21"/>
    </row>
    <row r="117" spans="2:15" x14ac:dyDescent="0.2">
      <c r="B117" t="s">
        <v>110</v>
      </c>
      <c r="C117">
        <v>144</v>
      </c>
      <c r="D117" s="11" t="s">
        <v>181</v>
      </c>
      <c r="E117" s="6" t="s">
        <v>77</v>
      </c>
      <c r="F117" s="5">
        <v>44714</v>
      </c>
      <c r="G117" s="14">
        <v>44714.695243055598</v>
      </c>
      <c r="H117" s="23">
        <v>123</v>
      </c>
      <c r="I117" s="57" t="s">
        <v>190</v>
      </c>
      <c r="J117" s="57">
        <v>44714</v>
      </c>
      <c r="K117" s="26">
        <v>44714.3186458333</v>
      </c>
      <c r="L117" s="21">
        <v>542.30000010807998</v>
      </c>
      <c r="M117" s="21" t="str">
        <f>VLOOKUP(L117,'Time range Bands'!$D$3:$E$7,2,TRUE)</f>
        <v>Under 600</v>
      </c>
      <c r="N117" s="26"/>
      <c r="O117" s="21"/>
    </row>
    <row r="118" spans="2:15" x14ac:dyDescent="0.2">
      <c r="B118" t="s">
        <v>68</v>
      </c>
      <c r="C118">
        <v>144</v>
      </c>
      <c r="D118" s="11" t="s">
        <v>181</v>
      </c>
      <c r="E118" s="6" t="s">
        <v>69</v>
      </c>
      <c r="F118" s="5">
        <v>44714</v>
      </c>
      <c r="G118" s="14">
        <v>44714.694537037001</v>
      </c>
      <c r="H118" s="23">
        <v>123</v>
      </c>
      <c r="I118" s="57" t="s">
        <v>190</v>
      </c>
      <c r="J118" s="57">
        <v>44714</v>
      </c>
      <c r="K118" s="26">
        <v>44714.322268518503</v>
      </c>
      <c r="L118" s="21">
        <v>536.06666663778014</v>
      </c>
      <c r="M118" s="21" t="str">
        <f>VLOOKUP(L118,'Time range Bands'!$D$3:$E$7,2,TRUE)</f>
        <v>Under 600</v>
      </c>
      <c r="N118" s="26"/>
      <c r="O118" s="21"/>
    </row>
    <row r="119" spans="2:15" x14ac:dyDescent="0.2">
      <c r="B119" t="s">
        <v>14</v>
      </c>
      <c r="C119">
        <v>144</v>
      </c>
      <c r="D119" s="11" t="s">
        <v>181</v>
      </c>
      <c r="E119" s="6" t="s">
        <v>16</v>
      </c>
      <c r="F119" s="5">
        <v>44714</v>
      </c>
      <c r="G119" s="14">
        <v>44714.693865740701</v>
      </c>
      <c r="H119" s="23">
        <v>123</v>
      </c>
      <c r="I119" s="57" t="s">
        <v>190</v>
      </c>
      <c r="J119" s="57">
        <v>44714</v>
      </c>
      <c r="K119" s="26">
        <v>44714.306099537003</v>
      </c>
      <c r="L119" s="21">
        <v>558.38333332445472</v>
      </c>
      <c r="M119" s="21" t="str">
        <f>VLOOKUP(L119,'Time range Bands'!$D$3:$E$7,2,TRUE)</f>
        <v>Under 600</v>
      </c>
      <c r="N119" s="26"/>
      <c r="O119" s="21"/>
    </row>
    <row r="120" spans="2:15" x14ac:dyDescent="0.2">
      <c r="B120" t="s">
        <v>43</v>
      </c>
      <c r="C120">
        <v>144</v>
      </c>
      <c r="D120" s="11" t="s">
        <v>181</v>
      </c>
      <c r="E120" s="6" t="s">
        <v>50</v>
      </c>
      <c r="F120" s="5">
        <v>44714</v>
      </c>
      <c r="G120" s="14">
        <v>44714.693344907399</v>
      </c>
      <c r="H120" s="23">
        <v>123</v>
      </c>
      <c r="I120" s="57" t="s">
        <v>190</v>
      </c>
      <c r="J120" s="57">
        <v>44714</v>
      </c>
      <c r="K120" s="26">
        <v>44714.320937500001</v>
      </c>
      <c r="L120" s="21">
        <v>536.2666666531004</v>
      </c>
      <c r="M120" s="21" t="str">
        <f>VLOOKUP(L120,'Time range Bands'!$D$3:$E$7,2,TRUE)</f>
        <v>Under 600</v>
      </c>
      <c r="N120" s="26"/>
      <c r="O120" s="21"/>
    </row>
    <row r="121" spans="2:15" x14ac:dyDescent="0.2">
      <c r="B121" t="s">
        <v>111</v>
      </c>
      <c r="C121">
        <v>144</v>
      </c>
      <c r="D121" s="11" t="s">
        <v>181</v>
      </c>
      <c r="E121" s="6" t="s">
        <v>112</v>
      </c>
      <c r="F121" s="5">
        <v>44714</v>
      </c>
      <c r="G121" s="14">
        <v>44714.692291666703</v>
      </c>
      <c r="H121" s="23">
        <v>123</v>
      </c>
      <c r="I121" s="57" t="s">
        <v>190</v>
      </c>
      <c r="J121" s="57">
        <v>44714</v>
      </c>
      <c r="K121" s="26">
        <v>44714.312928240703</v>
      </c>
      <c r="L121" s="21">
        <v>546.28333344007842</v>
      </c>
      <c r="M121" s="21" t="str">
        <f>VLOOKUP(L121,'Time range Bands'!$D$3:$E$7,2,TRUE)</f>
        <v>Under 600</v>
      </c>
      <c r="N121" s="26"/>
      <c r="O121" s="21"/>
    </row>
    <row r="122" spans="2:15" x14ac:dyDescent="0.2">
      <c r="B122" t="s">
        <v>83</v>
      </c>
      <c r="C122">
        <v>144</v>
      </c>
      <c r="D122" s="11" t="s">
        <v>181</v>
      </c>
      <c r="E122" s="6" t="s">
        <v>47</v>
      </c>
      <c r="F122" s="5">
        <v>44714</v>
      </c>
      <c r="G122" s="14">
        <v>44714.691342592603</v>
      </c>
      <c r="H122" s="23">
        <v>123</v>
      </c>
      <c r="I122" s="57" t="s">
        <v>190</v>
      </c>
      <c r="J122" s="57">
        <v>44714</v>
      </c>
      <c r="K122" s="26">
        <v>44714.323680555601</v>
      </c>
      <c r="L122" s="21">
        <v>529.4333332835231</v>
      </c>
      <c r="M122" s="21" t="str">
        <f>VLOOKUP(L122,'Time range Bands'!$D$3:$E$7,2,TRUE)</f>
        <v>Under 600</v>
      </c>
      <c r="N122" s="26"/>
      <c r="O122" s="21"/>
    </row>
    <row r="123" spans="2:15" x14ac:dyDescent="0.2">
      <c r="B123" t="s">
        <v>125</v>
      </c>
      <c r="C123">
        <v>144</v>
      </c>
      <c r="D123" s="11" t="s">
        <v>181</v>
      </c>
      <c r="E123" s="6" t="s">
        <v>103</v>
      </c>
      <c r="F123" s="5">
        <v>44714</v>
      </c>
      <c r="G123" s="14">
        <v>44714.690532407403</v>
      </c>
      <c r="H123" s="23">
        <v>123</v>
      </c>
      <c r="I123" s="57" t="s">
        <v>190</v>
      </c>
      <c r="J123" s="57">
        <v>44714</v>
      </c>
      <c r="K123" s="26">
        <v>44714.308506944501</v>
      </c>
      <c r="L123" s="21">
        <v>550.11666657985188</v>
      </c>
      <c r="M123" s="21" t="str">
        <f>VLOOKUP(L123,'Time range Bands'!$D$3:$E$7,2,TRUE)</f>
        <v>Under 600</v>
      </c>
      <c r="N123" s="26"/>
      <c r="O123" s="21"/>
    </row>
    <row r="124" spans="2:15" x14ac:dyDescent="0.2">
      <c r="B124" t="s">
        <v>37</v>
      </c>
      <c r="C124">
        <v>144</v>
      </c>
      <c r="D124" s="11" t="s">
        <v>181</v>
      </c>
      <c r="E124" s="6" t="s">
        <v>38</v>
      </c>
      <c r="F124" s="5">
        <v>44714</v>
      </c>
      <c r="G124" s="14">
        <v>44714.690300925897</v>
      </c>
      <c r="H124" s="23">
        <v>123</v>
      </c>
      <c r="I124" s="57" t="s">
        <v>190</v>
      </c>
      <c r="J124" s="57">
        <v>44714</v>
      </c>
      <c r="K124" s="26">
        <v>44714.3254282407</v>
      </c>
      <c r="L124" s="21">
        <v>525.41666668374091</v>
      </c>
      <c r="M124" s="21" t="str">
        <f>VLOOKUP(L124,'Time range Bands'!$D$3:$E$7,2,TRUE)</f>
        <v>Under 600</v>
      </c>
      <c r="N124" s="26"/>
      <c r="O124" s="21"/>
    </row>
    <row r="125" spans="2:15" x14ac:dyDescent="0.2">
      <c r="B125" t="s">
        <v>80</v>
      </c>
      <c r="C125">
        <v>144</v>
      </c>
      <c r="D125" s="11" t="s">
        <v>181</v>
      </c>
      <c r="E125" s="6" t="s">
        <v>82</v>
      </c>
      <c r="F125" s="5">
        <v>44714</v>
      </c>
      <c r="G125" s="14">
        <v>44714.688912037098</v>
      </c>
      <c r="H125" s="23">
        <v>123</v>
      </c>
      <c r="I125" s="57" t="s">
        <v>190</v>
      </c>
      <c r="J125" s="57">
        <v>44714</v>
      </c>
      <c r="K125" s="26">
        <v>44714.321597222202</v>
      </c>
      <c r="L125" s="21">
        <v>528.93333344953135</v>
      </c>
      <c r="M125" s="21" t="str">
        <f>VLOOKUP(L125,'Time range Bands'!$D$3:$E$7,2,TRUE)</f>
        <v>Under 600</v>
      </c>
      <c r="N125" s="26"/>
      <c r="O125" s="21"/>
    </row>
    <row r="126" spans="2:15" x14ac:dyDescent="0.2">
      <c r="B126" t="s">
        <v>74</v>
      </c>
      <c r="C126">
        <v>144</v>
      </c>
      <c r="D126" s="11" t="s">
        <v>181</v>
      </c>
      <c r="E126" s="6" t="s">
        <v>77</v>
      </c>
      <c r="F126" s="5">
        <v>44714</v>
      </c>
      <c r="G126" s="14">
        <v>44714.686932870398</v>
      </c>
      <c r="H126" s="23">
        <v>123</v>
      </c>
      <c r="I126" s="57" t="s">
        <v>190</v>
      </c>
      <c r="J126" s="57">
        <v>44714</v>
      </c>
      <c r="K126" s="26">
        <v>44714.317268518498</v>
      </c>
      <c r="L126" s="21">
        <v>532.31666673556902</v>
      </c>
      <c r="M126" s="21" t="str">
        <f>VLOOKUP(L126,'Time range Bands'!$D$3:$E$7,2,TRUE)</f>
        <v>Under 600</v>
      </c>
      <c r="N126" s="26"/>
      <c r="O126" s="21"/>
    </row>
    <row r="127" spans="2:15" x14ac:dyDescent="0.2">
      <c r="B127" t="s">
        <v>99</v>
      </c>
      <c r="C127">
        <v>144</v>
      </c>
      <c r="D127" s="11" t="s">
        <v>181</v>
      </c>
      <c r="E127" s="6" t="s">
        <v>104</v>
      </c>
      <c r="F127" s="5">
        <v>44714</v>
      </c>
      <c r="G127" s="14">
        <v>44714.6855208333</v>
      </c>
      <c r="H127" s="23">
        <v>123</v>
      </c>
      <c r="I127" s="57" t="s">
        <v>190</v>
      </c>
      <c r="J127" s="57">
        <v>44714</v>
      </c>
      <c r="K127" s="26">
        <v>44714.301770833299</v>
      </c>
      <c r="L127" s="21">
        <v>552.60000000125729</v>
      </c>
      <c r="M127" s="21" t="str">
        <f>VLOOKUP(L127,'Time range Bands'!$D$3:$E$7,2,TRUE)</f>
        <v>Under 600</v>
      </c>
      <c r="N127" s="26"/>
      <c r="O127" s="21"/>
    </row>
    <row r="128" spans="2:15" x14ac:dyDescent="0.2">
      <c r="B128" t="s">
        <v>96</v>
      </c>
      <c r="C128">
        <v>144</v>
      </c>
      <c r="D128" s="11" t="s">
        <v>181</v>
      </c>
      <c r="E128" s="6" t="s">
        <v>25</v>
      </c>
      <c r="F128" s="5">
        <v>44714</v>
      </c>
      <c r="G128" s="14">
        <v>44714.684456018498</v>
      </c>
      <c r="H128" s="23">
        <v>123</v>
      </c>
      <c r="I128" s="57" t="s">
        <v>190</v>
      </c>
      <c r="J128" s="57">
        <v>44714</v>
      </c>
      <c r="K128" s="26">
        <v>44714.307835648098</v>
      </c>
      <c r="L128" s="21">
        <v>542.33333337586373</v>
      </c>
      <c r="M128" s="21" t="str">
        <f>VLOOKUP(L128,'Time range Bands'!$D$3:$E$7,2,TRUE)</f>
        <v>Under 600</v>
      </c>
      <c r="N128" s="26"/>
      <c r="O128" s="21"/>
    </row>
    <row r="129" spans="2:15" x14ac:dyDescent="0.2">
      <c r="B129" t="s">
        <v>132</v>
      </c>
      <c r="C129">
        <v>144</v>
      </c>
      <c r="D129" s="11" t="s">
        <v>181</v>
      </c>
      <c r="E129" s="6" t="s">
        <v>133</v>
      </c>
      <c r="F129" s="5">
        <v>44714</v>
      </c>
      <c r="G129" s="14">
        <v>44714.683356481502</v>
      </c>
      <c r="H129" s="23">
        <v>123</v>
      </c>
      <c r="I129" s="57" t="s">
        <v>190</v>
      </c>
      <c r="J129" s="57">
        <v>44714</v>
      </c>
      <c r="K129" s="26">
        <v>44714.288321759297</v>
      </c>
      <c r="L129" s="21">
        <v>568.84999997564591</v>
      </c>
      <c r="M129" s="21" t="str">
        <f>VLOOKUP(L129,'Time range Bands'!$D$3:$E$7,2,TRUE)</f>
        <v>Under 600</v>
      </c>
      <c r="N129" s="26"/>
      <c r="O129" s="21"/>
    </row>
    <row r="130" spans="2:15" x14ac:dyDescent="0.2">
      <c r="B130" t="s">
        <v>92</v>
      </c>
      <c r="C130">
        <v>144</v>
      </c>
      <c r="D130" s="11" t="s">
        <v>181</v>
      </c>
      <c r="E130" s="6" t="s">
        <v>98</v>
      </c>
      <c r="F130" s="5">
        <v>44714</v>
      </c>
      <c r="G130" s="14">
        <v>44714.681111111102</v>
      </c>
      <c r="H130" s="23">
        <v>123</v>
      </c>
      <c r="I130" s="57" t="s">
        <v>190</v>
      </c>
      <c r="J130" s="57">
        <v>44714</v>
      </c>
      <c r="K130" s="26">
        <v>44714.300798611097</v>
      </c>
      <c r="L130" s="21">
        <v>547.65000000712462</v>
      </c>
      <c r="M130" s="21" t="str">
        <f>VLOOKUP(L130,'Time range Bands'!$D$3:$E$7,2,TRUE)</f>
        <v>Under 600</v>
      </c>
      <c r="N130" s="26"/>
      <c r="O130" s="21"/>
    </row>
    <row r="131" spans="2:15" x14ac:dyDescent="0.2">
      <c r="B131" t="s">
        <v>72</v>
      </c>
      <c r="C131">
        <v>144</v>
      </c>
      <c r="D131" s="11" t="s">
        <v>181</v>
      </c>
      <c r="E131" s="6" t="s">
        <v>76</v>
      </c>
      <c r="F131" s="5">
        <v>44714</v>
      </c>
      <c r="G131" s="14">
        <v>44714.680740740703</v>
      </c>
      <c r="H131" s="23">
        <v>123</v>
      </c>
      <c r="I131" s="57" t="s">
        <v>190</v>
      </c>
      <c r="J131" s="57">
        <v>44714</v>
      </c>
      <c r="K131" s="26">
        <v>44714.314039351899</v>
      </c>
      <c r="L131" s="21">
        <v>528.04999987827614</v>
      </c>
      <c r="M131" s="21" t="str">
        <f>VLOOKUP(L131,'Time range Bands'!$D$3:$E$7,2,TRUE)</f>
        <v>Under 600</v>
      </c>
      <c r="N131" s="26"/>
      <c r="O131" s="21"/>
    </row>
    <row r="132" spans="2:15" x14ac:dyDescent="0.2">
      <c r="B132" t="s">
        <v>106</v>
      </c>
      <c r="C132">
        <v>144</v>
      </c>
      <c r="D132" s="11" t="s">
        <v>181</v>
      </c>
      <c r="E132" s="6" t="s">
        <v>107</v>
      </c>
      <c r="F132" s="5">
        <v>44714</v>
      </c>
      <c r="G132" s="14">
        <v>44714.6805902778</v>
      </c>
      <c r="H132" s="23">
        <v>123</v>
      </c>
      <c r="I132" s="57" t="s">
        <v>190</v>
      </c>
      <c r="J132" s="57">
        <v>44714</v>
      </c>
      <c r="K132" s="26">
        <v>44714.304884259298</v>
      </c>
      <c r="L132" s="21">
        <v>541.01666664239019</v>
      </c>
      <c r="M132" s="21" t="str">
        <f>VLOOKUP(L132,'Time range Bands'!$D$3:$E$7,2,TRUE)</f>
        <v>Under 600</v>
      </c>
      <c r="N132" s="26"/>
      <c r="O132" s="21"/>
    </row>
    <row r="133" spans="2:15" x14ac:dyDescent="0.2">
      <c r="B133" t="s">
        <v>123</v>
      </c>
      <c r="C133">
        <v>144</v>
      </c>
      <c r="D133" s="11" t="s">
        <v>181</v>
      </c>
      <c r="E133" s="6" t="s">
        <v>124</v>
      </c>
      <c r="F133" s="5">
        <v>44714</v>
      </c>
      <c r="G133" s="14">
        <v>44714.6791435185</v>
      </c>
      <c r="H133" s="23">
        <v>123</v>
      </c>
      <c r="I133" s="57" t="s">
        <v>190</v>
      </c>
      <c r="J133" s="57">
        <v>44714</v>
      </c>
      <c r="K133" s="26">
        <v>44714.291053240697</v>
      </c>
      <c r="L133" s="21">
        <v>558.85000003734604</v>
      </c>
      <c r="M133" s="21" t="str">
        <f>VLOOKUP(L133,'Time range Bands'!$D$3:$E$7,2,TRUE)</f>
        <v>Under 600</v>
      </c>
      <c r="N133" s="26"/>
      <c r="O133" s="21"/>
    </row>
    <row r="134" spans="2:15" x14ac:dyDescent="0.2">
      <c r="B134" t="s">
        <v>130</v>
      </c>
      <c r="C134">
        <v>144</v>
      </c>
      <c r="D134" s="11" t="s">
        <v>181</v>
      </c>
      <c r="E134" s="6" t="s">
        <v>113</v>
      </c>
      <c r="F134" s="5">
        <v>44714</v>
      </c>
      <c r="G134" s="14">
        <v>44714.677349537</v>
      </c>
      <c r="H134" s="23">
        <v>123</v>
      </c>
      <c r="I134" s="57" t="s">
        <v>190</v>
      </c>
      <c r="J134" s="57">
        <v>44714</v>
      </c>
      <c r="K134" s="26">
        <v>44714.295243055501</v>
      </c>
      <c r="L134" s="21">
        <v>550.23333335760981</v>
      </c>
      <c r="M134" s="21" t="str">
        <f>VLOOKUP(L134,'Time range Bands'!$D$3:$E$7,2,TRUE)</f>
        <v>Under 600</v>
      </c>
      <c r="N134" s="26"/>
      <c r="O134" s="21"/>
    </row>
    <row r="135" spans="2:15" x14ac:dyDescent="0.2">
      <c r="B135" t="s">
        <v>115</v>
      </c>
      <c r="C135">
        <v>144</v>
      </c>
      <c r="D135" s="11" t="s">
        <v>181</v>
      </c>
      <c r="E135" s="6" t="s">
        <v>116</v>
      </c>
      <c r="F135" s="5">
        <v>44714</v>
      </c>
      <c r="G135" s="14">
        <v>44714.677071759303</v>
      </c>
      <c r="H135" s="23">
        <v>123</v>
      </c>
      <c r="I135" s="57" t="s">
        <v>190</v>
      </c>
      <c r="J135" s="57">
        <v>44714</v>
      </c>
      <c r="K135" s="26">
        <v>44714.300717592603</v>
      </c>
      <c r="L135" s="21">
        <v>541.95000004721805</v>
      </c>
      <c r="M135" s="21" t="str">
        <f>VLOOKUP(L135,'Time range Bands'!$D$3:$E$7,2,TRUE)</f>
        <v>Under 600</v>
      </c>
      <c r="N135" s="26"/>
      <c r="O135" s="21"/>
    </row>
    <row r="136" spans="2:15" x14ac:dyDescent="0.2">
      <c r="B136" t="s">
        <v>102</v>
      </c>
      <c r="C136">
        <v>144</v>
      </c>
      <c r="D136" s="11" t="s">
        <v>181</v>
      </c>
      <c r="E136" s="6" t="s">
        <v>103</v>
      </c>
      <c r="F136" s="5">
        <v>44714</v>
      </c>
      <c r="G136" s="14">
        <v>44714.6743055556</v>
      </c>
      <c r="H136" s="23">
        <v>123</v>
      </c>
      <c r="I136" s="57" t="s">
        <v>190</v>
      </c>
      <c r="J136" s="57">
        <v>44714</v>
      </c>
      <c r="K136" s="26">
        <v>44714.305729166699</v>
      </c>
      <c r="L136" s="21">
        <v>530.75000001699664</v>
      </c>
      <c r="M136" s="21" t="str">
        <f>VLOOKUP(L136,'Time range Bands'!$D$3:$E$7,2,TRUE)</f>
        <v>Under 600</v>
      </c>
      <c r="N136" s="26"/>
      <c r="O136" s="21"/>
    </row>
    <row r="137" spans="2:15" x14ac:dyDescent="0.2">
      <c r="B137" t="s">
        <v>108</v>
      </c>
      <c r="C137">
        <v>144</v>
      </c>
      <c r="D137" s="11" t="s">
        <v>181</v>
      </c>
      <c r="E137" s="6" t="s">
        <v>113</v>
      </c>
      <c r="F137" s="5">
        <v>44714</v>
      </c>
      <c r="G137" s="14">
        <v>44714.673958333296</v>
      </c>
      <c r="H137" s="23">
        <v>123</v>
      </c>
      <c r="I137" s="57" t="s">
        <v>190</v>
      </c>
      <c r="J137" s="57">
        <v>44714</v>
      </c>
      <c r="K137" s="26">
        <v>44714.2971875</v>
      </c>
      <c r="L137" s="21">
        <v>542.54999994649552</v>
      </c>
      <c r="M137" s="21" t="str">
        <f>VLOOKUP(L137,'Time range Bands'!$D$3:$E$7,2,TRUE)</f>
        <v>Under 600</v>
      </c>
      <c r="N137" s="26"/>
      <c r="O137" s="21"/>
    </row>
    <row r="138" spans="2:15" x14ac:dyDescent="0.2">
      <c r="B138" t="s">
        <v>139</v>
      </c>
      <c r="C138">
        <v>144</v>
      </c>
      <c r="D138" s="11" t="s">
        <v>181</v>
      </c>
      <c r="E138" s="6" t="s">
        <v>140</v>
      </c>
      <c r="F138" s="5">
        <v>44714</v>
      </c>
      <c r="G138" s="14">
        <v>44714.672534722202</v>
      </c>
      <c r="H138" s="23">
        <v>123</v>
      </c>
      <c r="I138" s="57" t="s">
        <v>190</v>
      </c>
      <c r="J138" s="57">
        <v>44714</v>
      </c>
      <c r="K138" s="26">
        <v>44714.271215277797</v>
      </c>
      <c r="L138" s="21">
        <v>577.89999994332902</v>
      </c>
      <c r="M138" s="21" t="str">
        <f>VLOOKUP(L138,'Time range Bands'!$D$3:$E$7,2,TRUE)</f>
        <v>Under 600</v>
      </c>
      <c r="N138" s="26"/>
      <c r="O138" s="21"/>
    </row>
    <row r="139" spans="2:15" x14ac:dyDescent="0.2">
      <c r="B139" t="s">
        <v>117</v>
      </c>
      <c r="C139">
        <v>144</v>
      </c>
      <c r="D139" s="11" t="s">
        <v>181</v>
      </c>
      <c r="E139" s="6" t="s">
        <v>119</v>
      </c>
      <c r="F139" s="5">
        <v>44714</v>
      </c>
      <c r="G139" s="14">
        <v>44714.670358796298</v>
      </c>
      <c r="H139" s="23">
        <v>123</v>
      </c>
      <c r="I139" s="57" t="s">
        <v>190</v>
      </c>
      <c r="J139" s="57">
        <v>44714</v>
      </c>
      <c r="K139" s="26">
        <v>44714.290983796302</v>
      </c>
      <c r="L139" s="21">
        <v>546.29999999538995</v>
      </c>
      <c r="M139" s="21" t="str">
        <f>VLOOKUP(L139,'Time range Bands'!$D$3:$E$7,2,TRUE)</f>
        <v>Under 600</v>
      </c>
      <c r="N139" s="26"/>
      <c r="O139" s="21"/>
    </row>
    <row r="140" spans="2:15" x14ac:dyDescent="0.2">
      <c r="B140" t="s">
        <v>120</v>
      </c>
      <c r="C140">
        <v>144</v>
      </c>
      <c r="D140" s="11" t="s">
        <v>181</v>
      </c>
      <c r="E140" s="6" t="s">
        <v>127</v>
      </c>
      <c r="F140" s="5">
        <v>44714</v>
      </c>
      <c r="G140" s="14">
        <v>44714.6663541667</v>
      </c>
      <c r="H140" s="23">
        <v>123</v>
      </c>
      <c r="I140" s="57" t="s">
        <v>190</v>
      </c>
      <c r="J140" s="57">
        <v>44714</v>
      </c>
      <c r="K140" s="26">
        <v>44714.291250000002</v>
      </c>
      <c r="L140" s="21">
        <v>540.15000004554167</v>
      </c>
      <c r="M140" s="21" t="str">
        <f>VLOOKUP(L140,'Time range Bands'!$D$3:$E$7,2,TRUE)</f>
        <v>Under 600</v>
      </c>
      <c r="N140" s="26"/>
      <c r="O140" s="21"/>
    </row>
    <row r="141" spans="2:15" x14ac:dyDescent="0.2">
      <c r="B141" t="s">
        <v>138</v>
      </c>
      <c r="C141">
        <v>144</v>
      </c>
      <c r="D141" s="11" t="s">
        <v>181</v>
      </c>
      <c r="E141" s="6" t="s">
        <v>136</v>
      </c>
      <c r="F141" s="5">
        <v>44714</v>
      </c>
      <c r="G141" s="14">
        <v>44714.662372685198</v>
      </c>
      <c r="H141" s="23">
        <v>123</v>
      </c>
      <c r="I141" s="57" t="s">
        <v>190</v>
      </c>
      <c r="J141" s="57">
        <v>44714</v>
      </c>
      <c r="K141" s="26">
        <v>44714.276238425897</v>
      </c>
      <c r="L141" s="21">
        <v>556.03333339327946</v>
      </c>
      <c r="M141" s="21" t="str">
        <f>VLOOKUP(L141,'Time range Bands'!$D$3:$E$7,2,TRUE)</f>
        <v>Under 600</v>
      </c>
      <c r="N141" s="26"/>
      <c r="O141" s="21"/>
    </row>
    <row r="142" spans="2:15" x14ac:dyDescent="0.2">
      <c r="B142" t="s">
        <v>131</v>
      </c>
      <c r="C142">
        <v>144</v>
      </c>
      <c r="D142" s="11" t="s">
        <v>181</v>
      </c>
      <c r="E142" s="6" t="s">
        <v>98</v>
      </c>
      <c r="F142" s="5">
        <v>44714</v>
      </c>
      <c r="G142" s="14">
        <v>44714.659872685203</v>
      </c>
      <c r="H142" s="23">
        <v>123</v>
      </c>
      <c r="I142" s="57" t="s">
        <v>190</v>
      </c>
      <c r="J142" s="57">
        <v>44714</v>
      </c>
      <c r="K142" s="26">
        <v>44714.294479166703</v>
      </c>
      <c r="L142" s="21">
        <v>526.16666663903743</v>
      </c>
      <c r="M142" s="21" t="str">
        <f>VLOOKUP(L142,'Time range Bands'!$D$3:$E$7,2,TRUE)</f>
        <v>Under 600</v>
      </c>
      <c r="N142" s="26"/>
      <c r="O142" s="21"/>
    </row>
    <row r="143" spans="2:15" x14ac:dyDescent="0.2">
      <c r="B143" t="s">
        <v>147</v>
      </c>
      <c r="C143">
        <v>144</v>
      </c>
      <c r="D143" s="11" t="s">
        <v>181</v>
      </c>
      <c r="E143" s="6" t="s">
        <v>140</v>
      </c>
      <c r="F143" s="5">
        <v>44714</v>
      </c>
      <c r="G143" s="14">
        <v>44714.650254629603</v>
      </c>
      <c r="H143" s="23">
        <v>123</v>
      </c>
      <c r="I143" s="57" t="s">
        <v>190</v>
      </c>
      <c r="J143" s="57">
        <v>44714</v>
      </c>
      <c r="K143" s="26">
        <v>44714.275115740696</v>
      </c>
      <c r="L143" s="21">
        <v>540.20000002579764</v>
      </c>
      <c r="M143" s="21" t="str">
        <f>VLOOKUP(L143,'Time range Bands'!$D$3:$E$7,2,TRUE)</f>
        <v>Under 600</v>
      </c>
      <c r="N143" s="26"/>
      <c r="O143" s="21"/>
    </row>
    <row r="144" spans="2:15" x14ac:dyDescent="0.2">
      <c r="B144" t="s">
        <v>134</v>
      </c>
      <c r="C144">
        <v>144</v>
      </c>
      <c r="D144" s="11" t="s">
        <v>181</v>
      </c>
      <c r="E144" s="6" t="s">
        <v>136</v>
      </c>
      <c r="F144" s="5">
        <v>44714</v>
      </c>
      <c r="G144" s="14">
        <v>44714.644456018497</v>
      </c>
      <c r="H144" s="23">
        <v>123</v>
      </c>
      <c r="I144" s="57" t="s">
        <v>190</v>
      </c>
      <c r="J144" s="57">
        <v>44714</v>
      </c>
      <c r="K144" s="26">
        <v>44714.278611111098</v>
      </c>
      <c r="L144" s="21">
        <v>526.81666665477678</v>
      </c>
      <c r="M144" s="21" t="str">
        <f>VLOOKUP(L144,'Time range Bands'!$D$3:$E$7,2,TRUE)</f>
        <v>Under 600</v>
      </c>
      <c r="N144" s="26"/>
      <c r="O144" s="21"/>
    </row>
    <row r="145" spans="2:15" x14ac:dyDescent="0.2">
      <c r="B145" t="s">
        <v>143</v>
      </c>
      <c r="C145">
        <v>144</v>
      </c>
      <c r="D145" s="11" t="s">
        <v>181</v>
      </c>
      <c r="E145" s="6" t="s">
        <v>145</v>
      </c>
      <c r="F145" s="5">
        <v>44714</v>
      </c>
      <c r="G145" s="14">
        <v>44714.644004629597</v>
      </c>
      <c r="H145" s="23">
        <v>123</v>
      </c>
      <c r="I145" s="57" t="s">
        <v>190</v>
      </c>
      <c r="J145" s="57">
        <v>44714</v>
      </c>
      <c r="K145" s="26">
        <v>44714.262650463003</v>
      </c>
      <c r="L145" s="21">
        <v>549.14999989676289</v>
      </c>
      <c r="M145" s="21" t="str">
        <f>VLOOKUP(L145,'Time range Bands'!$D$3:$E$7,2,TRUE)</f>
        <v>Under 600</v>
      </c>
      <c r="N145" s="26"/>
      <c r="O145" s="21"/>
    </row>
    <row r="146" spans="2:15" x14ac:dyDescent="0.2">
      <c r="B146" t="s">
        <v>141</v>
      </c>
      <c r="C146">
        <v>144</v>
      </c>
      <c r="D146" s="11" t="s">
        <v>181</v>
      </c>
      <c r="E146" s="6" t="s">
        <v>142</v>
      </c>
      <c r="F146" s="5">
        <v>44714</v>
      </c>
      <c r="G146" s="14">
        <v>44714.6350578704</v>
      </c>
      <c r="H146" s="23">
        <v>123</v>
      </c>
      <c r="I146" s="57" t="s">
        <v>190</v>
      </c>
      <c r="J146" s="57">
        <v>44714</v>
      </c>
      <c r="K146" s="26">
        <v>44714.261851851799</v>
      </c>
      <c r="L146" s="21">
        <v>537.41666678572074</v>
      </c>
      <c r="M146" s="21" t="str">
        <f>VLOOKUP(L146,'Time range Bands'!$D$3:$E$7,2,TRUE)</f>
        <v>Under 600</v>
      </c>
      <c r="N146" s="26"/>
      <c r="O146" s="21"/>
    </row>
    <row r="147" spans="2:15" x14ac:dyDescent="0.2">
      <c r="B147" t="s">
        <v>18</v>
      </c>
      <c r="C147">
        <v>123</v>
      </c>
      <c r="D147" s="11" t="s">
        <v>190</v>
      </c>
      <c r="E147" s="6" t="s">
        <v>20</v>
      </c>
      <c r="F147" s="5">
        <v>44714</v>
      </c>
      <c r="G147" s="14">
        <v>44714.339317129597</v>
      </c>
      <c r="H147" s="23">
        <v>144</v>
      </c>
      <c r="I147" s="57" t="s">
        <v>181</v>
      </c>
      <c r="J147" s="57">
        <v>44713</v>
      </c>
      <c r="K147" s="26">
        <v>44713.707141203697</v>
      </c>
      <c r="L147" s="21">
        <v>910.33333329716697</v>
      </c>
      <c r="M147" s="21" t="str">
        <f>VLOOKUP(L147,'Time range Bands'!$D$3:$E$7,2,TRUE)</f>
        <v>900+</v>
      </c>
      <c r="N147" s="26"/>
      <c r="O147" s="21"/>
    </row>
    <row r="148" spans="2:15" x14ac:dyDescent="0.2">
      <c r="B148" t="s">
        <v>27</v>
      </c>
      <c r="C148">
        <v>123</v>
      </c>
      <c r="D148" s="11" t="s">
        <v>190</v>
      </c>
      <c r="E148" s="6" t="s">
        <v>29</v>
      </c>
      <c r="F148" s="5">
        <v>44714</v>
      </c>
      <c r="G148" s="14">
        <v>44714.335625</v>
      </c>
      <c r="H148" s="23">
        <v>144</v>
      </c>
      <c r="I148" s="57" t="s">
        <v>181</v>
      </c>
      <c r="J148" s="57">
        <v>44713</v>
      </c>
      <c r="K148" s="26">
        <v>44713.768402777801</v>
      </c>
      <c r="L148" s="21">
        <v>816.79999996558763</v>
      </c>
      <c r="M148" s="21" t="str">
        <f>VLOOKUP(L148,'Time range Bands'!$D$3:$E$7,2,TRUE)</f>
        <v>800-899</v>
      </c>
      <c r="N148" s="26"/>
      <c r="O148" s="21"/>
    </row>
    <row r="149" spans="2:15" x14ac:dyDescent="0.2">
      <c r="B149" t="s">
        <v>58</v>
      </c>
      <c r="C149">
        <v>123</v>
      </c>
      <c r="D149" s="11" t="s">
        <v>190</v>
      </c>
      <c r="E149" s="6" t="s">
        <v>60</v>
      </c>
      <c r="F149" s="5">
        <v>44714</v>
      </c>
      <c r="G149" s="14">
        <v>44714.335069444402</v>
      </c>
      <c r="H149" s="23">
        <v>144</v>
      </c>
      <c r="I149" s="57" t="s">
        <v>181</v>
      </c>
      <c r="J149" s="57">
        <v>44713</v>
      </c>
      <c r="K149" s="26">
        <v>44713.715902777803</v>
      </c>
      <c r="L149" s="21">
        <v>891.59999990137294</v>
      </c>
      <c r="M149" s="21" t="str">
        <f>VLOOKUP(L149,'Time range Bands'!$D$3:$E$7,2,TRUE)</f>
        <v>800-899</v>
      </c>
      <c r="N149" s="26"/>
      <c r="O149" s="21"/>
    </row>
    <row r="150" spans="2:15" x14ac:dyDescent="0.2">
      <c r="B150" t="s">
        <v>21</v>
      </c>
      <c r="C150">
        <v>123</v>
      </c>
      <c r="D150" s="11" t="s">
        <v>190</v>
      </c>
      <c r="E150" s="6" t="s">
        <v>22</v>
      </c>
      <c r="F150" s="5">
        <v>44714</v>
      </c>
      <c r="G150" s="14">
        <v>44714.334236111099</v>
      </c>
      <c r="H150" s="23">
        <v>144</v>
      </c>
      <c r="I150" s="57" t="s">
        <v>181</v>
      </c>
      <c r="J150" s="57">
        <v>44713</v>
      </c>
      <c r="K150" s="26">
        <v>44713.711377314801</v>
      </c>
      <c r="L150" s="21">
        <v>896.91666666883975</v>
      </c>
      <c r="M150" s="21" t="str">
        <f>VLOOKUP(L150,'Time range Bands'!$D$3:$E$7,2,TRUE)</f>
        <v>800-899</v>
      </c>
      <c r="N150" s="26"/>
      <c r="O150" s="21"/>
    </row>
    <row r="151" spans="2:15" x14ac:dyDescent="0.2">
      <c r="B151" t="s">
        <v>31</v>
      </c>
      <c r="C151">
        <v>123</v>
      </c>
      <c r="D151" s="11" t="s">
        <v>190</v>
      </c>
      <c r="E151" s="6" t="s">
        <v>33</v>
      </c>
      <c r="F151" s="5">
        <v>44714</v>
      </c>
      <c r="G151" s="14">
        <v>44714.334131944503</v>
      </c>
      <c r="H151" s="23">
        <v>144</v>
      </c>
      <c r="I151" s="57" t="s">
        <v>181</v>
      </c>
      <c r="J151" s="57">
        <v>44713</v>
      </c>
      <c r="K151" s="26">
        <v>44713.700034722198</v>
      </c>
      <c r="L151" s="21">
        <v>913.10000011813827</v>
      </c>
      <c r="M151" s="21" t="str">
        <f>VLOOKUP(L151,'Time range Bands'!$D$3:$E$7,2,TRUE)</f>
        <v>900+</v>
      </c>
      <c r="N151" s="26"/>
      <c r="O151" s="21"/>
    </row>
    <row r="152" spans="2:15" x14ac:dyDescent="0.2">
      <c r="B152" t="s">
        <v>35</v>
      </c>
      <c r="C152">
        <v>123</v>
      </c>
      <c r="D152" s="11" t="s">
        <v>190</v>
      </c>
      <c r="E152" s="6" t="s">
        <v>39</v>
      </c>
      <c r="F152" s="5">
        <v>44714</v>
      </c>
      <c r="G152" s="14">
        <v>44714.331597222197</v>
      </c>
      <c r="H152" s="23">
        <v>144</v>
      </c>
      <c r="I152" s="57" t="s">
        <v>181</v>
      </c>
      <c r="J152" s="57">
        <v>44713</v>
      </c>
      <c r="K152" s="26">
        <v>44713.706412036998</v>
      </c>
      <c r="L152" s="21">
        <v>900.26666668709368</v>
      </c>
      <c r="M152" s="21" t="str">
        <f>VLOOKUP(L152,'Time range Bands'!$D$3:$E$7,2,TRUE)</f>
        <v>900+</v>
      </c>
      <c r="N152" s="26"/>
      <c r="O152" s="21"/>
    </row>
    <row r="153" spans="2:15" x14ac:dyDescent="0.2">
      <c r="B153" t="s">
        <v>41</v>
      </c>
      <c r="C153">
        <v>123</v>
      </c>
      <c r="D153" s="11" t="s">
        <v>190</v>
      </c>
      <c r="E153" s="6" t="s">
        <v>42</v>
      </c>
      <c r="F153" s="5">
        <v>44714</v>
      </c>
      <c r="G153" s="14">
        <v>44714.330254629604</v>
      </c>
      <c r="H153" s="23">
        <v>144</v>
      </c>
      <c r="I153" s="57" t="s">
        <v>181</v>
      </c>
      <c r="J153" s="57">
        <v>44713</v>
      </c>
      <c r="K153" s="26">
        <v>44713.697476851798</v>
      </c>
      <c r="L153" s="21">
        <v>911.2000000406988</v>
      </c>
      <c r="M153" s="21" t="str">
        <f>VLOOKUP(L153,'Time range Bands'!$D$3:$E$7,2,TRUE)</f>
        <v>900+</v>
      </c>
      <c r="N153" s="26"/>
      <c r="O153" s="21"/>
    </row>
    <row r="154" spans="2:15" x14ac:dyDescent="0.2">
      <c r="B154" t="s">
        <v>51</v>
      </c>
      <c r="C154">
        <v>123</v>
      </c>
      <c r="D154" s="11" t="s">
        <v>190</v>
      </c>
      <c r="E154" s="6" t="s">
        <v>13</v>
      </c>
      <c r="F154" s="5">
        <v>44714</v>
      </c>
      <c r="G154" s="14">
        <v>44714.325613425899</v>
      </c>
      <c r="H154" s="23">
        <v>144</v>
      </c>
      <c r="I154" s="57" t="s">
        <v>181</v>
      </c>
      <c r="J154" s="57">
        <v>44713</v>
      </c>
      <c r="K154" s="26">
        <v>44713.7332523148</v>
      </c>
      <c r="L154" s="21">
        <v>852.99999998300336</v>
      </c>
      <c r="M154" s="21" t="str">
        <f>VLOOKUP(L154,'Time range Bands'!$D$3:$E$7,2,TRUE)</f>
        <v>800-899</v>
      </c>
      <c r="N154" s="26"/>
      <c r="O154" s="21"/>
    </row>
    <row r="155" spans="2:15" x14ac:dyDescent="0.2">
      <c r="B155" t="s">
        <v>37</v>
      </c>
      <c r="C155">
        <v>123</v>
      </c>
      <c r="D155" s="11" t="s">
        <v>190</v>
      </c>
      <c r="E155" s="6" t="s">
        <v>38</v>
      </c>
      <c r="F155" s="5">
        <v>44714</v>
      </c>
      <c r="G155" s="14">
        <v>44714.3254282407</v>
      </c>
      <c r="H155" s="23">
        <v>144</v>
      </c>
      <c r="I155" s="57" t="s">
        <v>181</v>
      </c>
      <c r="J155" s="57">
        <v>44713</v>
      </c>
      <c r="K155" s="26">
        <v>44713.707060185203</v>
      </c>
      <c r="L155" s="21">
        <v>890.44999991543591</v>
      </c>
      <c r="M155" s="21" t="str">
        <f>VLOOKUP(L155,'Time range Bands'!$D$3:$E$7,2,TRUE)</f>
        <v>800-899</v>
      </c>
      <c r="N155" s="26"/>
      <c r="O155" s="21"/>
    </row>
    <row r="156" spans="2:15" x14ac:dyDescent="0.2">
      <c r="B156" t="s">
        <v>61</v>
      </c>
      <c r="C156">
        <v>123</v>
      </c>
      <c r="D156" s="11" t="s">
        <v>190</v>
      </c>
      <c r="E156" s="6" t="s">
        <v>38</v>
      </c>
      <c r="F156" s="5">
        <v>44714</v>
      </c>
      <c r="G156" s="14">
        <v>44714.325289351902</v>
      </c>
      <c r="H156" s="23">
        <v>144</v>
      </c>
      <c r="I156" s="57" t="s">
        <v>181</v>
      </c>
      <c r="J156" s="57">
        <v>44713</v>
      </c>
      <c r="K156" s="26">
        <v>44713.697523148199</v>
      </c>
      <c r="L156" s="21">
        <v>903.98333333199844</v>
      </c>
      <c r="M156" s="21" t="str">
        <f>VLOOKUP(L156,'Time range Bands'!$D$3:$E$7,2,TRUE)</f>
        <v>900+</v>
      </c>
      <c r="N156" s="26"/>
      <c r="O156" s="21"/>
    </row>
    <row r="157" spans="2:15" x14ac:dyDescent="0.2">
      <c r="B157" t="s">
        <v>44</v>
      </c>
      <c r="C157">
        <v>123</v>
      </c>
      <c r="D157" s="11" t="s">
        <v>190</v>
      </c>
      <c r="E157" s="6" t="s">
        <v>47</v>
      </c>
      <c r="F157" s="5">
        <v>44714</v>
      </c>
      <c r="G157" s="14">
        <v>44714.325162036999</v>
      </c>
      <c r="H157" s="23">
        <v>144</v>
      </c>
      <c r="I157" s="57" t="s">
        <v>181</v>
      </c>
      <c r="J157" s="57">
        <v>44713</v>
      </c>
      <c r="K157" s="26">
        <v>44713.709432870397</v>
      </c>
      <c r="L157" s="21">
        <v>886.64999990724027</v>
      </c>
      <c r="M157" s="21" t="str">
        <f>VLOOKUP(L157,'Time range Bands'!$D$3:$E$7,2,TRUE)</f>
        <v>800-899</v>
      </c>
      <c r="N157" s="26"/>
      <c r="O157" s="21"/>
    </row>
    <row r="158" spans="2:15" x14ac:dyDescent="0.2">
      <c r="B158" t="s">
        <v>11</v>
      </c>
      <c r="C158">
        <v>123</v>
      </c>
      <c r="D158" s="11" t="s">
        <v>190</v>
      </c>
      <c r="E158" s="6" t="s">
        <v>13</v>
      </c>
      <c r="F158" s="5">
        <v>44714</v>
      </c>
      <c r="G158" s="14">
        <v>44714.325046296297</v>
      </c>
      <c r="H158" s="23">
        <v>144</v>
      </c>
      <c r="I158" s="57" t="s">
        <v>181</v>
      </c>
      <c r="J158" s="57">
        <v>44713</v>
      </c>
      <c r="K158" s="26">
        <v>44713.700497685197</v>
      </c>
      <c r="L158" s="21">
        <v>899.34999998426065</v>
      </c>
      <c r="M158" s="21" t="str">
        <f>VLOOKUP(L158,'Time range Bands'!$D$3:$E$7,2,TRUE)</f>
        <v>800-899</v>
      </c>
      <c r="N158" s="26"/>
      <c r="O158" s="21"/>
    </row>
    <row r="159" spans="2:15" x14ac:dyDescent="0.2">
      <c r="B159" t="s">
        <v>48</v>
      </c>
      <c r="C159">
        <v>123</v>
      </c>
      <c r="D159" s="11" t="s">
        <v>190</v>
      </c>
      <c r="E159" s="6" t="s">
        <v>55</v>
      </c>
      <c r="F159" s="5">
        <v>44714</v>
      </c>
      <c r="G159" s="14">
        <v>44714.323842592603</v>
      </c>
      <c r="H159" s="23">
        <v>144</v>
      </c>
      <c r="I159" s="57" t="s">
        <v>181</v>
      </c>
      <c r="J159" s="57">
        <v>44713</v>
      </c>
      <c r="K159" s="26">
        <v>44713.694224537001</v>
      </c>
      <c r="L159" s="21">
        <v>906.65000006672926</v>
      </c>
      <c r="M159" s="21" t="str">
        <f>VLOOKUP(L159,'Time range Bands'!$D$3:$E$7,2,TRUE)</f>
        <v>900+</v>
      </c>
      <c r="N159" s="26"/>
      <c r="O159" s="21"/>
    </row>
    <row r="160" spans="2:15" x14ac:dyDescent="0.2">
      <c r="B160" t="s">
        <v>83</v>
      </c>
      <c r="C160">
        <v>123</v>
      </c>
      <c r="D160" s="11" t="s">
        <v>190</v>
      </c>
      <c r="E160" s="6" t="s">
        <v>47</v>
      </c>
      <c r="F160" s="5">
        <v>44714</v>
      </c>
      <c r="G160" s="14">
        <v>44714.323680555601</v>
      </c>
      <c r="H160" s="23">
        <v>144</v>
      </c>
      <c r="I160" s="57" t="s">
        <v>181</v>
      </c>
      <c r="J160" s="57">
        <v>44713</v>
      </c>
      <c r="K160" s="26">
        <v>44713.6940972222</v>
      </c>
      <c r="L160" s="21">
        <v>906.60000009695068</v>
      </c>
      <c r="M160" s="21" t="str">
        <f>VLOOKUP(L160,'Time range Bands'!$D$3:$E$7,2,TRUE)</f>
        <v>900+</v>
      </c>
      <c r="N160" s="26"/>
      <c r="O160" s="21"/>
    </row>
    <row r="161" spans="2:15" x14ac:dyDescent="0.2">
      <c r="B161" t="s">
        <v>68</v>
      </c>
      <c r="C161">
        <v>123</v>
      </c>
      <c r="D161" s="11" t="s">
        <v>190</v>
      </c>
      <c r="E161" s="6" t="s">
        <v>69</v>
      </c>
      <c r="F161" s="5">
        <v>44714</v>
      </c>
      <c r="G161" s="14">
        <v>44714.322268518503</v>
      </c>
      <c r="H161" s="23">
        <v>144</v>
      </c>
      <c r="I161" s="57" t="s">
        <v>181</v>
      </c>
      <c r="J161" s="57">
        <v>44713</v>
      </c>
      <c r="K161" s="26">
        <v>44713.7120601852</v>
      </c>
      <c r="L161" s="21">
        <v>878.69999995571561</v>
      </c>
      <c r="M161" s="21" t="str">
        <f>VLOOKUP(L161,'Time range Bands'!$D$3:$E$7,2,TRUE)</f>
        <v>800-899</v>
      </c>
      <c r="N161" s="26"/>
      <c r="O161" s="21"/>
    </row>
    <row r="162" spans="2:15" x14ac:dyDescent="0.2">
      <c r="B162" t="s">
        <v>80</v>
      </c>
      <c r="C162">
        <v>123</v>
      </c>
      <c r="D162" s="11" t="s">
        <v>190</v>
      </c>
      <c r="E162" s="6" t="s">
        <v>82</v>
      </c>
      <c r="F162" s="5">
        <v>44714</v>
      </c>
      <c r="G162" s="14">
        <v>44714.321597222202</v>
      </c>
      <c r="H162" s="23">
        <v>144</v>
      </c>
      <c r="I162" s="57" t="s">
        <v>181</v>
      </c>
      <c r="J162" s="57">
        <v>44713</v>
      </c>
      <c r="K162" s="26">
        <v>44713.707812499997</v>
      </c>
      <c r="L162" s="21">
        <v>883.84999997564591</v>
      </c>
      <c r="M162" s="21" t="str">
        <f>VLOOKUP(L162,'Time range Bands'!$D$3:$E$7,2,TRUE)</f>
        <v>800-899</v>
      </c>
      <c r="N162" s="26"/>
      <c r="O162" s="21"/>
    </row>
    <row r="163" spans="2:15" x14ac:dyDescent="0.2">
      <c r="B163" t="s">
        <v>43</v>
      </c>
      <c r="C163">
        <v>123</v>
      </c>
      <c r="D163" s="11" t="s">
        <v>190</v>
      </c>
      <c r="E163" s="6" t="s">
        <v>50</v>
      </c>
      <c r="F163" s="5">
        <v>44714</v>
      </c>
      <c r="G163" s="14">
        <v>44714.320937500001</v>
      </c>
      <c r="H163" s="23">
        <v>144</v>
      </c>
      <c r="I163" s="57" t="s">
        <v>181</v>
      </c>
      <c r="J163" s="57">
        <v>44713</v>
      </c>
      <c r="K163" s="26">
        <v>44713.707314814797</v>
      </c>
      <c r="L163" s="21">
        <v>883.61666669254191</v>
      </c>
      <c r="M163" s="21" t="str">
        <f>VLOOKUP(L163,'Time range Bands'!$D$3:$E$7,2,TRUE)</f>
        <v>800-899</v>
      </c>
      <c r="N163" s="26"/>
      <c r="O163" s="21"/>
    </row>
    <row r="164" spans="2:15" x14ac:dyDescent="0.2">
      <c r="B164" t="s">
        <v>64</v>
      </c>
      <c r="C164">
        <v>123</v>
      </c>
      <c r="D164" s="11" t="s">
        <v>190</v>
      </c>
      <c r="E164" s="6" t="s">
        <v>65</v>
      </c>
      <c r="F164" s="5">
        <v>44714</v>
      </c>
      <c r="G164" s="14">
        <v>44714.320740740703</v>
      </c>
      <c r="H164" s="23">
        <v>144</v>
      </c>
      <c r="I164" s="57" t="s">
        <v>181</v>
      </c>
      <c r="J164" s="57">
        <v>44713</v>
      </c>
      <c r="K164" s="26">
        <v>44713.694062499999</v>
      </c>
      <c r="L164" s="21">
        <v>902.41666661342606</v>
      </c>
      <c r="M164" s="21" t="str">
        <f>VLOOKUP(L164,'Time range Bands'!$D$3:$E$7,2,TRUE)</f>
        <v>900+</v>
      </c>
      <c r="N164" s="26"/>
      <c r="O164" s="21"/>
    </row>
    <row r="165" spans="2:15" x14ac:dyDescent="0.2">
      <c r="B165" t="s">
        <v>87</v>
      </c>
      <c r="C165">
        <v>123</v>
      </c>
      <c r="D165" s="11" t="s">
        <v>190</v>
      </c>
      <c r="E165" s="6" t="s">
        <v>90</v>
      </c>
      <c r="F165" s="5">
        <v>44714</v>
      </c>
      <c r="G165" s="14">
        <v>44714.319583333301</v>
      </c>
      <c r="H165" s="23">
        <v>144</v>
      </c>
      <c r="I165" s="57" t="s">
        <v>181</v>
      </c>
      <c r="J165" s="57">
        <v>44713</v>
      </c>
      <c r="K165" s="26">
        <v>44713.707824074103</v>
      </c>
      <c r="L165" s="21">
        <v>880.93333324533887</v>
      </c>
      <c r="M165" s="21" t="str">
        <f>VLOOKUP(L165,'Time range Bands'!$D$3:$E$7,2,TRUE)</f>
        <v>800-899</v>
      </c>
      <c r="N165" s="26"/>
      <c r="O165" s="21"/>
    </row>
    <row r="166" spans="2:15" x14ac:dyDescent="0.2">
      <c r="B166" t="s">
        <v>110</v>
      </c>
      <c r="C166">
        <v>123</v>
      </c>
      <c r="D166" s="11" t="s">
        <v>190</v>
      </c>
      <c r="E166" s="6" t="s">
        <v>77</v>
      </c>
      <c r="F166" s="5">
        <v>44714</v>
      </c>
      <c r="G166" s="14">
        <v>44714.3186458333</v>
      </c>
      <c r="H166" s="23">
        <v>144</v>
      </c>
      <c r="I166" s="57" t="s">
        <v>181</v>
      </c>
      <c r="J166" s="57">
        <v>44713</v>
      </c>
      <c r="K166" s="26">
        <v>44713.6858796296</v>
      </c>
      <c r="L166" s="21">
        <v>911.18333332822658</v>
      </c>
      <c r="M166" s="21" t="str">
        <f>VLOOKUP(L166,'Time range Bands'!$D$3:$E$7,2,TRUE)</f>
        <v>900+</v>
      </c>
      <c r="N166" s="26"/>
      <c r="O166" s="21"/>
    </row>
    <row r="167" spans="2:15" x14ac:dyDescent="0.2">
      <c r="B167" t="s">
        <v>70</v>
      </c>
      <c r="C167">
        <v>123</v>
      </c>
      <c r="D167" s="11" t="s">
        <v>190</v>
      </c>
      <c r="E167" s="6" t="s">
        <v>71</v>
      </c>
      <c r="F167" s="5">
        <v>44714</v>
      </c>
      <c r="G167" s="14">
        <v>44714.318611111099</v>
      </c>
      <c r="H167" s="23">
        <v>144</v>
      </c>
      <c r="I167" s="57" t="s">
        <v>181</v>
      </c>
      <c r="J167" s="57">
        <v>44713</v>
      </c>
      <c r="K167" s="26">
        <v>44713.692037036999</v>
      </c>
      <c r="L167" s="21">
        <v>902.26666670409031</v>
      </c>
      <c r="M167" s="21" t="str">
        <f>VLOOKUP(L167,'Time range Bands'!$D$3:$E$7,2,TRUE)</f>
        <v>900+</v>
      </c>
      <c r="N167" s="26"/>
      <c r="O167" s="21"/>
    </row>
    <row r="168" spans="2:15" x14ac:dyDescent="0.2">
      <c r="B168" t="s">
        <v>66</v>
      </c>
      <c r="C168">
        <v>123</v>
      </c>
      <c r="D168" s="11" t="s">
        <v>190</v>
      </c>
      <c r="E168" s="6" t="s">
        <v>50</v>
      </c>
      <c r="F168" s="5">
        <v>44714</v>
      </c>
      <c r="G168" s="14">
        <v>44714.318136574097</v>
      </c>
      <c r="H168" s="23">
        <v>144</v>
      </c>
      <c r="I168" s="57" t="s">
        <v>181</v>
      </c>
      <c r="J168" s="57">
        <v>44713</v>
      </c>
      <c r="K168" s="26">
        <v>44713.685891203699</v>
      </c>
      <c r="L168" s="21">
        <v>910.43333337293006</v>
      </c>
      <c r="M168" s="21" t="str">
        <f>VLOOKUP(L168,'Time range Bands'!$D$3:$E$7,2,TRUE)</f>
        <v>900+</v>
      </c>
      <c r="N168" s="26"/>
      <c r="O168" s="21"/>
    </row>
    <row r="169" spans="2:15" x14ac:dyDescent="0.2">
      <c r="B169" t="s">
        <v>74</v>
      </c>
      <c r="C169">
        <v>123</v>
      </c>
      <c r="D169" s="11" t="s">
        <v>190</v>
      </c>
      <c r="E169" s="6" t="s">
        <v>77</v>
      </c>
      <c r="F169" s="5">
        <v>44714</v>
      </c>
      <c r="G169" s="14">
        <v>44714.317268518498</v>
      </c>
      <c r="H169" s="23">
        <v>144</v>
      </c>
      <c r="I169" s="57" t="s">
        <v>181</v>
      </c>
      <c r="J169" s="57">
        <v>44713</v>
      </c>
      <c r="K169" s="26">
        <v>44713.683935185203</v>
      </c>
      <c r="L169" s="21">
        <v>911.99999994481914</v>
      </c>
      <c r="M169" s="21" t="str">
        <f>VLOOKUP(L169,'Time range Bands'!$D$3:$E$7,2,TRUE)</f>
        <v>900+</v>
      </c>
      <c r="N169" s="26"/>
      <c r="O169" s="21"/>
    </row>
    <row r="170" spans="2:15" x14ac:dyDescent="0.2">
      <c r="B170" t="s">
        <v>85</v>
      </c>
      <c r="C170">
        <v>123</v>
      </c>
      <c r="D170" s="11" t="s">
        <v>190</v>
      </c>
      <c r="E170" s="6" t="s">
        <v>89</v>
      </c>
      <c r="F170" s="5">
        <v>44714</v>
      </c>
      <c r="G170" s="14">
        <v>44714.314664351899</v>
      </c>
      <c r="H170" s="23">
        <v>144</v>
      </c>
      <c r="I170" s="57" t="s">
        <v>181</v>
      </c>
      <c r="J170" s="57">
        <v>44713</v>
      </c>
      <c r="K170" s="26">
        <v>44713.705601851798</v>
      </c>
      <c r="L170" s="21">
        <v>877.05000014626421</v>
      </c>
      <c r="M170" s="21" t="str">
        <f>VLOOKUP(L170,'Time range Bands'!$D$3:$E$7,2,TRUE)</f>
        <v>800-899</v>
      </c>
      <c r="N170" s="26"/>
      <c r="O170" s="21"/>
    </row>
    <row r="171" spans="2:15" x14ac:dyDescent="0.2">
      <c r="B171" t="s">
        <v>72</v>
      </c>
      <c r="C171">
        <v>123</v>
      </c>
      <c r="D171" s="11" t="s">
        <v>190</v>
      </c>
      <c r="E171" s="6" t="s">
        <v>76</v>
      </c>
      <c r="F171" s="5">
        <v>44714</v>
      </c>
      <c r="G171" s="14">
        <v>44714.314039351899</v>
      </c>
      <c r="H171" s="23">
        <v>144</v>
      </c>
      <c r="I171" s="57" t="s">
        <v>181</v>
      </c>
      <c r="J171" s="57">
        <v>44713</v>
      </c>
      <c r="K171" s="26">
        <v>44713.689328703702</v>
      </c>
      <c r="L171" s="21">
        <v>899.58333340357058</v>
      </c>
      <c r="M171" s="21" t="str">
        <f>VLOOKUP(L171,'Time range Bands'!$D$3:$E$7,2,TRUE)</f>
        <v>800-899</v>
      </c>
      <c r="N171" s="26"/>
      <c r="O171" s="21"/>
    </row>
    <row r="172" spans="2:15" x14ac:dyDescent="0.2">
      <c r="B172" t="s">
        <v>111</v>
      </c>
      <c r="C172">
        <v>123</v>
      </c>
      <c r="D172" s="11" t="s">
        <v>190</v>
      </c>
      <c r="E172" s="6" t="s">
        <v>112</v>
      </c>
      <c r="F172" s="5">
        <v>44714</v>
      </c>
      <c r="G172" s="14">
        <v>44714.312928240703</v>
      </c>
      <c r="H172" s="23">
        <v>144</v>
      </c>
      <c r="I172" s="57" t="s">
        <v>181</v>
      </c>
      <c r="J172" s="57">
        <v>44713</v>
      </c>
      <c r="K172" s="26">
        <v>44713.6805902778</v>
      </c>
      <c r="L172" s="21">
        <v>910.56666658027098</v>
      </c>
      <c r="M172" s="21" t="str">
        <f>VLOOKUP(L172,'Time range Bands'!$D$3:$E$7,2,TRUE)</f>
        <v>900+</v>
      </c>
      <c r="N172" s="26"/>
      <c r="O172" s="21"/>
    </row>
    <row r="173" spans="2:15" x14ac:dyDescent="0.2">
      <c r="B173" t="s">
        <v>23</v>
      </c>
      <c r="C173">
        <v>123</v>
      </c>
      <c r="D173" s="11" t="s">
        <v>190</v>
      </c>
      <c r="E173" s="6" t="s">
        <v>25</v>
      </c>
      <c r="F173" s="5">
        <v>44714</v>
      </c>
      <c r="G173" s="14">
        <v>44714.308842592603</v>
      </c>
      <c r="H173" s="23">
        <v>144</v>
      </c>
      <c r="I173" s="57" t="s">
        <v>181</v>
      </c>
      <c r="J173" s="57">
        <v>44713</v>
      </c>
      <c r="K173" s="26">
        <v>44713.698796296303</v>
      </c>
      <c r="L173" s="21">
        <v>878.46666667261161</v>
      </c>
      <c r="M173" s="21" t="str">
        <f>VLOOKUP(L173,'Time range Bands'!$D$3:$E$7,2,TRUE)</f>
        <v>800-899</v>
      </c>
      <c r="N173" s="26"/>
      <c r="O173" s="21"/>
    </row>
    <row r="174" spans="2:15" x14ac:dyDescent="0.2">
      <c r="B174" t="s">
        <v>125</v>
      </c>
      <c r="C174">
        <v>123</v>
      </c>
      <c r="D174" s="11" t="s">
        <v>190</v>
      </c>
      <c r="E174" s="6" t="s">
        <v>103</v>
      </c>
      <c r="F174" s="5">
        <v>44714</v>
      </c>
      <c r="G174" s="14">
        <v>44714.308506944501</v>
      </c>
      <c r="H174" s="23">
        <v>144</v>
      </c>
      <c r="I174" s="57" t="s">
        <v>181</v>
      </c>
      <c r="J174" s="57">
        <v>44713</v>
      </c>
      <c r="K174" s="26">
        <v>44713.693078703698</v>
      </c>
      <c r="L174" s="21">
        <v>886.21666675549932</v>
      </c>
      <c r="M174" s="21" t="str">
        <f>VLOOKUP(L174,'Time range Bands'!$D$3:$E$7,2,TRUE)</f>
        <v>800-899</v>
      </c>
      <c r="N174" s="26"/>
      <c r="O174" s="21"/>
    </row>
    <row r="175" spans="2:15" x14ac:dyDescent="0.2">
      <c r="B175" t="s">
        <v>96</v>
      </c>
      <c r="C175">
        <v>123</v>
      </c>
      <c r="D175" s="11" t="s">
        <v>190</v>
      </c>
      <c r="E175" s="6" t="s">
        <v>25</v>
      </c>
      <c r="F175" s="5">
        <v>44714</v>
      </c>
      <c r="G175" s="14">
        <v>44714.307835648098</v>
      </c>
      <c r="H175" s="23">
        <v>144</v>
      </c>
      <c r="I175" s="57" t="s">
        <v>181</v>
      </c>
      <c r="J175" s="57">
        <v>44713</v>
      </c>
      <c r="K175" s="26">
        <v>44713.683784722198</v>
      </c>
      <c r="L175" s="21">
        <v>898.63333329674788</v>
      </c>
      <c r="M175" s="21" t="str">
        <f>VLOOKUP(L175,'Time range Bands'!$D$3:$E$7,2,TRUE)</f>
        <v>800-899</v>
      </c>
      <c r="N175" s="26"/>
      <c r="O175" s="21"/>
    </row>
    <row r="176" spans="2:15" x14ac:dyDescent="0.2">
      <c r="B176" t="s">
        <v>14</v>
      </c>
      <c r="C176">
        <v>123</v>
      </c>
      <c r="D176" s="11" t="s">
        <v>190</v>
      </c>
      <c r="E176" s="6" t="s">
        <v>16</v>
      </c>
      <c r="F176" s="5">
        <v>44714</v>
      </c>
      <c r="G176" s="14">
        <v>44714.306099537003</v>
      </c>
      <c r="H176" s="23">
        <v>144</v>
      </c>
      <c r="I176" s="57" t="s">
        <v>181</v>
      </c>
      <c r="J176" s="57">
        <v>44713</v>
      </c>
      <c r="K176" s="26">
        <v>44713.677013888897</v>
      </c>
      <c r="L176" s="21">
        <v>905.88333327323198</v>
      </c>
      <c r="M176" s="21" t="str">
        <f>VLOOKUP(L176,'Time range Bands'!$D$3:$E$7,2,TRUE)</f>
        <v>900+</v>
      </c>
      <c r="N176" s="26"/>
      <c r="O176" s="21"/>
    </row>
    <row r="177" spans="2:15" x14ac:dyDescent="0.2">
      <c r="B177" t="s">
        <v>102</v>
      </c>
      <c r="C177">
        <v>123</v>
      </c>
      <c r="D177" s="11" t="s">
        <v>190</v>
      </c>
      <c r="E177" s="6" t="s">
        <v>103</v>
      </c>
      <c r="F177" s="5">
        <v>44714</v>
      </c>
      <c r="G177" s="14">
        <v>44714.305729166699</v>
      </c>
      <c r="H177" s="23">
        <v>144</v>
      </c>
      <c r="I177" s="57" t="s">
        <v>181</v>
      </c>
      <c r="J177" s="57">
        <v>44713</v>
      </c>
      <c r="K177" s="26">
        <v>44713.6804976852</v>
      </c>
      <c r="L177" s="21">
        <v>900.33333335886709</v>
      </c>
      <c r="M177" s="21" t="str">
        <f>VLOOKUP(L177,'Time range Bands'!$D$3:$E$7,2,TRUE)</f>
        <v>900+</v>
      </c>
      <c r="N177" s="26"/>
      <c r="O177" s="21"/>
    </row>
    <row r="178" spans="2:15" x14ac:dyDescent="0.2">
      <c r="B178" t="s">
        <v>106</v>
      </c>
      <c r="C178">
        <v>123</v>
      </c>
      <c r="D178" s="11" t="s">
        <v>190</v>
      </c>
      <c r="E178" s="6" t="s">
        <v>107</v>
      </c>
      <c r="F178" s="5">
        <v>44714</v>
      </c>
      <c r="G178" s="14">
        <v>44714.304884259298</v>
      </c>
      <c r="H178" s="23">
        <v>144</v>
      </c>
      <c r="I178" s="57" t="s">
        <v>181</v>
      </c>
      <c r="J178" s="57">
        <v>44713</v>
      </c>
      <c r="K178" s="26">
        <v>44713.692349536999</v>
      </c>
      <c r="L178" s="21">
        <v>882.05000011017546</v>
      </c>
      <c r="M178" s="21" t="str">
        <f>VLOOKUP(L178,'Time range Bands'!$D$3:$E$7,2,TRUE)</f>
        <v>800-899</v>
      </c>
      <c r="N178" s="26"/>
      <c r="O178" s="21"/>
    </row>
    <row r="179" spans="2:15" x14ac:dyDescent="0.2">
      <c r="B179" t="s">
        <v>99</v>
      </c>
      <c r="C179">
        <v>123</v>
      </c>
      <c r="D179" s="11" t="s">
        <v>190</v>
      </c>
      <c r="E179" s="6" t="s">
        <v>104</v>
      </c>
      <c r="F179" s="5">
        <v>44714</v>
      </c>
      <c r="G179" s="14">
        <v>44714.301770833299</v>
      </c>
      <c r="H179" s="23">
        <v>144</v>
      </c>
      <c r="I179" s="57" t="s">
        <v>181</v>
      </c>
      <c r="J179" s="57">
        <v>44713</v>
      </c>
      <c r="K179" s="26">
        <v>44713.670428240701</v>
      </c>
      <c r="L179" s="21">
        <v>909.13333334145136</v>
      </c>
      <c r="M179" s="21" t="str">
        <f>VLOOKUP(L179,'Time range Bands'!$D$3:$E$7,2,TRUE)</f>
        <v>900+</v>
      </c>
      <c r="N179" s="26"/>
      <c r="O179" s="21"/>
    </row>
    <row r="180" spans="2:15" x14ac:dyDescent="0.2">
      <c r="B180" t="s">
        <v>92</v>
      </c>
      <c r="C180">
        <v>123</v>
      </c>
      <c r="D180" s="11" t="s">
        <v>190</v>
      </c>
      <c r="E180" s="6" t="s">
        <v>98</v>
      </c>
      <c r="F180" s="5">
        <v>44714</v>
      </c>
      <c r="G180" s="14">
        <v>44714.300798611097</v>
      </c>
      <c r="H180" s="23">
        <v>144</v>
      </c>
      <c r="I180" s="57" t="s">
        <v>181</v>
      </c>
      <c r="J180" s="57">
        <v>44713</v>
      </c>
      <c r="K180" s="26">
        <v>44713.672337962998</v>
      </c>
      <c r="L180" s="21">
        <v>904.98333326191641</v>
      </c>
      <c r="M180" s="21" t="str">
        <f>VLOOKUP(L180,'Time range Bands'!$D$3:$E$7,2,TRUE)</f>
        <v>900+</v>
      </c>
      <c r="N180" s="26"/>
      <c r="O180" s="21"/>
    </row>
    <row r="181" spans="2:15" x14ac:dyDescent="0.2">
      <c r="B181" t="s">
        <v>115</v>
      </c>
      <c r="C181">
        <v>123</v>
      </c>
      <c r="D181" s="11" t="s">
        <v>190</v>
      </c>
      <c r="E181" s="6" t="s">
        <v>116</v>
      </c>
      <c r="F181" s="5">
        <v>44714</v>
      </c>
      <c r="G181" s="14">
        <v>44714.300717592603</v>
      </c>
      <c r="H181" s="23">
        <v>144</v>
      </c>
      <c r="I181" s="57" t="s">
        <v>181</v>
      </c>
      <c r="J181" s="57">
        <v>44713</v>
      </c>
      <c r="K181" s="26">
        <v>44713.673437500001</v>
      </c>
      <c r="L181" s="21">
        <v>903.2833333464805</v>
      </c>
      <c r="M181" s="21" t="str">
        <f>VLOOKUP(L181,'Time range Bands'!$D$3:$E$7,2,TRUE)</f>
        <v>900+</v>
      </c>
      <c r="N181" s="26"/>
      <c r="O181" s="21"/>
    </row>
    <row r="182" spans="2:15" x14ac:dyDescent="0.2">
      <c r="B182" t="s">
        <v>108</v>
      </c>
      <c r="C182">
        <v>123</v>
      </c>
      <c r="D182" s="11" t="s">
        <v>190</v>
      </c>
      <c r="E182" s="6" t="s">
        <v>113</v>
      </c>
      <c r="F182" s="5">
        <v>44714</v>
      </c>
      <c r="G182" s="14">
        <v>44714.2971875</v>
      </c>
      <c r="H182" s="23">
        <v>144</v>
      </c>
      <c r="I182" s="57" t="s">
        <v>181</v>
      </c>
      <c r="J182" s="57">
        <v>44713</v>
      </c>
      <c r="K182" s="26">
        <v>44713.683206018497</v>
      </c>
      <c r="L182" s="21">
        <v>884.13333336473443</v>
      </c>
      <c r="M182" s="21" t="str">
        <f>VLOOKUP(L182,'Time range Bands'!$D$3:$E$7,2,TRUE)</f>
        <v>800-899</v>
      </c>
      <c r="N182" s="26"/>
      <c r="O182" s="21"/>
    </row>
    <row r="183" spans="2:15" x14ac:dyDescent="0.2">
      <c r="B183" t="s">
        <v>130</v>
      </c>
      <c r="C183">
        <v>123</v>
      </c>
      <c r="D183" s="11" t="s">
        <v>190</v>
      </c>
      <c r="E183" s="6" t="s">
        <v>113</v>
      </c>
      <c r="F183" s="5">
        <v>44714</v>
      </c>
      <c r="G183" s="14">
        <v>44714.295243055501</v>
      </c>
      <c r="H183" s="23">
        <v>144</v>
      </c>
      <c r="I183" s="57" t="s">
        <v>181</v>
      </c>
      <c r="J183" s="57">
        <v>44713</v>
      </c>
      <c r="K183" s="26">
        <v>44713.6805439815</v>
      </c>
      <c r="L183" s="21">
        <v>885.16666656243615</v>
      </c>
      <c r="M183" s="21" t="str">
        <f>VLOOKUP(L183,'Time range Bands'!$D$3:$E$7,2,TRUE)</f>
        <v>800-899</v>
      </c>
      <c r="N183" s="26"/>
      <c r="O183" s="21"/>
    </row>
    <row r="184" spans="2:15" x14ac:dyDescent="0.2">
      <c r="B184" t="s">
        <v>131</v>
      </c>
      <c r="C184">
        <v>123</v>
      </c>
      <c r="D184" s="11" t="s">
        <v>190</v>
      </c>
      <c r="E184" s="6" t="s">
        <v>98</v>
      </c>
      <c r="F184" s="5">
        <v>44714</v>
      </c>
      <c r="G184" s="14">
        <v>44714.294479166703</v>
      </c>
      <c r="H184" s="23">
        <v>144</v>
      </c>
      <c r="I184" s="57" t="s">
        <v>181</v>
      </c>
      <c r="J184" s="57">
        <v>44713</v>
      </c>
      <c r="K184" s="26">
        <v>44713.676307870403</v>
      </c>
      <c r="L184" s="21">
        <v>890.1666666730307</v>
      </c>
      <c r="M184" s="21" t="str">
        <f>VLOOKUP(L184,'Time range Bands'!$D$3:$E$7,2,TRUE)</f>
        <v>800-899</v>
      </c>
      <c r="N184" s="26"/>
      <c r="O184" s="21"/>
    </row>
    <row r="185" spans="2:15" x14ac:dyDescent="0.2">
      <c r="B185" t="s">
        <v>120</v>
      </c>
      <c r="C185">
        <v>123</v>
      </c>
      <c r="D185" s="11" t="s">
        <v>190</v>
      </c>
      <c r="E185" s="6" t="s">
        <v>127</v>
      </c>
      <c r="F185" s="5">
        <v>44714</v>
      </c>
      <c r="G185" s="14">
        <v>44714.291250000002</v>
      </c>
      <c r="H185" s="23">
        <v>144</v>
      </c>
      <c r="I185" s="57" t="s">
        <v>181</v>
      </c>
      <c r="J185" s="57">
        <v>44713</v>
      </c>
      <c r="K185" s="26">
        <v>44713.695682870399</v>
      </c>
      <c r="L185" s="21">
        <v>857.61666662874632</v>
      </c>
      <c r="M185" s="21" t="str">
        <f>VLOOKUP(L185,'Time range Bands'!$D$3:$E$7,2,TRUE)</f>
        <v>800-899</v>
      </c>
      <c r="N185" s="26"/>
      <c r="O185" s="21"/>
    </row>
    <row r="186" spans="2:15" x14ac:dyDescent="0.2">
      <c r="B186" t="s">
        <v>123</v>
      </c>
      <c r="C186">
        <v>123</v>
      </c>
      <c r="D186" s="11" t="s">
        <v>190</v>
      </c>
      <c r="E186" s="6" t="s">
        <v>124</v>
      </c>
      <c r="F186" s="5">
        <v>44714</v>
      </c>
      <c r="G186" s="14">
        <v>44714.291053240697</v>
      </c>
      <c r="H186" s="23">
        <v>144</v>
      </c>
      <c r="I186" s="57" t="s">
        <v>181</v>
      </c>
      <c r="J186" s="57">
        <v>44713</v>
      </c>
      <c r="K186" s="26">
        <v>44713.6671643519</v>
      </c>
      <c r="L186" s="21">
        <v>898.39999986696057</v>
      </c>
      <c r="M186" s="21" t="str">
        <f>VLOOKUP(L186,'Time range Bands'!$D$3:$E$7,2,TRUE)</f>
        <v>800-899</v>
      </c>
      <c r="N186" s="26"/>
      <c r="O186" s="21"/>
    </row>
    <row r="187" spans="2:15" x14ac:dyDescent="0.2">
      <c r="B187" t="s">
        <v>117</v>
      </c>
      <c r="C187">
        <v>123</v>
      </c>
      <c r="D187" s="11" t="s">
        <v>190</v>
      </c>
      <c r="E187" s="6" t="s">
        <v>119</v>
      </c>
      <c r="F187" s="5">
        <v>44714</v>
      </c>
      <c r="G187" s="14">
        <v>44714.290983796302</v>
      </c>
      <c r="H187" s="23">
        <v>144</v>
      </c>
      <c r="I187" s="57" t="s">
        <v>181</v>
      </c>
      <c r="J187" s="57">
        <v>44713</v>
      </c>
      <c r="K187" s="26">
        <v>44713.668773148202</v>
      </c>
      <c r="L187" s="21">
        <v>895.98333326401189</v>
      </c>
      <c r="M187" s="21" t="str">
        <f>VLOOKUP(L187,'Time range Bands'!$D$3:$E$7,2,TRUE)</f>
        <v>800-899</v>
      </c>
      <c r="N187" s="26"/>
      <c r="O187" s="21"/>
    </row>
    <row r="188" spans="2:15" x14ac:dyDescent="0.2">
      <c r="B188" t="s">
        <v>132</v>
      </c>
      <c r="C188">
        <v>123</v>
      </c>
      <c r="D188" s="11" t="s">
        <v>190</v>
      </c>
      <c r="E188" s="6" t="s">
        <v>133</v>
      </c>
      <c r="F188" s="5">
        <v>44714</v>
      </c>
      <c r="G188" s="14">
        <v>44714.288321759297</v>
      </c>
      <c r="H188" s="23">
        <v>144</v>
      </c>
      <c r="I188" s="57" t="s">
        <v>181</v>
      </c>
      <c r="J188" s="57">
        <v>44713</v>
      </c>
      <c r="K188" s="26">
        <v>44713.657245370399</v>
      </c>
      <c r="L188" s="21">
        <v>908.75000001280569</v>
      </c>
      <c r="M188" s="21" t="str">
        <f>VLOOKUP(L188,'Time range Bands'!$D$3:$E$7,2,TRUE)</f>
        <v>900+</v>
      </c>
      <c r="N188" s="26"/>
      <c r="O188" s="21"/>
    </row>
    <row r="189" spans="2:15" x14ac:dyDescent="0.2">
      <c r="B189" t="s">
        <v>134</v>
      </c>
      <c r="C189">
        <v>123</v>
      </c>
      <c r="D189" s="11" t="s">
        <v>190</v>
      </c>
      <c r="E189" s="6" t="s">
        <v>136</v>
      </c>
      <c r="F189" s="5">
        <v>44714</v>
      </c>
      <c r="G189" s="14">
        <v>44714.278611111098</v>
      </c>
      <c r="H189" s="23">
        <v>144</v>
      </c>
      <c r="I189" s="57" t="s">
        <v>181</v>
      </c>
      <c r="J189" s="57">
        <v>44713</v>
      </c>
      <c r="K189" s="26">
        <v>44713.661064814798</v>
      </c>
      <c r="L189" s="21">
        <v>889.26666667219251</v>
      </c>
      <c r="M189" s="21" t="str">
        <f>VLOOKUP(L189,'Time range Bands'!$D$3:$E$7,2,TRUE)</f>
        <v>800-899</v>
      </c>
      <c r="N189" s="26"/>
      <c r="O189" s="21"/>
    </row>
    <row r="190" spans="2:15" x14ac:dyDescent="0.2">
      <c r="B190" t="s">
        <v>138</v>
      </c>
      <c r="C190">
        <v>123</v>
      </c>
      <c r="D190" s="11" t="s">
        <v>190</v>
      </c>
      <c r="E190" s="6" t="s">
        <v>136</v>
      </c>
      <c r="F190" s="5">
        <v>44714</v>
      </c>
      <c r="G190" s="14">
        <v>44714.276238425897</v>
      </c>
      <c r="H190" s="23">
        <v>144</v>
      </c>
      <c r="I190" s="57" t="s">
        <v>181</v>
      </c>
      <c r="J190" s="57">
        <v>44713</v>
      </c>
      <c r="K190" s="26">
        <v>44713.705486111103</v>
      </c>
      <c r="L190" s="21">
        <v>821.88333330326714</v>
      </c>
      <c r="M190" s="21" t="str">
        <f>VLOOKUP(L190,'Time range Bands'!$D$3:$E$7,2,TRUE)</f>
        <v>800-899</v>
      </c>
      <c r="N190" s="26"/>
      <c r="O190" s="21"/>
    </row>
    <row r="191" spans="2:15" x14ac:dyDescent="0.2">
      <c r="B191" t="s">
        <v>147</v>
      </c>
      <c r="C191">
        <v>123</v>
      </c>
      <c r="D191" s="11" t="s">
        <v>190</v>
      </c>
      <c r="E191" s="6" t="s">
        <v>140</v>
      </c>
      <c r="F191" s="5">
        <v>44714</v>
      </c>
      <c r="G191" s="14">
        <v>44714.275115740696</v>
      </c>
      <c r="H191" s="23">
        <v>144</v>
      </c>
      <c r="I191" s="57" t="s">
        <v>181</v>
      </c>
      <c r="J191" s="57">
        <v>44713</v>
      </c>
      <c r="K191" s="26">
        <v>44713.692997685197</v>
      </c>
      <c r="L191" s="21">
        <v>838.24999991920777</v>
      </c>
      <c r="M191" s="21" t="str">
        <f>VLOOKUP(L191,'Time range Bands'!$D$3:$E$7,2,TRUE)</f>
        <v>800-899</v>
      </c>
      <c r="N191" s="26"/>
      <c r="O191" s="21"/>
    </row>
    <row r="192" spans="2:15" x14ac:dyDescent="0.2">
      <c r="B192" t="s">
        <v>139</v>
      </c>
      <c r="C192">
        <v>123</v>
      </c>
      <c r="D192" s="11" t="s">
        <v>190</v>
      </c>
      <c r="E192" s="6" t="s">
        <v>140</v>
      </c>
      <c r="F192" s="5">
        <v>44714</v>
      </c>
      <c r="G192" s="14">
        <v>44714.271215277797</v>
      </c>
      <c r="H192" s="23">
        <v>144</v>
      </c>
      <c r="I192" s="57" t="s">
        <v>181</v>
      </c>
      <c r="J192" s="57">
        <v>44713</v>
      </c>
      <c r="K192" s="26">
        <v>44713.643032407403</v>
      </c>
      <c r="L192" s="21">
        <v>904.58333336748183</v>
      </c>
      <c r="M192" s="21" t="str">
        <f>VLOOKUP(L192,'Time range Bands'!$D$3:$E$7,2,TRUE)</f>
        <v>900+</v>
      </c>
      <c r="N192" s="26"/>
      <c r="O192" s="21"/>
    </row>
    <row r="193" spans="2:15" x14ac:dyDescent="0.2">
      <c r="B193" t="s">
        <v>143</v>
      </c>
      <c r="C193">
        <v>123</v>
      </c>
      <c r="D193" s="11" t="s">
        <v>190</v>
      </c>
      <c r="E193" s="6" t="s">
        <v>145</v>
      </c>
      <c r="F193" s="5">
        <v>44714</v>
      </c>
      <c r="G193" s="14">
        <v>44714.262650463003</v>
      </c>
      <c r="H193" s="23">
        <v>144</v>
      </c>
      <c r="I193" s="57" t="s">
        <v>181</v>
      </c>
      <c r="J193" s="57">
        <v>44713</v>
      </c>
      <c r="K193" s="26">
        <v>44713.641053240797</v>
      </c>
      <c r="L193" s="21">
        <v>895.09999997564591</v>
      </c>
      <c r="M193" s="21" t="str">
        <f>VLOOKUP(L193,'Time range Bands'!$D$3:$E$7,2,TRUE)</f>
        <v>800-899</v>
      </c>
      <c r="N193" s="26"/>
      <c r="O193" s="21"/>
    </row>
    <row r="194" spans="2:15" x14ac:dyDescent="0.2">
      <c r="B194" t="s">
        <v>141</v>
      </c>
      <c r="C194">
        <v>123</v>
      </c>
      <c r="D194" s="11" t="s">
        <v>190</v>
      </c>
      <c r="E194" s="6" t="s">
        <v>142</v>
      </c>
      <c r="F194" s="5">
        <v>44714</v>
      </c>
      <c r="G194" s="14">
        <v>44714.261851851799</v>
      </c>
      <c r="H194" s="23">
        <v>144</v>
      </c>
      <c r="I194" s="57" t="s">
        <v>181</v>
      </c>
      <c r="J194" s="57">
        <v>44713</v>
      </c>
      <c r="K194" s="26">
        <v>44713.6483449074</v>
      </c>
      <c r="L194" s="21">
        <v>883.44999993452802</v>
      </c>
      <c r="M194" s="21" t="str">
        <f>VLOOKUP(L194,'Time range Bands'!$D$3:$E$7,2,TRUE)</f>
        <v>800-899</v>
      </c>
      <c r="N194" s="26"/>
      <c r="O194" s="21"/>
    </row>
    <row r="195" spans="2:15" x14ac:dyDescent="0.2">
      <c r="B195" t="s">
        <v>27</v>
      </c>
      <c r="C195">
        <v>144</v>
      </c>
      <c r="D195" s="11" t="s">
        <v>181</v>
      </c>
      <c r="E195" s="6" t="s">
        <v>29</v>
      </c>
      <c r="F195" s="5">
        <v>44713</v>
      </c>
      <c r="G195" s="14">
        <v>44713.768402777801</v>
      </c>
      <c r="H195" s="23">
        <v>123</v>
      </c>
      <c r="I195" s="57" t="s">
        <v>190</v>
      </c>
      <c r="J195" s="57">
        <v>44713</v>
      </c>
      <c r="K195" s="26">
        <v>44713.334687499999</v>
      </c>
      <c r="L195" s="21">
        <v>624.55000003566965</v>
      </c>
      <c r="M195" s="21" t="str">
        <f>VLOOKUP(L195,'Time range Bands'!$D$3:$E$7,2,TRUE)</f>
        <v>600-699</v>
      </c>
      <c r="N195" s="26"/>
      <c r="O195" s="21"/>
    </row>
    <row r="196" spans="2:15" x14ac:dyDescent="0.2">
      <c r="B196" t="s">
        <v>51</v>
      </c>
      <c r="C196">
        <v>144</v>
      </c>
      <c r="D196" s="11" t="s">
        <v>181</v>
      </c>
      <c r="E196" s="6" t="s">
        <v>13</v>
      </c>
      <c r="F196" s="5">
        <v>44713</v>
      </c>
      <c r="G196" s="14">
        <v>44713.7332523148</v>
      </c>
      <c r="H196" s="23">
        <v>123</v>
      </c>
      <c r="I196" s="57" t="s">
        <v>190</v>
      </c>
      <c r="J196" s="57">
        <v>44713</v>
      </c>
      <c r="K196" s="26">
        <v>44713.3257407407</v>
      </c>
      <c r="L196" s="21">
        <v>586.81666670367122</v>
      </c>
      <c r="M196" s="21" t="str">
        <f>VLOOKUP(L196,'Time range Bands'!$D$3:$E$7,2,TRUE)</f>
        <v>Under 600</v>
      </c>
      <c r="N196" s="26"/>
      <c r="O196" s="21"/>
    </row>
    <row r="197" spans="2:15" x14ac:dyDescent="0.2">
      <c r="B197" t="s">
        <v>58</v>
      </c>
      <c r="C197">
        <v>144</v>
      </c>
      <c r="D197" s="11" t="s">
        <v>181</v>
      </c>
      <c r="E197" s="6" t="s">
        <v>60</v>
      </c>
      <c r="F197" s="5">
        <v>44713</v>
      </c>
      <c r="G197" s="14">
        <v>44713.715902777803</v>
      </c>
      <c r="H197" s="23">
        <v>123</v>
      </c>
      <c r="I197" s="57" t="s">
        <v>190</v>
      </c>
      <c r="J197" s="57">
        <v>44713</v>
      </c>
      <c r="K197" s="26">
        <v>44713.332592592596</v>
      </c>
      <c r="L197" s="21">
        <v>551.96666669799015</v>
      </c>
      <c r="M197" s="21" t="str">
        <f>VLOOKUP(L197,'Time range Bands'!$D$3:$E$7,2,TRUE)</f>
        <v>Under 600</v>
      </c>
      <c r="N197" s="26"/>
      <c r="O197" s="21"/>
    </row>
    <row r="198" spans="2:15" x14ac:dyDescent="0.2">
      <c r="B198" t="s">
        <v>68</v>
      </c>
      <c r="C198">
        <v>144</v>
      </c>
      <c r="D198" s="11" t="s">
        <v>181</v>
      </c>
      <c r="E198" s="6" t="s">
        <v>69</v>
      </c>
      <c r="F198" s="5">
        <v>44713</v>
      </c>
      <c r="G198" s="14">
        <v>44713.7120601852</v>
      </c>
      <c r="H198" s="23">
        <v>123</v>
      </c>
      <c r="I198" s="57" t="s">
        <v>190</v>
      </c>
      <c r="J198" s="57">
        <v>44713</v>
      </c>
      <c r="K198" s="26">
        <v>44713.325370370403</v>
      </c>
      <c r="L198" s="21">
        <v>556.83333330787718</v>
      </c>
      <c r="M198" s="21" t="str">
        <f>VLOOKUP(L198,'Time range Bands'!$D$3:$E$7,2,TRUE)</f>
        <v>Under 600</v>
      </c>
      <c r="N198" s="26"/>
      <c r="O198" s="21"/>
    </row>
    <row r="199" spans="2:15" x14ac:dyDescent="0.2">
      <c r="B199" t="s">
        <v>21</v>
      </c>
      <c r="C199">
        <v>144</v>
      </c>
      <c r="D199" s="11" t="s">
        <v>181</v>
      </c>
      <c r="E199" s="6" t="s">
        <v>22</v>
      </c>
      <c r="F199" s="5">
        <v>44713</v>
      </c>
      <c r="G199" s="14">
        <v>44713.711377314801</v>
      </c>
      <c r="H199" s="23">
        <v>123</v>
      </c>
      <c r="I199" s="57" t="s">
        <v>190</v>
      </c>
      <c r="J199" s="57">
        <v>44713</v>
      </c>
      <c r="K199" s="26">
        <v>44713.332615740699</v>
      </c>
      <c r="L199" s="21">
        <v>545.41666670702398</v>
      </c>
      <c r="M199" s="21" t="str">
        <f>VLOOKUP(L199,'Time range Bands'!$D$3:$E$7,2,TRUE)</f>
        <v>Under 600</v>
      </c>
      <c r="N199" s="26"/>
      <c r="O199" s="21"/>
    </row>
    <row r="200" spans="2:15" x14ac:dyDescent="0.2">
      <c r="B200" t="s">
        <v>44</v>
      </c>
      <c r="C200">
        <v>144</v>
      </c>
      <c r="D200" s="11" t="s">
        <v>181</v>
      </c>
      <c r="E200" s="6" t="s">
        <v>47</v>
      </c>
      <c r="F200" s="5">
        <v>44713</v>
      </c>
      <c r="G200" s="14">
        <v>44713.709432870397</v>
      </c>
      <c r="H200" s="23">
        <v>123</v>
      </c>
      <c r="I200" s="57" t="s">
        <v>190</v>
      </c>
      <c r="J200" s="57">
        <v>44713</v>
      </c>
      <c r="K200" s="26">
        <v>44713.325636574104</v>
      </c>
      <c r="L200" s="21">
        <v>552.66666666255333</v>
      </c>
      <c r="M200" s="21" t="str">
        <f>VLOOKUP(L200,'Time range Bands'!$D$3:$E$7,2,TRUE)</f>
        <v>Under 600</v>
      </c>
      <c r="N200" s="26"/>
      <c r="O200" s="21"/>
    </row>
    <row r="201" spans="2:15" x14ac:dyDescent="0.2">
      <c r="B201" t="s">
        <v>87</v>
      </c>
      <c r="C201">
        <v>144</v>
      </c>
      <c r="D201" s="11" t="s">
        <v>181</v>
      </c>
      <c r="E201" s="6" t="s">
        <v>90</v>
      </c>
      <c r="F201" s="5">
        <v>44713</v>
      </c>
      <c r="G201" s="14">
        <v>44713.707824074103</v>
      </c>
      <c r="H201" s="23">
        <v>123</v>
      </c>
      <c r="I201" s="57" t="s">
        <v>190</v>
      </c>
      <c r="J201" s="57">
        <v>44713</v>
      </c>
      <c r="K201" s="26">
        <v>44713.319583333301</v>
      </c>
      <c r="L201" s="21">
        <v>559.06666675466113</v>
      </c>
      <c r="M201" s="21" t="str">
        <f>VLOOKUP(L201,'Time range Bands'!$D$3:$E$7,2,TRUE)</f>
        <v>Under 600</v>
      </c>
      <c r="N201" s="26"/>
      <c r="O201" s="21"/>
    </row>
    <row r="202" spans="2:15" x14ac:dyDescent="0.2">
      <c r="B202" t="s">
        <v>80</v>
      </c>
      <c r="C202">
        <v>144</v>
      </c>
      <c r="D202" s="11" t="s">
        <v>181</v>
      </c>
      <c r="E202" s="6" t="s">
        <v>82</v>
      </c>
      <c r="F202" s="5">
        <v>44713</v>
      </c>
      <c r="G202" s="14">
        <v>44713.707812499997</v>
      </c>
      <c r="H202" s="23">
        <v>123</v>
      </c>
      <c r="I202" s="57" t="s">
        <v>190</v>
      </c>
      <c r="J202" s="57">
        <v>44713</v>
      </c>
      <c r="K202" s="26">
        <v>44713.321365740798</v>
      </c>
      <c r="L202" s="21">
        <v>556.48333324701525</v>
      </c>
      <c r="M202" s="21" t="str">
        <f>VLOOKUP(L202,'Time range Bands'!$D$3:$E$7,2,TRUE)</f>
        <v>Under 600</v>
      </c>
      <c r="N202" s="26"/>
      <c r="O202" s="21"/>
    </row>
    <row r="203" spans="2:15" x14ac:dyDescent="0.2">
      <c r="B203" t="s">
        <v>43</v>
      </c>
      <c r="C203">
        <v>144</v>
      </c>
      <c r="D203" s="11" t="s">
        <v>181</v>
      </c>
      <c r="E203" s="6" t="s">
        <v>50</v>
      </c>
      <c r="F203" s="5">
        <v>44713</v>
      </c>
      <c r="G203" s="14">
        <v>44713.707314814797</v>
      </c>
      <c r="H203" s="23">
        <v>123</v>
      </c>
      <c r="I203" s="57" t="s">
        <v>190</v>
      </c>
      <c r="J203" s="57">
        <v>44713</v>
      </c>
      <c r="K203" s="26">
        <v>44713.320115740702</v>
      </c>
      <c r="L203" s="21">
        <v>557.56666669738479</v>
      </c>
      <c r="M203" s="21" t="str">
        <f>VLOOKUP(L203,'Time range Bands'!$D$3:$E$7,2,TRUE)</f>
        <v>Under 600</v>
      </c>
      <c r="N203" s="26"/>
      <c r="O203" s="21"/>
    </row>
    <row r="204" spans="2:15" x14ac:dyDescent="0.2">
      <c r="B204" t="s">
        <v>18</v>
      </c>
      <c r="C204">
        <v>144</v>
      </c>
      <c r="D204" s="11" t="s">
        <v>181</v>
      </c>
      <c r="E204" s="6" t="s">
        <v>20</v>
      </c>
      <c r="F204" s="5">
        <v>44713</v>
      </c>
      <c r="G204" s="14">
        <v>44713.707141203697</v>
      </c>
      <c r="H204" s="23">
        <v>123</v>
      </c>
      <c r="I204" s="57" t="s">
        <v>190</v>
      </c>
      <c r="J204" s="57">
        <v>44713</v>
      </c>
      <c r="K204" s="26">
        <v>44713.334282407399</v>
      </c>
      <c r="L204" s="21">
        <v>536.91666666883975</v>
      </c>
      <c r="M204" s="21" t="str">
        <f>VLOOKUP(L204,'Time range Bands'!$D$3:$E$7,2,TRUE)</f>
        <v>Under 600</v>
      </c>
      <c r="N204" s="26"/>
      <c r="O204" s="21"/>
    </row>
    <row r="205" spans="2:15" x14ac:dyDescent="0.2">
      <c r="B205" t="s">
        <v>37</v>
      </c>
      <c r="C205">
        <v>144</v>
      </c>
      <c r="D205" s="11" t="s">
        <v>181</v>
      </c>
      <c r="E205" s="6" t="s">
        <v>38</v>
      </c>
      <c r="F205" s="5">
        <v>44713</v>
      </c>
      <c r="G205" s="14">
        <v>44713.707060185203</v>
      </c>
      <c r="H205" s="23">
        <v>123</v>
      </c>
      <c r="I205" s="57" t="s">
        <v>190</v>
      </c>
      <c r="J205" s="57">
        <v>44713</v>
      </c>
      <c r="K205" s="26">
        <v>44713.324479166702</v>
      </c>
      <c r="L205" s="21">
        <v>550.91666664113291</v>
      </c>
      <c r="M205" s="21" t="str">
        <f>VLOOKUP(L205,'Time range Bands'!$D$3:$E$7,2,TRUE)</f>
        <v>Under 600</v>
      </c>
      <c r="N205" s="26"/>
      <c r="O205" s="21"/>
    </row>
    <row r="206" spans="2:15" x14ac:dyDescent="0.2">
      <c r="B206" t="s">
        <v>35</v>
      </c>
      <c r="C206">
        <v>144</v>
      </c>
      <c r="D206" s="11" t="s">
        <v>181</v>
      </c>
      <c r="E206" s="6" t="s">
        <v>39</v>
      </c>
      <c r="F206" s="5">
        <v>44713</v>
      </c>
      <c r="G206" s="14">
        <v>44713.706412036998</v>
      </c>
      <c r="H206" s="23">
        <v>123</v>
      </c>
      <c r="I206" s="57" t="s">
        <v>190</v>
      </c>
      <c r="J206" s="57">
        <v>44713</v>
      </c>
      <c r="K206" s="26">
        <v>44713.331238425897</v>
      </c>
      <c r="L206" s="21">
        <v>540.24999998509884</v>
      </c>
      <c r="M206" s="21" t="str">
        <f>VLOOKUP(L206,'Time range Bands'!$D$3:$E$7,2,TRUE)</f>
        <v>Under 600</v>
      </c>
      <c r="N206" s="26"/>
      <c r="O206" s="21"/>
    </row>
    <row r="207" spans="2:15" x14ac:dyDescent="0.2">
      <c r="B207" t="s">
        <v>85</v>
      </c>
      <c r="C207">
        <v>144</v>
      </c>
      <c r="D207" s="11" t="s">
        <v>181</v>
      </c>
      <c r="E207" s="6" t="s">
        <v>89</v>
      </c>
      <c r="F207" s="5">
        <v>44713</v>
      </c>
      <c r="G207" s="14">
        <v>44713.705601851798</v>
      </c>
      <c r="H207" s="23">
        <v>123</v>
      </c>
      <c r="I207" s="57" t="s">
        <v>190</v>
      </c>
      <c r="J207" s="57">
        <v>44713</v>
      </c>
      <c r="K207" s="26">
        <v>44713.317071759302</v>
      </c>
      <c r="L207" s="21">
        <v>559.48333319392987</v>
      </c>
      <c r="M207" s="21" t="str">
        <f>VLOOKUP(L207,'Time range Bands'!$D$3:$E$7,2,TRUE)</f>
        <v>Under 600</v>
      </c>
      <c r="N207" s="26"/>
      <c r="O207" s="21"/>
    </row>
    <row r="208" spans="2:15" x14ac:dyDescent="0.2">
      <c r="B208" t="s">
        <v>11</v>
      </c>
      <c r="C208">
        <v>144</v>
      </c>
      <c r="D208" s="11" t="s">
        <v>181</v>
      </c>
      <c r="E208" s="6" t="s">
        <v>13</v>
      </c>
      <c r="F208" s="5">
        <v>44713</v>
      </c>
      <c r="G208" s="14">
        <v>44713.700497685197</v>
      </c>
      <c r="H208" s="23">
        <v>123</v>
      </c>
      <c r="I208" s="57" t="s">
        <v>190</v>
      </c>
      <c r="J208" s="57">
        <v>44713</v>
      </c>
      <c r="K208" s="26">
        <v>44713.3250694444</v>
      </c>
      <c r="L208" s="21">
        <v>540.61666674795561</v>
      </c>
      <c r="M208" s="21" t="str">
        <f>VLOOKUP(L208,'Time range Bands'!$D$3:$E$7,2,TRUE)</f>
        <v>Under 600</v>
      </c>
      <c r="N208" s="26"/>
      <c r="O208" s="21"/>
    </row>
    <row r="209" spans="2:15" x14ac:dyDescent="0.2">
      <c r="B209" t="s">
        <v>31</v>
      </c>
      <c r="C209">
        <v>144</v>
      </c>
      <c r="D209" s="11" t="s">
        <v>181</v>
      </c>
      <c r="E209" s="6" t="s">
        <v>33</v>
      </c>
      <c r="F209" s="5">
        <v>44713</v>
      </c>
      <c r="G209" s="14">
        <v>44713.700034722198</v>
      </c>
      <c r="H209" s="23">
        <v>123</v>
      </c>
      <c r="I209" s="57" t="s">
        <v>190</v>
      </c>
      <c r="J209" s="57">
        <v>44713</v>
      </c>
      <c r="K209" s="26">
        <v>44713.335011574098</v>
      </c>
      <c r="L209" s="21">
        <v>525.63333326485008</v>
      </c>
      <c r="M209" s="21" t="str">
        <f>VLOOKUP(L209,'Time range Bands'!$D$3:$E$7,2,TRUE)</f>
        <v>Under 600</v>
      </c>
      <c r="N209" s="26"/>
      <c r="O209" s="21"/>
    </row>
    <row r="210" spans="2:15" x14ac:dyDescent="0.2">
      <c r="B210" t="s">
        <v>23</v>
      </c>
      <c r="C210">
        <v>144</v>
      </c>
      <c r="D210" s="11" t="s">
        <v>181</v>
      </c>
      <c r="E210" s="6" t="s">
        <v>25</v>
      </c>
      <c r="F210" s="5">
        <v>44713</v>
      </c>
      <c r="G210" s="14">
        <v>44713.698796296303</v>
      </c>
      <c r="H210" s="23">
        <v>123</v>
      </c>
      <c r="I210" s="57" t="s">
        <v>190</v>
      </c>
      <c r="J210" s="57">
        <v>44713</v>
      </c>
      <c r="K210" s="26">
        <v>44713.309918981497</v>
      </c>
      <c r="L210" s="21">
        <v>559.98333332128823</v>
      </c>
      <c r="M210" s="21" t="str">
        <f>VLOOKUP(L210,'Time range Bands'!$D$3:$E$7,2,TRUE)</f>
        <v>Under 600</v>
      </c>
      <c r="N210" s="26"/>
      <c r="O210" s="21"/>
    </row>
    <row r="211" spans="2:15" x14ac:dyDescent="0.2">
      <c r="B211" t="s">
        <v>61</v>
      </c>
      <c r="C211">
        <v>144</v>
      </c>
      <c r="D211" s="11" t="s">
        <v>181</v>
      </c>
      <c r="E211" s="6" t="s">
        <v>38</v>
      </c>
      <c r="F211" s="5">
        <v>44713</v>
      </c>
      <c r="G211" s="14">
        <v>44713.697523148199</v>
      </c>
      <c r="H211" s="23">
        <v>123</v>
      </c>
      <c r="I211" s="57" t="s">
        <v>190</v>
      </c>
      <c r="J211" s="57">
        <v>44713</v>
      </c>
      <c r="K211" s="26">
        <v>44713.324710648201</v>
      </c>
      <c r="L211" s="21">
        <v>536.84999999706633</v>
      </c>
      <c r="M211" s="21" t="str">
        <f>VLOOKUP(L211,'Time range Bands'!$D$3:$E$7,2,TRUE)</f>
        <v>Under 600</v>
      </c>
      <c r="N211" s="26"/>
      <c r="O211" s="21"/>
    </row>
    <row r="212" spans="2:15" x14ac:dyDescent="0.2">
      <c r="B212" t="s">
        <v>41</v>
      </c>
      <c r="C212">
        <v>144</v>
      </c>
      <c r="D212" s="11" t="s">
        <v>181</v>
      </c>
      <c r="E212" s="6" t="s">
        <v>42</v>
      </c>
      <c r="F212" s="5">
        <v>44713</v>
      </c>
      <c r="G212" s="14">
        <v>44713.697476851798</v>
      </c>
      <c r="H212" s="23">
        <v>123</v>
      </c>
      <c r="I212" s="57" t="s">
        <v>190</v>
      </c>
      <c r="J212" s="57">
        <v>44713</v>
      </c>
      <c r="K212" s="26">
        <v>44713.330578703702</v>
      </c>
      <c r="L212" s="21">
        <v>528.33333325688727</v>
      </c>
      <c r="M212" s="21" t="str">
        <f>VLOOKUP(L212,'Time range Bands'!$D$3:$E$7,2,TRUE)</f>
        <v>Under 600</v>
      </c>
      <c r="N212" s="26"/>
      <c r="O212" s="21"/>
    </row>
    <row r="213" spans="2:15" x14ac:dyDescent="0.2">
      <c r="B213" t="s">
        <v>48</v>
      </c>
      <c r="C213">
        <v>144</v>
      </c>
      <c r="D213" s="11" t="s">
        <v>181</v>
      </c>
      <c r="E213" s="6" t="s">
        <v>55</v>
      </c>
      <c r="F213" s="5">
        <v>44713</v>
      </c>
      <c r="G213" s="14">
        <v>44713.694224537001</v>
      </c>
      <c r="H213" s="23">
        <v>123</v>
      </c>
      <c r="I213" s="57" t="s">
        <v>190</v>
      </c>
      <c r="J213" s="57">
        <v>44713</v>
      </c>
      <c r="K213" s="26">
        <v>44713.323402777802</v>
      </c>
      <c r="L213" s="21">
        <v>533.98333324701525</v>
      </c>
      <c r="M213" s="21" t="str">
        <f>VLOOKUP(L213,'Time range Bands'!$D$3:$E$7,2,TRUE)</f>
        <v>Under 600</v>
      </c>
      <c r="N213" s="26"/>
      <c r="O213" s="21"/>
    </row>
    <row r="214" spans="2:15" x14ac:dyDescent="0.2">
      <c r="B214" t="s">
        <v>83</v>
      </c>
      <c r="C214">
        <v>144</v>
      </c>
      <c r="D214" s="11" t="s">
        <v>181</v>
      </c>
      <c r="E214" s="6" t="s">
        <v>47</v>
      </c>
      <c r="F214" s="5">
        <v>44713</v>
      </c>
      <c r="G214" s="14">
        <v>44713.6940972222</v>
      </c>
      <c r="H214" s="23">
        <v>123</v>
      </c>
      <c r="I214" s="57" t="s">
        <v>190</v>
      </c>
      <c r="J214" s="57">
        <v>44713</v>
      </c>
      <c r="K214" s="26">
        <v>44713.324259259301</v>
      </c>
      <c r="L214" s="21">
        <v>532.56666657398455</v>
      </c>
      <c r="M214" s="21" t="str">
        <f>VLOOKUP(L214,'Time range Bands'!$D$3:$E$7,2,TRUE)</f>
        <v>Under 600</v>
      </c>
      <c r="N214" s="26"/>
      <c r="O214" s="21"/>
    </row>
    <row r="215" spans="2:15" x14ac:dyDescent="0.2">
      <c r="B215" t="s">
        <v>64</v>
      </c>
      <c r="C215">
        <v>144</v>
      </c>
      <c r="D215" s="11" t="s">
        <v>181</v>
      </c>
      <c r="E215" s="6" t="s">
        <v>65</v>
      </c>
      <c r="F215" s="5">
        <v>44713</v>
      </c>
      <c r="G215" s="14">
        <v>44713.694062499999</v>
      </c>
      <c r="H215" s="23">
        <v>123</v>
      </c>
      <c r="I215" s="57" t="s">
        <v>190</v>
      </c>
      <c r="J215" s="57">
        <v>44713</v>
      </c>
      <c r="K215" s="26">
        <v>44713.319675925901</v>
      </c>
      <c r="L215" s="21">
        <v>539.11666670115665</v>
      </c>
      <c r="M215" s="21" t="str">
        <f>VLOOKUP(L215,'Time range Bands'!$D$3:$E$7,2,TRUE)</f>
        <v>Under 600</v>
      </c>
      <c r="N215" s="26"/>
      <c r="O215" s="21"/>
    </row>
    <row r="216" spans="2:15" x14ac:dyDescent="0.2">
      <c r="B216" t="s">
        <v>125</v>
      </c>
      <c r="C216">
        <v>144</v>
      </c>
      <c r="D216" s="11" t="s">
        <v>181</v>
      </c>
      <c r="E216" s="6" t="s">
        <v>103</v>
      </c>
      <c r="F216" s="5">
        <v>44713</v>
      </c>
      <c r="G216" s="14">
        <v>44713.693078703698</v>
      </c>
      <c r="H216" s="23">
        <v>123</v>
      </c>
      <c r="I216" s="57" t="s">
        <v>190</v>
      </c>
      <c r="J216" s="57">
        <v>44713</v>
      </c>
      <c r="K216" s="26">
        <v>44713.308136574102</v>
      </c>
      <c r="L216" s="21">
        <v>554.31666661868803</v>
      </c>
      <c r="M216" s="21" t="str">
        <f>VLOOKUP(L216,'Time range Bands'!$D$3:$E$7,2,TRUE)</f>
        <v>Under 600</v>
      </c>
      <c r="N216" s="26"/>
      <c r="O216" s="21"/>
    </row>
    <row r="217" spans="2:15" x14ac:dyDescent="0.2">
      <c r="B217" t="s">
        <v>106</v>
      </c>
      <c r="C217">
        <v>144</v>
      </c>
      <c r="D217" s="11" t="s">
        <v>181</v>
      </c>
      <c r="E217" s="6" t="s">
        <v>107</v>
      </c>
      <c r="F217" s="5">
        <v>44713</v>
      </c>
      <c r="G217" s="14">
        <v>44713.692349536999</v>
      </c>
      <c r="H217" s="23">
        <v>123</v>
      </c>
      <c r="I217" s="57" t="s">
        <v>190</v>
      </c>
      <c r="J217" s="57">
        <v>44713</v>
      </c>
      <c r="K217" s="26">
        <v>44713.304664351803</v>
      </c>
      <c r="L217" s="21">
        <v>558.26666668290272</v>
      </c>
      <c r="M217" s="21" t="str">
        <f>VLOOKUP(L217,'Time range Bands'!$D$3:$E$7,2,TRUE)</f>
        <v>Under 600</v>
      </c>
      <c r="N217" s="26"/>
      <c r="O217" s="21"/>
    </row>
    <row r="218" spans="2:15" x14ac:dyDescent="0.2">
      <c r="B218" t="s">
        <v>70</v>
      </c>
      <c r="C218">
        <v>144</v>
      </c>
      <c r="D218" s="11" t="s">
        <v>181</v>
      </c>
      <c r="E218" s="6" t="s">
        <v>71</v>
      </c>
      <c r="F218" s="5">
        <v>44713</v>
      </c>
      <c r="G218" s="14">
        <v>44713.692037036999</v>
      </c>
      <c r="H218" s="23">
        <v>123</v>
      </c>
      <c r="I218" s="57" t="s">
        <v>190</v>
      </c>
      <c r="J218" s="57">
        <v>44713</v>
      </c>
      <c r="K218" s="26">
        <v>44713.318506944401</v>
      </c>
      <c r="L218" s="21">
        <v>537.88333334145136</v>
      </c>
      <c r="M218" s="21" t="str">
        <f>VLOOKUP(L218,'Time range Bands'!$D$3:$E$7,2,TRUE)</f>
        <v>Under 600</v>
      </c>
      <c r="N218" s="26"/>
      <c r="O218" s="21"/>
    </row>
    <row r="219" spans="2:15" x14ac:dyDescent="0.2">
      <c r="B219" t="s">
        <v>72</v>
      </c>
      <c r="C219">
        <v>144</v>
      </c>
      <c r="D219" s="11" t="s">
        <v>181</v>
      </c>
      <c r="E219" s="6" t="s">
        <v>76</v>
      </c>
      <c r="F219" s="5">
        <v>44713</v>
      </c>
      <c r="G219" s="14">
        <v>44713.689328703702</v>
      </c>
      <c r="H219" s="23">
        <v>123</v>
      </c>
      <c r="I219" s="57" t="s">
        <v>190</v>
      </c>
      <c r="J219" s="57">
        <v>44713</v>
      </c>
      <c r="K219" s="26">
        <v>44713.313078703701</v>
      </c>
      <c r="L219" s="21">
        <v>541.80000000167638</v>
      </c>
      <c r="M219" s="21" t="str">
        <f>VLOOKUP(L219,'Time range Bands'!$D$3:$E$7,2,TRUE)</f>
        <v>Under 600</v>
      </c>
      <c r="N219" s="26"/>
      <c r="O219" s="21"/>
    </row>
    <row r="220" spans="2:15" x14ac:dyDescent="0.2">
      <c r="B220" t="s">
        <v>66</v>
      </c>
      <c r="C220">
        <v>144</v>
      </c>
      <c r="D220" s="11" t="s">
        <v>181</v>
      </c>
      <c r="E220" s="6" t="s">
        <v>50</v>
      </c>
      <c r="F220" s="5">
        <v>44713</v>
      </c>
      <c r="G220" s="14">
        <v>44713.685891203699</v>
      </c>
      <c r="H220" s="23">
        <v>123</v>
      </c>
      <c r="I220" s="57" t="s">
        <v>190</v>
      </c>
      <c r="J220" s="57">
        <v>44713</v>
      </c>
      <c r="K220" s="26">
        <v>44713.319259259297</v>
      </c>
      <c r="L220" s="21">
        <v>527.94999993871897</v>
      </c>
      <c r="M220" s="21" t="str">
        <f>VLOOKUP(L220,'Time range Bands'!$D$3:$E$7,2,TRUE)</f>
        <v>Under 600</v>
      </c>
      <c r="N220" s="26"/>
      <c r="O220" s="21"/>
    </row>
    <row r="221" spans="2:15" x14ac:dyDescent="0.2">
      <c r="B221" t="s">
        <v>110</v>
      </c>
      <c r="C221">
        <v>144</v>
      </c>
      <c r="D221" s="11" t="s">
        <v>181</v>
      </c>
      <c r="E221" s="6" t="s">
        <v>77</v>
      </c>
      <c r="F221" s="5">
        <v>44713</v>
      </c>
      <c r="G221" s="14">
        <v>44713.6858796296</v>
      </c>
      <c r="H221" s="23">
        <v>123</v>
      </c>
      <c r="I221" s="57" t="s">
        <v>190</v>
      </c>
      <c r="J221" s="57">
        <v>44713</v>
      </c>
      <c r="K221" s="26">
        <v>44713.3140277778</v>
      </c>
      <c r="L221" s="21">
        <v>535.46666659181938</v>
      </c>
      <c r="M221" s="21" t="str">
        <f>VLOOKUP(L221,'Time range Bands'!$D$3:$E$7,2,TRUE)</f>
        <v>Under 600</v>
      </c>
      <c r="N221" s="26"/>
      <c r="O221" s="21"/>
    </row>
    <row r="222" spans="2:15" x14ac:dyDescent="0.2">
      <c r="B222" t="s">
        <v>74</v>
      </c>
      <c r="C222">
        <v>144</v>
      </c>
      <c r="D222" s="11" t="s">
        <v>181</v>
      </c>
      <c r="E222" s="6" t="s">
        <v>77</v>
      </c>
      <c r="F222" s="5">
        <v>44713</v>
      </c>
      <c r="G222" s="14">
        <v>44713.683935185203</v>
      </c>
      <c r="H222" s="23">
        <v>123</v>
      </c>
      <c r="I222" s="57" t="s">
        <v>190</v>
      </c>
      <c r="J222" s="57">
        <v>44713</v>
      </c>
      <c r="K222" s="26">
        <v>44713.317025463002</v>
      </c>
      <c r="L222" s="21">
        <v>528.34999996935949</v>
      </c>
      <c r="M222" s="21" t="str">
        <f>VLOOKUP(L222,'Time range Bands'!$D$3:$E$7,2,TRUE)</f>
        <v>Under 600</v>
      </c>
      <c r="N222" s="26"/>
      <c r="O222" s="21"/>
    </row>
    <row r="223" spans="2:15" x14ac:dyDescent="0.2">
      <c r="B223" t="s">
        <v>96</v>
      </c>
      <c r="C223">
        <v>144</v>
      </c>
      <c r="D223" s="11" t="s">
        <v>181</v>
      </c>
      <c r="E223" s="6" t="s">
        <v>25</v>
      </c>
      <c r="F223" s="5">
        <v>44713</v>
      </c>
      <c r="G223" s="14">
        <v>44713.683784722198</v>
      </c>
      <c r="H223" s="23">
        <v>123</v>
      </c>
      <c r="I223" s="57" t="s">
        <v>190</v>
      </c>
      <c r="J223" s="57">
        <v>44713</v>
      </c>
      <c r="K223" s="26">
        <v>44713.307662036997</v>
      </c>
      <c r="L223" s="21">
        <v>541.61666668835096</v>
      </c>
      <c r="M223" s="21" t="str">
        <f>VLOOKUP(L223,'Time range Bands'!$D$3:$E$7,2,TRUE)</f>
        <v>Under 600</v>
      </c>
      <c r="N223" s="26"/>
      <c r="O223" s="21"/>
    </row>
    <row r="224" spans="2:15" x14ac:dyDescent="0.2">
      <c r="B224" t="s">
        <v>108</v>
      </c>
      <c r="C224">
        <v>144</v>
      </c>
      <c r="D224" s="11" t="s">
        <v>181</v>
      </c>
      <c r="E224" s="6" t="s">
        <v>113</v>
      </c>
      <c r="F224" s="5">
        <v>44713</v>
      </c>
      <c r="G224" s="14">
        <v>44713.683206018497</v>
      </c>
      <c r="H224" s="23">
        <v>123</v>
      </c>
      <c r="I224" s="57" t="s">
        <v>190</v>
      </c>
      <c r="J224" s="57">
        <v>44713</v>
      </c>
      <c r="K224" s="26">
        <v>44713.297002314801</v>
      </c>
      <c r="L224" s="21">
        <v>556.13333332235925</v>
      </c>
      <c r="M224" s="21" t="str">
        <f>VLOOKUP(L224,'Time range Bands'!$D$3:$E$7,2,TRUE)</f>
        <v>Under 600</v>
      </c>
      <c r="N224" s="26"/>
      <c r="O224" s="21"/>
    </row>
    <row r="225" spans="2:15" x14ac:dyDescent="0.2">
      <c r="B225" t="s">
        <v>95</v>
      </c>
      <c r="C225">
        <v>144</v>
      </c>
      <c r="D225" s="11" t="s">
        <v>181</v>
      </c>
      <c r="E225" s="6" t="s">
        <v>97</v>
      </c>
      <c r="F225" s="5">
        <v>44713</v>
      </c>
      <c r="G225" s="14">
        <v>44713.681111111102</v>
      </c>
      <c r="H225" s="23">
        <v>123</v>
      </c>
      <c r="I225" s="57" t="s">
        <v>190</v>
      </c>
      <c r="J225" s="57">
        <v>44713</v>
      </c>
      <c r="K225" s="26">
        <v>44713.314988425896</v>
      </c>
      <c r="L225" s="21">
        <v>527.21666669589467</v>
      </c>
      <c r="M225" s="21" t="str">
        <f>VLOOKUP(L225,'Time range Bands'!$D$3:$E$7,2,TRUE)</f>
        <v>Under 600</v>
      </c>
      <c r="N225" s="26"/>
      <c r="O225" s="21"/>
    </row>
    <row r="226" spans="2:15" x14ac:dyDescent="0.2">
      <c r="B226" t="s">
        <v>111</v>
      </c>
      <c r="C226">
        <v>144</v>
      </c>
      <c r="D226" s="11" t="s">
        <v>181</v>
      </c>
      <c r="E226" s="6" t="s">
        <v>112</v>
      </c>
      <c r="F226" s="5">
        <v>44713</v>
      </c>
      <c r="G226" s="14">
        <v>44713.6805902778</v>
      </c>
      <c r="H226" s="23">
        <v>123</v>
      </c>
      <c r="I226" s="57" t="s">
        <v>190</v>
      </c>
      <c r="J226" s="57">
        <v>44713</v>
      </c>
      <c r="K226" s="26">
        <v>44713.313182870399</v>
      </c>
      <c r="L226" s="21">
        <v>529.06666665687226</v>
      </c>
      <c r="M226" s="21" t="str">
        <f>VLOOKUP(L226,'Time range Bands'!$D$3:$E$7,2,TRUE)</f>
        <v>Under 600</v>
      </c>
      <c r="N226" s="26"/>
      <c r="O226" s="21"/>
    </row>
    <row r="227" spans="2:15" x14ac:dyDescent="0.2">
      <c r="B227" t="s">
        <v>130</v>
      </c>
      <c r="C227">
        <v>144</v>
      </c>
      <c r="D227" s="11" t="s">
        <v>181</v>
      </c>
      <c r="E227" s="6" t="s">
        <v>113</v>
      </c>
      <c r="F227" s="5">
        <v>44713</v>
      </c>
      <c r="G227" s="14">
        <v>44713.6805439815</v>
      </c>
      <c r="H227" s="23">
        <v>123</v>
      </c>
      <c r="I227" s="57" t="s">
        <v>190</v>
      </c>
      <c r="J227" s="57">
        <v>44713</v>
      </c>
      <c r="K227" s="26">
        <v>44713.295636574097</v>
      </c>
      <c r="L227" s="21">
        <v>554.26666665938683</v>
      </c>
      <c r="M227" s="21" t="str">
        <f>VLOOKUP(L227,'Time range Bands'!$D$3:$E$7,2,TRUE)</f>
        <v>Under 600</v>
      </c>
      <c r="N227" s="26"/>
      <c r="O227" s="21"/>
    </row>
    <row r="228" spans="2:15" x14ac:dyDescent="0.2">
      <c r="B228" t="s">
        <v>102</v>
      </c>
      <c r="C228">
        <v>144</v>
      </c>
      <c r="D228" s="11" t="s">
        <v>181</v>
      </c>
      <c r="E228" s="6" t="s">
        <v>103</v>
      </c>
      <c r="F228" s="5">
        <v>44713</v>
      </c>
      <c r="G228" s="14">
        <v>44713.6804976852</v>
      </c>
      <c r="H228" s="23">
        <v>123</v>
      </c>
      <c r="I228" s="57" t="s">
        <v>190</v>
      </c>
      <c r="J228" s="57">
        <v>44713</v>
      </c>
      <c r="K228" s="26">
        <v>44713.3052314815</v>
      </c>
      <c r="L228" s="21">
        <v>540.38333332864568</v>
      </c>
      <c r="M228" s="21" t="str">
        <f>VLOOKUP(L228,'Time range Bands'!$D$3:$E$7,2,TRUE)</f>
        <v>Under 600</v>
      </c>
      <c r="N228" s="26"/>
      <c r="O228" s="21"/>
    </row>
    <row r="229" spans="2:15" x14ac:dyDescent="0.2">
      <c r="B229" t="s">
        <v>14</v>
      </c>
      <c r="C229">
        <v>144</v>
      </c>
      <c r="D229" s="11" t="s">
        <v>181</v>
      </c>
      <c r="E229" s="6" t="s">
        <v>16</v>
      </c>
      <c r="F229" s="5">
        <v>44713</v>
      </c>
      <c r="G229" s="14">
        <v>44713.677013888897</v>
      </c>
      <c r="H229" s="23">
        <v>123</v>
      </c>
      <c r="I229" s="57" t="s">
        <v>190</v>
      </c>
      <c r="J229" s="57">
        <v>44713</v>
      </c>
      <c r="K229" s="26">
        <v>44713.304803240702</v>
      </c>
      <c r="L229" s="21">
        <v>535.98333340021782</v>
      </c>
      <c r="M229" s="21" t="str">
        <f>VLOOKUP(L229,'Time range Bands'!$D$3:$E$7,2,TRUE)</f>
        <v>Under 600</v>
      </c>
      <c r="N229" s="26"/>
      <c r="O229" s="21"/>
    </row>
    <row r="230" spans="2:15" x14ac:dyDescent="0.2">
      <c r="B230" t="s">
        <v>131</v>
      </c>
      <c r="C230">
        <v>144</v>
      </c>
      <c r="D230" s="11" t="s">
        <v>181</v>
      </c>
      <c r="E230" s="6" t="s">
        <v>98</v>
      </c>
      <c r="F230" s="5">
        <v>44713</v>
      </c>
      <c r="G230" s="14">
        <v>44713.676307870403</v>
      </c>
      <c r="H230" s="23">
        <v>123</v>
      </c>
      <c r="I230" s="57" t="s">
        <v>190</v>
      </c>
      <c r="J230" s="57">
        <v>44713</v>
      </c>
      <c r="K230" s="26">
        <v>44713.293749999997</v>
      </c>
      <c r="L230" s="21">
        <v>550.88333338382654</v>
      </c>
      <c r="M230" s="21" t="str">
        <f>VLOOKUP(L230,'Time range Bands'!$D$3:$E$7,2,TRUE)</f>
        <v>Under 600</v>
      </c>
      <c r="N230" s="26"/>
      <c r="O230" s="21"/>
    </row>
    <row r="231" spans="2:15" x14ac:dyDescent="0.2">
      <c r="B231" t="s">
        <v>115</v>
      </c>
      <c r="C231">
        <v>144</v>
      </c>
      <c r="D231" s="11" t="s">
        <v>181</v>
      </c>
      <c r="E231" s="6" t="s">
        <v>116</v>
      </c>
      <c r="F231" s="5">
        <v>44713</v>
      </c>
      <c r="G231" s="14">
        <v>44713.673437500001</v>
      </c>
      <c r="H231" s="23">
        <v>123</v>
      </c>
      <c r="I231" s="57" t="s">
        <v>190</v>
      </c>
      <c r="J231" s="57">
        <v>44713</v>
      </c>
      <c r="K231" s="26">
        <v>44713.299826388902</v>
      </c>
      <c r="L231" s="21">
        <v>537.99999998300336</v>
      </c>
      <c r="M231" s="21" t="str">
        <f>VLOOKUP(L231,'Time range Bands'!$D$3:$E$7,2,TRUE)</f>
        <v>Under 600</v>
      </c>
      <c r="N231" s="26"/>
      <c r="O231" s="21"/>
    </row>
    <row r="232" spans="2:15" x14ac:dyDescent="0.2">
      <c r="B232" t="s">
        <v>92</v>
      </c>
      <c r="C232">
        <v>144</v>
      </c>
      <c r="D232" s="11" t="s">
        <v>181</v>
      </c>
      <c r="E232" s="6" t="s">
        <v>98</v>
      </c>
      <c r="F232" s="5">
        <v>44713</v>
      </c>
      <c r="G232" s="14">
        <v>44713.672337962998</v>
      </c>
      <c r="H232" s="23">
        <v>123</v>
      </c>
      <c r="I232" s="57" t="s">
        <v>190</v>
      </c>
      <c r="J232" s="57">
        <v>44713</v>
      </c>
      <c r="K232" s="26">
        <v>44713.2961574074</v>
      </c>
      <c r="L232" s="21">
        <v>541.70000006211922</v>
      </c>
      <c r="M232" s="21" t="str">
        <f>VLOOKUP(L232,'Time range Bands'!$D$3:$E$7,2,TRUE)</f>
        <v>Under 600</v>
      </c>
      <c r="N232" s="26"/>
      <c r="O232" s="21"/>
    </row>
    <row r="233" spans="2:15" x14ac:dyDescent="0.2">
      <c r="B233" t="s">
        <v>99</v>
      </c>
      <c r="C233">
        <v>144</v>
      </c>
      <c r="D233" s="11" t="s">
        <v>181</v>
      </c>
      <c r="E233" s="6" t="s">
        <v>104</v>
      </c>
      <c r="F233" s="5">
        <v>44713</v>
      </c>
      <c r="G233" s="14">
        <v>44713.670428240701</v>
      </c>
      <c r="H233" s="23">
        <v>123</v>
      </c>
      <c r="I233" s="57" t="s">
        <v>190</v>
      </c>
      <c r="J233" s="57">
        <v>44713</v>
      </c>
      <c r="K233" s="26">
        <v>44713.301342592596</v>
      </c>
      <c r="L233" s="21">
        <v>531.48333327029832</v>
      </c>
      <c r="M233" s="21" t="str">
        <f>VLOOKUP(L233,'Time range Bands'!$D$3:$E$7,2,TRUE)</f>
        <v>Under 600</v>
      </c>
      <c r="N233" s="26"/>
      <c r="O233" s="21"/>
    </row>
    <row r="234" spans="2:15" x14ac:dyDescent="0.2">
      <c r="B234" t="s">
        <v>117</v>
      </c>
      <c r="C234">
        <v>144</v>
      </c>
      <c r="D234" s="11" t="s">
        <v>181</v>
      </c>
      <c r="E234" s="6" t="s">
        <v>119</v>
      </c>
      <c r="F234" s="5">
        <v>44713</v>
      </c>
      <c r="G234" s="14">
        <v>44713.668773148202</v>
      </c>
      <c r="H234" s="23">
        <v>123</v>
      </c>
      <c r="I234" s="57" t="s">
        <v>190</v>
      </c>
      <c r="J234" s="57">
        <v>44713</v>
      </c>
      <c r="K234" s="26">
        <v>44713.289861111101</v>
      </c>
      <c r="L234" s="21">
        <v>545.63333342433907</v>
      </c>
      <c r="M234" s="21" t="str">
        <f>VLOOKUP(L234,'Time range Bands'!$D$3:$E$7,2,TRUE)</f>
        <v>Under 600</v>
      </c>
      <c r="N234" s="26"/>
      <c r="O234" s="21"/>
    </row>
    <row r="235" spans="2:15" x14ac:dyDescent="0.2">
      <c r="B235" t="s">
        <v>123</v>
      </c>
      <c r="C235">
        <v>144</v>
      </c>
      <c r="D235" s="11" t="s">
        <v>181</v>
      </c>
      <c r="E235" s="6" t="s">
        <v>124</v>
      </c>
      <c r="F235" s="5">
        <v>44713</v>
      </c>
      <c r="G235" s="14">
        <v>44713.6671643519</v>
      </c>
      <c r="H235" s="23">
        <v>123</v>
      </c>
      <c r="I235" s="57" t="s">
        <v>190</v>
      </c>
      <c r="J235" s="57">
        <v>44713</v>
      </c>
      <c r="K235" s="26">
        <v>44713.290659722203</v>
      </c>
      <c r="L235" s="21">
        <v>542.16666676453315</v>
      </c>
      <c r="M235" s="21" t="str">
        <f>VLOOKUP(L235,'Time range Bands'!$D$3:$E$7,2,TRUE)</f>
        <v>Under 600</v>
      </c>
      <c r="N235" s="26"/>
      <c r="O235" s="21"/>
    </row>
    <row r="236" spans="2:15" x14ac:dyDescent="0.2">
      <c r="B236" t="s">
        <v>134</v>
      </c>
      <c r="C236">
        <v>144</v>
      </c>
      <c r="D236" s="11" t="s">
        <v>181</v>
      </c>
      <c r="E236" s="6" t="s">
        <v>136</v>
      </c>
      <c r="F236" s="5">
        <v>44713</v>
      </c>
      <c r="G236" s="14">
        <v>44713.661064814798</v>
      </c>
      <c r="H236" s="23">
        <v>123</v>
      </c>
      <c r="I236" s="57" t="s">
        <v>190</v>
      </c>
      <c r="J236" s="57">
        <v>44713</v>
      </c>
      <c r="K236" s="26">
        <v>44713.277442129598</v>
      </c>
      <c r="L236" s="21">
        <v>552.41666668793187</v>
      </c>
      <c r="M236" s="21" t="str">
        <f>VLOOKUP(L236,'Time range Bands'!$D$3:$E$7,2,TRUE)</f>
        <v>Under 600</v>
      </c>
      <c r="N236" s="26"/>
      <c r="O236" s="21"/>
    </row>
    <row r="237" spans="2:15" x14ac:dyDescent="0.2">
      <c r="B237" t="s">
        <v>132</v>
      </c>
      <c r="C237">
        <v>144</v>
      </c>
      <c r="D237" s="11" t="s">
        <v>181</v>
      </c>
      <c r="E237" s="6" t="s">
        <v>133</v>
      </c>
      <c r="F237" s="5">
        <v>44713</v>
      </c>
      <c r="G237" s="14">
        <v>44713.657245370399</v>
      </c>
      <c r="H237" s="23">
        <v>123</v>
      </c>
      <c r="I237" s="57" t="s">
        <v>190</v>
      </c>
      <c r="J237" s="57">
        <v>44713</v>
      </c>
      <c r="K237" s="26">
        <v>44713.2894675926</v>
      </c>
      <c r="L237" s="21">
        <v>529.60000003105961</v>
      </c>
      <c r="M237" s="21" t="str">
        <f>VLOOKUP(L237,'Time range Bands'!$D$3:$E$7,2,TRUE)</f>
        <v>Under 600</v>
      </c>
      <c r="N237" s="26"/>
      <c r="O237" s="21"/>
    </row>
    <row r="238" spans="2:15" x14ac:dyDescent="0.2">
      <c r="B238" t="s">
        <v>141</v>
      </c>
      <c r="C238">
        <v>144</v>
      </c>
      <c r="D238" s="11" t="s">
        <v>181</v>
      </c>
      <c r="E238" s="6" t="s">
        <v>142</v>
      </c>
      <c r="F238" s="5">
        <v>44713</v>
      </c>
      <c r="G238" s="14">
        <v>44713.6483449074</v>
      </c>
      <c r="H238" s="23">
        <v>123</v>
      </c>
      <c r="I238" s="57" t="s">
        <v>190</v>
      </c>
      <c r="J238" s="57">
        <v>44713</v>
      </c>
      <c r="K238" s="26">
        <v>44713.261550925898</v>
      </c>
      <c r="L238" s="21">
        <v>556.98333336389624</v>
      </c>
      <c r="M238" s="21" t="str">
        <f>VLOOKUP(L238,'Time range Bands'!$D$3:$E$7,2,TRUE)</f>
        <v>Under 600</v>
      </c>
      <c r="N238" s="26"/>
      <c r="O238" s="21"/>
    </row>
    <row r="239" spans="2:15" x14ac:dyDescent="0.2">
      <c r="B239" t="s">
        <v>139</v>
      </c>
      <c r="C239">
        <v>144</v>
      </c>
      <c r="D239" s="11" t="s">
        <v>181</v>
      </c>
      <c r="E239" s="6" t="s">
        <v>140</v>
      </c>
      <c r="F239" s="5">
        <v>44713</v>
      </c>
      <c r="G239" s="14">
        <v>44713.643032407403</v>
      </c>
      <c r="H239" s="23">
        <v>123</v>
      </c>
      <c r="I239" s="57" t="s">
        <v>190</v>
      </c>
      <c r="J239" s="57">
        <v>44713</v>
      </c>
      <c r="K239" s="26">
        <v>44713.2714583333</v>
      </c>
      <c r="L239" s="21">
        <v>535.06666670786217</v>
      </c>
      <c r="M239" s="21" t="str">
        <f>VLOOKUP(L239,'Time range Bands'!$D$3:$E$7,2,TRUE)</f>
        <v>Under 600</v>
      </c>
      <c r="N239" s="26"/>
      <c r="O239" s="21"/>
    </row>
    <row r="240" spans="2:15" x14ac:dyDescent="0.2">
      <c r="B240" t="s">
        <v>143</v>
      </c>
      <c r="C240">
        <v>144</v>
      </c>
      <c r="D240" s="11" t="s">
        <v>181</v>
      </c>
      <c r="E240" s="6" t="s">
        <v>145</v>
      </c>
      <c r="F240" s="5">
        <v>44713</v>
      </c>
      <c r="G240" s="14">
        <v>44713.641053240797</v>
      </c>
      <c r="H240" s="23">
        <v>123</v>
      </c>
      <c r="I240" s="57" t="s">
        <v>190</v>
      </c>
      <c r="J240" s="57">
        <v>44713</v>
      </c>
      <c r="K240" s="26">
        <v>44713.262719907398</v>
      </c>
      <c r="L240" s="21">
        <v>544.8000000952743</v>
      </c>
      <c r="M240" s="21" t="str">
        <f>VLOOKUP(L240,'Time range Bands'!$D$3:$E$7,2,TRUE)</f>
        <v>Under 600</v>
      </c>
      <c r="N240" s="26"/>
      <c r="O240" s="21"/>
    </row>
    <row r="241" spans="2:15" x14ac:dyDescent="0.2">
      <c r="B241" t="s">
        <v>31</v>
      </c>
      <c r="C241">
        <v>123</v>
      </c>
      <c r="D241" s="11" t="s">
        <v>190</v>
      </c>
      <c r="E241" s="6" t="s">
        <v>33</v>
      </c>
      <c r="F241" s="5">
        <v>44713</v>
      </c>
      <c r="G241" s="14">
        <v>44713.335011574098</v>
      </c>
      <c r="H241" s="23">
        <v>144</v>
      </c>
      <c r="I241" s="57" t="s">
        <v>181</v>
      </c>
      <c r="J241" s="57">
        <v>44712</v>
      </c>
      <c r="K241" s="26">
        <v>44712.716886574097</v>
      </c>
      <c r="L241" s="21">
        <v>890.10000000125729</v>
      </c>
      <c r="M241" s="21" t="str">
        <f>VLOOKUP(L241,'Time range Bands'!$D$3:$E$7,2,TRUE)</f>
        <v>800-899</v>
      </c>
      <c r="N241" s="26"/>
      <c r="O241" s="21"/>
    </row>
    <row r="242" spans="2:15" x14ac:dyDescent="0.2">
      <c r="B242" t="s">
        <v>27</v>
      </c>
      <c r="C242">
        <v>123</v>
      </c>
      <c r="D242" s="11" t="s">
        <v>190</v>
      </c>
      <c r="E242" s="6" t="s">
        <v>29</v>
      </c>
      <c r="F242" s="5">
        <v>44713</v>
      </c>
      <c r="G242" s="14">
        <v>44713.334687499999</v>
      </c>
      <c r="H242" s="23">
        <v>144</v>
      </c>
      <c r="I242" s="57" t="s">
        <v>181</v>
      </c>
      <c r="J242" s="57">
        <v>44712</v>
      </c>
      <c r="K242" s="26">
        <v>44712.714467592603</v>
      </c>
      <c r="L242" s="21">
        <v>893.11666665016674</v>
      </c>
      <c r="M242" s="21" t="str">
        <f>VLOOKUP(L242,'Time range Bands'!$D$3:$E$7,2,TRUE)</f>
        <v>800-899</v>
      </c>
      <c r="N242" s="26"/>
      <c r="O242" s="21"/>
    </row>
    <row r="243" spans="2:15" x14ac:dyDescent="0.2">
      <c r="B243" t="s">
        <v>18</v>
      </c>
      <c r="C243">
        <v>123</v>
      </c>
      <c r="D243" s="11" t="s">
        <v>190</v>
      </c>
      <c r="E243" s="6" t="s">
        <v>20</v>
      </c>
      <c r="F243" s="5">
        <v>44713</v>
      </c>
      <c r="G243" s="14">
        <v>44713.334282407399</v>
      </c>
      <c r="H243" s="23">
        <v>144</v>
      </c>
      <c r="I243" s="57" t="s">
        <v>181</v>
      </c>
      <c r="J243" s="57">
        <v>44712</v>
      </c>
      <c r="K243" s="26">
        <v>44712.697939814803</v>
      </c>
      <c r="L243" s="21">
        <v>916.33333333767951</v>
      </c>
      <c r="M243" s="21" t="str">
        <f>VLOOKUP(L243,'Time range Bands'!$D$3:$E$7,2,TRUE)</f>
        <v>900+</v>
      </c>
      <c r="N243" s="26"/>
      <c r="O243" s="21"/>
    </row>
    <row r="244" spans="2:15" x14ac:dyDescent="0.2">
      <c r="B244" t="s">
        <v>21</v>
      </c>
      <c r="C244">
        <v>123</v>
      </c>
      <c r="D244" s="11" t="s">
        <v>190</v>
      </c>
      <c r="E244" s="6" t="s">
        <v>22</v>
      </c>
      <c r="F244" s="5">
        <v>44713</v>
      </c>
      <c r="G244" s="14">
        <v>44713.332615740699</v>
      </c>
      <c r="H244" s="23">
        <v>144</v>
      </c>
      <c r="I244" s="57" t="s">
        <v>181</v>
      </c>
      <c r="J244" s="57">
        <v>44712</v>
      </c>
      <c r="K244" s="26">
        <v>44712.702233796299</v>
      </c>
      <c r="L244" s="21">
        <v>907.7499999362044</v>
      </c>
      <c r="M244" s="21" t="str">
        <f>VLOOKUP(L244,'Time range Bands'!$D$3:$E$7,2,TRUE)</f>
        <v>900+</v>
      </c>
      <c r="N244" s="26"/>
      <c r="O244" s="21"/>
    </row>
    <row r="245" spans="2:15" x14ac:dyDescent="0.2">
      <c r="B245" t="s">
        <v>58</v>
      </c>
      <c r="C245">
        <v>123</v>
      </c>
      <c r="D245" s="11" t="s">
        <v>190</v>
      </c>
      <c r="E245" s="6" t="s">
        <v>60</v>
      </c>
      <c r="F245" s="5">
        <v>44713</v>
      </c>
      <c r="G245" s="14">
        <v>44713.332592592596</v>
      </c>
      <c r="H245" s="23">
        <v>144</v>
      </c>
      <c r="I245" s="57" t="s">
        <v>181</v>
      </c>
      <c r="J245" s="57">
        <v>44712</v>
      </c>
      <c r="K245" s="26">
        <v>44712.704861111102</v>
      </c>
      <c r="L245" s="21">
        <v>903.93333335174248</v>
      </c>
      <c r="M245" s="21" t="str">
        <f>VLOOKUP(L245,'Time range Bands'!$D$3:$E$7,2,TRUE)</f>
        <v>900+</v>
      </c>
      <c r="N245" s="26"/>
      <c r="O245" s="21"/>
    </row>
    <row r="246" spans="2:15" x14ac:dyDescent="0.2">
      <c r="B246" t="s">
        <v>35</v>
      </c>
      <c r="C246">
        <v>123</v>
      </c>
      <c r="D246" s="11" t="s">
        <v>190</v>
      </c>
      <c r="E246" s="6" t="s">
        <v>39</v>
      </c>
      <c r="F246" s="5">
        <v>44713</v>
      </c>
      <c r="G246" s="14">
        <v>44713.331238425897</v>
      </c>
      <c r="H246" s="23">
        <v>144</v>
      </c>
      <c r="I246" s="57" t="s">
        <v>181</v>
      </c>
      <c r="J246" s="57">
        <v>44712</v>
      </c>
      <c r="K246" s="26">
        <v>44712.705833333297</v>
      </c>
      <c r="L246" s="21">
        <v>900.58333334396593</v>
      </c>
      <c r="M246" s="21" t="str">
        <f>VLOOKUP(L246,'Time range Bands'!$D$3:$E$7,2,TRUE)</f>
        <v>900+</v>
      </c>
      <c r="N246" s="26"/>
      <c r="O246" s="21"/>
    </row>
    <row r="247" spans="2:15" x14ac:dyDescent="0.2">
      <c r="B247" t="s">
        <v>41</v>
      </c>
      <c r="C247">
        <v>123</v>
      </c>
      <c r="D247" s="11" t="s">
        <v>190</v>
      </c>
      <c r="E247" s="6" t="s">
        <v>42</v>
      </c>
      <c r="F247" s="5">
        <v>44713</v>
      </c>
      <c r="G247" s="14">
        <v>44713.330578703702</v>
      </c>
      <c r="H247" s="23">
        <v>144</v>
      </c>
      <c r="I247" s="57" t="s">
        <v>181</v>
      </c>
      <c r="J247" s="57">
        <v>44712</v>
      </c>
      <c r="K247" s="26">
        <v>44712.707060185203</v>
      </c>
      <c r="L247" s="21">
        <v>897.86666663945653</v>
      </c>
      <c r="M247" s="21" t="str">
        <f>VLOOKUP(L247,'Time range Bands'!$D$3:$E$7,2,TRUE)</f>
        <v>800-899</v>
      </c>
      <c r="N247" s="26"/>
      <c r="O247" s="21"/>
    </row>
    <row r="248" spans="2:15" x14ac:dyDescent="0.2">
      <c r="B248" t="s">
        <v>51</v>
      </c>
      <c r="C248">
        <v>123</v>
      </c>
      <c r="D248" s="11" t="s">
        <v>190</v>
      </c>
      <c r="E248" s="6" t="s">
        <v>13</v>
      </c>
      <c r="F248" s="5">
        <v>44713</v>
      </c>
      <c r="G248" s="14">
        <v>44713.3257407407</v>
      </c>
      <c r="H248" s="23">
        <v>144</v>
      </c>
      <c r="I248" s="57" t="s">
        <v>181</v>
      </c>
      <c r="J248" s="57">
        <v>44712</v>
      </c>
      <c r="K248" s="26">
        <v>44712.710509259297</v>
      </c>
      <c r="L248" s="21">
        <v>885.9333332197275</v>
      </c>
      <c r="M248" s="21" t="str">
        <f>VLOOKUP(L248,'Time range Bands'!$D$3:$E$7,2,TRUE)</f>
        <v>800-899</v>
      </c>
      <c r="N248" s="26"/>
      <c r="O248" s="21"/>
    </row>
    <row r="249" spans="2:15" x14ac:dyDescent="0.2">
      <c r="B249" t="s">
        <v>44</v>
      </c>
      <c r="C249">
        <v>123</v>
      </c>
      <c r="D249" s="11" t="s">
        <v>190</v>
      </c>
      <c r="E249" s="6" t="s">
        <v>47</v>
      </c>
      <c r="F249" s="5">
        <v>44713</v>
      </c>
      <c r="G249" s="14">
        <v>44713.325636574104</v>
      </c>
      <c r="H249" s="23">
        <v>144</v>
      </c>
      <c r="I249" s="57" t="s">
        <v>181</v>
      </c>
      <c r="J249" s="57">
        <v>44712</v>
      </c>
      <c r="K249" s="26">
        <v>44712.6969328704</v>
      </c>
      <c r="L249" s="21">
        <v>905.33333333325572</v>
      </c>
      <c r="M249" s="21" t="str">
        <f>VLOOKUP(L249,'Time range Bands'!$D$3:$E$7,2,TRUE)</f>
        <v>900+</v>
      </c>
      <c r="N249" s="26"/>
      <c r="O249" s="21"/>
    </row>
    <row r="250" spans="2:15" x14ac:dyDescent="0.2">
      <c r="B250" t="s">
        <v>68</v>
      </c>
      <c r="C250">
        <v>123</v>
      </c>
      <c r="D250" s="11" t="s">
        <v>190</v>
      </c>
      <c r="E250" s="6" t="s">
        <v>69</v>
      </c>
      <c r="F250" s="5">
        <v>44713</v>
      </c>
      <c r="G250" s="14">
        <v>44713.325370370403</v>
      </c>
      <c r="H250" s="23">
        <v>144</v>
      </c>
      <c r="I250" s="57" t="s">
        <v>181</v>
      </c>
      <c r="J250" s="57">
        <v>44712</v>
      </c>
      <c r="K250" s="26">
        <v>44712.689699074101</v>
      </c>
      <c r="L250" s="21">
        <v>915.36666667554528</v>
      </c>
      <c r="M250" s="21" t="str">
        <f>VLOOKUP(L250,'Time range Bands'!$D$3:$E$7,2,TRUE)</f>
        <v>900+</v>
      </c>
      <c r="N250" s="26"/>
      <c r="O250" s="21"/>
    </row>
    <row r="251" spans="2:15" x14ac:dyDescent="0.2">
      <c r="B251" t="s">
        <v>11</v>
      </c>
      <c r="C251">
        <v>123</v>
      </c>
      <c r="D251" s="11" t="s">
        <v>190</v>
      </c>
      <c r="E251" s="6" t="s">
        <v>13</v>
      </c>
      <c r="F251" s="5">
        <v>44713</v>
      </c>
      <c r="G251" s="14">
        <v>44713.3250694444</v>
      </c>
      <c r="H251" s="23">
        <v>144</v>
      </c>
      <c r="I251" s="57" t="s">
        <v>181</v>
      </c>
      <c r="J251" s="57">
        <v>44712</v>
      </c>
      <c r="K251" s="26">
        <v>44712.706331018497</v>
      </c>
      <c r="L251" s="21">
        <v>890.98333330010064</v>
      </c>
      <c r="M251" s="21" t="str">
        <f>VLOOKUP(L251,'Time range Bands'!$D$3:$E$7,2,TRUE)</f>
        <v>800-899</v>
      </c>
      <c r="N251" s="26"/>
      <c r="O251" s="21"/>
    </row>
    <row r="252" spans="2:15" x14ac:dyDescent="0.2">
      <c r="B252" t="s">
        <v>61</v>
      </c>
      <c r="C252">
        <v>123</v>
      </c>
      <c r="D252" s="11" t="s">
        <v>190</v>
      </c>
      <c r="E252" s="6" t="s">
        <v>38</v>
      </c>
      <c r="F252" s="5">
        <v>44713</v>
      </c>
      <c r="G252" s="14">
        <v>44713.324710648201</v>
      </c>
      <c r="H252" s="23">
        <v>144</v>
      </c>
      <c r="I252" s="57" t="s">
        <v>181</v>
      </c>
      <c r="J252" s="57">
        <v>44712</v>
      </c>
      <c r="K252" s="26">
        <v>44712.701446759304</v>
      </c>
      <c r="L252" s="21">
        <v>897.50000001280569</v>
      </c>
      <c r="M252" s="21" t="str">
        <f>VLOOKUP(L252,'Time range Bands'!$D$3:$E$7,2,TRUE)</f>
        <v>800-899</v>
      </c>
      <c r="N252" s="26"/>
      <c r="O252" s="21"/>
    </row>
    <row r="253" spans="2:15" x14ac:dyDescent="0.2">
      <c r="B253" t="s">
        <v>37</v>
      </c>
      <c r="C253">
        <v>123</v>
      </c>
      <c r="D253" s="11" t="s">
        <v>190</v>
      </c>
      <c r="E253" s="6" t="s">
        <v>38</v>
      </c>
      <c r="F253" s="5">
        <v>44713</v>
      </c>
      <c r="G253" s="14">
        <v>44713.324479166702</v>
      </c>
      <c r="H253" s="23">
        <v>144</v>
      </c>
      <c r="I253" s="57" t="s">
        <v>181</v>
      </c>
      <c r="J253" s="57">
        <v>44712</v>
      </c>
      <c r="K253" s="26">
        <v>44712.721701388902</v>
      </c>
      <c r="L253" s="21">
        <v>868.0000000318978</v>
      </c>
      <c r="M253" s="21" t="str">
        <f>VLOOKUP(L253,'Time range Bands'!$D$3:$E$7,2,TRUE)</f>
        <v>800-899</v>
      </c>
      <c r="N253" s="26"/>
      <c r="O253" s="21"/>
    </row>
    <row r="254" spans="2:15" x14ac:dyDescent="0.2">
      <c r="B254" t="s">
        <v>83</v>
      </c>
      <c r="C254">
        <v>123</v>
      </c>
      <c r="D254" s="11" t="s">
        <v>190</v>
      </c>
      <c r="E254" s="6" t="s">
        <v>47</v>
      </c>
      <c r="F254" s="5">
        <v>44713</v>
      </c>
      <c r="G254" s="14">
        <v>44713.324259259301</v>
      </c>
      <c r="H254" s="23">
        <v>144</v>
      </c>
      <c r="I254" s="57" t="s">
        <v>181</v>
      </c>
      <c r="J254" s="57">
        <v>44712</v>
      </c>
      <c r="K254" s="26">
        <v>44712.7126041667</v>
      </c>
      <c r="L254" s="21">
        <v>880.7833333464805</v>
      </c>
      <c r="M254" s="21" t="str">
        <f>VLOOKUP(L254,'Time range Bands'!$D$3:$E$7,2,TRUE)</f>
        <v>800-899</v>
      </c>
      <c r="N254" s="26"/>
      <c r="O254" s="21"/>
    </row>
    <row r="255" spans="2:15" x14ac:dyDescent="0.2">
      <c r="B255" t="s">
        <v>48</v>
      </c>
      <c r="C255">
        <v>123</v>
      </c>
      <c r="D255" s="11" t="s">
        <v>190</v>
      </c>
      <c r="E255" s="6" t="s">
        <v>55</v>
      </c>
      <c r="F255" s="5">
        <v>44713</v>
      </c>
      <c r="G255" s="14">
        <v>44713.323402777802</v>
      </c>
      <c r="H255" s="23">
        <v>144</v>
      </c>
      <c r="I255" s="57" t="s">
        <v>181</v>
      </c>
      <c r="J255" s="57">
        <v>44712</v>
      </c>
      <c r="K255" s="26">
        <v>44712.744907407403</v>
      </c>
      <c r="L255" s="21">
        <v>833.03333337418735</v>
      </c>
      <c r="M255" s="21" t="str">
        <f>VLOOKUP(L255,'Time range Bands'!$D$3:$E$7,2,TRUE)</f>
        <v>800-899</v>
      </c>
      <c r="N255" s="26"/>
      <c r="O255" s="21"/>
    </row>
    <row r="256" spans="2:15" x14ac:dyDescent="0.2">
      <c r="B256" t="s">
        <v>80</v>
      </c>
      <c r="C256">
        <v>123</v>
      </c>
      <c r="D256" s="11" t="s">
        <v>190</v>
      </c>
      <c r="E256" s="6" t="s">
        <v>82</v>
      </c>
      <c r="F256" s="5">
        <v>44713</v>
      </c>
      <c r="G256" s="14">
        <v>44713.321365740798</v>
      </c>
      <c r="H256" s="23">
        <v>144</v>
      </c>
      <c r="I256" s="57" t="s">
        <v>181</v>
      </c>
      <c r="J256" s="57">
        <v>44712</v>
      </c>
      <c r="K256" s="26">
        <v>44712.6972453704</v>
      </c>
      <c r="L256" s="21">
        <v>898.73333337251097</v>
      </c>
      <c r="M256" s="21" t="str">
        <f>VLOOKUP(L256,'Time range Bands'!$D$3:$E$7,2,TRUE)</f>
        <v>800-899</v>
      </c>
      <c r="N256" s="26"/>
      <c r="O256" s="21"/>
    </row>
    <row r="257" spans="2:15" x14ac:dyDescent="0.2">
      <c r="B257" t="s">
        <v>43</v>
      </c>
      <c r="C257">
        <v>123</v>
      </c>
      <c r="D257" s="11" t="s">
        <v>190</v>
      </c>
      <c r="E257" s="6" t="s">
        <v>50</v>
      </c>
      <c r="F257" s="5">
        <v>44713</v>
      </c>
      <c r="G257" s="14">
        <v>44713.320115740702</v>
      </c>
      <c r="H257" s="23">
        <v>144</v>
      </c>
      <c r="I257" s="57" t="s">
        <v>181</v>
      </c>
      <c r="J257" s="57">
        <v>44712</v>
      </c>
      <c r="K257" s="26">
        <v>44712.703634259298</v>
      </c>
      <c r="L257" s="21">
        <v>887.73333322140388</v>
      </c>
      <c r="M257" s="21" t="str">
        <f>VLOOKUP(L257,'Time range Bands'!$D$3:$E$7,2,TRUE)</f>
        <v>800-899</v>
      </c>
      <c r="N257" s="26"/>
      <c r="O257" s="21"/>
    </row>
    <row r="258" spans="2:15" x14ac:dyDescent="0.2">
      <c r="B258" t="s">
        <v>64</v>
      </c>
      <c r="C258">
        <v>123</v>
      </c>
      <c r="D258" s="11" t="s">
        <v>190</v>
      </c>
      <c r="E258" s="6" t="s">
        <v>65</v>
      </c>
      <c r="F258" s="5">
        <v>44713</v>
      </c>
      <c r="G258" s="14">
        <v>44713.319675925901</v>
      </c>
      <c r="H258" s="23">
        <v>144</v>
      </c>
      <c r="I258" s="57" t="s">
        <v>181</v>
      </c>
      <c r="J258" s="57">
        <v>44712</v>
      </c>
      <c r="K258" s="26">
        <v>44712.691597222198</v>
      </c>
      <c r="L258" s="21">
        <v>904.43333333241753</v>
      </c>
      <c r="M258" s="21" t="str">
        <f>VLOOKUP(L258,'Time range Bands'!$D$3:$E$7,2,TRUE)</f>
        <v>900+</v>
      </c>
      <c r="N258" s="26"/>
      <c r="O258" s="21"/>
    </row>
    <row r="259" spans="2:15" x14ac:dyDescent="0.2">
      <c r="B259" t="s">
        <v>87</v>
      </c>
      <c r="C259">
        <v>123</v>
      </c>
      <c r="D259" s="11" t="s">
        <v>190</v>
      </c>
      <c r="E259" s="6" t="s">
        <v>90</v>
      </c>
      <c r="F259" s="5">
        <v>44713</v>
      </c>
      <c r="G259" s="14">
        <v>44713.319583333301</v>
      </c>
      <c r="H259" s="23">
        <v>144</v>
      </c>
      <c r="I259" s="57" t="s">
        <v>181</v>
      </c>
      <c r="J259" s="57">
        <v>44712</v>
      </c>
      <c r="K259" s="26">
        <v>44712.695138888899</v>
      </c>
      <c r="L259" s="21">
        <v>899.19999993871897</v>
      </c>
      <c r="M259" s="21" t="str">
        <f>VLOOKUP(L259,'Time range Bands'!$D$3:$E$7,2,TRUE)</f>
        <v>800-899</v>
      </c>
      <c r="N259" s="26"/>
      <c r="O259" s="21"/>
    </row>
    <row r="260" spans="2:15" x14ac:dyDescent="0.2">
      <c r="B260" t="s">
        <v>66</v>
      </c>
      <c r="C260">
        <v>123</v>
      </c>
      <c r="D260" s="11" t="s">
        <v>190</v>
      </c>
      <c r="E260" s="6" t="s">
        <v>50</v>
      </c>
      <c r="F260" s="5">
        <v>44713</v>
      </c>
      <c r="G260" s="14">
        <v>44713.319259259297</v>
      </c>
      <c r="H260" s="23">
        <v>144</v>
      </c>
      <c r="I260" s="57" t="s">
        <v>181</v>
      </c>
      <c r="J260" s="57">
        <v>44712</v>
      </c>
      <c r="K260" s="26">
        <v>44712.713368055498</v>
      </c>
      <c r="L260" s="21">
        <v>872.48333347029984</v>
      </c>
      <c r="M260" s="21" t="str">
        <f>VLOOKUP(L260,'Time range Bands'!$D$3:$E$7,2,TRUE)</f>
        <v>800-899</v>
      </c>
      <c r="N260" s="26"/>
      <c r="O260" s="21"/>
    </row>
    <row r="261" spans="2:15" x14ac:dyDescent="0.2">
      <c r="B261" t="s">
        <v>70</v>
      </c>
      <c r="C261">
        <v>123</v>
      </c>
      <c r="D261" s="11" t="s">
        <v>190</v>
      </c>
      <c r="E261" s="6" t="s">
        <v>71</v>
      </c>
      <c r="F261" s="5">
        <v>44713</v>
      </c>
      <c r="G261" s="14">
        <v>44713.318506944401</v>
      </c>
      <c r="H261" s="23">
        <v>144</v>
      </c>
      <c r="I261" s="57" t="s">
        <v>181</v>
      </c>
      <c r="J261" s="57">
        <v>44712</v>
      </c>
      <c r="K261" s="26">
        <v>44712.6871412037</v>
      </c>
      <c r="L261" s="21">
        <v>909.16666660923511</v>
      </c>
      <c r="M261" s="21" t="str">
        <f>VLOOKUP(L261,'Time range Bands'!$D$3:$E$7,2,TRUE)</f>
        <v>900+</v>
      </c>
      <c r="N261" s="26"/>
      <c r="O261" s="21"/>
    </row>
    <row r="262" spans="2:15" x14ac:dyDescent="0.2">
      <c r="B262" t="s">
        <v>85</v>
      </c>
      <c r="C262">
        <v>123</v>
      </c>
      <c r="D262" s="11" t="s">
        <v>190</v>
      </c>
      <c r="E262" s="6" t="s">
        <v>89</v>
      </c>
      <c r="F262" s="5">
        <v>44713</v>
      </c>
      <c r="G262" s="14">
        <v>44713.317071759302</v>
      </c>
      <c r="H262" s="23">
        <v>144</v>
      </c>
      <c r="I262" s="57" t="s">
        <v>181</v>
      </c>
      <c r="J262" s="57">
        <v>44712</v>
      </c>
      <c r="K262" s="26">
        <v>44712.696724537098</v>
      </c>
      <c r="L262" s="21">
        <v>893.29999997396953</v>
      </c>
      <c r="M262" s="21" t="str">
        <f>VLOOKUP(L262,'Time range Bands'!$D$3:$E$7,2,TRUE)</f>
        <v>800-899</v>
      </c>
      <c r="N262" s="26"/>
      <c r="O262" s="21"/>
    </row>
    <row r="263" spans="2:15" x14ac:dyDescent="0.2">
      <c r="B263" t="s">
        <v>74</v>
      </c>
      <c r="C263">
        <v>123</v>
      </c>
      <c r="D263" s="11" t="s">
        <v>190</v>
      </c>
      <c r="E263" s="6" t="s">
        <v>77</v>
      </c>
      <c r="F263" s="5">
        <v>44713</v>
      </c>
      <c r="G263" s="14">
        <v>44713.317025463002</v>
      </c>
      <c r="H263" s="23">
        <v>144</v>
      </c>
      <c r="I263" s="57" t="s">
        <v>181</v>
      </c>
      <c r="J263" s="57">
        <v>44712</v>
      </c>
      <c r="K263" s="26">
        <v>44712.694398148204</v>
      </c>
      <c r="L263" s="21">
        <v>896.58333330997266</v>
      </c>
      <c r="M263" s="21" t="str">
        <f>VLOOKUP(L263,'Time range Bands'!$D$3:$E$7,2,TRUE)</f>
        <v>800-899</v>
      </c>
      <c r="N263" s="26"/>
      <c r="O263" s="21"/>
    </row>
    <row r="264" spans="2:15" x14ac:dyDescent="0.2">
      <c r="B264" t="s">
        <v>95</v>
      </c>
      <c r="C264">
        <v>123</v>
      </c>
      <c r="D264" s="11" t="s">
        <v>190</v>
      </c>
      <c r="E264" s="6" t="s">
        <v>97</v>
      </c>
      <c r="F264" s="5">
        <v>44713</v>
      </c>
      <c r="G264" s="14">
        <v>44713.314988425896</v>
      </c>
      <c r="H264" s="23">
        <v>144</v>
      </c>
      <c r="I264" s="57" t="s">
        <v>181</v>
      </c>
      <c r="J264" s="57">
        <v>44712</v>
      </c>
      <c r="K264" s="26">
        <v>44712.685902777797</v>
      </c>
      <c r="L264" s="21">
        <v>905.8833332627546</v>
      </c>
      <c r="M264" s="21" t="str">
        <f>VLOOKUP(L264,'Time range Bands'!$D$3:$E$7,2,TRUE)</f>
        <v>900+</v>
      </c>
      <c r="N264" s="26"/>
      <c r="O264" s="21"/>
    </row>
    <row r="265" spans="2:15" x14ac:dyDescent="0.2">
      <c r="B265" t="s">
        <v>110</v>
      </c>
      <c r="C265">
        <v>123</v>
      </c>
      <c r="D265" s="11" t="s">
        <v>190</v>
      </c>
      <c r="E265" s="6" t="s">
        <v>77</v>
      </c>
      <c r="F265" s="5">
        <v>44713</v>
      </c>
      <c r="G265" s="14">
        <v>44713.3140277778</v>
      </c>
      <c r="H265" s="23">
        <v>144</v>
      </c>
      <c r="I265" s="57" t="s">
        <v>181</v>
      </c>
      <c r="J265" s="57">
        <v>44712</v>
      </c>
      <c r="K265" s="26">
        <v>44712.701620370397</v>
      </c>
      <c r="L265" s="21">
        <v>881.86666666064411</v>
      </c>
      <c r="M265" s="21" t="str">
        <f>VLOOKUP(L265,'Time range Bands'!$D$3:$E$7,2,TRUE)</f>
        <v>800-899</v>
      </c>
      <c r="N265" s="26"/>
      <c r="O265" s="21"/>
    </row>
    <row r="266" spans="2:15" x14ac:dyDescent="0.2">
      <c r="B266" t="s">
        <v>111</v>
      </c>
      <c r="C266">
        <v>123</v>
      </c>
      <c r="D266" s="11" t="s">
        <v>190</v>
      </c>
      <c r="E266" s="6" t="s">
        <v>112</v>
      </c>
      <c r="F266" s="5">
        <v>44713</v>
      </c>
      <c r="G266" s="14">
        <v>44713.313182870399</v>
      </c>
      <c r="H266" s="23">
        <v>144</v>
      </c>
      <c r="I266" s="57" t="s">
        <v>181</v>
      </c>
      <c r="J266" s="57">
        <v>44712</v>
      </c>
      <c r="K266" s="26">
        <v>44712.707476851901</v>
      </c>
      <c r="L266" s="21">
        <v>872.21666663652286</v>
      </c>
      <c r="M266" s="21" t="str">
        <f>VLOOKUP(L266,'Time range Bands'!$D$3:$E$7,2,TRUE)</f>
        <v>800-899</v>
      </c>
      <c r="N266" s="26"/>
      <c r="O266" s="21"/>
    </row>
    <row r="267" spans="2:15" x14ac:dyDescent="0.2">
      <c r="B267" t="s">
        <v>72</v>
      </c>
      <c r="C267">
        <v>123</v>
      </c>
      <c r="D267" s="11" t="s">
        <v>190</v>
      </c>
      <c r="E267" s="6" t="s">
        <v>76</v>
      </c>
      <c r="F267" s="5">
        <v>44713</v>
      </c>
      <c r="G267" s="14">
        <v>44713.313078703701</v>
      </c>
      <c r="H267" s="23">
        <v>144</v>
      </c>
      <c r="I267" s="57" t="s">
        <v>181</v>
      </c>
      <c r="J267" s="57">
        <v>44712</v>
      </c>
      <c r="K267" s="26">
        <v>44712.690104166701</v>
      </c>
      <c r="L267" s="21">
        <v>897.08333328017034</v>
      </c>
      <c r="M267" s="21" t="str">
        <f>VLOOKUP(L267,'Time range Bands'!$D$3:$E$7,2,TRUE)</f>
        <v>800-899</v>
      </c>
      <c r="N267" s="26"/>
      <c r="O267" s="21"/>
    </row>
    <row r="268" spans="2:15" x14ac:dyDescent="0.2">
      <c r="B268" t="s">
        <v>23</v>
      </c>
      <c r="C268">
        <v>123</v>
      </c>
      <c r="D268" s="11" t="s">
        <v>190</v>
      </c>
      <c r="E268" s="6" t="s">
        <v>25</v>
      </c>
      <c r="F268" s="5">
        <v>44713</v>
      </c>
      <c r="G268" s="14">
        <v>44713.309918981497</v>
      </c>
      <c r="H268" s="23">
        <v>144</v>
      </c>
      <c r="I268" s="57" t="s">
        <v>181</v>
      </c>
      <c r="J268" s="57">
        <v>44712</v>
      </c>
      <c r="K268" s="26">
        <v>44712.6743055556</v>
      </c>
      <c r="L268" s="21">
        <v>915.28333329129964</v>
      </c>
      <c r="M268" s="21" t="str">
        <f>VLOOKUP(L268,'Time range Bands'!$D$3:$E$7,2,TRUE)</f>
        <v>900+</v>
      </c>
      <c r="N268" s="26"/>
      <c r="O268" s="21"/>
    </row>
    <row r="269" spans="2:15" x14ac:dyDescent="0.2">
      <c r="B269" t="s">
        <v>125</v>
      </c>
      <c r="C269">
        <v>123</v>
      </c>
      <c r="D269" s="11" t="s">
        <v>190</v>
      </c>
      <c r="E269" s="6" t="s">
        <v>103</v>
      </c>
      <c r="F269" s="5">
        <v>44713</v>
      </c>
      <c r="G269" s="14">
        <v>44713.308136574102</v>
      </c>
      <c r="H269" s="23">
        <v>144</v>
      </c>
      <c r="I269" s="57" t="s">
        <v>181</v>
      </c>
      <c r="J269" s="57">
        <v>44712</v>
      </c>
      <c r="K269" s="26">
        <v>44712.680196759298</v>
      </c>
      <c r="L269" s="21">
        <v>904.23333331709728</v>
      </c>
      <c r="M269" s="21" t="str">
        <f>VLOOKUP(L269,'Time range Bands'!$D$3:$E$7,2,TRUE)</f>
        <v>900+</v>
      </c>
      <c r="N269" s="26"/>
      <c r="O269" s="21"/>
    </row>
    <row r="270" spans="2:15" x14ac:dyDescent="0.2">
      <c r="B270" t="s">
        <v>96</v>
      </c>
      <c r="C270">
        <v>123</v>
      </c>
      <c r="D270" s="11" t="s">
        <v>190</v>
      </c>
      <c r="E270" s="6" t="s">
        <v>25</v>
      </c>
      <c r="F270" s="5">
        <v>44713</v>
      </c>
      <c r="G270" s="14">
        <v>44713.307662036997</v>
      </c>
      <c r="H270" s="23">
        <v>144</v>
      </c>
      <c r="I270" s="57" t="s">
        <v>181</v>
      </c>
      <c r="J270" s="57">
        <v>44712</v>
      </c>
      <c r="K270" s="26">
        <v>44712.712210648097</v>
      </c>
      <c r="L270" s="21">
        <v>857.45000001741573</v>
      </c>
      <c r="M270" s="21" t="str">
        <f>VLOOKUP(L270,'Time range Bands'!$D$3:$E$7,2,TRUE)</f>
        <v>800-899</v>
      </c>
      <c r="N270" s="26"/>
      <c r="O270" s="21"/>
    </row>
    <row r="271" spans="2:15" x14ac:dyDescent="0.2">
      <c r="B271" t="s">
        <v>102</v>
      </c>
      <c r="C271">
        <v>123</v>
      </c>
      <c r="D271" s="11" t="s">
        <v>190</v>
      </c>
      <c r="E271" s="6" t="s">
        <v>103</v>
      </c>
      <c r="F271" s="5">
        <v>44713</v>
      </c>
      <c r="G271" s="14">
        <v>44713.3052314815</v>
      </c>
      <c r="H271" s="23">
        <v>144</v>
      </c>
      <c r="I271" s="57" t="s">
        <v>181</v>
      </c>
      <c r="J271" s="57">
        <v>44712</v>
      </c>
      <c r="K271" s="26">
        <v>44712.682303240697</v>
      </c>
      <c r="L271" s="21">
        <v>897.01666675508022</v>
      </c>
      <c r="M271" s="21" t="str">
        <f>VLOOKUP(L271,'Time range Bands'!$D$3:$E$7,2,TRUE)</f>
        <v>800-899</v>
      </c>
      <c r="N271" s="26"/>
      <c r="O271" s="21"/>
    </row>
    <row r="272" spans="2:15" x14ac:dyDescent="0.2">
      <c r="B272" t="s">
        <v>14</v>
      </c>
      <c r="C272">
        <v>123</v>
      </c>
      <c r="D272" s="11" t="s">
        <v>190</v>
      </c>
      <c r="E272" s="6" t="s">
        <v>16</v>
      </c>
      <c r="F272" s="5">
        <v>44713</v>
      </c>
      <c r="G272" s="14">
        <v>44713.304803240702</v>
      </c>
      <c r="H272" s="23">
        <v>144</v>
      </c>
      <c r="I272" s="57" t="s">
        <v>181</v>
      </c>
      <c r="J272" s="57">
        <v>44712</v>
      </c>
      <c r="K272" s="26">
        <v>44712.687731481499</v>
      </c>
      <c r="L272" s="21">
        <v>888.58333325246349</v>
      </c>
      <c r="M272" s="21" t="str">
        <f>VLOOKUP(L272,'Time range Bands'!$D$3:$E$7,2,TRUE)</f>
        <v>800-899</v>
      </c>
      <c r="N272" s="26"/>
      <c r="O272" s="21"/>
    </row>
    <row r="273" spans="2:15" x14ac:dyDescent="0.2">
      <c r="B273" t="s">
        <v>106</v>
      </c>
      <c r="C273">
        <v>123</v>
      </c>
      <c r="D273" s="11" t="s">
        <v>190</v>
      </c>
      <c r="E273" s="6" t="s">
        <v>107</v>
      </c>
      <c r="F273" s="5">
        <v>44713</v>
      </c>
      <c r="G273" s="14">
        <v>44713.304664351803</v>
      </c>
      <c r="H273" s="23">
        <v>144</v>
      </c>
      <c r="I273" s="57" t="s">
        <v>181</v>
      </c>
      <c r="J273" s="57">
        <v>44712</v>
      </c>
      <c r="K273" s="26">
        <v>44712.703958333303</v>
      </c>
      <c r="L273" s="21">
        <v>865.01666664029472</v>
      </c>
      <c r="M273" s="21" t="str">
        <f>VLOOKUP(L273,'Time range Bands'!$D$3:$E$7,2,TRUE)</f>
        <v>800-899</v>
      </c>
      <c r="N273" s="26"/>
      <c r="O273" s="21"/>
    </row>
    <row r="274" spans="2:15" x14ac:dyDescent="0.2">
      <c r="B274" t="s">
        <v>99</v>
      </c>
      <c r="C274">
        <v>123</v>
      </c>
      <c r="D274" s="11" t="s">
        <v>190</v>
      </c>
      <c r="E274" s="6" t="s">
        <v>104</v>
      </c>
      <c r="F274" s="5">
        <v>44713</v>
      </c>
      <c r="G274" s="14">
        <v>44713.301342592596</v>
      </c>
      <c r="H274" s="23">
        <v>144</v>
      </c>
      <c r="I274" s="57" t="s">
        <v>181</v>
      </c>
      <c r="J274" s="57">
        <v>44712</v>
      </c>
      <c r="K274" s="26">
        <v>44712.683796296304</v>
      </c>
      <c r="L274" s="21">
        <v>889.26666666171513</v>
      </c>
      <c r="M274" s="21" t="str">
        <f>VLOOKUP(L274,'Time range Bands'!$D$3:$E$7,2,TRUE)</f>
        <v>800-899</v>
      </c>
      <c r="N274" s="26"/>
      <c r="O274" s="21"/>
    </row>
    <row r="275" spans="2:15" x14ac:dyDescent="0.2">
      <c r="B275" t="s">
        <v>115</v>
      </c>
      <c r="C275">
        <v>123</v>
      </c>
      <c r="D275" s="11" t="s">
        <v>190</v>
      </c>
      <c r="E275" s="6" t="s">
        <v>116</v>
      </c>
      <c r="F275" s="5">
        <v>44713</v>
      </c>
      <c r="G275" s="14">
        <v>44713.299826388902</v>
      </c>
      <c r="H275" s="23">
        <v>144</v>
      </c>
      <c r="I275" s="57" t="s">
        <v>181</v>
      </c>
      <c r="J275" s="57">
        <v>44712</v>
      </c>
      <c r="K275" s="26">
        <v>44712.666724536997</v>
      </c>
      <c r="L275" s="21">
        <v>911.66666674311273</v>
      </c>
      <c r="M275" s="21" t="str">
        <f>VLOOKUP(L275,'Time range Bands'!$D$3:$E$7,2,TRUE)</f>
        <v>900+</v>
      </c>
      <c r="N275" s="26"/>
      <c r="O275" s="21"/>
    </row>
    <row r="276" spans="2:15" x14ac:dyDescent="0.2">
      <c r="B276" t="s">
        <v>108</v>
      </c>
      <c r="C276">
        <v>123</v>
      </c>
      <c r="D276" s="11" t="s">
        <v>190</v>
      </c>
      <c r="E276" s="6" t="s">
        <v>113</v>
      </c>
      <c r="F276" s="5">
        <v>44713</v>
      </c>
      <c r="G276" s="14">
        <v>44713.297002314801</v>
      </c>
      <c r="H276" s="23">
        <v>144</v>
      </c>
      <c r="I276" s="57" t="s">
        <v>181</v>
      </c>
      <c r="J276" s="57">
        <v>44712</v>
      </c>
      <c r="K276" s="26">
        <v>44712.6777546296</v>
      </c>
      <c r="L276" s="21">
        <v>891.71666668960825</v>
      </c>
      <c r="M276" s="21" t="str">
        <f>VLOOKUP(L276,'Time range Bands'!$D$3:$E$7,2,TRUE)</f>
        <v>800-899</v>
      </c>
      <c r="N276" s="26"/>
      <c r="O276" s="21"/>
    </row>
    <row r="277" spans="2:15" x14ac:dyDescent="0.2">
      <c r="B277" t="s">
        <v>92</v>
      </c>
      <c r="C277">
        <v>123</v>
      </c>
      <c r="D277" s="11" t="s">
        <v>190</v>
      </c>
      <c r="E277" s="6" t="s">
        <v>98</v>
      </c>
      <c r="F277" s="5">
        <v>44713</v>
      </c>
      <c r="G277" s="14">
        <v>44713.2961574074</v>
      </c>
      <c r="H277" s="23">
        <v>144</v>
      </c>
      <c r="I277" s="57" t="s">
        <v>181</v>
      </c>
      <c r="J277" s="57">
        <v>44712</v>
      </c>
      <c r="K277" s="26">
        <v>44712.6698958333</v>
      </c>
      <c r="L277" s="21">
        <v>901.81666670367122</v>
      </c>
      <c r="M277" s="21" t="str">
        <f>VLOOKUP(L277,'Time range Bands'!$D$3:$E$7,2,TRUE)</f>
        <v>900+</v>
      </c>
      <c r="N277" s="26"/>
      <c r="O277" s="21"/>
    </row>
    <row r="278" spans="2:15" x14ac:dyDescent="0.2">
      <c r="B278" t="s">
        <v>130</v>
      </c>
      <c r="C278">
        <v>123</v>
      </c>
      <c r="D278" s="11" t="s">
        <v>190</v>
      </c>
      <c r="E278" s="6" t="s">
        <v>113</v>
      </c>
      <c r="F278" s="5">
        <v>44713</v>
      </c>
      <c r="G278" s="14">
        <v>44713.295636574097</v>
      </c>
      <c r="H278" s="23">
        <v>144</v>
      </c>
      <c r="I278" s="57" t="s">
        <v>181</v>
      </c>
      <c r="J278" s="57">
        <v>44712</v>
      </c>
      <c r="K278" s="26">
        <v>44712.667986111097</v>
      </c>
      <c r="L278" s="21">
        <v>903.81666672066785</v>
      </c>
      <c r="M278" s="21" t="str">
        <f>VLOOKUP(L278,'Time range Bands'!$D$3:$E$7,2,TRUE)</f>
        <v>900+</v>
      </c>
      <c r="N278" s="26"/>
      <c r="O278" s="21"/>
    </row>
    <row r="279" spans="2:15" x14ac:dyDescent="0.2">
      <c r="B279" t="s">
        <v>131</v>
      </c>
      <c r="C279">
        <v>123</v>
      </c>
      <c r="D279" s="11" t="s">
        <v>190</v>
      </c>
      <c r="E279" s="6" t="s">
        <v>98</v>
      </c>
      <c r="F279" s="5">
        <v>44713</v>
      </c>
      <c r="G279" s="14">
        <v>44713.293749999997</v>
      </c>
      <c r="H279" s="23">
        <v>144</v>
      </c>
      <c r="I279" s="57" t="s">
        <v>181</v>
      </c>
      <c r="J279" s="57">
        <v>44712</v>
      </c>
      <c r="K279" s="26">
        <v>44712.667731481502</v>
      </c>
      <c r="L279" s="21">
        <v>901.46666663233191</v>
      </c>
      <c r="M279" s="21" t="str">
        <f>VLOOKUP(L279,'Time range Bands'!$D$3:$E$7,2,TRUE)</f>
        <v>900+</v>
      </c>
      <c r="N279" s="26"/>
      <c r="O279" s="21"/>
    </row>
    <row r="280" spans="2:15" x14ac:dyDescent="0.2">
      <c r="B280" t="s">
        <v>123</v>
      </c>
      <c r="C280">
        <v>123</v>
      </c>
      <c r="D280" s="11" t="s">
        <v>190</v>
      </c>
      <c r="E280" s="6" t="s">
        <v>124</v>
      </c>
      <c r="F280" s="5">
        <v>44713</v>
      </c>
      <c r="G280" s="14">
        <v>44713.290659722203</v>
      </c>
      <c r="H280" s="23">
        <v>144</v>
      </c>
      <c r="I280" s="57" t="s">
        <v>181</v>
      </c>
      <c r="J280" s="57">
        <v>44712</v>
      </c>
      <c r="K280" s="26">
        <v>44712.674976851798</v>
      </c>
      <c r="L280" s="21">
        <v>886.58333338215016</v>
      </c>
      <c r="M280" s="21" t="str">
        <f>VLOOKUP(L280,'Time range Bands'!$D$3:$E$7,2,TRUE)</f>
        <v>800-899</v>
      </c>
      <c r="N280" s="26"/>
      <c r="O280" s="21"/>
    </row>
    <row r="281" spans="2:15" x14ac:dyDescent="0.2">
      <c r="B281" t="s">
        <v>120</v>
      </c>
      <c r="C281">
        <v>123</v>
      </c>
      <c r="D281" s="11" t="s">
        <v>190</v>
      </c>
      <c r="E281" s="6" t="s">
        <v>127</v>
      </c>
      <c r="F281" s="5">
        <v>44713</v>
      </c>
      <c r="G281" s="14">
        <v>44713.290057870399</v>
      </c>
      <c r="H281" s="23">
        <v>144</v>
      </c>
      <c r="I281" s="57" t="s">
        <v>181</v>
      </c>
      <c r="J281" s="57">
        <v>44712</v>
      </c>
      <c r="K281" s="26">
        <v>44712.677245370403</v>
      </c>
      <c r="L281" s="21">
        <v>882.44999999413267</v>
      </c>
      <c r="M281" s="21" t="str">
        <f>VLOOKUP(L281,'Time range Bands'!$D$3:$E$7,2,TRUE)</f>
        <v>800-899</v>
      </c>
      <c r="N281" s="26"/>
      <c r="O281" s="21"/>
    </row>
    <row r="282" spans="2:15" x14ac:dyDescent="0.2">
      <c r="B282" t="s">
        <v>117</v>
      </c>
      <c r="C282">
        <v>123</v>
      </c>
      <c r="D282" s="11" t="s">
        <v>190</v>
      </c>
      <c r="E282" s="6" t="s">
        <v>119</v>
      </c>
      <c r="F282" s="5">
        <v>44713</v>
      </c>
      <c r="G282" s="14">
        <v>44713.289861111101</v>
      </c>
      <c r="H282" s="23">
        <v>144</v>
      </c>
      <c r="I282" s="57" t="s">
        <v>181</v>
      </c>
      <c r="J282" s="57">
        <v>44712</v>
      </c>
      <c r="K282" s="26">
        <v>44712.660740740801</v>
      </c>
      <c r="L282" s="21">
        <v>905.93333323253319</v>
      </c>
      <c r="M282" s="21" t="str">
        <f>VLOOKUP(L282,'Time range Bands'!$D$3:$E$7,2,TRUE)</f>
        <v>900+</v>
      </c>
      <c r="N282" s="26"/>
      <c r="O282" s="21"/>
    </row>
    <row r="283" spans="2:15" x14ac:dyDescent="0.2">
      <c r="B283" t="s">
        <v>132</v>
      </c>
      <c r="C283">
        <v>123</v>
      </c>
      <c r="D283" s="11" t="s">
        <v>190</v>
      </c>
      <c r="E283" s="6" t="s">
        <v>133</v>
      </c>
      <c r="F283" s="5">
        <v>44713</v>
      </c>
      <c r="G283" s="14">
        <v>44713.2894675926</v>
      </c>
      <c r="H283" s="23">
        <v>144</v>
      </c>
      <c r="I283" s="57" t="s">
        <v>181</v>
      </c>
      <c r="J283" s="57">
        <v>44712</v>
      </c>
      <c r="K283" s="26">
        <v>44712.672337962998</v>
      </c>
      <c r="L283" s="21">
        <v>888.66666662623174</v>
      </c>
      <c r="M283" s="21" t="str">
        <f>VLOOKUP(L283,'Time range Bands'!$D$3:$E$7,2,TRUE)</f>
        <v>800-899</v>
      </c>
      <c r="N283" s="26"/>
      <c r="O283" s="21"/>
    </row>
    <row r="284" spans="2:15" x14ac:dyDescent="0.2">
      <c r="B284" t="s">
        <v>138</v>
      </c>
      <c r="C284">
        <v>123</v>
      </c>
      <c r="D284" s="11" t="s">
        <v>190</v>
      </c>
      <c r="E284" s="6" t="s">
        <v>136</v>
      </c>
      <c r="F284" s="5">
        <v>44713</v>
      </c>
      <c r="G284" s="14">
        <v>44713.2825578704</v>
      </c>
      <c r="H284" s="23">
        <v>144</v>
      </c>
      <c r="I284" s="57" t="s">
        <v>181</v>
      </c>
      <c r="J284" s="57">
        <v>44712</v>
      </c>
      <c r="K284" s="26">
        <v>44712.685300925899</v>
      </c>
      <c r="L284" s="21">
        <v>860.05000008037314</v>
      </c>
      <c r="M284" s="21" t="str">
        <f>VLOOKUP(L284,'Time range Bands'!$D$3:$E$7,2,TRUE)</f>
        <v>800-899</v>
      </c>
      <c r="N284" s="26"/>
      <c r="O284" s="21"/>
    </row>
    <row r="285" spans="2:15" x14ac:dyDescent="0.2">
      <c r="B285" t="s">
        <v>134</v>
      </c>
      <c r="C285">
        <v>123</v>
      </c>
      <c r="D285" s="11" t="s">
        <v>190</v>
      </c>
      <c r="E285" s="6" t="s">
        <v>136</v>
      </c>
      <c r="F285" s="5">
        <v>44713</v>
      </c>
      <c r="G285" s="14">
        <v>44713.277442129598</v>
      </c>
      <c r="H285" s="23">
        <v>144</v>
      </c>
      <c r="I285" s="57" t="s">
        <v>181</v>
      </c>
      <c r="J285" s="57">
        <v>44712</v>
      </c>
      <c r="K285" s="26">
        <v>44712.659652777802</v>
      </c>
      <c r="L285" s="21">
        <v>889.61666658637114</v>
      </c>
      <c r="M285" s="21" t="str">
        <f>VLOOKUP(L285,'Time range Bands'!$D$3:$E$7,2,TRUE)</f>
        <v>800-899</v>
      </c>
      <c r="N285" s="26"/>
      <c r="O285" s="21"/>
    </row>
    <row r="286" spans="2:15" x14ac:dyDescent="0.2">
      <c r="B286" t="s">
        <v>147</v>
      </c>
      <c r="C286">
        <v>123</v>
      </c>
      <c r="D286" s="11" t="s">
        <v>190</v>
      </c>
      <c r="E286" s="6" t="s">
        <v>140</v>
      </c>
      <c r="F286" s="5">
        <v>44713</v>
      </c>
      <c r="G286" s="14">
        <v>44713.273229166698</v>
      </c>
      <c r="H286" s="23">
        <v>144</v>
      </c>
      <c r="I286" s="57" t="s">
        <v>181</v>
      </c>
      <c r="J286" s="57">
        <v>44712</v>
      </c>
      <c r="K286" s="26">
        <v>44712.658807870401</v>
      </c>
      <c r="L286" s="21">
        <v>884.76666666800156</v>
      </c>
      <c r="M286" s="21" t="str">
        <f>VLOOKUP(L286,'Time range Bands'!$D$3:$E$7,2,TRUE)</f>
        <v>800-899</v>
      </c>
      <c r="N286" s="26"/>
      <c r="O286" s="21"/>
    </row>
    <row r="287" spans="2:15" x14ac:dyDescent="0.2">
      <c r="B287" t="s">
        <v>139</v>
      </c>
      <c r="C287">
        <v>123</v>
      </c>
      <c r="D287" s="11" t="s">
        <v>190</v>
      </c>
      <c r="E287" s="6" t="s">
        <v>140</v>
      </c>
      <c r="F287" s="5">
        <v>44713</v>
      </c>
      <c r="G287" s="14">
        <v>44713.2714583333</v>
      </c>
      <c r="H287" s="23">
        <v>144</v>
      </c>
      <c r="I287" s="57" t="s">
        <v>181</v>
      </c>
      <c r="J287" s="57">
        <v>44712</v>
      </c>
      <c r="K287" s="26">
        <v>44712.638865740701</v>
      </c>
      <c r="L287" s="21">
        <v>910.93333334312774</v>
      </c>
      <c r="M287" s="21" t="str">
        <f>VLOOKUP(L287,'Time range Bands'!$D$3:$E$7,2,TRUE)</f>
        <v>900+</v>
      </c>
      <c r="N287" s="26"/>
      <c r="O287" s="21"/>
    </row>
    <row r="288" spans="2:15" x14ac:dyDescent="0.2">
      <c r="B288" t="s">
        <v>143</v>
      </c>
      <c r="C288">
        <v>123</v>
      </c>
      <c r="D288" s="11" t="s">
        <v>190</v>
      </c>
      <c r="E288" s="6" t="s">
        <v>145</v>
      </c>
      <c r="F288" s="5">
        <v>44713</v>
      </c>
      <c r="G288" s="14">
        <v>44713.262719907398</v>
      </c>
      <c r="H288" s="23">
        <v>144</v>
      </c>
      <c r="I288" s="57" t="s">
        <v>181</v>
      </c>
      <c r="J288" s="57">
        <v>44712</v>
      </c>
      <c r="K288" s="26">
        <v>44712.650497685201</v>
      </c>
      <c r="L288" s="21">
        <v>881.59999996307306</v>
      </c>
      <c r="M288" s="21" t="str">
        <f>VLOOKUP(L288,'Time range Bands'!$D$3:$E$7,2,TRUE)</f>
        <v>800-899</v>
      </c>
      <c r="N288" s="26"/>
      <c r="O288" s="21"/>
    </row>
    <row r="289" spans="2:15" x14ac:dyDescent="0.2">
      <c r="B289" t="s">
        <v>141</v>
      </c>
      <c r="C289">
        <v>123</v>
      </c>
      <c r="D289" s="11" t="s">
        <v>190</v>
      </c>
      <c r="E289" s="6" t="s">
        <v>142</v>
      </c>
      <c r="F289" s="5">
        <v>44713</v>
      </c>
      <c r="G289" s="14">
        <v>44713.261550925898</v>
      </c>
      <c r="H289" s="23">
        <v>144</v>
      </c>
      <c r="I289" s="57" t="s">
        <v>181</v>
      </c>
      <c r="J289" s="57">
        <v>44712</v>
      </c>
      <c r="K289" s="26">
        <v>44712.648055555597</v>
      </c>
      <c r="L289" s="21">
        <v>883.43333323253319</v>
      </c>
      <c r="M289" s="21" t="str">
        <f>VLOOKUP(L289,'Time range Bands'!$D$3:$E$7,2,TRUE)</f>
        <v>800-899</v>
      </c>
      <c r="N289" s="26"/>
      <c r="O289" s="21"/>
    </row>
    <row r="290" spans="2:15" x14ac:dyDescent="0.2">
      <c r="B290" t="s">
        <v>48</v>
      </c>
      <c r="C290">
        <v>144</v>
      </c>
      <c r="D290" s="11" t="s">
        <v>181</v>
      </c>
      <c r="E290" s="6" t="s">
        <v>55</v>
      </c>
      <c r="F290" s="5">
        <v>44712</v>
      </c>
      <c r="G290" s="14">
        <v>44712.744907407403</v>
      </c>
      <c r="H290" s="23">
        <v>123</v>
      </c>
      <c r="I290" s="57" t="s">
        <v>190</v>
      </c>
      <c r="J290" s="57">
        <v>44712</v>
      </c>
      <c r="K290" s="26">
        <v>44712.322210648097</v>
      </c>
      <c r="L290" s="21">
        <v>608.68333340040408</v>
      </c>
      <c r="M290" s="21" t="str">
        <f>VLOOKUP(L290,'Time range Bands'!$D$3:$E$7,2,TRUE)</f>
        <v>600-699</v>
      </c>
      <c r="N290" s="26"/>
      <c r="O290" s="21"/>
    </row>
    <row r="291" spans="2:15" x14ac:dyDescent="0.2">
      <c r="B291" t="s">
        <v>37</v>
      </c>
      <c r="C291">
        <v>144</v>
      </c>
      <c r="D291" s="11" t="s">
        <v>181</v>
      </c>
      <c r="E291" s="6" t="s">
        <v>38</v>
      </c>
      <c r="F291" s="5">
        <v>44712</v>
      </c>
      <c r="G291" s="14">
        <v>44712.721701388902</v>
      </c>
      <c r="H291" s="23">
        <v>123</v>
      </c>
      <c r="I291" s="57" t="s">
        <v>190</v>
      </c>
      <c r="J291" s="57">
        <v>44712</v>
      </c>
      <c r="K291" s="26">
        <v>44712.332615740699</v>
      </c>
      <c r="L291" s="21">
        <v>560.28333341237158</v>
      </c>
      <c r="M291" s="21" t="str">
        <f>VLOOKUP(L291,'Time range Bands'!$D$3:$E$7,2,TRUE)</f>
        <v>Under 600</v>
      </c>
      <c r="N291" s="26"/>
      <c r="O291" s="21"/>
    </row>
    <row r="292" spans="2:15" x14ac:dyDescent="0.2">
      <c r="B292" t="s">
        <v>31</v>
      </c>
      <c r="C292">
        <v>144</v>
      </c>
      <c r="D292" s="11" t="s">
        <v>181</v>
      </c>
      <c r="E292" s="6" t="s">
        <v>33</v>
      </c>
      <c r="F292" s="5">
        <v>44712</v>
      </c>
      <c r="G292" s="14">
        <v>44712.716886574097</v>
      </c>
      <c r="H292" s="23">
        <v>123</v>
      </c>
      <c r="I292" s="57" t="s">
        <v>190</v>
      </c>
      <c r="J292" s="57">
        <v>44712</v>
      </c>
      <c r="K292" s="26">
        <v>44712.334305555603</v>
      </c>
      <c r="L292" s="21">
        <v>550.91666663065553</v>
      </c>
      <c r="M292" s="21" t="str">
        <f>VLOOKUP(L292,'Time range Bands'!$D$3:$E$7,2,TRUE)</f>
        <v>Under 600</v>
      </c>
      <c r="N292" s="26"/>
      <c r="O292" s="21"/>
    </row>
    <row r="293" spans="2:15" x14ac:dyDescent="0.2">
      <c r="B293" t="s">
        <v>27</v>
      </c>
      <c r="C293">
        <v>144</v>
      </c>
      <c r="D293" s="11" t="s">
        <v>181</v>
      </c>
      <c r="E293" s="6" t="s">
        <v>29</v>
      </c>
      <c r="F293" s="5">
        <v>44712</v>
      </c>
      <c r="G293" s="14">
        <v>44712.714467592603</v>
      </c>
      <c r="H293" s="23">
        <v>123</v>
      </c>
      <c r="I293" s="57" t="s">
        <v>190</v>
      </c>
      <c r="J293" s="57">
        <v>44712</v>
      </c>
      <c r="K293" s="26">
        <v>44712.335092592599</v>
      </c>
      <c r="L293" s="21">
        <v>546.30000000586733</v>
      </c>
      <c r="M293" s="21" t="str">
        <f>VLOOKUP(L293,'Time range Bands'!$D$3:$E$7,2,TRUE)</f>
        <v>Under 600</v>
      </c>
      <c r="N293" s="26"/>
      <c r="O293" s="21"/>
    </row>
    <row r="294" spans="2:15" x14ac:dyDescent="0.2">
      <c r="B294" t="s">
        <v>66</v>
      </c>
      <c r="C294">
        <v>144</v>
      </c>
      <c r="D294" s="11" t="s">
        <v>181</v>
      </c>
      <c r="E294" s="6" t="s">
        <v>50</v>
      </c>
      <c r="F294" s="5">
        <v>44712</v>
      </c>
      <c r="G294" s="14">
        <v>44712.713368055498</v>
      </c>
      <c r="H294" s="23">
        <v>123</v>
      </c>
      <c r="I294" s="57" t="s">
        <v>190</v>
      </c>
      <c r="J294" s="57">
        <v>44712</v>
      </c>
      <c r="K294" s="26">
        <v>44712.319571759297</v>
      </c>
      <c r="L294" s="21">
        <v>567.06666652928106</v>
      </c>
      <c r="M294" s="21" t="str">
        <f>VLOOKUP(L294,'Time range Bands'!$D$3:$E$7,2,TRUE)</f>
        <v>Under 600</v>
      </c>
      <c r="N294" s="26"/>
      <c r="O294" s="21"/>
    </row>
    <row r="295" spans="2:15" x14ac:dyDescent="0.2">
      <c r="B295" t="s">
        <v>83</v>
      </c>
      <c r="C295">
        <v>144</v>
      </c>
      <c r="D295" s="11" t="s">
        <v>181</v>
      </c>
      <c r="E295" s="6" t="s">
        <v>47</v>
      </c>
      <c r="F295" s="5">
        <v>44712</v>
      </c>
      <c r="G295" s="14">
        <v>44712.7126041667</v>
      </c>
      <c r="H295" s="23">
        <v>123</v>
      </c>
      <c r="I295" s="57" t="s">
        <v>190</v>
      </c>
      <c r="J295" s="57">
        <v>44712</v>
      </c>
      <c r="K295" s="26">
        <v>44712.324305555601</v>
      </c>
      <c r="L295" s="21">
        <v>559.14999998174608</v>
      </c>
      <c r="M295" s="21" t="str">
        <f>VLOOKUP(L295,'Time range Bands'!$D$3:$E$7,2,TRUE)</f>
        <v>Under 600</v>
      </c>
      <c r="N295" s="26"/>
      <c r="O295" s="21"/>
    </row>
    <row r="296" spans="2:15" x14ac:dyDescent="0.2">
      <c r="B296" t="s">
        <v>51</v>
      </c>
      <c r="C296">
        <v>144</v>
      </c>
      <c r="D296" s="11" t="s">
        <v>181</v>
      </c>
      <c r="E296" s="6" t="s">
        <v>13</v>
      </c>
      <c r="F296" s="5">
        <v>44712</v>
      </c>
      <c r="G296" s="14">
        <v>44712.710509259297</v>
      </c>
      <c r="H296" s="23">
        <v>123</v>
      </c>
      <c r="I296" s="57" t="s">
        <v>190</v>
      </c>
      <c r="J296" s="57">
        <v>44712</v>
      </c>
      <c r="K296" s="26">
        <v>44712.325127314798</v>
      </c>
      <c r="L296" s="21">
        <v>554.95000007911585</v>
      </c>
      <c r="M296" s="21" t="str">
        <f>VLOOKUP(L296,'Time range Bands'!$D$3:$E$7,2,TRUE)</f>
        <v>Under 600</v>
      </c>
      <c r="N296" s="26"/>
      <c r="O296" s="21"/>
    </row>
    <row r="297" spans="2:15" x14ac:dyDescent="0.2">
      <c r="B297" t="s">
        <v>111</v>
      </c>
      <c r="C297">
        <v>144</v>
      </c>
      <c r="D297" s="11" t="s">
        <v>181</v>
      </c>
      <c r="E297" s="6" t="s">
        <v>112</v>
      </c>
      <c r="F297" s="5">
        <v>44712</v>
      </c>
      <c r="G297" s="14">
        <v>44712.707476851901</v>
      </c>
      <c r="H297" s="23">
        <v>123</v>
      </c>
      <c r="I297" s="57" t="s">
        <v>190</v>
      </c>
      <c r="J297" s="57">
        <v>44712</v>
      </c>
      <c r="K297" s="26">
        <v>44712.318576388898</v>
      </c>
      <c r="L297" s="21">
        <v>560.0166667252779</v>
      </c>
      <c r="M297" s="21" t="str">
        <f>VLOOKUP(L297,'Time range Bands'!$D$3:$E$7,2,TRUE)</f>
        <v>Under 600</v>
      </c>
      <c r="N297" s="26"/>
      <c r="O297" s="21"/>
    </row>
    <row r="298" spans="2:15" x14ac:dyDescent="0.2">
      <c r="B298" t="s">
        <v>41</v>
      </c>
      <c r="C298">
        <v>144</v>
      </c>
      <c r="D298" s="11" t="s">
        <v>181</v>
      </c>
      <c r="E298" s="6" t="s">
        <v>42</v>
      </c>
      <c r="F298" s="5">
        <v>44712</v>
      </c>
      <c r="G298" s="14">
        <v>44712.707060185203</v>
      </c>
      <c r="H298" s="23">
        <v>123</v>
      </c>
      <c r="I298" s="57" t="s">
        <v>190</v>
      </c>
      <c r="J298" s="57">
        <v>44712</v>
      </c>
      <c r="K298" s="26">
        <v>44712.336018518501</v>
      </c>
      <c r="L298" s="21">
        <v>534.30000005057082</v>
      </c>
      <c r="M298" s="21" t="str">
        <f>VLOOKUP(L298,'Time range Bands'!$D$3:$E$7,2,TRUE)</f>
        <v>Under 600</v>
      </c>
      <c r="N298" s="26"/>
      <c r="O298" s="21"/>
    </row>
    <row r="299" spans="2:15" x14ac:dyDescent="0.2">
      <c r="B299" t="s">
        <v>11</v>
      </c>
      <c r="C299">
        <v>144</v>
      </c>
      <c r="D299" s="11" t="s">
        <v>181</v>
      </c>
      <c r="E299" s="6" t="s">
        <v>13</v>
      </c>
      <c r="F299" s="5">
        <v>44712</v>
      </c>
      <c r="G299" s="14">
        <v>44712.706331018497</v>
      </c>
      <c r="H299" s="23">
        <v>123</v>
      </c>
      <c r="I299" s="57" t="s">
        <v>190</v>
      </c>
      <c r="J299" s="57">
        <v>44712</v>
      </c>
      <c r="K299" s="26">
        <v>44712.325810185197</v>
      </c>
      <c r="L299" s="21">
        <v>547.94999995152466</v>
      </c>
      <c r="M299" s="21" t="str">
        <f>VLOOKUP(L299,'Time range Bands'!$D$3:$E$7,2,TRUE)</f>
        <v>Under 600</v>
      </c>
      <c r="N299" s="26"/>
      <c r="O299" s="21"/>
    </row>
    <row r="300" spans="2:15" x14ac:dyDescent="0.2">
      <c r="B300" t="s">
        <v>35</v>
      </c>
      <c r="C300">
        <v>144</v>
      </c>
      <c r="D300" s="11" t="s">
        <v>181</v>
      </c>
      <c r="E300" s="6" t="s">
        <v>39</v>
      </c>
      <c r="F300" s="5">
        <v>44712</v>
      </c>
      <c r="G300" s="14">
        <v>44712.705833333297</v>
      </c>
      <c r="H300" s="23">
        <v>123</v>
      </c>
      <c r="I300" s="57" t="s">
        <v>190</v>
      </c>
      <c r="J300" s="57">
        <v>44712</v>
      </c>
      <c r="K300" s="26">
        <v>44712.331087963001</v>
      </c>
      <c r="L300" s="21">
        <v>539.63333322666585</v>
      </c>
      <c r="M300" s="21" t="str">
        <f>VLOOKUP(L300,'Time range Bands'!$D$3:$E$7,2,TRUE)</f>
        <v>Under 600</v>
      </c>
      <c r="N300" s="26"/>
      <c r="O300" s="21"/>
    </row>
    <row r="301" spans="2:15" x14ac:dyDescent="0.2">
      <c r="B301" t="s">
        <v>58</v>
      </c>
      <c r="C301">
        <v>144</v>
      </c>
      <c r="D301" s="11" t="s">
        <v>181</v>
      </c>
      <c r="E301" s="6" t="s">
        <v>60</v>
      </c>
      <c r="F301" s="5">
        <v>44712</v>
      </c>
      <c r="G301" s="14">
        <v>44712.704861111102</v>
      </c>
      <c r="H301" s="23">
        <v>123</v>
      </c>
      <c r="I301" s="57" t="s">
        <v>190</v>
      </c>
      <c r="J301" s="57">
        <v>44712</v>
      </c>
      <c r="K301" s="26">
        <v>44712.333344907398</v>
      </c>
      <c r="L301" s="21">
        <v>534.98333333409391</v>
      </c>
      <c r="M301" s="21" t="str">
        <f>VLOOKUP(L301,'Time range Bands'!$D$3:$E$7,2,TRUE)</f>
        <v>Under 600</v>
      </c>
      <c r="N301" s="26"/>
      <c r="O301" s="21"/>
    </row>
    <row r="302" spans="2:15" x14ac:dyDescent="0.2">
      <c r="B302" t="s">
        <v>43</v>
      </c>
      <c r="C302">
        <v>144</v>
      </c>
      <c r="D302" s="11" t="s">
        <v>181</v>
      </c>
      <c r="E302" s="6" t="s">
        <v>50</v>
      </c>
      <c r="F302" s="5">
        <v>44712</v>
      </c>
      <c r="G302" s="14">
        <v>44712.703634259298</v>
      </c>
      <c r="H302" s="23">
        <v>123</v>
      </c>
      <c r="I302" s="57" t="s">
        <v>190</v>
      </c>
      <c r="J302" s="57">
        <v>44712</v>
      </c>
      <c r="K302" s="26">
        <v>44712.321087962999</v>
      </c>
      <c r="L302" s="21">
        <v>550.86666667135432</v>
      </c>
      <c r="M302" s="21" t="str">
        <f>VLOOKUP(L302,'Time range Bands'!$D$3:$E$7,2,TRUE)</f>
        <v>Under 600</v>
      </c>
      <c r="N302" s="26"/>
      <c r="O302" s="21"/>
    </row>
    <row r="303" spans="2:15" x14ac:dyDescent="0.2">
      <c r="B303" t="s">
        <v>21</v>
      </c>
      <c r="C303">
        <v>144</v>
      </c>
      <c r="D303" s="11" t="s">
        <v>181</v>
      </c>
      <c r="E303" s="6" t="s">
        <v>22</v>
      </c>
      <c r="F303" s="5">
        <v>44712</v>
      </c>
      <c r="G303" s="14">
        <v>44712.702233796299</v>
      </c>
      <c r="H303" s="23">
        <v>123</v>
      </c>
      <c r="I303" s="57" t="s">
        <v>190</v>
      </c>
      <c r="J303" s="57">
        <v>44712</v>
      </c>
      <c r="K303" s="26">
        <v>44712.333090277803</v>
      </c>
      <c r="L303" s="21">
        <v>531.56666663358919</v>
      </c>
      <c r="M303" s="21" t="str">
        <f>VLOOKUP(L303,'Time range Bands'!$D$3:$E$7,2,TRUE)</f>
        <v>Under 600</v>
      </c>
      <c r="N303" s="26"/>
      <c r="O303" s="21"/>
    </row>
    <row r="304" spans="2:15" x14ac:dyDescent="0.2">
      <c r="B304" t="s">
        <v>110</v>
      </c>
      <c r="C304">
        <v>144</v>
      </c>
      <c r="D304" s="11" t="s">
        <v>181</v>
      </c>
      <c r="E304" s="6" t="s">
        <v>77</v>
      </c>
      <c r="F304" s="5">
        <v>44712</v>
      </c>
      <c r="G304" s="14">
        <v>44712.701620370397</v>
      </c>
      <c r="H304" s="23">
        <v>123</v>
      </c>
      <c r="I304" s="57" t="s">
        <v>190</v>
      </c>
      <c r="J304" s="57">
        <v>44712</v>
      </c>
      <c r="K304" s="26">
        <v>44712.3181944444</v>
      </c>
      <c r="L304" s="21">
        <v>552.13333343504928</v>
      </c>
      <c r="M304" s="21" t="str">
        <f>VLOOKUP(L304,'Time range Bands'!$D$3:$E$7,2,TRUE)</f>
        <v>Under 600</v>
      </c>
      <c r="N304" s="26"/>
      <c r="O304" s="21"/>
    </row>
    <row r="305" spans="2:15" x14ac:dyDescent="0.2">
      <c r="B305" t="s">
        <v>61</v>
      </c>
      <c r="C305">
        <v>144</v>
      </c>
      <c r="D305" s="11" t="s">
        <v>181</v>
      </c>
      <c r="E305" s="6" t="s">
        <v>38</v>
      </c>
      <c r="F305" s="5">
        <v>44712</v>
      </c>
      <c r="G305" s="14">
        <v>44712.701446759304</v>
      </c>
      <c r="H305" s="23">
        <v>123</v>
      </c>
      <c r="I305" s="57" t="s">
        <v>190</v>
      </c>
      <c r="J305" s="57">
        <v>44712</v>
      </c>
      <c r="K305" s="26">
        <v>44712.325509259303</v>
      </c>
      <c r="L305" s="21">
        <v>541.35000000125729</v>
      </c>
      <c r="M305" s="21" t="str">
        <f>VLOOKUP(L305,'Time range Bands'!$D$3:$E$7,2,TRUE)</f>
        <v>Under 600</v>
      </c>
      <c r="N305" s="26"/>
      <c r="O305" s="21"/>
    </row>
    <row r="306" spans="2:15" x14ac:dyDescent="0.2">
      <c r="B306" t="s">
        <v>18</v>
      </c>
      <c r="C306">
        <v>144</v>
      </c>
      <c r="D306" s="11" t="s">
        <v>181</v>
      </c>
      <c r="E306" s="6" t="s">
        <v>20</v>
      </c>
      <c r="F306" s="5">
        <v>44712</v>
      </c>
      <c r="G306" s="14">
        <v>44712.697939814803</v>
      </c>
      <c r="H306" s="23">
        <v>123</v>
      </c>
      <c r="I306" s="57" t="s">
        <v>190</v>
      </c>
      <c r="J306" s="57">
        <v>44712</v>
      </c>
      <c r="K306" s="26">
        <v>44712.333078703698</v>
      </c>
      <c r="L306" s="21">
        <v>525.39999999222346</v>
      </c>
      <c r="M306" s="21" t="str">
        <f>VLOOKUP(L306,'Time range Bands'!$D$3:$E$7,2,TRUE)</f>
        <v>Under 600</v>
      </c>
      <c r="N306" s="26"/>
      <c r="O306" s="21"/>
    </row>
    <row r="307" spans="2:15" x14ac:dyDescent="0.2">
      <c r="B307" t="s">
        <v>80</v>
      </c>
      <c r="C307">
        <v>144</v>
      </c>
      <c r="D307" s="11" t="s">
        <v>181</v>
      </c>
      <c r="E307" s="6" t="s">
        <v>82</v>
      </c>
      <c r="F307" s="5">
        <v>44712</v>
      </c>
      <c r="G307" s="14">
        <v>44712.6972453704</v>
      </c>
      <c r="H307" s="23">
        <v>123</v>
      </c>
      <c r="I307" s="57" t="s">
        <v>190</v>
      </c>
      <c r="J307" s="57">
        <v>44712</v>
      </c>
      <c r="K307" s="26">
        <v>44712.320011574098</v>
      </c>
      <c r="L307" s="21">
        <v>543.21666667470708</v>
      </c>
      <c r="M307" s="21" t="str">
        <f>VLOOKUP(L307,'Time range Bands'!$D$3:$E$7,2,TRUE)</f>
        <v>Under 600</v>
      </c>
      <c r="N307" s="26"/>
      <c r="O307" s="21"/>
    </row>
    <row r="308" spans="2:15" x14ac:dyDescent="0.2">
      <c r="B308" t="s">
        <v>44</v>
      </c>
      <c r="C308">
        <v>144</v>
      </c>
      <c r="D308" s="11" t="s">
        <v>181</v>
      </c>
      <c r="E308" s="6" t="s">
        <v>47</v>
      </c>
      <c r="F308" s="5">
        <v>44712</v>
      </c>
      <c r="G308" s="14">
        <v>44712.6969328704</v>
      </c>
      <c r="H308" s="23">
        <v>123</v>
      </c>
      <c r="I308" s="57" t="s">
        <v>190</v>
      </c>
      <c r="J308" s="57">
        <v>44712</v>
      </c>
      <c r="K308" s="26">
        <v>44712.325312499997</v>
      </c>
      <c r="L308" s="21">
        <v>535.13333337963559</v>
      </c>
      <c r="M308" s="21" t="str">
        <f>VLOOKUP(L308,'Time range Bands'!$D$3:$E$7,2,TRUE)</f>
        <v>Under 600</v>
      </c>
      <c r="N308" s="26"/>
      <c r="O308" s="21"/>
    </row>
    <row r="309" spans="2:15" x14ac:dyDescent="0.2">
      <c r="B309" t="s">
        <v>85</v>
      </c>
      <c r="C309">
        <v>144</v>
      </c>
      <c r="D309" s="11" t="s">
        <v>181</v>
      </c>
      <c r="E309" s="6" t="s">
        <v>89</v>
      </c>
      <c r="F309" s="5">
        <v>44712</v>
      </c>
      <c r="G309" s="14">
        <v>44712.696724537098</v>
      </c>
      <c r="H309" s="23">
        <v>123</v>
      </c>
      <c r="I309" s="57" t="s">
        <v>190</v>
      </c>
      <c r="J309" s="57">
        <v>44712</v>
      </c>
      <c r="K309" s="26">
        <v>44712.315520833297</v>
      </c>
      <c r="L309" s="21">
        <v>548.93333347281441</v>
      </c>
      <c r="M309" s="21" t="str">
        <f>VLOOKUP(L309,'Time range Bands'!$D$3:$E$7,2,TRUE)</f>
        <v>Under 600</v>
      </c>
      <c r="N309" s="26"/>
      <c r="O309" s="21"/>
    </row>
    <row r="310" spans="2:15" x14ac:dyDescent="0.2">
      <c r="B310" t="s">
        <v>87</v>
      </c>
      <c r="C310">
        <v>144</v>
      </c>
      <c r="D310" s="11" t="s">
        <v>181</v>
      </c>
      <c r="E310" s="6" t="s">
        <v>90</v>
      </c>
      <c r="F310" s="5">
        <v>44712</v>
      </c>
      <c r="G310" s="14">
        <v>44712.695138888899</v>
      </c>
      <c r="H310" s="23">
        <v>123</v>
      </c>
      <c r="I310" s="57" t="s">
        <v>190</v>
      </c>
      <c r="J310" s="57">
        <v>44712</v>
      </c>
      <c r="K310" s="26">
        <v>44712.318449074097</v>
      </c>
      <c r="L310" s="21">
        <v>542.4333333154209</v>
      </c>
      <c r="M310" s="21" t="str">
        <f>VLOOKUP(L310,'Time range Bands'!$D$3:$E$7,2,TRUE)</f>
        <v>Under 600</v>
      </c>
      <c r="N310" s="26"/>
      <c r="O310" s="21"/>
    </row>
    <row r="311" spans="2:15" x14ac:dyDescent="0.2">
      <c r="B311" t="s">
        <v>74</v>
      </c>
      <c r="C311">
        <v>144</v>
      </c>
      <c r="D311" s="11" t="s">
        <v>181</v>
      </c>
      <c r="E311" s="6" t="s">
        <v>77</v>
      </c>
      <c r="F311" s="5">
        <v>44712</v>
      </c>
      <c r="G311" s="14">
        <v>44712.694398148204</v>
      </c>
      <c r="H311" s="23">
        <v>123</v>
      </c>
      <c r="I311" s="57" t="s">
        <v>190</v>
      </c>
      <c r="J311" s="57">
        <v>44712</v>
      </c>
      <c r="K311" s="26">
        <v>44712.317256944501</v>
      </c>
      <c r="L311" s="21">
        <v>543.08333333116025</v>
      </c>
      <c r="M311" s="21" t="str">
        <f>VLOOKUP(L311,'Time range Bands'!$D$3:$E$7,2,TRUE)</f>
        <v>Under 600</v>
      </c>
      <c r="N311" s="26"/>
      <c r="O311" s="21"/>
    </row>
    <row r="312" spans="2:15" x14ac:dyDescent="0.2">
      <c r="B312" t="s">
        <v>64</v>
      </c>
      <c r="C312">
        <v>144</v>
      </c>
      <c r="D312" s="11" t="s">
        <v>181</v>
      </c>
      <c r="E312" s="6" t="s">
        <v>65</v>
      </c>
      <c r="F312" s="5">
        <v>44712</v>
      </c>
      <c r="G312" s="14">
        <v>44712.691597222198</v>
      </c>
      <c r="H312" s="23">
        <v>123</v>
      </c>
      <c r="I312" s="57" t="s">
        <v>190</v>
      </c>
      <c r="J312" s="57">
        <v>44712</v>
      </c>
      <c r="K312" s="26">
        <v>44712.325497685197</v>
      </c>
      <c r="L312" s="21">
        <v>527.18333328142762</v>
      </c>
      <c r="M312" s="21" t="str">
        <f>VLOOKUP(L312,'Time range Bands'!$D$3:$E$7,2,TRUE)</f>
        <v>Under 600</v>
      </c>
      <c r="N312" s="26"/>
      <c r="O312" s="21"/>
    </row>
    <row r="313" spans="2:15" x14ac:dyDescent="0.2">
      <c r="B313" t="s">
        <v>72</v>
      </c>
      <c r="C313">
        <v>144</v>
      </c>
      <c r="D313" s="11" t="s">
        <v>181</v>
      </c>
      <c r="E313" s="6" t="s">
        <v>76</v>
      </c>
      <c r="F313" s="5">
        <v>44712</v>
      </c>
      <c r="G313" s="14">
        <v>44712.690104166701</v>
      </c>
      <c r="H313" s="23">
        <v>123</v>
      </c>
      <c r="I313" s="57" t="s">
        <v>190</v>
      </c>
      <c r="J313" s="57">
        <v>44712</v>
      </c>
      <c r="K313" s="26">
        <v>44712.313298611101</v>
      </c>
      <c r="L313" s="21">
        <v>542.60000006295741</v>
      </c>
      <c r="M313" s="21" t="str">
        <f>VLOOKUP(L313,'Time range Bands'!$D$3:$E$7,2,TRUE)</f>
        <v>Under 600</v>
      </c>
      <c r="N313" s="26"/>
      <c r="O313" s="21"/>
    </row>
    <row r="314" spans="2:15" x14ac:dyDescent="0.2">
      <c r="B314" t="s">
        <v>68</v>
      </c>
      <c r="C314">
        <v>144</v>
      </c>
      <c r="D314" s="11" t="s">
        <v>181</v>
      </c>
      <c r="E314" s="6" t="s">
        <v>69</v>
      </c>
      <c r="F314" s="5">
        <v>44712</v>
      </c>
      <c r="G314" s="14">
        <v>44712.689699074101</v>
      </c>
      <c r="H314" s="23">
        <v>123</v>
      </c>
      <c r="I314" s="57" t="s">
        <v>190</v>
      </c>
      <c r="J314" s="57">
        <v>44712</v>
      </c>
      <c r="K314" s="26">
        <v>44712.322256944397</v>
      </c>
      <c r="L314" s="21">
        <v>529.11666677333415</v>
      </c>
      <c r="M314" s="21" t="str">
        <f>VLOOKUP(L314,'Time range Bands'!$D$3:$E$7,2,TRUE)</f>
        <v>Under 600</v>
      </c>
      <c r="N314" s="26"/>
      <c r="O314" s="21"/>
    </row>
    <row r="315" spans="2:15" x14ac:dyDescent="0.2">
      <c r="B315" t="s">
        <v>14</v>
      </c>
      <c r="C315">
        <v>144</v>
      </c>
      <c r="D315" s="11" t="s">
        <v>181</v>
      </c>
      <c r="E315" s="6" t="s">
        <v>16</v>
      </c>
      <c r="F315" s="5">
        <v>44712</v>
      </c>
      <c r="G315" s="14">
        <v>44712.687731481499</v>
      </c>
      <c r="H315" s="23">
        <v>123</v>
      </c>
      <c r="I315" s="57" t="s">
        <v>190</v>
      </c>
      <c r="J315" s="57">
        <v>44712</v>
      </c>
      <c r="K315" s="26">
        <v>44712.305844907401</v>
      </c>
      <c r="L315" s="21">
        <v>549.91666670073755</v>
      </c>
      <c r="M315" s="21" t="str">
        <f>VLOOKUP(L315,'Time range Bands'!$D$3:$E$7,2,TRUE)</f>
        <v>Under 600</v>
      </c>
      <c r="N315" s="26"/>
      <c r="O315" s="21"/>
    </row>
    <row r="316" spans="2:15" x14ac:dyDescent="0.2">
      <c r="B316" t="s">
        <v>70</v>
      </c>
      <c r="C316">
        <v>144</v>
      </c>
      <c r="D316" s="11" t="s">
        <v>181</v>
      </c>
      <c r="E316" s="6" t="s">
        <v>71</v>
      </c>
      <c r="F316" s="5">
        <v>44712</v>
      </c>
      <c r="G316" s="14">
        <v>44712.6871412037</v>
      </c>
      <c r="H316" s="23">
        <v>123</v>
      </c>
      <c r="I316" s="57" t="s">
        <v>190</v>
      </c>
      <c r="J316" s="57">
        <v>44712</v>
      </c>
      <c r="K316" s="26">
        <v>44712.318530092598</v>
      </c>
      <c r="L316" s="21">
        <v>530.79999998677522</v>
      </c>
      <c r="M316" s="21" t="str">
        <f>VLOOKUP(L316,'Time range Bands'!$D$3:$E$7,2,TRUE)</f>
        <v>Under 600</v>
      </c>
      <c r="N316" s="26"/>
      <c r="O316" s="21"/>
    </row>
    <row r="317" spans="2:15" x14ac:dyDescent="0.2">
      <c r="B317" t="s">
        <v>95</v>
      </c>
      <c r="C317">
        <v>144</v>
      </c>
      <c r="D317" s="11" t="s">
        <v>181</v>
      </c>
      <c r="E317" s="6" t="s">
        <v>97</v>
      </c>
      <c r="F317" s="5">
        <v>44712</v>
      </c>
      <c r="G317" s="14">
        <v>44712.685902777797</v>
      </c>
      <c r="H317" s="23">
        <v>123</v>
      </c>
      <c r="I317" s="57" t="s">
        <v>190</v>
      </c>
      <c r="J317" s="57">
        <v>44712</v>
      </c>
      <c r="K317" s="26">
        <v>44712.320289351897</v>
      </c>
      <c r="L317" s="21">
        <v>526.48333329590969</v>
      </c>
      <c r="M317" s="21" t="str">
        <f>VLOOKUP(L317,'Time range Bands'!$D$3:$E$7,2,TRUE)</f>
        <v>Under 600</v>
      </c>
      <c r="N317" s="26"/>
      <c r="O317" s="21"/>
    </row>
    <row r="318" spans="2:15" x14ac:dyDescent="0.2">
      <c r="B318" t="s">
        <v>138</v>
      </c>
      <c r="C318">
        <v>144</v>
      </c>
      <c r="D318" s="11" t="s">
        <v>181</v>
      </c>
      <c r="E318" s="6" t="s">
        <v>136</v>
      </c>
      <c r="F318" s="5">
        <v>44712</v>
      </c>
      <c r="G318" s="14">
        <v>44712.685300925899</v>
      </c>
      <c r="H318" s="23">
        <v>123</v>
      </c>
      <c r="I318" s="57" t="s">
        <v>190</v>
      </c>
      <c r="J318" s="57">
        <v>44712</v>
      </c>
      <c r="K318" s="26">
        <v>44712.2781481481</v>
      </c>
      <c r="L318" s="21">
        <v>586.3000000314787</v>
      </c>
      <c r="M318" s="21" t="str">
        <f>VLOOKUP(L318,'Time range Bands'!$D$3:$E$7,2,TRUE)</f>
        <v>Under 600</v>
      </c>
      <c r="N318" s="26"/>
      <c r="O318" s="21"/>
    </row>
    <row r="319" spans="2:15" x14ac:dyDescent="0.2">
      <c r="B319" t="s">
        <v>99</v>
      </c>
      <c r="C319">
        <v>144</v>
      </c>
      <c r="D319" s="11" t="s">
        <v>181</v>
      </c>
      <c r="E319" s="6" t="s">
        <v>104</v>
      </c>
      <c r="F319" s="5">
        <v>44712</v>
      </c>
      <c r="G319" s="14">
        <v>44712.683796296304</v>
      </c>
      <c r="H319" s="23">
        <v>123</v>
      </c>
      <c r="I319" s="57" t="s">
        <v>190</v>
      </c>
      <c r="J319" s="57">
        <v>44712</v>
      </c>
      <c r="K319" s="26">
        <v>44712.302546296298</v>
      </c>
      <c r="L319" s="21">
        <v>549.0000000083819</v>
      </c>
      <c r="M319" s="21" t="str">
        <f>VLOOKUP(L319,'Time range Bands'!$D$3:$E$7,2,TRUE)</f>
        <v>Under 600</v>
      </c>
      <c r="N319" s="26"/>
      <c r="O319" s="21"/>
    </row>
    <row r="320" spans="2:15" x14ac:dyDescent="0.2">
      <c r="B320" t="s">
        <v>102</v>
      </c>
      <c r="C320">
        <v>144</v>
      </c>
      <c r="D320" s="11" t="s">
        <v>181</v>
      </c>
      <c r="E320" s="6" t="s">
        <v>103</v>
      </c>
      <c r="F320" s="5">
        <v>44712</v>
      </c>
      <c r="G320" s="14">
        <v>44712.682303240697</v>
      </c>
      <c r="H320" s="23">
        <v>123</v>
      </c>
      <c r="I320" s="57" t="s">
        <v>190</v>
      </c>
      <c r="J320" s="57">
        <v>44712</v>
      </c>
      <c r="K320" s="26">
        <v>44712.3058564815</v>
      </c>
      <c r="L320" s="21">
        <v>542.08333324408159</v>
      </c>
      <c r="M320" s="21" t="str">
        <f>VLOOKUP(L320,'Time range Bands'!$D$3:$E$7,2,TRUE)</f>
        <v>Under 600</v>
      </c>
      <c r="N320" s="26"/>
      <c r="O320" s="21"/>
    </row>
    <row r="321" spans="2:15" x14ac:dyDescent="0.2">
      <c r="B321" t="s">
        <v>125</v>
      </c>
      <c r="C321">
        <v>144</v>
      </c>
      <c r="D321" s="11" t="s">
        <v>181</v>
      </c>
      <c r="E321" s="6" t="s">
        <v>103</v>
      </c>
      <c r="F321" s="5">
        <v>44712</v>
      </c>
      <c r="G321" s="14">
        <v>44712.680196759298</v>
      </c>
      <c r="H321" s="23">
        <v>123</v>
      </c>
      <c r="I321" s="57" t="s">
        <v>190</v>
      </c>
      <c r="J321" s="57">
        <v>44712</v>
      </c>
      <c r="K321" s="26">
        <v>44712.308668981503</v>
      </c>
      <c r="L321" s="21">
        <v>535.00000002561137</v>
      </c>
      <c r="M321" s="21" t="str">
        <f>VLOOKUP(L321,'Time range Bands'!$D$3:$E$7,2,TRUE)</f>
        <v>Under 600</v>
      </c>
      <c r="N321" s="26"/>
      <c r="O321" s="21"/>
    </row>
    <row r="322" spans="2:15" x14ac:dyDescent="0.2">
      <c r="B322" t="s">
        <v>108</v>
      </c>
      <c r="C322">
        <v>144</v>
      </c>
      <c r="D322" s="11" t="s">
        <v>181</v>
      </c>
      <c r="E322" s="6" t="s">
        <v>113</v>
      </c>
      <c r="F322" s="5">
        <v>44712</v>
      </c>
      <c r="G322" s="14">
        <v>44712.6777546296</v>
      </c>
      <c r="H322" s="23">
        <v>123</v>
      </c>
      <c r="I322" s="57" t="s">
        <v>190</v>
      </c>
      <c r="J322" s="57">
        <v>44712</v>
      </c>
      <c r="K322" s="26">
        <v>44712.295868055597</v>
      </c>
      <c r="L322" s="21">
        <v>549.91666656453162</v>
      </c>
      <c r="M322" s="21" t="str">
        <f>VLOOKUP(L322,'Time range Bands'!$D$3:$E$7,2,TRUE)</f>
        <v>Under 600</v>
      </c>
      <c r="N322" s="26"/>
      <c r="O322" s="21"/>
    </row>
    <row r="323" spans="2:15" x14ac:dyDescent="0.2">
      <c r="B323" t="s">
        <v>120</v>
      </c>
      <c r="C323">
        <v>144</v>
      </c>
      <c r="D323" s="11" t="s">
        <v>181</v>
      </c>
      <c r="E323" s="6" t="s">
        <v>127</v>
      </c>
      <c r="F323" s="5">
        <v>44712</v>
      </c>
      <c r="G323" s="14">
        <v>44712.677245370403</v>
      </c>
      <c r="H323" s="23">
        <v>123</v>
      </c>
      <c r="I323" s="57" t="s">
        <v>190</v>
      </c>
      <c r="J323" s="57">
        <v>44712</v>
      </c>
      <c r="K323" s="26">
        <v>44712.290023148104</v>
      </c>
      <c r="L323" s="21">
        <v>557.60000011185184</v>
      </c>
      <c r="M323" s="21" t="str">
        <f>VLOOKUP(L323,'Time range Bands'!$D$3:$E$7,2,TRUE)</f>
        <v>Under 600</v>
      </c>
      <c r="N323" s="26"/>
      <c r="O323" s="21"/>
    </row>
    <row r="324" spans="2:15" x14ac:dyDescent="0.2">
      <c r="B324" t="s">
        <v>123</v>
      </c>
      <c r="C324">
        <v>144</v>
      </c>
      <c r="D324" s="11" t="s">
        <v>181</v>
      </c>
      <c r="E324" s="6" t="s">
        <v>124</v>
      </c>
      <c r="F324" s="5">
        <v>44712</v>
      </c>
      <c r="G324" s="14">
        <v>44712.674976851798</v>
      </c>
      <c r="H324" s="23">
        <v>123</v>
      </c>
      <c r="I324" s="57" t="s">
        <v>190</v>
      </c>
      <c r="J324" s="57">
        <v>44712</v>
      </c>
      <c r="K324" s="26">
        <v>44712.291365740697</v>
      </c>
      <c r="L324" s="21">
        <v>552.39999998593703</v>
      </c>
      <c r="M324" s="21" t="str">
        <f>VLOOKUP(L324,'Time range Bands'!$D$3:$E$7,2,TRUE)</f>
        <v>Under 600</v>
      </c>
      <c r="N324" s="26"/>
      <c r="O324" s="21"/>
    </row>
    <row r="325" spans="2:15" x14ac:dyDescent="0.2">
      <c r="B325" t="s">
        <v>23</v>
      </c>
      <c r="C325">
        <v>144</v>
      </c>
      <c r="D325" s="11" t="s">
        <v>181</v>
      </c>
      <c r="E325" s="6" t="s">
        <v>25</v>
      </c>
      <c r="F325" s="5">
        <v>44712</v>
      </c>
      <c r="G325" s="14">
        <v>44712.6743055556</v>
      </c>
      <c r="H325" s="23">
        <v>123</v>
      </c>
      <c r="I325" s="57" t="s">
        <v>190</v>
      </c>
      <c r="J325" s="57">
        <v>44712</v>
      </c>
      <c r="K325" s="26">
        <v>44712.308946759302</v>
      </c>
      <c r="L325" s="21">
        <v>526.11666666925885</v>
      </c>
      <c r="M325" s="21" t="str">
        <f>VLOOKUP(L325,'Time range Bands'!$D$3:$E$7,2,TRUE)</f>
        <v>Under 600</v>
      </c>
      <c r="N325" s="26"/>
      <c r="O325" s="21"/>
    </row>
    <row r="326" spans="2:15" x14ac:dyDescent="0.2">
      <c r="B326" t="s">
        <v>132</v>
      </c>
      <c r="C326">
        <v>144</v>
      </c>
      <c r="D326" s="11" t="s">
        <v>181</v>
      </c>
      <c r="E326" s="6" t="s">
        <v>133</v>
      </c>
      <c r="F326" s="5">
        <v>44712</v>
      </c>
      <c r="G326" s="14">
        <v>44712.672337962998</v>
      </c>
      <c r="H326" s="23">
        <v>123</v>
      </c>
      <c r="I326" s="57" t="s">
        <v>190</v>
      </c>
      <c r="J326" s="57">
        <v>44712</v>
      </c>
      <c r="K326" s="26">
        <v>44712.2885648148</v>
      </c>
      <c r="L326" s="21">
        <v>552.63333340524696</v>
      </c>
      <c r="M326" s="21" t="str">
        <f>VLOOKUP(L326,'Time range Bands'!$D$3:$E$7,2,TRUE)</f>
        <v>Under 600</v>
      </c>
      <c r="N326" s="26"/>
      <c r="O326" s="21"/>
    </row>
    <row r="327" spans="2:15" x14ac:dyDescent="0.2">
      <c r="B327" t="s">
        <v>92</v>
      </c>
      <c r="C327">
        <v>144</v>
      </c>
      <c r="D327" s="11" t="s">
        <v>181</v>
      </c>
      <c r="E327" s="6" t="s">
        <v>98</v>
      </c>
      <c r="F327" s="5">
        <v>44712</v>
      </c>
      <c r="G327" s="14">
        <v>44712.6698958333</v>
      </c>
      <c r="H327" s="23">
        <v>123</v>
      </c>
      <c r="I327" s="57" t="s">
        <v>190</v>
      </c>
      <c r="J327" s="57">
        <v>44712</v>
      </c>
      <c r="K327" s="26">
        <v>44712.2997106482</v>
      </c>
      <c r="L327" s="21">
        <v>533.06666654418223</v>
      </c>
      <c r="M327" s="21" t="str">
        <f>VLOOKUP(L327,'Time range Bands'!$D$3:$E$7,2,TRUE)</f>
        <v>Under 600</v>
      </c>
      <c r="N327" s="26"/>
      <c r="O327" s="21"/>
    </row>
    <row r="328" spans="2:15" x14ac:dyDescent="0.2">
      <c r="B328" t="s">
        <v>130</v>
      </c>
      <c r="C328">
        <v>144</v>
      </c>
      <c r="D328" s="11" t="s">
        <v>181</v>
      </c>
      <c r="E328" s="6" t="s">
        <v>113</v>
      </c>
      <c r="F328" s="5">
        <v>44712</v>
      </c>
      <c r="G328" s="14">
        <v>44712.667986111097</v>
      </c>
      <c r="H328" s="23">
        <v>123</v>
      </c>
      <c r="I328" s="57" t="s">
        <v>190</v>
      </c>
      <c r="J328" s="57">
        <v>44712</v>
      </c>
      <c r="K328" s="26">
        <v>44712.2956134259</v>
      </c>
      <c r="L328" s="21">
        <v>536.21666668332182</v>
      </c>
      <c r="M328" s="21" t="str">
        <f>VLOOKUP(L328,'Time range Bands'!$D$3:$E$7,2,TRUE)</f>
        <v>Under 600</v>
      </c>
      <c r="N328" s="26"/>
      <c r="O328" s="21"/>
    </row>
    <row r="329" spans="2:15" x14ac:dyDescent="0.2">
      <c r="B329" t="s">
        <v>131</v>
      </c>
      <c r="C329">
        <v>144</v>
      </c>
      <c r="D329" s="11" t="s">
        <v>181</v>
      </c>
      <c r="E329" s="6" t="s">
        <v>98</v>
      </c>
      <c r="F329" s="5">
        <v>44712</v>
      </c>
      <c r="G329" s="14">
        <v>44712.667731481502</v>
      </c>
      <c r="H329" s="23">
        <v>123</v>
      </c>
      <c r="I329" s="57" t="s">
        <v>190</v>
      </c>
      <c r="J329" s="57">
        <v>44712</v>
      </c>
      <c r="K329" s="26">
        <v>44712.295578703699</v>
      </c>
      <c r="L329" s="21">
        <v>535.90000003692694</v>
      </c>
      <c r="M329" s="21" t="str">
        <f>VLOOKUP(L329,'Time range Bands'!$D$3:$E$7,2,TRUE)</f>
        <v>Under 600</v>
      </c>
      <c r="N329" s="26"/>
      <c r="O329" s="21"/>
    </row>
    <row r="330" spans="2:15" x14ac:dyDescent="0.2">
      <c r="B330" t="s">
        <v>115</v>
      </c>
      <c r="C330">
        <v>144</v>
      </c>
      <c r="D330" s="11" t="s">
        <v>181</v>
      </c>
      <c r="E330" s="6" t="s">
        <v>116</v>
      </c>
      <c r="F330" s="5">
        <v>44712</v>
      </c>
      <c r="G330" s="14">
        <v>44712.666724536997</v>
      </c>
      <c r="H330" s="23">
        <v>123</v>
      </c>
      <c r="I330" s="57" t="s">
        <v>190</v>
      </c>
      <c r="J330" s="57">
        <v>44712</v>
      </c>
      <c r="K330" s="26">
        <v>44712.301249999997</v>
      </c>
      <c r="L330" s="21">
        <v>526.28333328058943</v>
      </c>
      <c r="M330" s="21" t="str">
        <f>VLOOKUP(L330,'Time range Bands'!$D$3:$E$7,2,TRUE)</f>
        <v>Under 600</v>
      </c>
      <c r="N330" s="26"/>
      <c r="O330" s="21"/>
    </row>
    <row r="331" spans="2:15" x14ac:dyDescent="0.2">
      <c r="B331" t="s">
        <v>117</v>
      </c>
      <c r="C331">
        <v>144</v>
      </c>
      <c r="D331" s="11" t="s">
        <v>181</v>
      </c>
      <c r="E331" s="6" t="s">
        <v>119</v>
      </c>
      <c r="F331" s="5">
        <v>44712</v>
      </c>
      <c r="G331" s="14">
        <v>44712.660740740801</v>
      </c>
      <c r="H331" s="23">
        <v>123</v>
      </c>
      <c r="I331" s="57" t="s">
        <v>190</v>
      </c>
      <c r="J331" s="57">
        <v>44712</v>
      </c>
      <c r="K331" s="26">
        <v>44712.291215277801</v>
      </c>
      <c r="L331" s="21">
        <v>532.11666672024876</v>
      </c>
      <c r="M331" s="21" t="str">
        <f>VLOOKUP(L331,'Time range Bands'!$D$3:$E$7,2,TRUE)</f>
        <v>Under 600</v>
      </c>
      <c r="N331" s="26"/>
      <c r="O331" s="21"/>
    </row>
    <row r="332" spans="2:15" x14ac:dyDescent="0.2">
      <c r="B332" t="s">
        <v>134</v>
      </c>
      <c r="C332">
        <v>144</v>
      </c>
      <c r="D332" s="11" t="s">
        <v>181</v>
      </c>
      <c r="E332" s="6" t="s">
        <v>136</v>
      </c>
      <c r="F332" s="5">
        <v>44712</v>
      </c>
      <c r="G332" s="14">
        <v>44712.659652777802</v>
      </c>
      <c r="H332" s="23">
        <v>123</v>
      </c>
      <c r="I332" s="57" t="s">
        <v>190</v>
      </c>
      <c r="J332" s="57">
        <v>44712</v>
      </c>
      <c r="K332" s="26">
        <v>44712.278518518498</v>
      </c>
      <c r="L332" s="21">
        <v>548.83333339705132</v>
      </c>
      <c r="M332" s="21" t="str">
        <f>VLOOKUP(L332,'Time range Bands'!$D$3:$E$7,2,TRUE)</f>
        <v>Under 600</v>
      </c>
      <c r="N332" s="26"/>
      <c r="O332" s="21"/>
    </row>
    <row r="333" spans="2:15" x14ac:dyDescent="0.2">
      <c r="B333" t="s">
        <v>147</v>
      </c>
      <c r="C333">
        <v>144</v>
      </c>
      <c r="D333" s="11" t="s">
        <v>181</v>
      </c>
      <c r="E333" s="6" t="s">
        <v>140</v>
      </c>
      <c r="F333" s="5">
        <v>44712</v>
      </c>
      <c r="G333" s="14">
        <v>44712.658807870401</v>
      </c>
      <c r="H333" s="23">
        <v>123</v>
      </c>
      <c r="I333" s="57" t="s">
        <v>190</v>
      </c>
      <c r="J333" s="57">
        <v>44712</v>
      </c>
      <c r="K333" s="26">
        <v>44712.2739351852</v>
      </c>
      <c r="L333" s="21">
        <v>554.21666668960825</v>
      </c>
      <c r="M333" s="21" t="str">
        <f>VLOOKUP(L333,'Time range Bands'!$D$3:$E$7,2,TRUE)</f>
        <v>Under 600</v>
      </c>
      <c r="N333" s="26"/>
      <c r="O333" s="21"/>
    </row>
    <row r="334" spans="2:15" x14ac:dyDescent="0.2">
      <c r="B334" t="s">
        <v>143</v>
      </c>
      <c r="C334">
        <v>144</v>
      </c>
      <c r="D334" s="11" t="s">
        <v>181</v>
      </c>
      <c r="E334" s="6" t="s">
        <v>145</v>
      </c>
      <c r="F334" s="5">
        <v>44712</v>
      </c>
      <c r="G334" s="14">
        <v>44712.650497685201</v>
      </c>
      <c r="H334" s="23">
        <v>123</v>
      </c>
      <c r="I334" s="57" t="s">
        <v>190</v>
      </c>
      <c r="J334" s="57">
        <v>44712</v>
      </c>
      <c r="K334" s="26">
        <v>44712.261689814797</v>
      </c>
      <c r="L334" s="21">
        <v>559.88333338173106</v>
      </c>
      <c r="M334" s="21" t="str">
        <f>VLOOKUP(L334,'Time range Bands'!$D$3:$E$7,2,TRUE)</f>
        <v>Under 600</v>
      </c>
      <c r="N334" s="26"/>
      <c r="O334" s="21"/>
    </row>
    <row r="335" spans="2:15" x14ac:dyDescent="0.2">
      <c r="B335" t="s">
        <v>141</v>
      </c>
      <c r="C335">
        <v>144</v>
      </c>
      <c r="D335" s="11" t="s">
        <v>181</v>
      </c>
      <c r="E335" s="6" t="s">
        <v>142</v>
      </c>
      <c r="F335" s="5">
        <v>44712</v>
      </c>
      <c r="G335" s="14">
        <v>44712.648055555597</v>
      </c>
      <c r="H335" s="23">
        <v>123</v>
      </c>
      <c r="I335" s="57" t="s">
        <v>190</v>
      </c>
      <c r="J335" s="57">
        <v>44712</v>
      </c>
      <c r="K335" s="26">
        <v>44712.267129629603</v>
      </c>
      <c r="L335" s="21">
        <v>548.53333343169652</v>
      </c>
      <c r="M335" s="21" t="str">
        <f>VLOOKUP(L335,'Time range Bands'!$D$3:$E$7,2,TRUE)</f>
        <v>Under 600</v>
      </c>
      <c r="N335" s="26"/>
      <c r="O335" s="21"/>
    </row>
    <row r="336" spans="2:15" x14ac:dyDescent="0.2">
      <c r="B336" t="s">
        <v>139</v>
      </c>
      <c r="C336">
        <v>144</v>
      </c>
      <c r="D336" s="11" t="s">
        <v>181</v>
      </c>
      <c r="E336" s="6" t="s">
        <v>140</v>
      </c>
      <c r="F336" s="5">
        <v>44712</v>
      </c>
      <c r="G336" s="14">
        <v>44712.638865740701</v>
      </c>
      <c r="H336" s="23">
        <v>123</v>
      </c>
      <c r="I336" s="57" t="s">
        <v>190</v>
      </c>
      <c r="J336" s="57">
        <v>44712</v>
      </c>
      <c r="K336" s="26">
        <v>44712.271377314799</v>
      </c>
      <c r="L336" s="21">
        <v>529.18333329842426</v>
      </c>
      <c r="M336" s="21" t="str">
        <f>VLOOKUP(L336,'Time range Bands'!$D$3:$E$7,2,TRUE)</f>
        <v>Under 600</v>
      </c>
      <c r="N336" s="26"/>
      <c r="O336" s="21"/>
    </row>
    <row r="337" spans="2:15" x14ac:dyDescent="0.2">
      <c r="B337" t="s">
        <v>41</v>
      </c>
      <c r="C337">
        <v>123</v>
      </c>
      <c r="D337" s="11" t="s">
        <v>190</v>
      </c>
      <c r="E337" s="6" t="s">
        <v>42</v>
      </c>
      <c r="F337" s="5">
        <v>44712</v>
      </c>
      <c r="G337" s="14">
        <v>44712.336018518501</v>
      </c>
      <c r="H337" s="23">
        <v>144</v>
      </c>
      <c r="I337" s="57" t="s">
        <v>181</v>
      </c>
      <c r="J337" s="57">
        <v>44711</v>
      </c>
      <c r="K337" s="26">
        <v>44711.721400463</v>
      </c>
      <c r="L337" s="21">
        <v>885.04999992088415</v>
      </c>
      <c r="M337" s="21" t="str">
        <f>VLOOKUP(L337,'Time range Bands'!$D$3:$E$7,2,TRUE)</f>
        <v>800-899</v>
      </c>
      <c r="N337" s="26"/>
      <c r="O337" s="21"/>
    </row>
    <row r="338" spans="2:15" x14ac:dyDescent="0.2">
      <c r="B338" t="s">
        <v>27</v>
      </c>
      <c r="C338">
        <v>123</v>
      </c>
      <c r="D338" s="11" t="s">
        <v>190</v>
      </c>
      <c r="E338" s="6" t="s">
        <v>29</v>
      </c>
      <c r="F338" s="5">
        <v>44712</v>
      </c>
      <c r="G338" s="14">
        <v>44712.335092592599</v>
      </c>
      <c r="H338" s="23">
        <v>144</v>
      </c>
      <c r="I338" s="57" t="s">
        <v>181</v>
      </c>
      <c r="J338" s="57">
        <v>44711</v>
      </c>
      <c r="K338" s="26">
        <v>44711.7192013889</v>
      </c>
      <c r="L338" s="21">
        <v>886.8833333265502</v>
      </c>
      <c r="M338" s="21" t="str">
        <f>VLOOKUP(L338,'Time range Bands'!$D$3:$E$7,2,TRUE)</f>
        <v>800-899</v>
      </c>
      <c r="N338" s="26"/>
      <c r="O338" s="21"/>
    </row>
    <row r="339" spans="2:15" x14ac:dyDescent="0.2">
      <c r="B339" t="s">
        <v>31</v>
      </c>
      <c r="C339">
        <v>123</v>
      </c>
      <c r="D339" s="11" t="s">
        <v>190</v>
      </c>
      <c r="E339" s="6" t="s">
        <v>33</v>
      </c>
      <c r="F339" s="5">
        <v>44712</v>
      </c>
      <c r="G339" s="14">
        <v>44712.334305555603</v>
      </c>
      <c r="H339" s="23">
        <v>144</v>
      </c>
      <c r="I339" s="57" t="s">
        <v>181</v>
      </c>
      <c r="J339" s="57">
        <v>44711</v>
      </c>
      <c r="K339" s="26">
        <v>44711.717997685198</v>
      </c>
      <c r="L339" s="21">
        <v>887.48333338298835</v>
      </c>
      <c r="M339" s="21" t="str">
        <f>VLOOKUP(L339,'Time range Bands'!$D$3:$E$7,2,TRUE)</f>
        <v>800-899</v>
      </c>
      <c r="N339" s="26"/>
      <c r="O339" s="21"/>
    </row>
    <row r="340" spans="2:15" x14ac:dyDescent="0.2">
      <c r="B340" t="s">
        <v>58</v>
      </c>
      <c r="C340">
        <v>123</v>
      </c>
      <c r="D340" s="11" t="s">
        <v>190</v>
      </c>
      <c r="E340" s="6" t="s">
        <v>60</v>
      </c>
      <c r="F340" s="5">
        <v>44712</v>
      </c>
      <c r="G340" s="14">
        <v>44712.333344907398</v>
      </c>
      <c r="H340" s="23">
        <v>144</v>
      </c>
      <c r="I340" s="57" t="s">
        <v>181</v>
      </c>
      <c r="J340" s="57">
        <v>44711</v>
      </c>
      <c r="K340" s="26">
        <v>44711.704687500001</v>
      </c>
      <c r="L340" s="21">
        <v>905.26666665100493</v>
      </c>
      <c r="M340" s="21" t="str">
        <f>VLOOKUP(L340,'Time range Bands'!$D$3:$E$7,2,TRUE)</f>
        <v>900+</v>
      </c>
      <c r="N340" s="26"/>
      <c r="O340" s="21"/>
    </row>
    <row r="341" spans="2:15" x14ac:dyDescent="0.2">
      <c r="B341" t="s">
        <v>21</v>
      </c>
      <c r="C341">
        <v>123</v>
      </c>
      <c r="D341" s="11" t="s">
        <v>190</v>
      </c>
      <c r="E341" s="6" t="s">
        <v>22</v>
      </c>
      <c r="F341" s="5">
        <v>44712</v>
      </c>
      <c r="G341" s="14">
        <v>44712.333090277803</v>
      </c>
      <c r="H341" s="23">
        <v>144</v>
      </c>
      <c r="I341" s="57" t="s">
        <v>181</v>
      </c>
      <c r="J341" s="57">
        <v>44711</v>
      </c>
      <c r="K341" s="26">
        <v>44711.706712963001</v>
      </c>
      <c r="L341" s="21">
        <v>901.9833333150018</v>
      </c>
      <c r="M341" s="21" t="str">
        <f>VLOOKUP(L341,'Time range Bands'!$D$3:$E$7,2,TRUE)</f>
        <v>900+</v>
      </c>
      <c r="N341" s="26"/>
      <c r="O341" s="21"/>
    </row>
    <row r="342" spans="2:15" x14ac:dyDescent="0.2">
      <c r="B342" t="s">
        <v>18</v>
      </c>
      <c r="C342">
        <v>123</v>
      </c>
      <c r="D342" s="11" t="s">
        <v>190</v>
      </c>
      <c r="E342" s="6" t="s">
        <v>20</v>
      </c>
      <c r="F342" s="5">
        <v>44712</v>
      </c>
      <c r="G342" s="14">
        <v>44712.333078703698</v>
      </c>
      <c r="H342" s="23">
        <v>144</v>
      </c>
      <c r="I342" s="57" t="s">
        <v>181</v>
      </c>
      <c r="J342" s="57">
        <v>44711</v>
      </c>
      <c r="K342" s="26">
        <v>44711.7082407407</v>
      </c>
      <c r="L342" s="21">
        <v>899.766666716896</v>
      </c>
      <c r="M342" s="21" t="str">
        <f>VLOOKUP(L342,'Time range Bands'!$D$3:$E$7,2,TRUE)</f>
        <v>800-899</v>
      </c>
      <c r="N342" s="26"/>
      <c r="O342" s="21"/>
    </row>
    <row r="343" spans="2:15" x14ac:dyDescent="0.2">
      <c r="B343" t="s">
        <v>37</v>
      </c>
      <c r="C343">
        <v>123</v>
      </c>
      <c r="D343" s="11" t="s">
        <v>190</v>
      </c>
      <c r="E343" s="6" t="s">
        <v>38</v>
      </c>
      <c r="F343" s="5">
        <v>44712</v>
      </c>
      <c r="G343" s="14">
        <v>44712.332615740699</v>
      </c>
      <c r="H343" s="23">
        <v>144</v>
      </c>
      <c r="I343" s="57" t="s">
        <v>181</v>
      </c>
      <c r="J343" s="57">
        <v>44711</v>
      </c>
      <c r="K343" s="26">
        <v>44711.699699074103</v>
      </c>
      <c r="L343" s="21">
        <v>911.39999989885837</v>
      </c>
      <c r="M343" s="21" t="str">
        <f>VLOOKUP(L343,'Time range Bands'!$D$3:$E$7,2,TRUE)</f>
        <v>900+</v>
      </c>
      <c r="N343" s="26"/>
      <c r="O343" s="21"/>
    </row>
    <row r="344" spans="2:15" x14ac:dyDescent="0.2">
      <c r="B344" t="s">
        <v>35</v>
      </c>
      <c r="C344">
        <v>123</v>
      </c>
      <c r="D344" s="11" t="s">
        <v>190</v>
      </c>
      <c r="E344" s="6" t="s">
        <v>39</v>
      </c>
      <c r="F344" s="5">
        <v>44712</v>
      </c>
      <c r="G344" s="14">
        <v>44712.331087963001</v>
      </c>
      <c r="H344" s="23">
        <v>144</v>
      </c>
      <c r="I344" s="57" t="s">
        <v>181</v>
      </c>
      <c r="J344" s="57">
        <v>44711</v>
      </c>
      <c r="K344" s="26">
        <v>44711.707476851901</v>
      </c>
      <c r="L344" s="21">
        <v>897.99999998300336</v>
      </c>
      <c r="M344" s="21" t="str">
        <f>VLOOKUP(L344,'Time range Bands'!$D$3:$E$7,2,TRUE)</f>
        <v>800-899</v>
      </c>
      <c r="N344" s="26"/>
      <c r="O344" s="21"/>
    </row>
    <row r="345" spans="2:15" x14ac:dyDescent="0.2">
      <c r="B345" t="s">
        <v>11</v>
      </c>
      <c r="C345">
        <v>123</v>
      </c>
      <c r="D345" s="11" t="s">
        <v>190</v>
      </c>
      <c r="E345" s="6" t="s">
        <v>13</v>
      </c>
      <c r="F345" s="5">
        <v>44712</v>
      </c>
      <c r="G345" s="14">
        <v>44712.325810185197</v>
      </c>
      <c r="H345" s="23">
        <v>144</v>
      </c>
      <c r="I345" s="57" t="s">
        <v>181</v>
      </c>
      <c r="J345" s="57">
        <v>44711</v>
      </c>
      <c r="K345" s="26">
        <v>44711.703865740703</v>
      </c>
      <c r="L345" s="21">
        <v>895.60000007157214</v>
      </c>
      <c r="M345" s="21" t="str">
        <f>VLOOKUP(L345,'Time range Bands'!$D$3:$E$7,2,TRUE)</f>
        <v>800-899</v>
      </c>
      <c r="N345" s="26"/>
      <c r="O345" s="21"/>
    </row>
    <row r="346" spans="2:15" x14ac:dyDescent="0.2">
      <c r="B346" t="s">
        <v>61</v>
      </c>
      <c r="C346">
        <v>123</v>
      </c>
      <c r="D346" s="11" t="s">
        <v>190</v>
      </c>
      <c r="E346" s="6" t="s">
        <v>38</v>
      </c>
      <c r="F346" s="5">
        <v>44712</v>
      </c>
      <c r="G346" s="14">
        <v>44712.325509259303</v>
      </c>
      <c r="H346" s="23">
        <v>144</v>
      </c>
      <c r="I346" s="57" t="s">
        <v>181</v>
      </c>
      <c r="J346" s="57">
        <v>44711</v>
      </c>
      <c r="K346" s="26">
        <v>44711.713310185201</v>
      </c>
      <c r="L346" s="21">
        <v>881.56666670576669</v>
      </c>
      <c r="M346" s="21" t="str">
        <f>VLOOKUP(L346,'Time range Bands'!$D$3:$E$7,2,TRUE)</f>
        <v>800-899</v>
      </c>
      <c r="N346" s="26"/>
      <c r="O346" s="21"/>
    </row>
    <row r="347" spans="2:15" x14ac:dyDescent="0.2">
      <c r="B347" t="s">
        <v>64</v>
      </c>
      <c r="C347">
        <v>123</v>
      </c>
      <c r="D347" s="11" t="s">
        <v>190</v>
      </c>
      <c r="E347" s="6" t="s">
        <v>65</v>
      </c>
      <c r="F347" s="5">
        <v>44712</v>
      </c>
      <c r="G347" s="14">
        <v>44712.325497685197</v>
      </c>
      <c r="H347" s="23">
        <v>144</v>
      </c>
      <c r="I347" s="57" t="s">
        <v>181</v>
      </c>
      <c r="J347" s="57">
        <v>44711</v>
      </c>
      <c r="K347" s="26">
        <v>44711.6971990741</v>
      </c>
      <c r="L347" s="21">
        <v>904.74999997881241</v>
      </c>
      <c r="M347" s="21" t="str">
        <f>VLOOKUP(L347,'Time range Bands'!$D$3:$E$7,2,TRUE)</f>
        <v>900+</v>
      </c>
      <c r="N347" s="26"/>
      <c r="O347" s="21"/>
    </row>
    <row r="348" spans="2:15" x14ac:dyDescent="0.2">
      <c r="B348" t="s">
        <v>44</v>
      </c>
      <c r="C348">
        <v>123</v>
      </c>
      <c r="D348" s="11" t="s">
        <v>190</v>
      </c>
      <c r="E348" s="6" t="s">
        <v>47</v>
      </c>
      <c r="F348" s="5">
        <v>44712</v>
      </c>
      <c r="G348" s="14">
        <v>44712.325312499997</v>
      </c>
      <c r="H348" s="23">
        <v>144</v>
      </c>
      <c r="I348" s="57" t="s">
        <v>181</v>
      </c>
      <c r="J348" s="57">
        <v>44711</v>
      </c>
      <c r="K348" s="26">
        <v>44711.695729166699</v>
      </c>
      <c r="L348" s="21">
        <v>906.59999995026737</v>
      </c>
      <c r="M348" s="21" t="str">
        <f>VLOOKUP(L348,'Time range Bands'!$D$3:$E$7,2,TRUE)</f>
        <v>900+</v>
      </c>
      <c r="N348" s="26"/>
      <c r="O348" s="21"/>
    </row>
    <row r="349" spans="2:15" x14ac:dyDescent="0.2">
      <c r="B349" t="s">
        <v>51</v>
      </c>
      <c r="C349">
        <v>123</v>
      </c>
      <c r="D349" s="11" t="s">
        <v>190</v>
      </c>
      <c r="E349" s="6" t="s">
        <v>13</v>
      </c>
      <c r="F349" s="5">
        <v>44712</v>
      </c>
      <c r="G349" s="14">
        <v>44712.325127314798</v>
      </c>
      <c r="H349" s="23">
        <v>144</v>
      </c>
      <c r="I349" s="57" t="s">
        <v>181</v>
      </c>
      <c r="J349" s="57">
        <v>44711</v>
      </c>
      <c r="K349" s="26">
        <v>44711.692361111098</v>
      </c>
      <c r="L349" s="21">
        <v>911.18333332822658</v>
      </c>
      <c r="M349" s="21" t="str">
        <f>VLOOKUP(L349,'Time range Bands'!$D$3:$E$7,2,TRUE)</f>
        <v>900+</v>
      </c>
      <c r="N349" s="26"/>
      <c r="O349" s="21"/>
    </row>
    <row r="350" spans="2:15" x14ac:dyDescent="0.2">
      <c r="B350" t="s">
        <v>83</v>
      </c>
      <c r="C350">
        <v>123</v>
      </c>
      <c r="D350" s="11" t="s">
        <v>190</v>
      </c>
      <c r="E350" s="6" t="s">
        <v>47</v>
      </c>
      <c r="F350" s="5">
        <v>44712</v>
      </c>
      <c r="G350" s="14">
        <v>44712.324305555601</v>
      </c>
      <c r="H350" s="23">
        <v>144</v>
      </c>
      <c r="I350" s="57" t="s">
        <v>181</v>
      </c>
      <c r="J350" s="57">
        <v>44711</v>
      </c>
      <c r="K350" s="26">
        <v>44711.704722222203</v>
      </c>
      <c r="L350" s="21">
        <v>892.20000009401701</v>
      </c>
      <c r="M350" s="21" t="str">
        <f>VLOOKUP(L350,'Time range Bands'!$D$3:$E$7,2,TRUE)</f>
        <v>800-899</v>
      </c>
      <c r="N350" s="26"/>
      <c r="O350" s="21"/>
    </row>
    <row r="351" spans="2:15" x14ac:dyDescent="0.2">
      <c r="B351" t="s">
        <v>68</v>
      </c>
      <c r="C351">
        <v>123</v>
      </c>
      <c r="D351" s="11" t="s">
        <v>190</v>
      </c>
      <c r="E351" s="6" t="s">
        <v>69</v>
      </c>
      <c r="F351" s="5">
        <v>44712</v>
      </c>
      <c r="G351" s="14">
        <v>44712.322256944397</v>
      </c>
      <c r="H351" s="23">
        <v>144</v>
      </c>
      <c r="I351" s="57" t="s">
        <v>181</v>
      </c>
      <c r="J351" s="57">
        <v>44711</v>
      </c>
      <c r="K351" s="26">
        <v>44711.707569444501</v>
      </c>
      <c r="L351" s="21">
        <v>885.14999984996393</v>
      </c>
      <c r="M351" s="21" t="str">
        <f>VLOOKUP(L351,'Time range Bands'!$D$3:$E$7,2,TRUE)</f>
        <v>800-899</v>
      </c>
      <c r="N351" s="26"/>
      <c r="O351" s="21"/>
    </row>
    <row r="352" spans="2:15" x14ac:dyDescent="0.2">
      <c r="B352" t="s">
        <v>48</v>
      </c>
      <c r="C352">
        <v>123</v>
      </c>
      <c r="D352" s="11" t="s">
        <v>190</v>
      </c>
      <c r="E352" s="6" t="s">
        <v>55</v>
      </c>
      <c r="F352" s="5">
        <v>44712</v>
      </c>
      <c r="G352" s="14">
        <v>44712.322210648097</v>
      </c>
      <c r="H352" s="23">
        <v>144</v>
      </c>
      <c r="I352" s="57" t="s">
        <v>181</v>
      </c>
      <c r="J352" s="57">
        <v>44711</v>
      </c>
      <c r="K352" s="26">
        <v>44711.7053703704</v>
      </c>
      <c r="L352" s="21">
        <v>888.24999988311902</v>
      </c>
      <c r="M352" s="21" t="str">
        <f>VLOOKUP(L352,'Time range Bands'!$D$3:$E$7,2,TRUE)</f>
        <v>800-899</v>
      </c>
      <c r="N352" s="26"/>
      <c r="O352" s="21"/>
    </row>
    <row r="353" spans="2:15" x14ac:dyDescent="0.2">
      <c r="B353" t="s">
        <v>43</v>
      </c>
      <c r="C353">
        <v>123</v>
      </c>
      <c r="D353" s="11" t="s">
        <v>190</v>
      </c>
      <c r="E353" s="6" t="s">
        <v>50</v>
      </c>
      <c r="F353" s="5">
        <v>44712</v>
      </c>
      <c r="G353" s="14">
        <v>44712.321087962999</v>
      </c>
      <c r="H353" s="23">
        <v>144</v>
      </c>
      <c r="I353" s="57" t="s">
        <v>181</v>
      </c>
      <c r="J353" s="57">
        <v>44711</v>
      </c>
      <c r="K353" s="26">
        <v>44711.736608796302</v>
      </c>
      <c r="L353" s="21">
        <v>841.6500000434462</v>
      </c>
      <c r="M353" s="21" t="str">
        <f>VLOOKUP(L353,'Time range Bands'!$D$3:$E$7,2,TRUE)</f>
        <v>800-899</v>
      </c>
      <c r="N353" s="26"/>
      <c r="O353" s="21"/>
    </row>
    <row r="354" spans="2:15" x14ac:dyDescent="0.2">
      <c r="B354" t="s">
        <v>95</v>
      </c>
      <c r="C354">
        <v>123</v>
      </c>
      <c r="D354" s="11" t="s">
        <v>190</v>
      </c>
      <c r="E354" s="6" t="s">
        <v>97</v>
      </c>
      <c r="F354" s="5">
        <v>44712</v>
      </c>
      <c r="G354" s="14">
        <v>44712.320289351897</v>
      </c>
      <c r="H354" s="23">
        <v>144</v>
      </c>
      <c r="I354" s="57" t="s">
        <v>181</v>
      </c>
      <c r="J354" s="57">
        <v>44711</v>
      </c>
      <c r="K354" s="26">
        <v>44711.701157407399</v>
      </c>
      <c r="L354" s="21">
        <v>891.55000007827766</v>
      </c>
      <c r="M354" s="21" t="str">
        <f>VLOOKUP(L354,'Time range Bands'!$D$3:$E$7,2,TRUE)</f>
        <v>800-899</v>
      </c>
      <c r="N354" s="26"/>
      <c r="O354" s="21"/>
    </row>
    <row r="355" spans="2:15" x14ac:dyDescent="0.2">
      <c r="B355" t="s">
        <v>80</v>
      </c>
      <c r="C355">
        <v>123</v>
      </c>
      <c r="D355" s="11" t="s">
        <v>190</v>
      </c>
      <c r="E355" s="6" t="s">
        <v>82</v>
      </c>
      <c r="F355" s="5">
        <v>44712</v>
      </c>
      <c r="G355" s="14">
        <v>44712.320011574098</v>
      </c>
      <c r="H355" s="23">
        <v>144</v>
      </c>
      <c r="I355" s="57" t="s">
        <v>181</v>
      </c>
      <c r="J355" s="57">
        <v>44711</v>
      </c>
      <c r="K355" s="26">
        <v>44711.692835648202</v>
      </c>
      <c r="L355" s="21">
        <v>903.13333329046145</v>
      </c>
      <c r="M355" s="21" t="str">
        <f>VLOOKUP(L355,'Time range Bands'!$D$3:$E$7,2,TRUE)</f>
        <v>900+</v>
      </c>
      <c r="N355" s="26"/>
      <c r="O355" s="21"/>
    </row>
    <row r="356" spans="2:15" x14ac:dyDescent="0.2">
      <c r="B356" t="s">
        <v>66</v>
      </c>
      <c r="C356">
        <v>123</v>
      </c>
      <c r="D356" s="11" t="s">
        <v>190</v>
      </c>
      <c r="E356" s="6" t="s">
        <v>50</v>
      </c>
      <c r="F356" s="5">
        <v>44712</v>
      </c>
      <c r="G356" s="14">
        <v>44712.319571759297</v>
      </c>
      <c r="H356" s="23">
        <v>144</v>
      </c>
      <c r="I356" s="57" t="s">
        <v>181</v>
      </c>
      <c r="J356" s="57">
        <v>44711</v>
      </c>
      <c r="K356" s="26">
        <v>44711.713194444397</v>
      </c>
      <c r="L356" s="21">
        <v>873.18333345581777</v>
      </c>
      <c r="M356" s="21" t="str">
        <f>VLOOKUP(L356,'Time range Bands'!$D$3:$E$7,2,TRUE)</f>
        <v>800-899</v>
      </c>
      <c r="N356" s="26"/>
      <c r="O356" s="21"/>
    </row>
    <row r="357" spans="2:15" x14ac:dyDescent="0.2">
      <c r="B357" t="s">
        <v>111</v>
      </c>
      <c r="C357">
        <v>123</v>
      </c>
      <c r="D357" s="11" t="s">
        <v>190</v>
      </c>
      <c r="E357" s="6" t="s">
        <v>112</v>
      </c>
      <c r="F357" s="5">
        <v>44712</v>
      </c>
      <c r="G357" s="14">
        <v>44712.318576388898</v>
      </c>
      <c r="H357" s="23">
        <v>144</v>
      </c>
      <c r="I357" s="57" t="s">
        <v>181</v>
      </c>
      <c r="J357" s="57">
        <v>44711</v>
      </c>
      <c r="K357" s="26">
        <v>44711.701273148203</v>
      </c>
      <c r="L357" s="21">
        <v>888.9166666008532</v>
      </c>
      <c r="M357" s="21" t="str">
        <f>VLOOKUP(L357,'Time range Bands'!$D$3:$E$7,2,TRUE)</f>
        <v>800-899</v>
      </c>
      <c r="N357" s="26"/>
      <c r="O357" s="21"/>
    </row>
    <row r="358" spans="2:15" x14ac:dyDescent="0.2">
      <c r="B358" t="s">
        <v>70</v>
      </c>
      <c r="C358">
        <v>123</v>
      </c>
      <c r="D358" s="11" t="s">
        <v>190</v>
      </c>
      <c r="E358" s="6" t="s">
        <v>71</v>
      </c>
      <c r="F358" s="5">
        <v>44712</v>
      </c>
      <c r="G358" s="14">
        <v>44712.318530092598</v>
      </c>
      <c r="H358" s="23">
        <v>144</v>
      </c>
      <c r="I358" s="57" t="s">
        <v>181</v>
      </c>
      <c r="J358" s="57">
        <v>44711</v>
      </c>
      <c r="K358" s="26">
        <v>44711.698692129597</v>
      </c>
      <c r="L358" s="21">
        <v>892.56666672066785</v>
      </c>
      <c r="M358" s="21" t="str">
        <f>VLOOKUP(L358,'Time range Bands'!$D$3:$E$7,2,TRUE)</f>
        <v>800-899</v>
      </c>
      <c r="N358" s="26"/>
      <c r="O358" s="21"/>
    </row>
    <row r="359" spans="2:15" x14ac:dyDescent="0.2">
      <c r="B359" t="s">
        <v>87</v>
      </c>
      <c r="C359">
        <v>123</v>
      </c>
      <c r="D359" s="11" t="s">
        <v>190</v>
      </c>
      <c r="E359" s="6" t="s">
        <v>90</v>
      </c>
      <c r="F359" s="5">
        <v>44712</v>
      </c>
      <c r="G359" s="14">
        <v>44712.318449074097</v>
      </c>
      <c r="H359" s="23">
        <v>144</v>
      </c>
      <c r="I359" s="57" t="s">
        <v>181</v>
      </c>
      <c r="J359" s="57">
        <v>44711</v>
      </c>
      <c r="K359" s="26">
        <v>44711.693726851903</v>
      </c>
      <c r="L359" s="21">
        <v>899.59999995888211</v>
      </c>
      <c r="M359" s="21" t="str">
        <f>VLOOKUP(L359,'Time range Bands'!$D$3:$E$7,2,TRUE)</f>
        <v>800-899</v>
      </c>
      <c r="N359" s="26"/>
      <c r="O359" s="21"/>
    </row>
    <row r="360" spans="2:15" x14ac:dyDescent="0.2">
      <c r="B360" t="s">
        <v>110</v>
      </c>
      <c r="C360">
        <v>123</v>
      </c>
      <c r="D360" s="11" t="s">
        <v>190</v>
      </c>
      <c r="E360" s="6" t="s">
        <v>77</v>
      </c>
      <c r="F360" s="5">
        <v>44712</v>
      </c>
      <c r="G360" s="14">
        <v>44712.3181944444</v>
      </c>
      <c r="H360" s="23">
        <v>144</v>
      </c>
      <c r="I360" s="57" t="s">
        <v>181</v>
      </c>
      <c r="J360" s="57">
        <v>44711</v>
      </c>
      <c r="K360" s="26">
        <v>44711.679618055598</v>
      </c>
      <c r="L360" s="21">
        <v>919.54999987618066</v>
      </c>
      <c r="M360" s="21" t="str">
        <f>VLOOKUP(L360,'Time range Bands'!$D$3:$E$7,2,TRUE)</f>
        <v>900+</v>
      </c>
      <c r="N360" s="26"/>
      <c r="O360" s="21"/>
    </row>
    <row r="361" spans="2:15" x14ac:dyDescent="0.2">
      <c r="B361" t="s">
        <v>74</v>
      </c>
      <c r="C361">
        <v>123</v>
      </c>
      <c r="D361" s="11" t="s">
        <v>190</v>
      </c>
      <c r="E361" s="6" t="s">
        <v>77</v>
      </c>
      <c r="F361" s="5">
        <v>44712</v>
      </c>
      <c r="G361" s="14">
        <v>44712.317256944501</v>
      </c>
      <c r="H361" s="23">
        <v>144</v>
      </c>
      <c r="I361" s="57" t="s">
        <v>181</v>
      </c>
      <c r="J361" s="57">
        <v>44711</v>
      </c>
      <c r="K361" s="26">
        <v>44711.7214467593</v>
      </c>
      <c r="L361" s="21">
        <v>857.96666668960825</v>
      </c>
      <c r="M361" s="21" t="str">
        <f>VLOOKUP(L361,'Time range Bands'!$D$3:$E$7,2,TRUE)</f>
        <v>800-899</v>
      </c>
      <c r="N361" s="26"/>
      <c r="O361" s="21"/>
    </row>
    <row r="362" spans="2:15" x14ac:dyDescent="0.2">
      <c r="B362" t="s">
        <v>85</v>
      </c>
      <c r="C362">
        <v>123</v>
      </c>
      <c r="D362" s="11" t="s">
        <v>190</v>
      </c>
      <c r="E362" s="6" t="s">
        <v>89</v>
      </c>
      <c r="F362" s="5">
        <v>44712</v>
      </c>
      <c r="G362" s="14">
        <v>44712.315520833297</v>
      </c>
      <c r="H362" s="23">
        <v>144</v>
      </c>
      <c r="I362" s="57" t="s">
        <v>181</v>
      </c>
      <c r="J362" s="57">
        <v>44711</v>
      </c>
      <c r="K362" s="26">
        <v>44711.702395833301</v>
      </c>
      <c r="L362" s="21">
        <v>882.89999999455176</v>
      </c>
      <c r="M362" s="21" t="str">
        <f>VLOOKUP(L362,'Time range Bands'!$D$3:$E$7,2,TRUE)</f>
        <v>800-899</v>
      </c>
      <c r="N362" s="26"/>
      <c r="O362" s="21"/>
    </row>
    <row r="363" spans="2:15" x14ac:dyDescent="0.2">
      <c r="B363" t="s">
        <v>72</v>
      </c>
      <c r="C363">
        <v>123</v>
      </c>
      <c r="D363" s="11" t="s">
        <v>190</v>
      </c>
      <c r="E363" s="6" t="s">
        <v>76</v>
      </c>
      <c r="F363" s="5">
        <v>44712</v>
      </c>
      <c r="G363" s="14">
        <v>44712.313298611101</v>
      </c>
      <c r="H363" s="23">
        <v>144</v>
      </c>
      <c r="I363" s="57" t="s">
        <v>181</v>
      </c>
      <c r="J363" s="57">
        <v>44711</v>
      </c>
      <c r="K363" s="26">
        <v>44711.684270833299</v>
      </c>
      <c r="L363" s="21">
        <v>905.80000003566965</v>
      </c>
      <c r="M363" s="21" t="str">
        <f>VLOOKUP(L363,'Time range Bands'!$D$3:$E$7,2,TRUE)</f>
        <v>900+</v>
      </c>
      <c r="N363" s="26"/>
      <c r="O363" s="21"/>
    </row>
    <row r="364" spans="2:15" x14ac:dyDescent="0.2">
      <c r="B364" t="s">
        <v>23</v>
      </c>
      <c r="C364">
        <v>123</v>
      </c>
      <c r="D364" s="11" t="s">
        <v>190</v>
      </c>
      <c r="E364" s="6" t="s">
        <v>25</v>
      </c>
      <c r="F364" s="5">
        <v>44712</v>
      </c>
      <c r="G364" s="14">
        <v>44712.308946759302</v>
      </c>
      <c r="H364" s="23">
        <v>144</v>
      </c>
      <c r="I364" s="57" t="s">
        <v>181</v>
      </c>
      <c r="J364" s="57">
        <v>44711</v>
      </c>
      <c r="K364" s="26">
        <v>44711.677280092597</v>
      </c>
      <c r="L364" s="21">
        <v>909.60000005434267</v>
      </c>
      <c r="M364" s="21" t="str">
        <f>VLOOKUP(L364,'Time range Bands'!$D$3:$E$7,2,TRUE)</f>
        <v>900+</v>
      </c>
      <c r="N364" s="26"/>
      <c r="O364" s="21"/>
    </row>
    <row r="365" spans="2:15" x14ac:dyDescent="0.2">
      <c r="B365" t="s">
        <v>125</v>
      </c>
      <c r="C365">
        <v>123</v>
      </c>
      <c r="D365" s="11" t="s">
        <v>190</v>
      </c>
      <c r="E365" s="6" t="s">
        <v>103</v>
      </c>
      <c r="F365" s="5">
        <v>44712</v>
      </c>
      <c r="G365" s="14">
        <v>44712.308668981503</v>
      </c>
      <c r="H365" s="23">
        <v>144</v>
      </c>
      <c r="I365" s="57" t="s">
        <v>181</v>
      </c>
      <c r="J365" s="57">
        <v>44711</v>
      </c>
      <c r="K365" s="26">
        <v>44711.696319444498</v>
      </c>
      <c r="L365" s="21">
        <v>881.78333328687586</v>
      </c>
      <c r="M365" s="21" t="str">
        <f>VLOOKUP(L365,'Time range Bands'!$D$3:$E$7,2,TRUE)</f>
        <v>800-899</v>
      </c>
      <c r="N365" s="26"/>
      <c r="O365" s="21"/>
    </row>
    <row r="366" spans="2:15" x14ac:dyDescent="0.2">
      <c r="B366" t="s">
        <v>96</v>
      </c>
      <c r="C366">
        <v>123</v>
      </c>
      <c r="D366" s="11" t="s">
        <v>190</v>
      </c>
      <c r="E366" s="6" t="s">
        <v>25</v>
      </c>
      <c r="F366" s="5">
        <v>44712</v>
      </c>
      <c r="G366" s="14">
        <v>44712.307708333297</v>
      </c>
      <c r="H366" s="23">
        <v>144</v>
      </c>
      <c r="I366" s="57" t="s">
        <v>181</v>
      </c>
      <c r="J366" s="57">
        <v>44711</v>
      </c>
      <c r="K366" s="26">
        <v>44711.692881944502</v>
      </c>
      <c r="L366" s="21">
        <v>885.34999986528419</v>
      </c>
      <c r="M366" s="21" t="str">
        <f>VLOOKUP(L366,'Time range Bands'!$D$3:$E$7,2,TRUE)</f>
        <v>800-899</v>
      </c>
      <c r="N366" s="26"/>
      <c r="O366" s="21"/>
    </row>
    <row r="367" spans="2:15" x14ac:dyDescent="0.2">
      <c r="B367" t="s">
        <v>102</v>
      </c>
      <c r="C367">
        <v>123</v>
      </c>
      <c r="D367" s="11" t="s">
        <v>190</v>
      </c>
      <c r="E367" s="6" t="s">
        <v>103</v>
      </c>
      <c r="F367" s="5">
        <v>44712</v>
      </c>
      <c r="G367" s="14">
        <v>44712.3058564815</v>
      </c>
      <c r="H367" s="23">
        <v>144</v>
      </c>
      <c r="I367" s="57" t="s">
        <v>181</v>
      </c>
      <c r="J367" s="57">
        <v>44711</v>
      </c>
      <c r="K367" s="26">
        <v>44711.695821759196</v>
      </c>
      <c r="L367" s="21">
        <v>878.45000011730008</v>
      </c>
      <c r="M367" s="21" t="str">
        <f>VLOOKUP(L367,'Time range Bands'!$D$3:$E$7,2,TRUE)</f>
        <v>800-899</v>
      </c>
      <c r="N367" s="26"/>
      <c r="O367" s="21"/>
    </row>
    <row r="368" spans="2:15" x14ac:dyDescent="0.2">
      <c r="B368" t="s">
        <v>14</v>
      </c>
      <c r="C368">
        <v>123</v>
      </c>
      <c r="D368" s="11" t="s">
        <v>190</v>
      </c>
      <c r="E368" s="6" t="s">
        <v>16</v>
      </c>
      <c r="F368" s="5">
        <v>44712</v>
      </c>
      <c r="G368" s="14">
        <v>44712.305844907401</v>
      </c>
      <c r="H368" s="23">
        <v>144</v>
      </c>
      <c r="I368" s="57" t="s">
        <v>181</v>
      </c>
      <c r="J368" s="57">
        <v>44711</v>
      </c>
      <c r="K368" s="26">
        <v>44711.681053240703</v>
      </c>
      <c r="L368" s="21">
        <v>899.70000004512258</v>
      </c>
      <c r="M368" s="21" t="str">
        <f>VLOOKUP(L368,'Time range Bands'!$D$3:$E$7,2,TRUE)</f>
        <v>800-899</v>
      </c>
      <c r="N368" s="26"/>
      <c r="O368" s="21"/>
    </row>
    <row r="369" spans="2:15" x14ac:dyDescent="0.2">
      <c r="B369" t="s">
        <v>106</v>
      </c>
      <c r="C369">
        <v>123</v>
      </c>
      <c r="D369" s="11" t="s">
        <v>190</v>
      </c>
      <c r="E369" s="6" t="s">
        <v>107</v>
      </c>
      <c r="F369" s="5">
        <v>44712</v>
      </c>
      <c r="G369" s="14">
        <v>44712.305023148103</v>
      </c>
      <c r="H369" s="23">
        <v>144</v>
      </c>
      <c r="I369" s="57" t="s">
        <v>181</v>
      </c>
      <c r="J369" s="57">
        <v>44711</v>
      </c>
      <c r="K369" s="26">
        <v>44711.675254629597</v>
      </c>
      <c r="L369" s="21">
        <v>906.86666664783843</v>
      </c>
      <c r="M369" s="21" t="str">
        <f>VLOOKUP(L369,'Time range Bands'!$D$3:$E$7,2,TRUE)</f>
        <v>900+</v>
      </c>
      <c r="N369" s="26"/>
      <c r="O369" s="21"/>
    </row>
    <row r="370" spans="2:15" x14ac:dyDescent="0.2">
      <c r="B370" t="s">
        <v>99</v>
      </c>
      <c r="C370">
        <v>123</v>
      </c>
      <c r="D370" s="11" t="s">
        <v>190</v>
      </c>
      <c r="E370" s="6" t="s">
        <v>104</v>
      </c>
      <c r="F370" s="5">
        <v>44712</v>
      </c>
      <c r="G370" s="14">
        <v>44712.302546296298</v>
      </c>
      <c r="H370" s="23">
        <v>144</v>
      </c>
      <c r="I370" s="57" t="s">
        <v>181</v>
      </c>
      <c r="J370" s="57">
        <v>44711</v>
      </c>
      <c r="K370" s="26">
        <v>44711.736111111102</v>
      </c>
      <c r="L370" s="21">
        <v>815.66666668164544</v>
      </c>
      <c r="M370" s="21" t="str">
        <f>VLOOKUP(L370,'Time range Bands'!$D$3:$E$7,2,TRUE)</f>
        <v>800-899</v>
      </c>
      <c r="N370" s="26"/>
      <c r="O370" s="21"/>
    </row>
    <row r="371" spans="2:15" x14ac:dyDescent="0.2">
      <c r="B371" t="s">
        <v>115</v>
      </c>
      <c r="C371">
        <v>123</v>
      </c>
      <c r="D371" s="11" t="s">
        <v>190</v>
      </c>
      <c r="E371" s="6" t="s">
        <v>116</v>
      </c>
      <c r="F371" s="5">
        <v>44712</v>
      </c>
      <c r="G371" s="14">
        <v>44712.301249999997</v>
      </c>
      <c r="H371" s="23">
        <v>144</v>
      </c>
      <c r="I371" s="57" t="s">
        <v>181</v>
      </c>
      <c r="J371" s="57">
        <v>44711</v>
      </c>
      <c r="K371" s="26">
        <v>44711.684641203698</v>
      </c>
      <c r="L371" s="21">
        <v>887.91666667093523</v>
      </c>
      <c r="M371" s="21" t="str">
        <f>VLOOKUP(L371,'Time range Bands'!$D$3:$E$7,2,TRUE)</f>
        <v>800-899</v>
      </c>
      <c r="N371" s="26"/>
      <c r="O371" s="21"/>
    </row>
    <row r="372" spans="2:15" x14ac:dyDescent="0.2">
      <c r="B372" t="s">
        <v>92</v>
      </c>
      <c r="C372">
        <v>123</v>
      </c>
      <c r="D372" s="11" t="s">
        <v>190</v>
      </c>
      <c r="E372" s="6" t="s">
        <v>98</v>
      </c>
      <c r="F372" s="5">
        <v>44712</v>
      </c>
      <c r="G372" s="14">
        <v>44712.2997106482</v>
      </c>
      <c r="H372" s="23">
        <v>144</v>
      </c>
      <c r="I372" s="57" t="s">
        <v>181</v>
      </c>
      <c r="J372" s="57">
        <v>44711</v>
      </c>
      <c r="K372" s="26">
        <v>44711.688692129603</v>
      </c>
      <c r="L372" s="21">
        <v>879.8666667798534</v>
      </c>
      <c r="M372" s="21" t="str">
        <f>VLOOKUP(L372,'Time range Bands'!$D$3:$E$7,2,TRUE)</f>
        <v>800-899</v>
      </c>
      <c r="N372" s="26"/>
      <c r="O372" s="21"/>
    </row>
    <row r="373" spans="2:15" x14ac:dyDescent="0.2">
      <c r="B373" t="s">
        <v>108</v>
      </c>
      <c r="C373">
        <v>123</v>
      </c>
      <c r="D373" s="11" t="s">
        <v>190</v>
      </c>
      <c r="E373" s="6" t="s">
        <v>113</v>
      </c>
      <c r="F373" s="5">
        <v>44712</v>
      </c>
      <c r="G373" s="14">
        <v>44712.295868055597</v>
      </c>
      <c r="H373" s="23">
        <v>144</v>
      </c>
      <c r="I373" s="57" t="s">
        <v>181</v>
      </c>
      <c r="J373" s="57">
        <v>44711</v>
      </c>
      <c r="K373" s="26">
        <v>44711.746296296304</v>
      </c>
      <c r="L373" s="21">
        <v>791.38333338196389</v>
      </c>
      <c r="M373" s="21" t="str">
        <f>VLOOKUP(L373,'Time range Bands'!$D$3:$E$7,2,TRUE)</f>
        <v>700-799</v>
      </c>
      <c r="N373" s="26"/>
      <c r="O373" s="21"/>
    </row>
    <row r="374" spans="2:15" x14ac:dyDescent="0.2">
      <c r="B374" t="s">
        <v>130</v>
      </c>
      <c r="C374">
        <v>123</v>
      </c>
      <c r="D374" s="11" t="s">
        <v>190</v>
      </c>
      <c r="E374" s="6" t="s">
        <v>113</v>
      </c>
      <c r="F374" s="5">
        <v>44712</v>
      </c>
      <c r="G374" s="14">
        <v>44712.2956134259</v>
      </c>
      <c r="H374" s="23">
        <v>144</v>
      </c>
      <c r="I374" s="57" t="s">
        <v>181</v>
      </c>
      <c r="J374" s="57">
        <v>44711</v>
      </c>
      <c r="K374" s="26">
        <v>44711.675925925898</v>
      </c>
      <c r="L374" s="21">
        <v>892.35000000335276</v>
      </c>
      <c r="M374" s="21" t="str">
        <f>VLOOKUP(L374,'Time range Bands'!$D$3:$E$7,2,TRUE)</f>
        <v>800-899</v>
      </c>
      <c r="N374" s="26"/>
      <c r="O374" s="21"/>
    </row>
    <row r="375" spans="2:15" x14ac:dyDescent="0.2">
      <c r="B375" t="s">
        <v>131</v>
      </c>
      <c r="C375">
        <v>123</v>
      </c>
      <c r="D375" s="11" t="s">
        <v>190</v>
      </c>
      <c r="E375" s="6" t="s">
        <v>98</v>
      </c>
      <c r="F375" s="5">
        <v>44712</v>
      </c>
      <c r="G375" s="14">
        <v>44712.295578703699</v>
      </c>
      <c r="H375" s="23">
        <v>144</v>
      </c>
      <c r="I375" s="57" t="s">
        <v>181</v>
      </c>
      <c r="J375" s="57">
        <v>44711</v>
      </c>
      <c r="K375" s="26">
        <v>44711.6723263889</v>
      </c>
      <c r="L375" s="21">
        <v>897.48333331081085</v>
      </c>
      <c r="M375" s="21" t="str">
        <f>VLOOKUP(L375,'Time range Bands'!$D$3:$E$7,2,TRUE)</f>
        <v>800-899</v>
      </c>
      <c r="N375" s="26"/>
      <c r="O375" s="21"/>
    </row>
    <row r="376" spans="2:15" x14ac:dyDescent="0.2">
      <c r="B376" t="s">
        <v>123</v>
      </c>
      <c r="C376">
        <v>123</v>
      </c>
      <c r="D376" s="11" t="s">
        <v>190</v>
      </c>
      <c r="E376" s="6" t="s">
        <v>124</v>
      </c>
      <c r="F376" s="5">
        <v>44712</v>
      </c>
      <c r="G376" s="14">
        <v>44712.291365740697</v>
      </c>
      <c r="H376" s="23">
        <v>144</v>
      </c>
      <c r="I376" s="57" t="s">
        <v>181</v>
      </c>
      <c r="J376" s="57">
        <v>44711</v>
      </c>
      <c r="K376" s="26">
        <v>44711.659837963001</v>
      </c>
      <c r="L376" s="21">
        <v>909.39999988186173</v>
      </c>
      <c r="M376" s="21" t="str">
        <f>VLOOKUP(L376,'Time range Bands'!$D$3:$E$7,2,TRUE)</f>
        <v>900+</v>
      </c>
      <c r="N376" s="26"/>
      <c r="O376" s="21"/>
    </row>
    <row r="377" spans="2:15" x14ac:dyDescent="0.2">
      <c r="B377" t="s">
        <v>117</v>
      </c>
      <c r="C377">
        <v>123</v>
      </c>
      <c r="D377" s="11" t="s">
        <v>190</v>
      </c>
      <c r="E377" s="6" t="s">
        <v>119</v>
      </c>
      <c r="F377" s="5">
        <v>44712</v>
      </c>
      <c r="G377" s="14">
        <v>44712.291215277801</v>
      </c>
      <c r="H377" s="23">
        <v>144</v>
      </c>
      <c r="I377" s="57" t="s">
        <v>181</v>
      </c>
      <c r="J377" s="57">
        <v>44711</v>
      </c>
      <c r="K377" s="26">
        <v>44711.678958333301</v>
      </c>
      <c r="L377" s="21">
        <v>881.65000007953495</v>
      </c>
      <c r="M377" s="21" t="str">
        <f>VLOOKUP(L377,'Time range Bands'!$D$3:$E$7,2,TRUE)</f>
        <v>800-899</v>
      </c>
      <c r="N377" s="26"/>
      <c r="O377" s="21"/>
    </row>
    <row r="378" spans="2:15" x14ac:dyDescent="0.2">
      <c r="B378" t="s">
        <v>120</v>
      </c>
      <c r="C378">
        <v>123</v>
      </c>
      <c r="D378" s="11" t="s">
        <v>190</v>
      </c>
      <c r="E378" s="6" t="s">
        <v>127</v>
      </c>
      <c r="F378" s="5">
        <v>44712</v>
      </c>
      <c r="G378" s="14">
        <v>44712.290023148104</v>
      </c>
      <c r="H378" s="23">
        <v>144</v>
      </c>
      <c r="I378" s="57" t="s">
        <v>181</v>
      </c>
      <c r="J378" s="57">
        <v>44711</v>
      </c>
      <c r="K378" s="26">
        <v>44711.660138888903</v>
      </c>
      <c r="L378" s="21">
        <v>907.03333324869163</v>
      </c>
      <c r="M378" s="21" t="str">
        <f>VLOOKUP(L378,'Time range Bands'!$D$3:$E$7,2,TRUE)</f>
        <v>900+</v>
      </c>
      <c r="N378" s="26"/>
      <c r="O378" s="21"/>
    </row>
    <row r="379" spans="2:15" x14ac:dyDescent="0.2">
      <c r="B379" t="s">
        <v>132</v>
      </c>
      <c r="C379">
        <v>123</v>
      </c>
      <c r="D379" s="11" t="s">
        <v>190</v>
      </c>
      <c r="E379" s="6" t="s">
        <v>133</v>
      </c>
      <c r="F379" s="5">
        <v>44712</v>
      </c>
      <c r="G379" s="14">
        <v>44712.2885648148</v>
      </c>
      <c r="H379" s="23">
        <v>144</v>
      </c>
      <c r="I379" s="57" t="s">
        <v>181</v>
      </c>
      <c r="J379" s="57">
        <v>44711</v>
      </c>
      <c r="K379" s="26">
        <v>44711.662453703699</v>
      </c>
      <c r="L379" s="21">
        <v>901.59999998635612</v>
      </c>
      <c r="M379" s="21" t="str">
        <f>VLOOKUP(L379,'Time range Bands'!$D$3:$E$7,2,TRUE)</f>
        <v>900+</v>
      </c>
      <c r="N379" s="26"/>
      <c r="O379" s="21"/>
    </row>
    <row r="380" spans="2:15" x14ac:dyDescent="0.2">
      <c r="B380" t="s">
        <v>134</v>
      </c>
      <c r="C380">
        <v>123</v>
      </c>
      <c r="D380" s="11" t="s">
        <v>190</v>
      </c>
      <c r="E380" s="6" t="s">
        <v>136</v>
      </c>
      <c r="F380" s="5">
        <v>44712</v>
      </c>
      <c r="G380" s="14">
        <v>44712.278518518498</v>
      </c>
      <c r="H380" s="23">
        <v>144</v>
      </c>
      <c r="I380" s="57" t="s">
        <v>181</v>
      </c>
      <c r="J380" s="57">
        <v>44711</v>
      </c>
      <c r="K380" s="26">
        <v>44711.652615740699</v>
      </c>
      <c r="L380" s="21">
        <v>901.3000000314787</v>
      </c>
      <c r="M380" s="21" t="str">
        <f>VLOOKUP(L380,'Time range Bands'!$D$3:$E$7,2,TRUE)</f>
        <v>900+</v>
      </c>
      <c r="N380" s="26"/>
      <c r="O380" s="21"/>
    </row>
    <row r="381" spans="2:15" x14ac:dyDescent="0.2">
      <c r="B381" t="s">
        <v>138</v>
      </c>
      <c r="C381">
        <v>123</v>
      </c>
      <c r="D381" s="11" t="s">
        <v>190</v>
      </c>
      <c r="E381" s="6" t="s">
        <v>136</v>
      </c>
      <c r="F381" s="5">
        <v>44712</v>
      </c>
      <c r="G381" s="14">
        <v>44712.2781481481</v>
      </c>
      <c r="H381" s="23">
        <v>144</v>
      </c>
      <c r="I381" s="57" t="s">
        <v>181</v>
      </c>
      <c r="J381" s="57">
        <v>44711</v>
      </c>
      <c r="K381" s="26">
        <v>44711.645624999997</v>
      </c>
      <c r="L381" s="21">
        <v>910.83333326736465</v>
      </c>
      <c r="M381" s="21" t="str">
        <f>VLOOKUP(L381,'Time range Bands'!$D$3:$E$7,2,TRUE)</f>
        <v>900+</v>
      </c>
      <c r="N381" s="26"/>
      <c r="O381" s="21"/>
    </row>
    <row r="382" spans="2:15" x14ac:dyDescent="0.2">
      <c r="B382" t="s">
        <v>147</v>
      </c>
      <c r="C382">
        <v>123</v>
      </c>
      <c r="D382" s="11" t="s">
        <v>190</v>
      </c>
      <c r="E382" s="6" t="s">
        <v>140</v>
      </c>
      <c r="F382" s="5">
        <v>44712</v>
      </c>
      <c r="G382" s="14">
        <v>44712.2739351852</v>
      </c>
      <c r="H382" s="23">
        <v>144</v>
      </c>
      <c r="I382" s="57" t="s">
        <v>181</v>
      </c>
      <c r="J382" s="57">
        <v>44711</v>
      </c>
      <c r="K382" s="26">
        <v>44711.660636574103</v>
      </c>
      <c r="L382" s="21">
        <v>883.1499999796506</v>
      </c>
      <c r="M382" s="21" t="str">
        <f>VLOOKUP(L382,'Time range Bands'!$D$3:$E$7,2,TRUE)</f>
        <v>800-899</v>
      </c>
      <c r="N382" s="26"/>
      <c r="O382" s="21"/>
    </row>
    <row r="383" spans="2:15" x14ac:dyDescent="0.2">
      <c r="B383" t="s">
        <v>139</v>
      </c>
      <c r="C383">
        <v>123</v>
      </c>
      <c r="D383" s="11" t="s">
        <v>190</v>
      </c>
      <c r="E383" s="6" t="s">
        <v>140</v>
      </c>
      <c r="F383" s="5">
        <v>44712</v>
      </c>
      <c r="G383" s="14">
        <v>44712.271377314799</v>
      </c>
      <c r="H383" s="23">
        <v>144</v>
      </c>
      <c r="I383" s="57" t="s">
        <v>181</v>
      </c>
      <c r="J383" s="57">
        <v>44711</v>
      </c>
      <c r="K383" s="26">
        <v>44711.657118055598</v>
      </c>
      <c r="L383" s="21">
        <v>884.53333324869163</v>
      </c>
      <c r="M383" s="21" t="str">
        <f>VLOOKUP(L383,'Time range Bands'!$D$3:$E$7,2,TRUE)</f>
        <v>800-899</v>
      </c>
      <c r="N383" s="26"/>
      <c r="O383" s="21"/>
    </row>
    <row r="384" spans="2:15" x14ac:dyDescent="0.2">
      <c r="B384" t="s">
        <v>141</v>
      </c>
      <c r="C384">
        <v>123</v>
      </c>
      <c r="D384" s="11" t="s">
        <v>190</v>
      </c>
      <c r="E384" s="6" t="s">
        <v>142</v>
      </c>
      <c r="F384" s="5">
        <v>44712</v>
      </c>
      <c r="G384" s="14">
        <v>44712.267129629603</v>
      </c>
      <c r="H384" s="23">
        <v>144</v>
      </c>
      <c r="I384" s="57" t="s">
        <v>181</v>
      </c>
      <c r="J384" s="57">
        <v>44711</v>
      </c>
      <c r="K384" s="26">
        <v>44711.648009259297</v>
      </c>
      <c r="L384" s="21">
        <v>891.5333332400769</v>
      </c>
      <c r="M384" s="21" t="str">
        <f>VLOOKUP(L384,'Time range Bands'!$D$3:$E$7,2,TRUE)</f>
        <v>800-899</v>
      </c>
      <c r="N384" s="26"/>
      <c r="O384" s="21"/>
    </row>
    <row r="385" spans="2:15" x14ac:dyDescent="0.2">
      <c r="B385" t="s">
        <v>143</v>
      </c>
      <c r="C385">
        <v>123</v>
      </c>
      <c r="D385" s="11" t="s">
        <v>190</v>
      </c>
      <c r="E385" s="6" t="s">
        <v>145</v>
      </c>
      <c r="F385" s="5">
        <v>44712</v>
      </c>
      <c r="G385" s="14">
        <v>44712.261689814797</v>
      </c>
      <c r="H385" s="23">
        <v>144</v>
      </c>
      <c r="I385" s="57" t="s">
        <v>181</v>
      </c>
      <c r="J385" s="57">
        <v>44711</v>
      </c>
      <c r="K385" s="26">
        <v>44711.6320023148</v>
      </c>
      <c r="L385" s="21">
        <v>906.74999999580905</v>
      </c>
      <c r="M385" s="21" t="str">
        <f>VLOOKUP(L385,'Time range Bands'!$D$3:$E$7,2,TRUE)</f>
        <v>900+</v>
      </c>
      <c r="N385" s="26"/>
      <c r="O385" s="21"/>
    </row>
    <row r="386" spans="2:15" x14ac:dyDescent="0.2">
      <c r="B386" t="s">
        <v>43</v>
      </c>
      <c r="C386">
        <v>144</v>
      </c>
      <c r="D386" s="11" t="s">
        <v>181</v>
      </c>
      <c r="E386" s="6" t="s">
        <v>50</v>
      </c>
      <c r="F386" s="5">
        <v>44711</v>
      </c>
      <c r="G386" s="14">
        <v>44711.736608796302</v>
      </c>
      <c r="H386" s="23">
        <v>123</v>
      </c>
      <c r="I386" s="57" t="s">
        <v>190</v>
      </c>
      <c r="J386" s="57">
        <v>44711</v>
      </c>
      <c r="K386" s="26">
        <v>44711.321504629603</v>
      </c>
      <c r="L386" s="21">
        <v>597.75000004679896</v>
      </c>
      <c r="M386" s="21" t="str">
        <f>VLOOKUP(L386,'Time range Bands'!$D$3:$E$7,2,TRUE)</f>
        <v>Under 600</v>
      </c>
      <c r="N386" s="26"/>
      <c r="O386" s="21"/>
    </row>
    <row r="387" spans="2:15" x14ac:dyDescent="0.2">
      <c r="B387" t="s">
        <v>74</v>
      </c>
      <c r="C387">
        <v>144</v>
      </c>
      <c r="D387" s="11" t="s">
        <v>181</v>
      </c>
      <c r="E387" s="6" t="s">
        <v>77</v>
      </c>
      <c r="F387" s="5">
        <v>44711</v>
      </c>
      <c r="G387" s="14">
        <v>44711.7214467593</v>
      </c>
      <c r="H387" s="23">
        <v>123</v>
      </c>
      <c r="I387" s="57" t="s">
        <v>190</v>
      </c>
      <c r="J387" s="57">
        <v>44711</v>
      </c>
      <c r="K387" s="26">
        <v>44711.317951388897</v>
      </c>
      <c r="L387" s="21">
        <v>581.03333338047378</v>
      </c>
      <c r="M387" s="21" t="str">
        <f>VLOOKUP(L387,'Time range Bands'!$D$3:$E$7,2,TRUE)</f>
        <v>Under 600</v>
      </c>
      <c r="N387" s="26"/>
      <c r="O387" s="21"/>
    </row>
    <row r="388" spans="2:15" x14ac:dyDescent="0.2">
      <c r="B388" t="s">
        <v>27</v>
      </c>
      <c r="C388">
        <v>144</v>
      </c>
      <c r="D388" s="11" t="s">
        <v>181</v>
      </c>
      <c r="E388" s="6" t="s">
        <v>29</v>
      </c>
      <c r="F388" s="5">
        <v>44711</v>
      </c>
      <c r="G388" s="14">
        <v>44711.7192013889</v>
      </c>
      <c r="H388" s="23">
        <v>123</v>
      </c>
      <c r="I388" s="57" t="s">
        <v>190</v>
      </c>
      <c r="J388" s="57">
        <v>44711</v>
      </c>
      <c r="K388" s="26">
        <v>44711.333831018499</v>
      </c>
      <c r="L388" s="21">
        <v>554.93333337712102</v>
      </c>
      <c r="M388" s="21" t="str">
        <f>VLOOKUP(L388,'Time range Bands'!$D$3:$E$7,2,TRUE)</f>
        <v>Under 600</v>
      </c>
      <c r="N388" s="26"/>
      <c r="O388" s="21"/>
    </row>
    <row r="389" spans="2:15" x14ac:dyDescent="0.2">
      <c r="B389" t="s">
        <v>31</v>
      </c>
      <c r="C389">
        <v>144</v>
      </c>
      <c r="D389" s="11" t="s">
        <v>181</v>
      </c>
      <c r="E389" s="6" t="s">
        <v>33</v>
      </c>
      <c r="F389" s="5">
        <v>44711</v>
      </c>
      <c r="G389" s="14">
        <v>44711.717997685198</v>
      </c>
      <c r="H389" s="23">
        <v>123</v>
      </c>
      <c r="I389" s="57" t="s">
        <v>190</v>
      </c>
      <c r="J389" s="57">
        <v>44711</v>
      </c>
      <c r="K389" s="26">
        <v>44711.333831018499</v>
      </c>
      <c r="L389" s="21">
        <v>553.20000004721805</v>
      </c>
      <c r="M389" s="21" t="str">
        <f>VLOOKUP(L389,'Time range Bands'!$D$3:$E$7,2,TRUE)</f>
        <v>Under 600</v>
      </c>
      <c r="N389" s="26"/>
      <c r="O389" s="21"/>
    </row>
    <row r="390" spans="2:15" x14ac:dyDescent="0.2">
      <c r="B390" t="s">
        <v>61</v>
      </c>
      <c r="C390">
        <v>144</v>
      </c>
      <c r="D390" s="11" t="s">
        <v>181</v>
      </c>
      <c r="E390" s="6" t="s">
        <v>38</v>
      </c>
      <c r="F390" s="5">
        <v>44711</v>
      </c>
      <c r="G390" s="14">
        <v>44711.713310185201</v>
      </c>
      <c r="H390" s="23">
        <v>123</v>
      </c>
      <c r="I390" s="57" t="s">
        <v>190</v>
      </c>
      <c r="J390" s="57">
        <v>44711</v>
      </c>
      <c r="K390" s="26">
        <v>44711.325069444501</v>
      </c>
      <c r="L390" s="21">
        <v>559.06666660797782</v>
      </c>
      <c r="M390" s="21" t="str">
        <f>VLOOKUP(L390,'Time range Bands'!$D$3:$E$7,2,TRUE)</f>
        <v>Under 600</v>
      </c>
      <c r="N390" s="26"/>
      <c r="O390" s="21"/>
    </row>
    <row r="391" spans="2:15" x14ac:dyDescent="0.2">
      <c r="B391" t="s">
        <v>66</v>
      </c>
      <c r="C391">
        <v>144</v>
      </c>
      <c r="D391" s="11" t="s">
        <v>181</v>
      </c>
      <c r="E391" s="6" t="s">
        <v>50</v>
      </c>
      <c r="F391" s="5">
        <v>44711</v>
      </c>
      <c r="G391" s="14">
        <v>44711.713194444397</v>
      </c>
      <c r="H391" s="23">
        <v>123</v>
      </c>
      <c r="I391" s="57" t="s">
        <v>190</v>
      </c>
      <c r="J391" s="57">
        <v>44711</v>
      </c>
      <c r="K391" s="26">
        <v>44711.324710648099</v>
      </c>
      <c r="L391" s="21">
        <v>559.41666666883975</v>
      </c>
      <c r="M391" s="21" t="str">
        <f>VLOOKUP(L391,'Time range Bands'!$D$3:$E$7,2,TRUE)</f>
        <v>Under 600</v>
      </c>
      <c r="N391" s="26"/>
      <c r="O391" s="21"/>
    </row>
    <row r="392" spans="2:15" x14ac:dyDescent="0.2">
      <c r="B392" t="s">
        <v>18</v>
      </c>
      <c r="C392">
        <v>144</v>
      </c>
      <c r="D392" s="11" t="s">
        <v>181</v>
      </c>
      <c r="E392" s="6" t="s">
        <v>20</v>
      </c>
      <c r="F392" s="5">
        <v>44711</v>
      </c>
      <c r="G392" s="14">
        <v>44711.7082407407</v>
      </c>
      <c r="H392" s="23">
        <v>123</v>
      </c>
      <c r="I392" s="57" t="s">
        <v>190</v>
      </c>
      <c r="J392" s="57">
        <v>44711</v>
      </c>
      <c r="K392" s="26">
        <v>44711.340092592603</v>
      </c>
      <c r="L392" s="21">
        <v>530.13333325856365</v>
      </c>
      <c r="M392" s="21" t="str">
        <f>VLOOKUP(L392,'Time range Bands'!$D$3:$E$7,2,TRUE)</f>
        <v>Under 600</v>
      </c>
      <c r="N392" s="26"/>
      <c r="O392" s="21"/>
    </row>
    <row r="393" spans="2:15" x14ac:dyDescent="0.2">
      <c r="B393" t="s">
        <v>68</v>
      </c>
      <c r="C393">
        <v>144</v>
      </c>
      <c r="D393" s="11" t="s">
        <v>181</v>
      </c>
      <c r="E393" s="6" t="s">
        <v>69</v>
      </c>
      <c r="F393" s="5">
        <v>44711</v>
      </c>
      <c r="G393" s="14">
        <v>44711.707569444501</v>
      </c>
      <c r="H393" s="23">
        <v>123</v>
      </c>
      <c r="I393" s="57" t="s">
        <v>190</v>
      </c>
      <c r="J393" s="57">
        <v>44711</v>
      </c>
      <c r="K393" s="26">
        <v>44711.322638888902</v>
      </c>
      <c r="L393" s="21">
        <v>554.3000000633765</v>
      </c>
      <c r="M393" s="21" t="str">
        <f>VLOOKUP(L393,'Time range Bands'!$D$3:$E$7,2,TRUE)</f>
        <v>Under 600</v>
      </c>
      <c r="N393" s="26"/>
      <c r="O393" s="21"/>
    </row>
    <row r="394" spans="2:15" x14ac:dyDescent="0.2">
      <c r="B394" t="s">
        <v>35</v>
      </c>
      <c r="C394">
        <v>144</v>
      </c>
      <c r="D394" s="11" t="s">
        <v>181</v>
      </c>
      <c r="E394" s="6" t="s">
        <v>39</v>
      </c>
      <c r="F394" s="5">
        <v>44711</v>
      </c>
      <c r="G394" s="14">
        <v>44711.707476851901</v>
      </c>
      <c r="H394" s="23">
        <v>123</v>
      </c>
      <c r="I394" s="57" t="s">
        <v>190</v>
      </c>
      <c r="J394" s="57">
        <v>44711</v>
      </c>
      <c r="K394" s="26">
        <v>44711.331053240698</v>
      </c>
      <c r="L394" s="21">
        <v>542.05000013345852</v>
      </c>
      <c r="M394" s="21" t="str">
        <f>VLOOKUP(L394,'Time range Bands'!$D$3:$E$7,2,TRUE)</f>
        <v>Under 600</v>
      </c>
      <c r="N394" s="26"/>
      <c r="O394" s="21"/>
    </row>
    <row r="395" spans="2:15" x14ac:dyDescent="0.2">
      <c r="B395" t="s">
        <v>21</v>
      </c>
      <c r="C395">
        <v>144</v>
      </c>
      <c r="D395" s="11" t="s">
        <v>181</v>
      </c>
      <c r="E395" s="6" t="s">
        <v>22</v>
      </c>
      <c r="F395" s="5">
        <v>44711</v>
      </c>
      <c r="G395" s="14">
        <v>44711.706712963001</v>
      </c>
      <c r="H395" s="23">
        <v>123</v>
      </c>
      <c r="I395" s="57" t="s">
        <v>190</v>
      </c>
      <c r="J395" s="57">
        <v>44711</v>
      </c>
      <c r="K395" s="26">
        <v>44711.3336921296</v>
      </c>
      <c r="L395" s="21">
        <v>537.15000009862706</v>
      </c>
      <c r="M395" s="21" t="str">
        <f>VLOOKUP(L395,'Time range Bands'!$D$3:$E$7,2,TRUE)</f>
        <v>Under 600</v>
      </c>
      <c r="N395" s="26"/>
      <c r="O395" s="21"/>
    </row>
    <row r="396" spans="2:15" x14ac:dyDescent="0.2">
      <c r="B396" t="s">
        <v>48</v>
      </c>
      <c r="C396">
        <v>144</v>
      </c>
      <c r="D396" s="11" t="s">
        <v>181</v>
      </c>
      <c r="E396" s="6" t="s">
        <v>55</v>
      </c>
      <c r="F396" s="5">
        <v>44711</v>
      </c>
      <c r="G396" s="14">
        <v>44711.7053703704</v>
      </c>
      <c r="H396" s="23">
        <v>123</v>
      </c>
      <c r="I396" s="57" t="s">
        <v>190</v>
      </c>
      <c r="J396" s="57">
        <v>44711</v>
      </c>
      <c r="K396" s="26">
        <v>44711.324166666702</v>
      </c>
      <c r="L396" s="21">
        <v>548.93333332613111</v>
      </c>
      <c r="M396" s="21" t="str">
        <f>VLOOKUP(L396,'Time range Bands'!$D$3:$E$7,2,TRUE)</f>
        <v>Under 600</v>
      </c>
      <c r="N396" s="26"/>
      <c r="O396" s="21"/>
    </row>
    <row r="397" spans="2:15" x14ac:dyDescent="0.2">
      <c r="B397" t="s">
        <v>83</v>
      </c>
      <c r="C397">
        <v>144</v>
      </c>
      <c r="D397" s="11" t="s">
        <v>181</v>
      </c>
      <c r="E397" s="6" t="s">
        <v>47</v>
      </c>
      <c r="F397" s="5">
        <v>44711</v>
      </c>
      <c r="G397" s="14">
        <v>44711.704722222203</v>
      </c>
      <c r="H397" s="23">
        <v>123</v>
      </c>
      <c r="I397" s="57" t="s">
        <v>190</v>
      </c>
      <c r="J397" s="57">
        <v>44711</v>
      </c>
      <c r="K397" s="26">
        <v>44711.3304166667</v>
      </c>
      <c r="L397" s="21">
        <v>538.99999992339872</v>
      </c>
      <c r="M397" s="21" t="str">
        <f>VLOOKUP(L397,'Time range Bands'!$D$3:$E$7,2,TRUE)</f>
        <v>Under 600</v>
      </c>
      <c r="N397" s="26"/>
      <c r="O397" s="21"/>
    </row>
    <row r="398" spans="2:15" x14ac:dyDescent="0.2">
      <c r="B398" t="s">
        <v>58</v>
      </c>
      <c r="C398">
        <v>144</v>
      </c>
      <c r="D398" s="11" t="s">
        <v>181</v>
      </c>
      <c r="E398" s="6" t="s">
        <v>60</v>
      </c>
      <c r="F398" s="5">
        <v>44711</v>
      </c>
      <c r="G398" s="14">
        <v>44711.704687500001</v>
      </c>
      <c r="H398" s="23">
        <v>123</v>
      </c>
      <c r="I398" s="57" t="s">
        <v>190</v>
      </c>
      <c r="J398" s="57">
        <v>44711</v>
      </c>
      <c r="K398" s="26">
        <v>44711.332465277803</v>
      </c>
      <c r="L398" s="21">
        <v>535.99999996600673</v>
      </c>
      <c r="M398" s="21" t="str">
        <f>VLOOKUP(L398,'Time range Bands'!$D$3:$E$7,2,TRUE)</f>
        <v>Under 600</v>
      </c>
      <c r="N398" s="26"/>
      <c r="O398" s="21"/>
    </row>
    <row r="399" spans="2:15" x14ac:dyDescent="0.2">
      <c r="B399" t="s">
        <v>11</v>
      </c>
      <c r="C399">
        <v>144</v>
      </c>
      <c r="D399" s="11" t="s">
        <v>181</v>
      </c>
      <c r="E399" s="6" t="s">
        <v>13</v>
      </c>
      <c r="F399" s="5">
        <v>44711</v>
      </c>
      <c r="G399" s="14">
        <v>44711.703865740703</v>
      </c>
      <c r="H399" s="23">
        <v>123</v>
      </c>
      <c r="I399" s="57" t="s">
        <v>190</v>
      </c>
      <c r="J399" s="57">
        <v>44711</v>
      </c>
      <c r="K399" s="26">
        <v>44711.325347222199</v>
      </c>
      <c r="L399" s="21">
        <v>545.06666664616205</v>
      </c>
      <c r="M399" s="21" t="str">
        <f>VLOOKUP(L399,'Time range Bands'!$D$3:$E$7,2,TRUE)</f>
        <v>Under 600</v>
      </c>
      <c r="N399" s="26"/>
      <c r="O399" s="21"/>
    </row>
    <row r="400" spans="2:15" x14ac:dyDescent="0.2">
      <c r="B400" t="s">
        <v>85</v>
      </c>
      <c r="C400">
        <v>144</v>
      </c>
      <c r="D400" s="11" t="s">
        <v>181</v>
      </c>
      <c r="E400" s="6" t="s">
        <v>89</v>
      </c>
      <c r="F400" s="5">
        <v>44711</v>
      </c>
      <c r="G400" s="14">
        <v>44711.702395833301</v>
      </c>
      <c r="H400" s="23">
        <v>123</v>
      </c>
      <c r="I400" s="57" t="s">
        <v>190</v>
      </c>
      <c r="J400" s="57">
        <v>44711</v>
      </c>
      <c r="K400" s="26">
        <v>44711.314131944499</v>
      </c>
      <c r="L400" s="21">
        <v>559.09999987576157</v>
      </c>
      <c r="M400" s="21" t="str">
        <f>VLOOKUP(L400,'Time range Bands'!$D$3:$E$7,2,TRUE)</f>
        <v>Under 600</v>
      </c>
      <c r="N400" s="26"/>
      <c r="O400" s="21"/>
    </row>
    <row r="401" spans="2:15" x14ac:dyDescent="0.2">
      <c r="B401" t="s">
        <v>111</v>
      </c>
      <c r="C401">
        <v>144</v>
      </c>
      <c r="D401" s="11" t="s">
        <v>181</v>
      </c>
      <c r="E401" s="6" t="s">
        <v>112</v>
      </c>
      <c r="F401" s="5">
        <v>44711</v>
      </c>
      <c r="G401" s="14">
        <v>44711.701273148203</v>
      </c>
      <c r="H401" s="23">
        <v>123</v>
      </c>
      <c r="I401" s="57" t="s">
        <v>190</v>
      </c>
      <c r="J401" s="57">
        <v>44711</v>
      </c>
      <c r="K401" s="26">
        <v>44711.3138078704</v>
      </c>
      <c r="L401" s="21">
        <v>557.95000003650784</v>
      </c>
      <c r="M401" s="21" t="str">
        <f>VLOOKUP(L401,'Time range Bands'!$D$3:$E$7,2,TRUE)</f>
        <v>Under 600</v>
      </c>
      <c r="N401" s="26"/>
      <c r="O401" s="21"/>
    </row>
    <row r="402" spans="2:15" x14ac:dyDescent="0.2">
      <c r="B402" t="s">
        <v>95</v>
      </c>
      <c r="C402">
        <v>144</v>
      </c>
      <c r="D402" s="11" t="s">
        <v>181</v>
      </c>
      <c r="E402" s="6" t="s">
        <v>97</v>
      </c>
      <c r="F402" s="5">
        <v>44711</v>
      </c>
      <c r="G402" s="14">
        <v>44711.701157407399</v>
      </c>
      <c r="H402" s="23">
        <v>123</v>
      </c>
      <c r="I402" s="57" t="s">
        <v>190</v>
      </c>
      <c r="J402" s="57">
        <v>44711</v>
      </c>
      <c r="K402" s="26">
        <v>44711.317962963003</v>
      </c>
      <c r="L402" s="21">
        <v>551.79999992949888</v>
      </c>
      <c r="M402" s="21" t="str">
        <f>VLOOKUP(L402,'Time range Bands'!$D$3:$E$7,2,TRUE)</f>
        <v>Under 600</v>
      </c>
      <c r="N402" s="26"/>
      <c r="O402" s="21"/>
    </row>
    <row r="403" spans="2:15" x14ac:dyDescent="0.2">
      <c r="B403" t="s">
        <v>37</v>
      </c>
      <c r="C403">
        <v>144</v>
      </c>
      <c r="D403" s="11" t="s">
        <v>181</v>
      </c>
      <c r="E403" s="6" t="s">
        <v>38</v>
      </c>
      <c r="F403" s="5">
        <v>44711</v>
      </c>
      <c r="G403" s="14">
        <v>44711.699699074103</v>
      </c>
      <c r="H403" s="23">
        <v>123</v>
      </c>
      <c r="I403" s="57" t="s">
        <v>190</v>
      </c>
      <c r="J403" s="57">
        <v>44711</v>
      </c>
      <c r="K403" s="26">
        <v>44711.323865740698</v>
      </c>
      <c r="L403" s="21">
        <v>541.20000010239892</v>
      </c>
      <c r="M403" s="21" t="str">
        <f>VLOOKUP(L403,'Time range Bands'!$D$3:$E$7,2,TRUE)</f>
        <v>Under 600</v>
      </c>
      <c r="N403" s="26"/>
      <c r="O403" s="21"/>
    </row>
    <row r="404" spans="2:15" x14ac:dyDescent="0.2">
      <c r="B404" t="s">
        <v>70</v>
      </c>
      <c r="C404">
        <v>144</v>
      </c>
      <c r="D404" s="11" t="s">
        <v>181</v>
      </c>
      <c r="E404" s="6" t="s">
        <v>71</v>
      </c>
      <c r="F404" s="5">
        <v>44711</v>
      </c>
      <c r="G404" s="14">
        <v>44711.698692129597</v>
      </c>
      <c r="H404" s="23">
        <v>123</v>
      </c>
      <c r="I404" s="57" t="s">
        <v>190</v>
      </c>
      <c r="J404" s="57">
        <v>44711</v>
      </c>
      <c r="K404" s="26">
        <v>44711.317905092597</v>
      </c>
      <c r="L404" s="21">
        <v>548.33333328017034</v>
      </c>
      <c r="M404" s="21" t="str">
        <f>VLOOKUP(L404,'Time range Bands'!$D$3:$E$7,2,TRUE)</f>
        <v>Under 600</v>
      </c>
      <c r="N404" s="26"/>
      <c r="O404" s="21"/>
    </row>
    <row r="405" spans="2:15" x14ac:dyDescent="0.2">
      <c r="B405" t="s">
        <v>64</v>
      </c>
      <c r="C405">
        <v>144</v>
      </c>
      <c r="D405" s="11" t="s">
        <v>181</v>
      </c>
      <c r="E405" s="6" t="s">
        <v>65</v>
      </c>
      <c r="F405" s="5">
        <v>44711</v>
      </c>
      <c r="G405" s="14">
        <v>44711.6971990741</v>
      </c>
      <c r="H405" s="23">
        <v>123</v>
      </c>
      <c r="I405" s="57" t="s">
        <v>190</v>
      </c>
      <c r="J405" s="57">
        <v>44711</v>
      </c>
      <c r="K405" s="26">
        <v>44711.3264583333</v>
      </c>
      <c r="L405" s="21">
        <v>533.86666675214656</v>
      </c>
      <c r="M405" s="21" t="str">
        <f>VLOOKUP(L405,'Time range Bands'!$D$3:$E$7,2,TRUE)</f>
        <v>Under 600</v>
      </c>
      <c r="N405" s="26"/>
      <c r="O405" s="21"/>
    </row>
    <row r="406" spans="2:15" x14ac:dyDescent="0.2">
      <c r="B406" t="s">
        <v>125</v>
      </c>
      <c r="C406">
        <v>144</v>
      </c>
      <c r="D406" s="11" t="s">
        <v>181</v>
      </c>
      <c r="E406" s="6" t="s">
        <v>103</v>
      </c>
      <c r="F406" s="5">
        <v>44711</v>
      </c>
      <c r="G406" s="14">
        <v>44711.696319444498</v>
      </c>
      <c r="H406" s="23">
        <v>123</v>
      </c>
      <c r="I406" s="57" t="s">
        <v>190</v>
      </c>
      <c r="J406" s="57">
        <v>44711</v>
      </c>
      <c r="K406" s="26">
        <v>44711.307245370401</v>
      </c>
      <c r="L406" s="21">
        <v>560.26666669989936</v>
      </c>
      <c r="M406" s="21" t="str">
        <f>VLOOKUP(L406,'Time range Bands'!$D$3:$E$7,2,TRUE)</f>
        <v>Under 600</v>
      </c>
      <c r="N406" s="26"/>
      <c r="O406" s="21"/>
    </row>
    <row r="407" spans="2:15" x14ac:dyDescent="0.2">
      <c r="B407" t="s">
        <v>102</v>
      </c>
      <c r="C407">
        <v>144</v>
      </c>
      <c r="D407" s="11" t="s">
        <v>181</v>
      </c>
      <c r="E407" s="6" t="s">
        <v>103</v>
      </c>
      <c r="F407" s="5">
        <v>44711</v>
      </c>
      <c r="G407" s="14">
        <v>44711.695821759196</v>
      </c>
      <c r="H407" s="23">
        <v>123</v>
      </c>
      <c r="I407" s="57" t="s">
        <v>190</v>
      </c>
      <c r="J407" s="57">
        <v>44711</v>
      </c>
      <c r="K407" s="26">
        <v>44711.306736111103</v>
      </c>
      <c r="L407" s="21">
        <v>560.28333325521089</v>
      </c>
      <c r="M407" s="21" t="str">
        <f>VLOOKUP(L407,'Time range Bands'!$D$3:$E$7,2,TRUE)</f>
        <v>Under 600</v>
      </c>
      <c r="N407" s="26"/>
      <c r="O407" s="21"/>
    </row>
    <row r="408" spans="2:15" x14ac:dyDescent="0.2">
      <c r="B408" t="s">
        <v>44</v>
      </c>
      <c r="C408">
        <v>144</v>
      </c>
      <c r="D408" s="11" t="s">
        <v>181</v>
      </c>
      <c r="E408" s="6" t="s">
        <v>47</v>
      </c>
      <c r="F408" s="5">
        <v>44711</v>
      </c>
      <c r="G408" s="14">
        <v>44711.695729166699</v>
      </c>
      <c r="H408" s="23">
        <v>123</v>
      </c>
      <c r="I408" s="57" t="s">
        <v>190</v>
      </c>
      <c r="J408" s="57">
        <v>44711</v>
      </c>
      <c r="K408" s="26">
        <v>44711.326226851903</v>
      </c>
      <c r="L408" s="21">
        <v>532.08333330578171</v>
      </c>
      <c r="M408" s="21" t="str">
        <f>VLOOKUP(L408,'Time range Bands'!$D$3:$E$7,2,TRUE)</f>
        <v>Under 600</v>
      </c>
      <c r="N408" s="26"/>
      <c r="O408" s="21"/>
    </row>
    <row r="409" spans="2:15" x14ac:dyDescent="0.2">
      <c r="B409" t="s">
        <v>87</v>
      </c>
      <c r="C409">
        <v>144</v>
      </c>
      <c r="D409" s="11" t="s">
        <v>181</v>
      </c>
      <c r="E409" s="6" t="s">
        <v>90</v>
      </c>
      <c r="F409" s="5">
        <v>44711</v>
      </c>
      <c r="G409" s="14">
        <v>44711.693726851903</v>
      </c>
      <c r="H409" s="23">
        <v>123</v>
      </c>
      <c r="I409" s="57" t="s">
        <v>190</v>
      </c>
      <c r="J409" s="57">
        <v>44711</v>
      </c>
      <c r="K409" s="26">
        <v>44711.3198611111</v>
      </c>
      <c r="L409" s="21">
        <v>538.36666675633751</v>
      </c>
      <c r="M409" s="21" t="str">
        <f>VLOOKUP(L409,'Time range Bands'!$D$3:$E$7,2,TRUE)</f>
        <v>Under 600</v>
      </c>
      <c r="N409" s="26"/>
      <c r="O409" s="21"/>
    </row>
    <row r="410" spans="2:15" x14ac:dyDescent="0.2">
      <c r="B410" t="s">
        <v>96</v>
      </c>
      <c r="C410">
        <v>144</v>
      </c>
      <c r="D410" s="11" t="s">
        <v>181</v>
      </c>
      <c r="E410" s="6" t="s">
        <v>25</v>
      </c>
      <c r="F410" s="5">
        <v>44711</v>
      </c>
      <c r="G410" s="14">
        <v>44711.692881944502</v>
      </c>
      <c r="H410" s="23">
        <v>123</v>
      </c>
      <c r="I410" s="57" t="s">
        <v>190</v>
      </c>
      <c r="J410" s="57">
        <v>44711</v>
      </c>
      <c r="K410" s="26">
        <v>44711.307731481502</v>
      </c>
      <c r="L410" s="21">
        <v>554.61666672024876</v>
      </c>
      <c r="M410" s="21" t="str">
        <f>VLOOKUP(L410,'Time range Bands'!$D$3:$E$7,2,TRUE)</f>
        <v>Under 600</v>
      </c>
      <c r="N410" s="26"/>
      <c r="O410" s="21"/>
    </row>
    <row r="411" spans="2:15" x14ac:dyDescent="0.2">
      <c r="B411" t="s">
        <v>80</v>
      </c>
      <c r="C411">
        <v>144</v>
      </c>
      <c r="D411" s="11" t="s">
        <v>181</v>
      </c>
      <c r="E411" s="6" t="s">
        <v>82</v>
      </c>
      <c r="F411" s="5">
        <v>44711</v>
      </c>
      <c r="G411" s="14">
        <v>44711.692835648202</v>
      </c>
      <c r="H411" s="23">
        <v>123</v>
      </c>
      <c r="I411" s="57" t="s">
        <v>190</v>
      </c>
      <c r="J411" s="57">
        <v>44711</v>
      </c>
      <c r="K411" s="26">
        <v>44711.321342592601</v>
      </c>
      <c r="L411" s="21">
        <v>534.95000006631017</v>
      </c>
      <c r="M411" s="21" t="str">
        <f>VLOOKUP(L411,'Time range Bands'!$D$3:$E$7,2,TRUE)</f>
        <v>Under 600</v>
      </c>
      <c r="N411" s="26"/>
      <c r="O411" s="21"/>
    </row>
    <row r="412" spans="2:15" x14ac:dyDescent="0.2">
      <c r="B412" t="s">
        <v>51</v>
      </c>
      <c r="C412">
        <v>144</v>
      </c>
      <c r="D412" s="11" t="s">
        <v>181</v>
      </c>
      <c r="E412" s="6" t="s">
        <v>13</v>
      </c>
      <c r="F412" s="5">
        <v>44711</v>
      </c>
      <c r="G412" s="14">
        <v>44711.692361111098</v>
      </c>
      <c r="H412" s="23">
        <v>123</v>
      </c>
      <c r="I412" s="57" t="s">
        <v>190</v>
      </c>
      <c r="J412" s="57">
        <v>44711</v>
      </c>
      <c r="K412" s="26">
        <v>44711.325752314799</v>
      </c>
      <c r="L412" s="21">
        <v>527.91666667093523</v>
      </c>
      <c r="M412" s="21" t="str">
        <f>VLOOKUP(L412,'Time range Bands'!$D$3:$E$7,2,TRUE)</f>
        <v>Under 600</v>
      </c>
      <c r="N412" s="26"/>
      <c r="O412" s="21"/>
    </row>
    <row r="413" spans="2:15" x14ac:dyDescent="0.2">
      <c r="B413" t="s">
        <v>92</v>
      </c>
      <c r="C413">
        <v>144</v>
      </c>
      <c r="D413" s="11" t="s">
        <v>181</v>
      </c>
      <c r="E413" s="6" t="s">
        <v>98</v>
      </c>
      <c r="F413" s="5">
        <v>44711</v>
      </c>
      <c r="G413" s="14">
        <v>44711.688692129603</v>
      </c>
      <c r="H413" s="23">
        <v>123</v>
      </c>
      <c r="I413" s="57" t="s">
        <v>190</v>
      </c>
      <c r="J413" s="57">
        <v>44711</v>
      </c>
      <c r="K413" s="26">
        <v>44711.301284722198</v>
      </c>
      <c r="L413" s="21">
        <v>557.86666666273959</v>
      </c>
      <c r="M413" s="21" t="str">
        <f>VLOOKUP(L413,'Time range Bands'!$D$3:$E$7,2,TRUE)</f>
        <v>Under 600</v>
      </c>
      <c r="N413" s="26"/>
      <c r="O413" s="21"/>
    </row>
    <row r="414" spans="2:15" x14ac:dyDescent="0.2">
      <c r="B414" t="s">
        <v>115</v>
      </c>
      <c r="C414">
        <v>144</v>
      </c>
      <c r="D414" s="11" t="s">
        <v>181</v>
      </c>
      <c r="E414" s="6" t="s">
        <v>116</v>
      </c>
      <c r="F414" s="5">
        <v>44711</v>
      </c>
      <c r="G414" s="14">
        <v>44711.684641203698</v>
      </c>
      <c r="H414" s="23">
        <v>123</v>
      </c>
      <c r="I414" s="57" t="s">
        <v>190</v>
      </c>
      <c r="J414" s="57">
        <v>44711</v>
      </c>
      <c r="K414" s="26">
        <v>44711.301979166703</v>
      </c>
      <c r="L414" s="21">
        <v>551.03333327220753</v>
      </c>
      <c r="M414" s="21" t="str">
        <f>VLOOKUP(L414,'Time range Bands'!$D$3:$E$7,2,TRUE)</f>
        <v>Under 600</v>
      </c>
      <c r="N414" s="26"/>
      <c r="O414" s="21"/>
    </row>
    <row r="415" spans="2:15" x14ac:dyDescent="0.2">
      <c r="B415" t="s">
        <v>72</v>
      </c>
      <c r="C415">
        <v>144</v>
      </c>
      <c r="D415" s="11" t="s">
        <v>181</v>
      </c>
      <c r="E415" s="6" t="s">
        <v>76</v>
      </c>
      <c r="F415" s="5">
        <v>44711</v>
      </c>
      <c r="G415" s="14">
        <v>44711.684270833299</v>
      </c>
      <c r="H415" s="23">
        <v>123</v>
      </c>
      <c r="I415" s="57" t="s">
        <v>190</v>
      </c>
      <c r="J415" s="57">
        <v>44711</v>
      </c>
      <c r="K415" s="26">
        <v>44711.3149768519</v>
      </c>
      <c r="L415" s="21">
        <v>531.78333321469836</v>
      </c>
      <c r="M415" s="21" t="str">
        <f>VLOOKUP(L415,'Time range Bands'!$D$3:$E$7,2,TRUE)</f>
        <v>Under 600</v>
      </c>
      <c r="N415" s="26"/>
      <c r="O415" s="21"/>
    </row>
    <row r="416" spans="2:15" x14ac:dyDescent="0.2">
      <c r="B416" t="s">
        <v>14</v>
      </c>
      <c r="C416">
        <v>144</v>
      </c>
      <c r="D416" s="11" t="s">
        <v>181</v>
      </c>
      <c r="E416" s="6" t="s">
        <v>16</v>
      </c>
      <c r="F416" s="5">
        <v>44711</v>
      </c>
      <c r="G416" s="14">
        <v>44711.681053240703</v>
      </c>
      <c r="H416" s="23">
        <v>123</v>
      </c>
      <c r="I416" s="57" t="s">
        <v>190</v>
      </c>
      <c r="J416" s="57">
        <v>44711</v>
      </c>
      <c r="K416" s="26">
        <v>44711.305601851796</v>
      </c>
      <c r="L416" s="21">
        <v>540.65000002621673</v>
      </c>
      <c r="M416" s="21" t="str">
        <f>VLOOKUP(L416,'Time range Bands'!$D$3:$E$7,2,TRUE)</f>
        <v>Under 600</v>
      </c>
      <c r="N416" s="26"/>
      <c r="O416" s="21"/>
    </row>
    <row r="417" spans="2:15" x14ac:dyDescent="0.2">
      <c r="B417" t="s">
        <v>110</v>
      </c>
      <c r="C417">
        <v>144</v>
      </c>
      <c r="D417" s="11" t="s">
        <v>181</v>
      </c>
      <c r="E417" s="6" t="s">
        <v>77</v>
      </c>
      <c r="F417" s="5">
        <v>44711</v>
      </c>
      <c r="G417" s="14">
        <v>44711.679618055598</v>
      </c>
      <c r="H417" s="23">
        <v>123</v>
      </c>
      <c r="I417" s="57" t="s">
        <v>190</v>
      </c>
      <c r="J417" s="57">
        <v>44711</v>
      </c>
      <c r="K417" s="26">
        <v>44711.312210648102</v>
      </c>
      <c r="L417" s="21">
        <v>529.06666679307818</v>
      </c>
      <c r="M417" s="21" t="str">
        <f>VLOOKUP(L417,'Time range Bands'!$D$3:$E$7,2,TRUE)</f>
        <v>Under 600</v>
      </c>
      <c r="N417" s="26"/>
      <c r="O417" s="21"/>
    </row>
    <row r="418" spans="2:15" x14ac:dyDescent="0.2">
      <c r="B418" t="s">
        <v>117</v>
      </c>
      <c r="C418">
        <v>144</v>
      </c>
      <c r="D418" s="11" t="s">
        <v>181</v>
      </c>
      <c r="E418" s="6" t="s">
        <v>119</v>
      </c>
      <c r="F418" s="5">
        <v>44711</v>
      </c>
      <c r="G418" s="14">
        <v>44711.678958333301</v>
      </c>
      <c r="H418" s="23">
        <v>123</v>
      </c>
      <c r="I418" s="57" t="s">
        <v>190</v>
      </c>
      <c r="J418" s="57">
        <v>44711</v>
      </c>
      <c r="K418" s="26">
        <v>44711.291388888902</v>
      </c>
      <c r="L418" s="21">
        <v>558.09999993536621</v>
      </c>
      <c r="M418" s="21" t="str">
        <f>VLOOKUP(L418,'Time range Bands'!$D$3:$E$7,2,TRUE)</f>
        <v>Under 600</v>
      </c>
      <c r="N418" s="26"/>
      <c r="O418" s="21"/>
    </row>
    <row r="419" spans="2:15" x14ac:dyDescent="0.2">
      <c r="B419" t="s">
        <v>23</v>
      </c>
      <c r="C419">
        <v>144</v>
      </c>
      <c r="D419" s="11" t="s">
        <v>181</v>
      </c>
      <c r="E419" s="6" t="s">
        <v>25</v>
      </c>
      <c r="F419" s="5">
        <v>44711</v>
      </c>
      <c r="G419" s="14">
        <v>44711.677280092597</v>
      </c>
      <c r="H419" s="23">
        <v>123</v>
      </c>
      <c r="I419" s="57" t="s">
        <v>190</v>
      </c>
      <c r="J419" s="57">
        <v>44711</v>
      </c>
      <c r="K419" s="26">
        <v>44711.309467592597</v>
      </c>
      <c r="L419" s="21">
        <v>529.65000000083819</v>
      </c>
      <c r="M419" s="21" t="str">
        <f>VLOOKUP(L419,'Time range Bands'!$D$3:$E$7,2,TRUE)</f>
        <v>Under 600</v>
      </c>
      <c r="N419" s="26"/>
      <c r="O419" s="21"/>
    </row>
    <row r="420" spans="2:15" x14ac:dyDescent="0.2">
      <c r="B420" t="s">
        <v>130</v>
      </c>
      <c r="C420">
        <v>144</v>
      </c>
      <c r="D420" s="11" t="s">
        <v>181</v>
      </c>
      <c r="E420" s="6" t="s">
        <v>113</v>
      </c>
      <c r="F420" s="5">
        <v>44711</v>
      </c>
      <c r="G420" s="14">
        <v>44711.675925925898</v>
      </c>
      <c r="H420" s="23">
        <v>123</v>
      </c>
      <c r="I420" s="57" t="s">
        <v>190</v>
      </c>
      <c r="J420" s="57">
        <v>44711</v>
      </c>
      <c r="K420" s="26">
        <v>44711.296851851803</v>
      </c>
      <c r="L420" s="21">
        <v>545.86666669696569</v>
      </c>
      <c r="M420" s="21" t="str">
        <f>VLOOKUP(L420,'Time range Bands'!$D$3:$E$7,2,TRUE)</f>
        <v>Under 600</v>
      </c>
      <c r="N420" s="26"/>
      <c r="O420" s="21"/>
    </row>
    <row r="421" spans="2:15" x14ac:dyDescent="0.2">
      <c r="B421" t="s">
        <v>106</v>
      </c>
      <c r="C421">
        <v>144</v>
      </c>
      <c r="D421" s="11" t="s">
        <v>181</v>
      </c>
      <c r="E421" s="6" t="s">
        <v>107</v>
      </c>
      <c r="F421" s="5">
        <v>44711</v>
      </c>
      <c r="G421" s="14">
        <v>44711.675254629597</v>
      </c>
      <c r="H421" s="23">
        <v>123</v>
      </c>
      <c r="I421" s="57" t="s">
        <v>190</v>
      </c>
      <c r="J421" s="57">
        <v>44711</v>
      </c>
      <c r="K421" s="26">
        <v>44711.309131944399</v>
      </c>
      <c r="L421" s="21">
        <v>527.21666668541729</v>
      </c>
      <c r="M421" s="21" t="str">
        <f>VLOOKUP(L421,'Time range Bands'!$D$3:$E$7,2,TRUE)</f>
        <v>Under 600</v>
      </c>
      <c r="N421" s="26"/>
      <c r="O421" s="21"/>
    </row>
    <row r="422" spans="2:15" x14ac:dyDescent="0.2">
      <c r="B422" t="s">
        <v>131</v>
      </c>
      <c r="C422">
        <v>144</v>
      </c>
      <c r="D422" s="11" t="s">
        <v>181</v>
      </c>
      <c r="E422" s="6" t="s">
        <v>98</v>
      </c>
      <c r="F422" s="5">
        <v>44711</v>
      </c>
      <c r="G422" s="14">
        <v>44711.6723263889</v>
      </c>
      <c r="H422" s="23">
        <v>123</v>
      </c>
      <c r="I422" s="57" t="s">
        <v>190</v>
      </c>
      <c r="J422" s="57">
        <v>44711</v>
      </c>
      <c r="K422" s="26">
        <v>44711.293587963002</v>
      </c>
      <c r="L422" s="21">
        <v>545.38333329255693</v>
      </c>
      <c r="M422" s="21" t="str">
        <f>VLOOKUP(L422,'Time range Bands'!$D$3:$E$7,2,TRUE)</f>
        <v>Under 600</v>
      </c>
      <c r="N422" s="26"/>
      <c r="O422" s="21"/>
    </row>
    <row r="423" spans="2:15" x14ac:dyDescent="0.2">
      <c r="B423" t="s">
        <v>132</v>
      </c>
      <c r="C423">
        <v>144</v>
      </c>
      <c r="D423" s="11" t="s">
        <v>181</v>
      </c>
      <c r="E423" s="6" t="s">
        <v>133</v>
      </c>
      <c r="F423" s="5">
        <v>44711</v>
      </c>
      <c r="G423" s="14">
        <v>44711.662453703699</v>
      </c>
      <c r="H423" s="23">
        <v>123</v>
      </c>
      <c r="I423" s="57" t="s">
        <v>190</v>
      </c>
      <c r="J423" s="57">
        <v>44711</v>
      </c>
      <c r="K423" s="26">
        <v>44711.288981481499</v>
      </c>
      <c r="L423" s="21">
        <v>537.79999996768311</v>
      </c>
      <c r="M423" s="21" t="str">
        <f>VLOOKUP(L423,'Time range Bands'!$D$3:$E$7,2,TRUE)</f>
        <v>Under 600</v>
      </c>
      <c r="N423" s="26"/>
      <c r="O423" s="21"/>
    </row>
    <row r="424" spans="2:15" x14ac:dyDescent="0.2">
      <c r="B424" t="s">
        <v>147</v>
      </c>
      <c r="C424">
        <v>144</v>
      </c>
      <c r="D424" s="11" t="s">
        <v>181</v>
      </c>
      <c r="E424" s="6" t="s">
        <v>140</v>
      </c>
      <c r="F424" s="5">
        <v>44711</v>
      </c>
      <c r="G424" s="14">
        <v>44711.660636574103</v>
      </c>
      <c r="H424" s="23">
        <v>123</v>
      </c>
      <c r="I424" s="57" t="s">
        <v>190</v>
      </c>
      <c r="J424" s="57">
        <v>44711</v>
      </c>
      <c r="K424" s="26">
        <v>44711.2729398148</v>
      </c>
      <c r="L424" s="21">
        <v>558.28333339537494</v>
      </c>
      <c r="M424" s="21" t="str">
        <f>VLOOKUP(L424,'Time range Bands'!$D$3:$E$7,2,TRUE)</f>
        <v>Under 600</v>
      </c>
      <c r="N424" s="26"/>
      <c r="O424" s="21"/>
    </row>
    <row r="425" spans="2:15" x14ac:dyDescent="0.2">
      <c r="B425" t="s">
        <v>120</v>
      </c>
      <c r="C425">
        <v>144</v>
      </c>
      <c r="D425" s="11" t="s">
        <v>181</v>
      </c>
      <c r="E425" s="6" t="s">
        <v>127</v>
      </c>
      <c r="F425" s="5">
        <v>44711</v>
      </c>
      <c r="G425" s="14">
        <v>44711.660138888903</v>
      </c>
      <c r="H425" s="23">
        <v>123</v>
      </c>
      <c r="I425" s="57" t="s">
        <v>190</v>
      </c>
      <c r="J425" s="57">
        <v>44711</v>
      </c>
      <c r="K425" s="26">
        <v>44711.2906365741</v>
      </c>
      <c r="L425" s="21">
        <v>532.08333331625909</v>
      </c>
      <c r="M425" s="21" t="str">
        <f>VLOOKUP(L425,'Time range Bands'!$D$3:$E$7,2,TRUE)</f>
        <v>Under 600</v>
      </c>
      <c r="N425" s="26"/>
      <c r="O425" s="21"/>
    </row>
    <row r="426" spans="2:15" x14ac:dyDescent="0.2">
      <c r="B426" t="s">
        <v>123</v>
      </c>
      <c r="C426">
        <v>144</v>
      </c>
      <c r="D426" s="11" t="s">
        <v>181</v>
      </c>
      <c r="E426" s="6" t="s">
        <v>124</v>
      </c>
      <c r="F426" s="5">
        <v>44711</v>
      </c>
      <c r="G426" s="14">
        <v>44711.659837963001</v>
      </c>
      <c r="H426" s="23">
        <v>123</v>
      </c>
      <c r="I426" s="57" t="s">
        <v>190</v>
      </c>
      <c r="J426" s="57">
        <v>44711</v>
      </c>
      <c r="K426" s="26">
        <v>44711.290173611102</v>
      </c>
      <c r="L426" s="21">
        <v>532.31666673556902</v>
      </c>
      <c r="M426" s="21" t="str">
        <f>VLOOKUP(L426,'Time range Bands'!$D$3:$E$7,2,TRUE)</f>
        <v>Under 600</v>
      </c>
      <c r="N426" s="26"/>
      <c r="O426" s="21"/>
    </row>
    <row r="427" spans="2:15" x14ac:dyDescent="0.2">
      <c r="B427" t="s">
        <v>139</v>
      </c>
      <c r="C427">
        <v>144</v>
      </c>
      <c r="D427" s="11" t="s">
        <v>181</v>
      </c>
      <c r="E427" s="6" t="s">
        <v>140</v>
      </c>
      <c r="F427" s="5">
        <v>44711</v>
      </c>
      <c r="G427" s="14">
        <v>44711.657118055598</v>
      </c>
      <c r="H427" s="23">
        <v>123</v>
      </c>
      <c r="I427" s="57" t="s">
        <v>190</v>
      </c>
      <c r="J427" s="57">
        <v>44711</v>
      </c>
      <c r="K427" s="26">
        <v>44711.276423611103</v>
      </c>
      <c r="L427" s="21">
        <v>548.20000007282943</v>
      </c>
      <c r="M427" s="21" t="str">
        <f>VLOOKUP(L427,'Time range Bands'!$D$3:$E$7,2,TRUE)</f>
        <v>Under 600</v>
      </c>
      <c r="N427" s="26"/>
      <c r="O427" s="21"/>
    </row>
    <row r="428" spans="2:15" x14ac:dyDescent="0.2">
      <c r="B428" t="s">
        <v>134</v>
      </c>
      <c r="C428">
        <v>144</v>
      </c>
      <c r="D428" s="11" t="s">
        <v>181</v>
      </c>
      <c r="E428" s="6" t="s">
        <v>136</v>
      </c>
      <c r="F428" s="5">
        <v>44711</v>
      </c>
      <c r="G428" s="14">
        <v>44711.652615740699</v>
      </c>
      <c r="H428" s="23">
        <v>123</v>
      </c>
      <c r="I428" s="57" t="s">
        <v>190</v>
      </c>
      <c r="J428" s="57">
        <v>44711</v>
      </c>
      <c r="K428" s="26">
        <v>44711.280474537001</v>
      </c>
      <c r="L428" s="21">
        <v>535.88333332445472</v>
      </c>
      <c r="M428" s="21" t="str">
        <f>VLOOKUP(L428,'Time range Bands'!$D$3:$E$7,2,TRUE)</f>
        <v>Under 600</v>
      </c>
      <c r="N428" s="26"/>
      <c r="O428" s="21"/>
    </row>
    <row r="429" spans="2:15" x14ac:dyDescent="0.2">
      <c r="B429" t="s">
        <v>141</v>
      </c>
      <c r="C429">
        <v>144</v>
      </c>
      <c r="D429" s="11" t="s">
        <v>181</v>
      </c>
      <c r="E429" s="6" t="s">
        <v>142</v>
      </c>
      <c r="F429" s="5">
        <v>44711</v>
      </c>
      <c r="G429" s="14">
        <v>44711.648009259297</v>
      </c>
      <c r="H429" s="23">
        <v>123</v>
      </c>
      <c r="I429" s="57" t="s">
        <v>190</v>
      </c>
      <c r="J429" s="57">
        <v>44711</v>
      </c>
      <c r="K429" s="26">
        <v>44711.262523148202</v>
      </c>
      <c r="L429" s="21">
        <v>555.09999997797422</v>
      </c>
      <c r="M429" s="21" t="str">
        <f>VLOOKUP(L429,'Time range Bands'!$D$3:$E$7,2,TRUE)</f>
        <v>Under 600</v>
      </c>
      <c r="N429" s="26"/>
      <c r="O429" s="21"/>
    </row>
    <row r="430" spans="2:15" x14ac:dyDescent="0.2">
      <c r="B430" t="s">
        <v>138</v>
      </c>
      <c r="C430">
        <v>144</v>
      </c>
      <c r="D430" s="11" t="s">
        <v>181</v>
      </c>
      <c r="E430" s="6" t="s">
        <v>136</v>
      </c>
      <c r="F430" s="5">
        <v>44711</v>
      </c>
      <c r="G430" s="14">
        <v>44711.645624999997</v>
      </c>
      <c r="H430" s="23">
        <v>123</v>
      </c>
      <c r="I430" s="57" t="s">
        <v>190</v>
      </c>
      <c r="J430" s="57">
        <v>44711</v>
      </c>
      <c r="K430" s="26">
        <v>44711.277569444399</v>
      </c>
      <c r="L430" s="21">
        <v>530.00000006170012</v>
      </c>
      <c r="M430" s="21" t="str">
        <f>VLOOKUP(L430,'Time range Bands'!$D$3:$E$7,2,TRUE)</f>
        <v>Under 600</v>
      </c>
      <c r="N430" s="26"/>
      <c r="O430" s="21"/>
    </row>
    <row r="431" spans="2:15" x14ac:dyDescent="0.2">
      <c r="B431" t="s">
        <v>143</v>
      </c>
      <c r="C431">
        <v>144</v>
      </c>
      <c r="D431" s="11" t="s">
        <v>181</v>
      </c>
      <c r="E431" s="6" t="s">
        <v>145</v>
      </c>
      <c r="F431" s="5">
        <v>44711</v>
      </c>
      <c r="G431" s="14">
        <v>44711.6320023148</v>
      </c>
      <c r="H431" s="23">
        <v>123</v>
      </c>
      <c r="I431" s="57" t="s">
        <v>190</v>
      </c>
      <c r="J431" s="57">
        <v>44711</v>
      </c>
      <c r="K431" s="26">
        <v>44711.262037037101</v>
      </c>
      <c r="L431" s="21">
        <v>532.74999988730997</v>
      </c>
      <c r="M431" s="21" t="str">
        <f>VLOOKUP(L431,'Time range Bands'!$D$3:$E$7,2,TRUE)</f>
        <v>Under 600</v>
      </c>
      <c r="N431" s="26"/>
      <c r="O431" s="21"/>
    </row>
  </sheetData>
  <autoFilter ref="B3:L431" xr:uid="{75189C05-F21F-1440-ACFB-2B1129F51430}"/>
  <mergeCells count="3">
    <mergeCell ref="P3:Q3"/>
    <mergeCell ref="D1:F1"/>
    <mergeCell ref="N4:S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80DBF-1053-9849-97B5-A544835522EE}">
  <dimension ref="A1:Q45"/>
  <sheetViews>
    <sheetView topLeftCell="A2" workbookViewId="0">
      <selection activeCell="N30" sqref="N30"/>
    </sheetView>
  </sheetViews>
  <sheetFormatPr baseColWidth="10" defaultRowHeight="15" x14ac:dyDescent="0.2"/>
  <cols>
    <col min="1" max="1" width="15.83203125" bestFit="1" customWidth="1"/>
    <col min="2" max="2" width="21.1640625" bestFit="1" customWidth="1"/>
    <col min="3" max="3" width="21.5" bestFit="1" customWidth="1"/>
    <col min="4" max="4" width="24.5" bestFit="1" customWidth="1"/>
    <col min="7" max="7" width="12.1640625" bestFit="1" customWidth="1"/>
    <col min="8" max="8" width="17" bestFit="1" customWidth="1"/>
    <col min="9" max="10" width="24.5" bestFit="1" customWidth="1"/>
  </cols>
  <sheetData>
    <row r="1" spans="1:17" ht="60" x14ac:dyDescent="0.25">
      <c r="A1" s="47" t="s">
        <v>302</v>
      </c>
      <c r="B1" s="47"/>
      <c r="C1" s="47"/>
      <c r="D1" s="41" t="s">
        <v>258</v>
      </c>
      <c r="E1" s="42" t="s">
        <v>245</v>
      </c>
    </row>
    <row r="3" spans="1:17" x14ac:dyDescent="0.2">
      <c r="N3" s="46" t="s">
        <v>204</v>
      </c>
      <c r="O3" s="46"/>
    </row>
    <row r="4" spans="1:17" ht="15" customHeight="1" x14ac:dyDescent="0.2">
      <c r="L4" s="48" t="s">
        <v>303</v>
      </c>
      <c r="M4" s="48"/>
      <c r="N4" s="48"/>
      <c r="O4" s="48"/>
      <c r="P4" s="48"/>
      <c r="Q4" s="48"/>
    </row>
    <row r="5" spans="1:17" x14ac:dyDescent="0.2">
      <c r="L5" s="48"/>
      <c r="M5" s="48"/>
      <c r="N5" s="48"/>
      <c r="O5" s="48"/>
      <c r="P5" s="48"/>
      <c r="Q5" s="48"/>
    </row>
    <row r="6" spans="1:17" x14ac:dyDescent="0.2">
      <c r="A6" s="18" t="s">
        <v>178</v>
      </c>
      <c r="B6" t="s">
        <v>201</v>
      </c>
      <c r="C6" t="s">
        <v>202</v>
      </c>
      <c r="D6" t="s">
        <v>203</v>
      </c>
      <c r="G6" s="18" t="s">
        <v>178</v>
      </c>
      <c r="H6" t="s">
        <v>284</v>
      </c>
      <c r="L6" s="48"/>
      <c r="M6" s="48"/>
      <c r="N6" s="48"/>
      <c r="O6" s="48"/>
      <c r="P6" s="48"/>
      <c r="Q6" s="48"/>
    </row>
    <row r="7" spans="1:17" x14ac:dyDescent="0.2">
      <c r="A7" s="19" t="s">
        <v>119</v>
      </c>
      <c r="B7" s="23">
        <v>532.11666672024876</v>
      </c>
      <c r="C7" s="23">
        <v>905.93333323253319</v>
      </c>
      <c r="D7" s="23">
        <v>702.00555555173196</v>
      </c>
      <c r="G7" s="19" t="s">
        <v>295</v>
      </c>
      <c r="H7" s="23">
        <v>3</v>
      </c>
      <c r="L7" s="48"/>
      <c r="M7" s="48"/>
      <c r="N7" s="48"/>
      <c r="O7" s="48"/>
      <c r="P7" s="48"/>
      <c r="Q7" s="48"/>
    </row>
    <row r="8" spans="1:17" ht="14" customHeight="1" x14ac:dyDescent="0.2">
      <c r="A8" s="19" t="s">
        <v>16</v>
      </c>
      <c r="B8" s="23">
        <v>535.98333340021782</v>
      </c>
      <c r="C8" s="23">
        <v>905.88333327323198</v>
      </c>
      <c r="D8" s="23">
        <v>720.0104166730307</v>
      </c>
      <c r="G8" s="19" t="s">
        <v>296</v>
      </c>
      <c r="H8" s="23">
        <v>1</v>
      </c>
      <c r="L8" s="48"/>
      <c r="M8" s="48"/>
      <c r="N8" s="48"/>
      <c r="O8" s="48"/>
      <c r="P8" s="48"/>
      <c r="Q8" s="48"/>
    </row>
    <row r="9" spans="1:17" x14ac:dyDescent="0.2">
      <c r="A9" s="19" t="s">
        <v>55</v>
      </c>
      <c r="B9" s="23">
        <v>533.98333324701525</v>
      </c>
      <c r="C9" s="23">
        <v>906.65000006672926</v>
      </c>
      <c r="D9" s="23">
        <v>701.30740740802139</v>
      </c>
      <c r="G9" s="19" t="s">
        <v>297</v>
      </c>
      <c r="H9" s="23">
        <v>124</v>
      </c>
      <c r="L9" s="48"/>
      <c r="M9" s="48"/>
      <c r="N9" s="48"/>
      <c r="O9" s="48"/>
      <c r="P9" s="48"/>
      <c r="Q9" s="48"/>
    </row>
    <row r="10" spans="1:17" x14ac:dyDescent="0.2">
      <c r="A10" s="19" t="s">
        <v>50</v>
      </c>
      <c r="B10" s="23">
        <v>527.94999993871897</v>
      </c>
      <c r="C10" s="23">
        <v>910.43333337293006</v>
      </c>
      <c r="D10" s="23">
        <v>701.18888889555819</v>
      </c>
      <c r="G10" s="19" t="s">
        <v>293</v>
      </c>
      <c r="H10" s="23">
        <v>70</v>
      </c>
      <c r="L10" s="48"/>
      <c r="M10" s="48"/>
      <c r="N10" s="48"/>
      <c r="O10" s="48"/>
      <c r="P10" s="48"/>
      <c r="Q10" s="48"/>
    </row>
    <row r="11" spans="1:17" x14ac:dyDescent="0.2">
      <c r="A11" s="19" t="s">
        <v>76</v>
      </c>
      <c r="B11" s="23">
        <v>528.04999987827614</v>
      </c>
      <c r="C11" s="23">
        <v>910.55000001448207</v>
      </c>
      <c r="D11" s="23">
        <v>701.25925924861804</v>
      </c>
      <c r="G11" s="19" t="s">
        <v>294</v>
      </c>
      <c r="H11" s="23">
        <v>230</v>
      </c>
      <c r="L11" s="48"/>
      <c r="M11" s="48"/>
      <c r="N11" s="48"/>
      <c r="O11" s="48"/>
      <c r="P11" s="48"/>
      <c r="Q11" s="48"/>
    </row>
    <row r="12" spans="1:17" x14ac:dyDescent="0.2">
      <c r="A12" s="19" t="s">
        <v>145</v>
      </c>
      <c r="B12" s="23">
        <v>532.74999988730997</v>
      </c>
      <c r="C12" s="23">
        <v>906.74999999580905</v>
      </c>
      <c r="D12" s="23">
        <v>701.73518518335186</v>
      </c>
      <c r="G12" s="19" t="s">
        <v>179</v>
      </c>
      <c r="H12" s="23">
        <v>428</v>
      </c>
      <c r="L12" s="48"/>
      <c r="M12" s="48"/>
      <c r="N12" s="48"/>
      <c r="O12" s="48"/>
      <c r="P12" s="48"/>
      <c r="Q12" s="48"/>
    </row>
    <row r="13" spans="1:17" x14ac:dyDescent="0.2">
      <c r="A13" s="19" t="s">
        <v>33</v>
      </c>
      <c r="B13" s="23">
        <v>525.63333326485008</v>
      </c>
      <c r="C13" s="23">
        <v>913.10000011813827</v>
      </c>
      <c r="D13" s="23">
        <v>701.09444444766268</v>
      </c>
      <c r="L13" s="48"/>
      <c r="M13" s="48"/>
      <c r="N13" s="48"/>
      <c r="O13" s="48"/>
      <c r="P13" s="48"/>
      <c r="Q13" s="48"/>
    </row>
    <row r="14" spans="1:17" x14ac:dyDescent="0.2">
      <c r="A14" s="19" t="s">
        <v>39</v>
      </c>
      <c r="B14" s="23">
        <v>539.63333322666585</v>
      </c>
      <c r="C14" s="23">
        <v>900.58333334396593</v>
      </c>
      <c r="D14" s="23">
        <v>700.93703704071231</v>
      </c>
      <c r="L14" s="48"/>
      <c r="M14" s="48"/>
      <c r="N14" s="48"/>
      <c r="O14" s="48"/>
      <c r="P14" s="48"/>
      <c r="Q14" s="48"/>
    </row>
    <row r="15" spans="1:17" x14ac:dyDescent="0.2">
      <c r="A15" s="19" t="s">
        <v>13</v>
      </c>
      <c r="B15" s="23">
        <v>527.91666667093523</v>
      </c>
      <c r="C15" s="23">
        <v>911.18333332822658</v>
      </c>
      <c r="D15" s="23">
        <v>705.05462963192258</v>
      </c>
      <c r="L15" s="48"/>
      <c r="M15" s="48"/>
      <c r="N15" s="48"/>
      <c r="O15" s="48"/>
      <c r="P15" s="48"/>
      <c r="Q15" s="48"/>
    </row>
    <row r="16" spans="1:17" x14ac:dyDescent="0.2">
      <c r="A16" s="19" t="s">
        <v>29</v>
      </c>
      <c r="B16" s="23">
        <v>527.95000008540228</v>
      </c>
      <c r="C16" s="23">
        <v>914.39999985625036</v>
      </c>
      <c r="D16" s="23">
        <v>701.51666667195968</v>
      </c>
      <c r="L16" s="48"/>
      <c r="M16" s="48"/>
      <c r="N16" s="48"/>
      <c r="O16" s="48"/>
      <c r="P16" s="48"/>
      <c r="Q16" s="48"/>
    </row>
    <row r="17" spans="1:17" x14ac:dyDescent="0.2">
      <c r="A17" s="19" t="s">
        <v>124</v>
      </c>
      <c r="B17" s="23">
        <v>532.31666673556902</v>
      </c>
      <c r="C17" s="23">
        <v>909.39999988186173</v>
      </c>
      <c r="D17" s="23">
        <v>702.11296295979992</v>
      </c>
      <c r="L17" s="48"/>
      <c r="M17" s="48"/>
      <c r="N17" s="48"/>
      <c r="O17" s="48"/>
      <c r="P17" s="48"/>
      <c r="Q17" s="48"/>
    </row>
    <row r="18" spans="1:17" x14ac:dyDescent="0.2">
      <c r="A18" s="19" t="s">
        <v>71</v>
      </c>
      <c r="B18" s="23">
        <v>530.79999998677522</v>
      </c>
      <c r="C18" s="23">
        <v>909.16666660923511</v>
      </c>
      <c r="D18" s="23">
        <v>712.06875000047148</v>
      </c>
      <c r="L18" s="48"/>
      <c r="M18" s="48"/>
      <c r="N18" s="48"/>
      <c r="O18" s="48"/>
      <c r="P18" s="48"/>
      <c r="Q18" s="48"/>
    </row>
    <row r="19" spans="1:17" x14ac:dyDescent="0.2">
      <c r="A19" s="19" t="s">
        <v>104</v>
      </c>
      <c r="B19" s="23">
        <v>531.48333327029832</v>
      </c>
      <c r="C19" s="23">
        <v>909.13333334145136</v>
      </c>
      <c r="D19" s="23">
        <v>711.26875000729342</v>
      </c>
      <c r="L19" s="48"/>
      <c r="M19" s="48"/>
      <c r="N19" s="48"/>
      <c r="O19" s="48"/>
      <c r="P19" s="48"/>
      <c r="Q19" s="48"/>
    </row>
    <row r="20" spans="1:17" x14ac:dyDescent="0.2">
      <c r="A20" s="19" t="s">
        <v>82</v>
      </c>
      <c r="B20" s="23">
        <v>528.93333344953135</v>
      </c>
      <c r="C20" s="23">
        <v>913.31666654208675</v>
      </c>
      <c r="D20" s="23">
        <v>699.38888889621012</v>
      </c>
      <c r="L20" s="48"/>
      <c r="M20" s="48"/>
      <c r="N20" s="48"/>
      <c r="O20" s="48"/>
      <c r="P20" s="48"/>
      <c r="Q20" s="48"/>
    </row>
    <row r="21" spans="1:17" x14ac:dyDescent="0.2">
      <c r="A21" s="19" t="s">
        <v>97</v>
      </c>
      <c r="B21" s="23">
        <v>526.48333329590969</v>
      </c>
      <c r="C21" s="23">
        <v>905.8833332627546</v>
      </c>
      <c r="D21" s="23">
        <v>691.00238094222732</v>
      </c>
      <c r="L21" s="48"/>
      <c r="M21" s="48"/>
      <c r="N21" s="48"/>
      <c r="O21" s="48"/>
      <c r="P21" s="48"/>
      <c r="Q21" s="48"/>
    </row>
    <row r="22" spans="1:17" x14ac:dyDescent="0.2">
      <c r="A22" s="19" t="s">
        <v>140</v>
      </c>
      <c r="B22" s="23">
        <v>529.18333329842426</v>
      </c>
      <c r="C22" s="23">
        <v>910.93333334312774</v>
      </c>
      <c r="D22" s="23">
        <v>705.54509804317013</v>
      </c>
      <c r="L22" s="48"/>
      <c r="M22" s="48"/>
      <c r="N22" s="48"/>
      <c r="O22" s="48"/>
      <c r="P22" s="48"/>
      <c r="Q22" s="48"/>
    </row>
    <row r="23" spans="1:17" x14ac:dyDescent="0.2">
      <c r="A23" s="19" t="s">
        <v>133</v>
      </c>
      <c r="B23" s="23">
        <v>529.60000003105961</v>
      </c>
      <c r="C23" s="23">
        <v>908.75000001280569</v>
      </c>
      <c r="D23" s="23">
        <v>701.36666667181998</v>
      </c>
      <c r="L23" s="33"/>
      <c r="M23" s="33"/>
      <c r="N23" s="33"/>
      <c r="O23" s="33"/>
      <c r="P23" s="33"/>
      <c r="Q23" s="33"/>
    </row>
    <row r="24" spans="1:17" x14ac:dyDescent="0.2">
      <c r="A24" s="19" t="s">
        <v>107</v>
      </c>
      <c r="B24" s="23">
        <v>527.21666668541729</v>
      </c>
      <c r="C24" s="23">
        <v>906.86666664783843</v>
      </c>
      <c r="D24" s="23">
        <v>715.92291667882819</v>
      </c>
      <c r="L24" s="33"/>
      <c r="M24" s="33"/>
      <c r="N24" s="33"/>
      <c r="O24" s="33"/>
      <c r="P24" s="33"/>
      <c r="Q24" s="33"/>
    </row>
    <row r="25" spans="1:17" x14ac:dyDescent="0.2">
      <c r="A25" s="19" t="s">
        <v>69</v>
      </c>
      <c r="B25" s="23">
        <v>529.11666677333415</v>
      </c>
      <c r="C25" s="23">
        <v>915.36666667554528</v>
      </c>
      <c r="D25" s="23">
        <v>700.54999999934807</v>
      </c>
      <c r="L25" s="33"/>
      <c r="M25" s="33"/>
      <c r="N25" s="33"/>
      <c r="O25" s="33"/>
      <c r="P25" s="33"/>
      <c r="Q25" s="33"/>
    </row>
    <row r="26" spans="1:17" x14ac:dyDescent="0.2">
      <c r="A26" s="19" t="s">
        <v>136</v>
      </c>
      <c r="B26" s="23">
        <v>526.81666665477678</v>
      </c>
      <c r="C26" s="23">
        <v>912.46666665771045</v>
      </c>
      <c r="D26" s="23">
        <v>706.61078432458453</v>
      </c>
      <c r="L26" s="33"/>
      <c r="M26" s="33"/>
      <c r="N26" s="33"/>
      <c r="O26" s="33"/>
      <c r="P26" s="33"/>
      <c r="Q26" s="33"/>
    </row>
    <row r="27" spans="1:17" x14ac:dyDescent="0.2">
      <c r="A27" s="19" t="s">
        <v>38</v>
      </c>
      <c r="B27" s="23">
        <v>525.41666668374091</v>
      </c>
      <c r="C27" s="23">
        <v>915.20000006421469</v>
      </c>
      <c r="D27" s="23">
        <v>701.26666666415986</v>
      </c>
    </row>
    <row r="28" spans="1:17" x14ac:dyDescent="0.2">
      <c r="A28" s="19" t="s">
        <v>77</v>
      </c>
      <c r="B28" s="23">
        <v>528.34999996935949</v>
      </c>
      <c r="C28" s="23">
        <v>919.54999987618066</v>
      </c>
      <c r="D28" s="23">
        <v>700.16666667244863</v>
      </c>
    </row>
    <row r="29" spans="1:17" x14ac:dyDescent="0.2">
      <c r="A29" s="19" t="s">
        <v>112</v>
      </c>
      <c r="B29" s="23">
        <v>529.06666665687226</v>
      </c>
      <c r="C29" s="23">
        <v>910.56666658027098</v>
      </c>
      <c r="D29" s="23">
        <v>699.33148147189058</v>
      </c>
    </row>
    <row r="30" spans="1:17" x14ac:dyDescent="0.2">
      <c r="A30" s="19" t="s">
        <v>98</v>
      </c>
      <c r="B30" s="23">
        <v>526.16666663903743</v>
      </c>
      <c r="C30" s="23">
        <v>914.16666671982966</v>
      </c>
      <c r="D30" s="23">
        <v>701.29166667175014</v>
      </c>
    </row>
    <row r="31" spans="1:17" x14ac:dyDescent="0.2">
      <c r="A31" s="19" t="s">
        <v>142</v>
      </c>
      <c r="B31" s="23">
        <v>537.41666678572074</v>
      </c>
      <c r="C31" s="23">
        <v>903.06666661868803</v>
      </c>
      <c r="D31" s="23">
        <v>702.75185183971189</v>
      </c>
    </row>
    <row r="32" spans="1:17" x14ac:dyDescent="0.2">
      <c r="A32" s="19" t="s">
        <v>103</v>
      </c>
      <c r="B32" s="23">
        <v>530.75000001699664</v>
      </c>
      <c r="C32" s="23">
        <v>917.08333329297602</v>
      </c>
      <c r="D32" s="23">
        <v>700.06203703931533</v>
      </c>
    </row>
    <row r="33" spans="1:4" x14ac:dyDescent="0.2">
      <c r="A33" s="19" t="s">
        <v>60</v>
      </c>
      <c r="B33" s="23">
        <v>530.20000007702038</v>
      </c>
      <c r="C33" s="23">
        <v>908.86666665435769</v>
      </c>
      <c r="D33" s="23">
        <v>699.49629628797993</v>
      </c>
    </row>
    <row r="34" spans="1:4" x14ac:dyDescent="0.2">
      <c r="A34" s="19" t="s">
        <v>22</v>
      </c>
      <c r="B34" s="23">
        <v>531.56666663358919</v>
      </c>
      <c r="C34" s="23">
        <v>907.7499999362044</v>
      </c>
      <c r="D34" s="23">
        <v>702.05555556807667</v>
      </c>
    </row>
    <row r="35" spans="1:4" x14ac:dyDescent="0.2">
      <c r="A35" s="19" t="s">
        <v>42</v>
      </c>
      <c r="B35" s="23">
        <v>528.33333325688727</v>
      </c>
      <c r="C35" s="23">
        <v>911.2000000406988</v>
      </c>
      <c r="D35" s="23">
        <v>718.17083332221955</v>
      </c>
    </row>
    <row r="36" spans="1:4" x14ac:dyDescent="0.2">
      <c r="A36" s="19" t="s">
        <v>47</v>
      </c>
      <c r="B36" s="23">
        <v>529.4333332835231</v>
      </c>
      <c r="C36" s="23">
        <v>911.23333328752778</v>
      </c>
      <c r="D36" s="23">
        <v>699.55092591932043</v>
      </c>
    </row>
    <row r="37" spans="1:4" x14ac:dyDescent="0.2">
      <c r="A37" s="19" t="s">
        <v>20</v>
      </c>
      <c r="B37" s="23">
        <v>525.39999999222346</v>
      </c>
      <c r="C37" s="23">
        <v>916.33333333767951</v>
      </c>
      <c r="D37" s="23">
        <v>701.24629630357958</v>
      </c>
    </row>
    <row r="38" spans="1:4" x14ac:dyDescent="0.2">
      <c r="A38" s="19" t="s">
        <v>127</v>
      </c>
      <c r="B38" s="23">
        <v>532.08333331625909</v>
      </c>
      <c r="C38" s="23">
        <v>907.03333324869163</v>
      </c>
      <c r="D38" s="23">
        <v>716.64166666872916</v>
      </c>
    </row>
    <row r="39" spans="1:4" x14ac:dyDescent="0.2">
      <c r="A39" s="19" t="s">
        <v>25</v>
      </c>
      <c r="B39" s="23">
        <v>526.11666666925885</v>
      </c>
      <c r="C39" s="23">
        <v>915.28333329129964</v>
      </c>
      <c r="D39" s="23">
        <v>717.95729166326055</v>
      </c>
    </row>
    <row r="40" spans="1:4" x14ac:dyDescent="0.2">
      <c r="A40" s="19" t="s">
        <v>90</v>
      </c>
      <c r="B40" s="23">
        <v>533.03333328687586</v>
      </c>
      <c r="C40" s="23">
        <v>899.59999995888211</v>
      </c>
      <c r="D40" s="23">
        <v>699.22777777654119</v>
      </c>
    </row>
    <row r="41" spans="1:4" x14ac:dyDescent="0.2">
      <c r="A41" s="19" t="s">
        <v>116</v>
      </c>
      <c r="B41" s="23">
        <v>526.28333328058943</v>
      </c>
      <c r="C41" s="23">
        <v>911.66666674311273</v>
      </c>
      <c r="D41" s="23">
        <v>700.96296295989305</v>
      </c>
    </row>
    <row r="42" spans="1:4" x14ac:dyDescent="0.2">
      <c r="A42" s="19" t="s">
        <v>65</v>
      </c>
      <c r="B42" s="23">
        <v>527.18333328142762</v>
      </c>
      <c r="C42" s="23">
        <v>904.74999997881241</v>
      </c>
      <c r="D42" s="23">
        <v>700.23703704006039</v>
      </c>
    </row>
    <row r="43" spans="1:4" x14ac:dyDescent="0.2">
      <c r="A43" s="19" t="s">
        <v>113</v>
      </c>
      <c r="B43" s="23">
        <v>536.21666668332182</v>
      </c>
      <c r="C43" s="23">
        <v>903.81666672066785</v>
      </c>
      <c r="D43" s="23">
        <v>704.34019608546373</v>
      </c>
    </row>
    <row r="44" spans="1:4" x14ac:dyDescent="0.2">
      <c r="A44" s="19" t="s">
        <v>89</v>
      </c>
      <c r="B44" s="23">
        <v>539.45000007050112</v>
      </c>
      <c r="C44" s="23">
        <v>893.29999997396953</v>
      </c>
      <c r="D44" s="23">
        <v>700.16851851250976</v>
      </c>
    </row>
    <row r="45" spans="1:4" x14ac:dyDescent="0.2">
      <c r="A45" s="19" t="s">
        <v>179</v>
      </c>
      <c r="B45" s="23">
        <v>525.39999999222346</v>
      </c>
      <c r="C45" s="23">
        <v>919.54999987618066</v>
      </c>
      <c r="D45" s="23">
        <v>703.69314641862832</v>
      </c>
    </row>
  </sheetData>
  <mergeCells count="3">
    <mergeCell ref="N3:O3"/>
    <mergeCell ref="L4:Q22"/>
    <mergeCell ref="A1:C1"/>
  </mergeCells>
  <pageMargins left="0.7" right="0.7" top="0.75" bottom="0.75" header="0.3" footer="0.3"/>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E296-2752-C14C-A828-CF2735FA657C}">
  <dimension ref="A1:L13"/>
  <sheetViews>
    <sheetView workbookViewId="0">
      <selection activeCell="T31" sqref="T31"/>
    </sheetView>
  </sheetViews>
  <sheetFormatPr baseColWidth="10" defaultColWidth="8.83203125" defaultRowHeight="15" x14ac:dyDescent="0.2"/>
  <cols>
    <col min="2" max="2" width="16.83203125" bestFit="1" customWidth="1"/>
    <col min="5" max="5" width="15" customWidth="1"/>
  </cols>
  <sheetData>
    <row r="1" spans="1:12" s="59" customFormat="1" ht="19" x14ac:dyDescent="0.25">
      <c r="A1" s="39" t="s">
        <v>272</v>
      </c>
    </row>
    <row r="2" spans="1:12" x14ac:dyDescent="0.2">
      <c r="A2" s="53" t="s">
        <v>273</v>
      </c>
      <c r="B2" s="53" t="s">
        <v>274</v>
      </c>
      <c r="D2" s="53" t="s">
        <v>273</v>
      </c>
      <c r="E2" s="53" t="s">
        <v>274</v>
      </c>
      <c r="J2" s="44" t="s">
        <v>204</v>
      </c>
      <c r="K2" s="44"/>
    </row>
    <row r="3" spans="1:12" x14ac:dyDescent="0.2">
      <c r="A3" s="54">
        <v>0</v>
      </c>
      <c r="B3" s="6" t="str">
        <f>A3&amp;"-"&amp;A3+0.9</f>
        <v>0-0.9</v>
      </c>
      <c r="D3" s="53">
        <v>500</v>
      </c>
      <c r="E3" s="53" t="s">
        <v>294</v>
      </c>
      <c r="I3" s="43" t="s">
        <v>304</v>
      </c>
      <c r="J3" s="43"/>
      <c r="K3" s="43"/>
      <c r="L3" s="43"/>
    </row>
    <row r="4" spans="1:12" x14ac:dyDescent="0.2">
      <c r="A4" s="54">
        <v>1</v>
      </c>
      <c r="B4" s="6" t="str">
        <f>A4&amp;"-"&amp;A4+0.9</f>
        <v>1-1.9</v>
      </c>
      <c r="D4" s="53">
        <f>D3+100</f>
        <v>600</v>
      </c>
      <c r="E4" s="53" t="str">
        <f t="shared" ref="E4:E6" si="0">D4&amp;"-"&amp;D4+99</f>
        <v>600-699</v>
      </c>
      <c r="I4" s="43"/>
      <c r="J4" s="43"/>
      <c r="K4" s="43"/>
      <c r="L4" s="43"/>
    </row>
    <row r="5" spans="1:12" x14ac:dyDescent="0.2">
      <c r="A5" s="54">
        <v>2</v>
      </c>
      <c r="B5" s="6" t="str">
        <f>A5&amp;"-"&amp;A5+0.9</f>
        <v>2-2.9</v>
      </c>
      <c r="D5" s="53">
        <f t="shared" ref="D5:D13" si="1">D4+100</f>
        <v>700</v>
      </c>
      <c r="E5" s="53" t="str">
        <f t="shared" si="0"/>
        <v>700-799</v>
      </c>
      <c r="I5" s="43"/>
      <c r="J5" s="43"/>
      <c r="K5" s="43"/>
      <c r="L5" s="43"/>
    </row>
    <row r="6" spans="1:12" x14ac:dyDescent="0.2">
      <c r="A6" s="54">
        <v>3</v>
      </c>
      <c r="B6" s="6" t="str">
        <f>A6&amp;"-"&amp;A6+0.9</f>
        <v>3-3.9</v>
      </c>
      <c r="D6" s="53">
        <f t="shared" si="1"/>
        <v>800</v>
      </c>
      <c r="E6" s="53" t="str">
        <f t="shared" si="0"/>
        <v>800-899</v>
      </c>
      <c r="I6" s="43"/>
      <c r="J6" s="43"/>
      <c r="K6" s="43"/>
      <c r="L6" s="43"/>
    </row>
    <row r="7" spans="1:12" x14ac:dyDescent="0.2">
      <c r="A7" s="54">
        <v>4</v>
      </c>
      <c r="B7" s="6" t="str">
        <f t="shared" ref="B7:B13" si="2">A7&amp;"-"&amp;A7+0.9</f>
        <v>4-4.9</v>
      </c>
      <c r="D7" s="53">
        <f t="shared" si="1"/>
        <v>900</v>
      </c>
      <c r="E7" s="53" t="s">
        <v>293</v>
      </c>
      <c r="I7" s="43"/>
      <c r="J7" s="43"/>
      <c r="K7" s="43"/>
      <c r="L7" s="43"/>
    </row>
    <row r="8" spans="1:12" x14ac:dyDescent="0.2">
      <c r="A8" s="54">
        <v>5</v>
      </c>
      <c r="B8" s="6" t="str">
        <f t="shared" si="2"/>
        <v>5-5.9</v>
      </c>
      <c r="I8" s="43"/>
      <c r="J8" s="43"/>
      <c r="K8" s="43"/>
      <c r="L8" s="43"/>
    </row>
    <row r="9" spans="1:12" x14ac:dyDescent="0.2">
      <c r="A9" s="54">
        <v>6</v>
      </c>
      <c r="B9" s="6" t="str">
        <f t="shared" si="2"/>
        <v>6-6.9</v>
      </c>
      <c r="I9" s="43"/>
      <c r="J9" s="43"/>
      <c r="K9" s="43"/>
      <c r="L9" s="43"/>
    </row>
    <row r="10" spans="1:12" x14ac:dyDescent="0.2">
      <c r="A10" s="54">
        <v>7</v>
      </c>
      <c r="B10" s="6" t="str">
        <f t="shared" si="2"/>
        <v>7-7.9</v>
      </c>
      <c r="I10" s="43"/>
      <c r="J10" s="43"/>
      <c r="K10" s="43"/>
      <c r="L10" s="43"/>
    </row>
    <row r="11" spans="1:12" x14ac:dyDescent="0.2">
      <c r="A11" s="54">
        <v>8</v>
      </c>
      <c r="B11" s="6" t="str">
        <f t="shared" si="2"/>
        <v>8-8.9</v>
      </c>
      <c r="I11" s="43"/>
      <c r="J11" s="43"/>
      <c r="K11" s="43"/>
      <c r="L11" s="43"/>
    </row>
    <row r="12" spans="1:12" x14ac:dyDescent="0.2">
      <c r="A12" s="54">
        <v>9</v>
      </c>
      <c r="B12" s="6" t="str">
        <f t="shared" si="2"/>
        <v>9-9.9</v>
      </c>
    </row>
    <row r="13" spans="1:12" x14ac:dyDescent="0.2">
      <c r="A13" s="55">
        <v>10</v>
      </c>
      <c r="B13" s="10" t="str">
        <f>A13&amp;"-"&amp;A13+0.9</f>
        <v>10-10.9</v>
      </c>
    </row>
  </sheetData>
  <mergeCells count="2">
    <mergeCell ref="I3:L11"/>
    <mergeCell ref="J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ReadMeFirst</vt:lpstr>
      <vt:lpstr>Net Log-Deliverables</vt:lpstr>
      <vt:lpstr>Type of Record</vt:lpstr>
      <vt:lpstr>NetLogDM1</vt:lpstr>
      <vt:lpstr>Filtered 112</vt:lpstr>
      <vt:lpstr>Filtered 113</vt:lpstr>
      <vt:lpstr>workstations</vt:lpstr>
      <vt:lpstr>Devices</vt:lpstr>
      <vt:lpstr>Usernames</vt:lpstr>
      <vt:lpstr>Filtered 106</vt:lpstr>
      <vt:lpstr>WS Start Duration Pivot</vt:lpstr>
      <vt:lpstr>Filtered 123</vt:lpstr>
      <vt:lpstr>User Login Duration Pivot</vt:lpstr>
      <vt:lpstr>Tech Support</vt:lpstr>
      <vt:lpstr>DeviceStart Fails</vt:lpstr>
      <vt:lpstr>Filtered 151</vt:lpstr>
      <vt:lpstr>DeviceShutdown; Tech Support 2</vt:lpstr>
      <vt:lpstr>NetLog</vt:lpstr>
      <vt:lpstr>Filtered 144</vt:lpstr>
      <vt:lpstr>Sheet28</vt:lpstr>
      <vt:lpstr>Logged in Duration</vt:lpstr>
      <vt:lpstr>Logged in Duration- NO NA</vt:lpstr>
      <vt:lpstr>WorkdayStats</vt:lpstr>
      <vt:lpstr>Time range Bands</vt:lpstr>
      <vt:lpstr>NetLog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Advitya Kundu</dc:creator>
  <cp:keywords/>
  <dc:description/>
  <cp:lastModifiedBy>Kolawole Lemo</cp:lastModifiedBy>
  <cp:revision/>
  <dcterms:created xsi:type="dcterms:W3CDTF">2015-06-05T18:17:20Z</dcterms:created>
  <dcterms:modified xsi:type="dcterms:W3CDTF">2022-07-24T16:47:06Z</dcterms:modified>
  <cp:category/>
  <cp:contentStatus/>
</cp:coreProperties>
</file>