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be Williams\Downloads\"/>
    </mc:Choice>
  </mc:AlternateContent>
  <xr:revisionPtr revIDLastSave="0" documentId="13_ncr:1_{F6A72CD4-DF47-42D7-A5C3-A29C7F7DDB07}" xr6:coauthVersionLast="47" xr6:coauthVersionMax="47" xr10:uidLastSave="{00000000-0000-0000-0000-000000000000}"/>
  <bookViews>
    <workbookView xWindow="-120" yWindow="-120" windowWidth="20730" windowHeight="11040" activeTab="1" xr2:uid="{5E7BB5AE-3B0D-4A4F-87E8-C193A45260E7}"/>
  </bookViews>
  <sheets>
    <sheet name="Pricing" sheetId="2" r:id="rId1"/>
    <sheet name="Time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38" i="2"/>
  <c r="G37" i="2"/>
  <c r="G29" i="2"/>
  <c r="G27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5" i="2"/>
  <c r="G30" i="2" l="1"/>
  <c r="G21" i="2"/>
  <c r="G22" i="2" s="1"/>
  <c r="G23" i="2" s="1"/>
  <c r="G32" i="2" l="1"/>
</calcChain>
</file>

<file path=xl/sharedStrings.xml><?xml version="1.0" encoding="utf-8"?>
<sst xmlns="http://schemas.openxmlformats.org/spreadsheetml/2006/main" count="141" uniqueCount="106">
  <si>
    <t>Timeline</t>
  </si>
  <si>
    <t>On Site</t>
  </si>
  <si>
    <t>Preliminary walk-through</t>
  </si>
  <si>
    <t>Hardware Cost Received</t>
  </si>
  <si>
    <t xml:space="preserve">Order Parts </t>
  </si>
  <si>
    <t xml:space="preserve">Cat 6a wire </t>
  </si>
  <si>
    <t>Patch Panel</t>
  </si>
  <si>
    <t xml:space="preserve">Rack </t>
  </si>
  <si>
    <t>Wall Plates</t>
  </si>
  <si>
    <t xml:space="preserve">Wall Jacks </t>
  </si>
  <si>
    <t xml:space="preserve">J Hooks </t>
  </si>
  <si>
    <t>cat 6a patch Cable(2ft)</t>
  </si>
  <si>
    <t>cat 6a patch Cable(6ft)</t>
  </si>
  <si>
    <t xml:space="preserve">Parts Delivered </t>
  </si>
  <si>
    <t>Wire Installation</t>
  </si>
  <si>
    <t xml:space="preserve">Pull wire </t>
  </si>
  <si>
    <t xml:space="preserve">Terminate Boxes </t>
  </si>
  <si>
    <t xml:space="preserve">Switch </t>
  </si>
  <si>
    <t>UPS</t>
  </si>
  <si>
    <t xml:space="preserve">Power Bar </t>
  </si>
  <si>
    <t>Rack Installation</t>
  </si>
  <si>
    <t>Mounting Rack</t>
  </si>
  <si>
    <t>Add Patch Panel to Rack</t>
  </si>
  <si>
    <t>Punch Down Rack</t>
  </si>
  <si>
    <t xml:space="preserve">Add Rack Components </t>
  </si>
  <si>
    <t xml:space="preserve">Testing </t>
  </si>
  <si>
    <t>Walk Through</t>
  </si>
  <si>
    <t>PunchList Start</t>
  </si>
  <si>
    <t xml:space="preserve"> </t>
  </si>
  <si>
    <t>Final Walkthrough</t>
  </si>
  <si>
    <t>Complete</t>
  </si>
  <si>
    <t>Equipment list</t>
  </si>
  <si>
    <t>Equipment and Components Required</t>
  </si>
  <si>
    <t>Part</t>
  </si>
  <si>
    <t>Manufacturer</t>
  </si>
  <si>
    <t>Description</t>
  </si>
  <si>
    <t>Cost</t>
  </si>
  <si>
    <t>Per</t>
  </si>
  <si>
    <t>Quantity</t>
  </si>
  <si>
    <t>Total</t>
  </si>
  <si>
    <t>Router/Firewall/WAP etc</t>
  </si>
  <si>
    <t>each</t>
  </si>
  <si>
    <t>WAP</t>
  </si>
  <si>
    <t>Pck</t>
  </si>
  <si>
    <t>Sub total parts</t>
  </si>
  <si>
    <t>State Tax</t>
  </si>
  <si>
    <t>Total Parts</t>
  </si>
  <si>
    <t>Labor</t>
  </si>
  <si>
    <t>Application</t>
  </si>
  <si>
    <t>Cable Installation</t>
  </si>
  <si>
    <t>Pull</t>
  </si>
  <si>
    <t>Rack installation</t>
  </si>
  <si>
    <t>hour</t>
  </si>
  <si>
    <t>Total Labor</t>
  </si>
  <si>
    <t>Total Cost</t>
  </si>
  <si>
    <t>Total Proposal</t>
  </si>
  <si>
    <t>Recurring Expence</t>
  </si>
  <si>
    <t>Service</t>
  </si>
  <si>
    <t>Vendor/</t>
  </si>
  <si>
    <t>Name</t>
  </si>
  <si>
    <t>Unit</t>
  </si>
  <si>
    <t>Month</t>
  </si>
  <si>
    <t>Wall Jacks</t>
  </si>
  <si>
    <t>J-hooks</t>
  </si>
  <si>
    <t>Rack</t>
  </si>
  <si>
    <t>Power Strip</t>
  </si>
  <si>
    <t>Switch - 1Gig/200Mb</t>
  </si>
  <si>
    <t>Networx</t>
  </si>
  <si>
    <t>ICC Networking</t>
  </si>
  <si>
    <t xml:space="preserve">ICC Flat Keystone Wall Plate-Single Gang-2 Port </t>
  </si>
  <si>
    <t>CAT6A SpeedTerm™ Keystone Jack 90 Degree</t>
  </si>
  <si>
    <t>16 Ports Cat6A Rackmount Unsheilded RJ45 Ethernet</t>
  </si>
  <si>
    <t>Tasharina Corp</t>
  </si>
  <si>
    <t>WRT3200ACM Linksys Wireless Router 4-Ports Switch Gige 802.11a/b/g/n/ac Dual Band </t>
  </si>
  <si>
    <t>Linksys</t>
  </si>
  <si>
    <t>Cisco</t>
  </si>
  <si>
    <t>Cisco Business 140AC - WAP - Wi-Fi 5</t>
  </si>
  <si>
    <t>APC</t>
  </si>
  <si>
    <t>APC Essential Surgearrest PE66 - surge protector</t>
  </si>
  <si>
    <t>APC Back-UPS ES 550 - UPS - 330 Watt - 550 VA</t>
  </si>
  <si>
    <t>2 ft Patch Cable Cat 6a</t>
  </si>
  <si>
    <t>6 ft Patch Cable Cat 6a</t>
  </si>
  <si>
    <t>2ft Slim Cat6a 28AWG UTP Ethernet Network Patch Cable, Blue</t>
  </si>
  <si>
    <t>Cable Leader</t>
  </si>
  <si>
    <t>6ft Cat6a 600 MHz UTP Snagless Ethernet Network Patch Cable, Blue</t>
  </si>
  <si>
    <t>ICC J-Hooks in 25 Pack</t>
  </si>
  <si>
    <t>Monoprice</t>
  </si>
  <si>
    <t>Cat6A 500ft Blue CMP UL Bulk Cable, UTP</t>
  </si>
  <si>
    <t>6/23/2023 through 7/11/2023</t>
  </si>
  <si>
    <t>Cat 6a UTP Plenum Cable</t>
  </si>
  <si>
    <t>Vyve</t>
  </si>
  <si>
    <t>Vyve Gig</t>
  </si>
  <si>
    <t>Vyve provides speeds of up to 1Gbps in Stephenville</t>
  </si>
  <si>
    <t>Wire Ties</t>
  </si>
  <si>
    <t>JEWOSTER</t>
  </si>
  <si>
    <t>50 PCS Reusable Fastening Cable Ties, 8 Inch Premium Adjustable Cord Ties</t>
  </si>
  <si>
    <t>Wire Control</t>
  </si>
  <si>
    <t>1U Cable Management Duct</t>
  </si>
  <si>
    <t>6U Wall Mount Cabinet - 101 Series, 18 Inches Deep, Flat Packed</t>
  </si>
  <si>
    <t>Cisco Business CBS220-16T-2G 16p Ge 2x1g Sfp Smart Switch</t>
  </si>
  <si>
    <t>Pull cable from rack to drops, install wall jacks and plates, punch down on rack, and test</t>
  </si>
  <si>
    <t>each cable run.</t>
  </si>
  <si>
    <t>Install and test the rack and all of the equipment in the rack.</t>
  </si>
  <si>
    <t>Router</t>
  </si>
  <si>
    <t>N/A</t>
  </si>
  <si>
    <t>The router is not provided by the ISP.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</si>
</sst>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rgb="FF000000"/>
      <name val="Calibri"/>
      <family val="2"/>
      <scheme val="minor"/>
    </font>
    <font>
      <b/>
      <sz val="10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color rgb="FF222222"/>
      <name val="Arial"/>
      <family val="2"/>
    </font>
    <font>
      <sz val="11"/>
      <name val="Calibri"/>
      <family val="2"/>
      <scheme val="minor"/>
    </font>
    <font>
      <sz val="11"/>
      <color rgb="FF1A1A1A"/>
      <name val="Arial"/>
      <family val="2"/>
    </font>
    <font>
      <sz val="11"/>
      <color rgb="FF0F1111"/>
      <name val="Arial"/>
      <family val="2"/>
    </font>
    <font>
      <sz val="11"/>
      <color rgb="FF282828"/>
      <name val="Arial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rgb="FFF7CAAC"/>
      </left>
      <right style="medium">
        <color rgb="FFF7CAAC"/>
      </right>
      <top style="medium">
        <color indexed="64"/>
      </top>
      <bottom style="thick">
        <color rgb="FFF4B083"/>
      </bottom>
      <diagonal/>
    </border>
    <border>
      <left/>
      <right style="medium">
        <color rgb="FFF7CAAC"/>
      </right>
      <top style="medium">
        <color rgb="FFF7CAAC"/>
      </top>
      <bottom style="thick">
        <color rgb="FFF4B083"/>
      </bottom>
      <diagonal/>
    </border>
    <border>
      <left style="medium">
        <color rgb="FFF7CAAC"/>
      </left>
      <right/>
      <top style="thick">
        <color rgb="FFF4B083"/>
      </top>
      <bottom style="medium">
        <color rgb="FFF7CAAC"/>
      </bottom>
      <diagonal/>
    </border>
    <border>
      <left/>
      <right/>
      <top style="thick">
        <color rgb="FFF4B083"/>
      </top>
      <bottom style="medium">
        <color rgb="FFF7CAAC"/>
      </bottom>
      <diagonal/>
    </border>
    <border>
      <left/>
      <right style="medium">
        <color rgb="FFF7CAAC"/>
      </right>
      <top style="thick">
        <color rgb="FFF4B083"/>
      </top>
      <bottom style="medium">
        <color rgb="FFF7CAAC"/>
      </bottom>
      <diagonal/>
    </border>
    <border>
      <left/>
      <right style="medium">
        <color rgb="FFF7CAAC"/>
      </right>
      <top/>
      <bottom style="medium">
        <color rgb="FFF7CAAC"/>
      </bottom>
      <diagonal/>
    </border>
    <border>
      <left style="medium">
        <color rgb="FFF7CAAC"/>
      </left>
      <right style="medium">
        <color rgb="FFF7CAAC"/>
      </right>
      <top/>
      <bottom style="medium">
        <color rgb="FFF7CAAC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8B8B8B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3" fillId="0" borderId="0" xfId="0" applyFont="1"/>
    <xf numFmtId="0" fontId="1" fillId="0" borderId="7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5" fillId="2" borderId="6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6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4" fillId="2" borderId="6" xfId="0" applyFont="1" applyFill="1" applyBorder="1" applyAlignment="1">
      <alignment horizontal="right" vertical="center" wrapText="1"/>
    </xf>
    <xf numFmtId="16" fontId="5" fillId="2" borderId="6" xfId="0" applyNumberFormat="1" applyFont="1" applyFill="1" applyBorder="1" applyAlignment="1">
      <alignment vertical="center" wrapText="1"/>
    </xf>
    <xf numFmtId="16" fontId="5" fillId="0" borderId="6" xfId="0" applyNumberFormat="1" applyFont="1" applyBorder="1" applyAlignment="1">
      <alignment vertical="center"/>
    </xf>
    <xf numFmtId="0" fontId="2" fillId="0" borderId="0" xfId="0" applyFont="1"/>
    <xf numFmtId="0" fontId="8" fillId="0" borderId="0" xfId="0" applyFont="1" applyAlignment="1">
      <alignment vertical="center"/>
    </xf>
    <xf numFmtId="16" fontId="4" fillId="0" borderId="6" xfId="0" applyNumberFormat="1" applyFont="1" applyBorder="1" applyAlignment="1">
      <alignment vertical="center"/>
    </xf>
    <xf numFmtId="16" fontId="5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top"/>
    </xf>
    <xf numFmtId="0" fontId="7" fillId="0" borderId="6" xfId="0" applyFont="1" applyBorder="1" applyAlignment="1">
      <alignment vertical="center"/>
    </xf>
    <xf numFmtId="0" fontId="9" fillId="0" borderId="0" xfId="0" applyFont="1"/>
    <xf numFmtId="2" fontId="0" fillId="0" borderId="0" xfId="0" applyNumberFormat="1"/>
    <xf numFmtId="16" fontId="0" fillId="0" borderId="0" xfId="0" applyNumberFormat="1"/>
    <xf numFmtId="2" fontId="0" fillId="0" borderId="8" xfId="0" applyNumberFormat="1" applyBorder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6" fontId="0" fillId="0" borderId="0" xfId="0" applyNumberFormat="1"/>
    <xf numFmtId="0" fontId="10" fillId="0" borderId="0" xfId="0" applyFont="1"/>
    <xf numFmtId="16" fontId="2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2" fillId="0" borderId="0" xfId="0" applyFont="1" applyAlignment="1">
      <alignment vertical="center" wrapText="1" readingOrder="1"/>
    </xf>
    <xf numFmtId="16" fontId="11" fillId="0" borderId="6" xfId="0" applyNumberFormat="1" applyFont="1" applyBorder="1" applyAlignment="1">
      <alignment horizontal="right" vertical="center"/>
    </xf>
    <xf numFmtId="16" fontId="4" fillId="3" borderId="6" xfId="0" applyNumberFormat="1" applyFont="1" applyFill="1" applyBorder="1" applyAlignment="1">
      <alignment horizontal="right" vertical="center"/>
    </xf>
    <xf numFmtId="16" fontId="13" fillId="3" borderId="6" xfId="0" applyNumberFormat="1" applyFont="1" applyFill="1" applyBorder="1" applyAlignment="1">
      <alignment horizontal="right" vertical="center"/>
    </xf>
    <xf numFmtId="16" fontId="4" fillId="3" borderId="6" xfId="0" applyNumberFormat="1" applyFont="1" applyFill="1" applyBorder="1" applyAlignment="1">
      <alignment vertical="center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vertical="center" wrapText="1"/>
    </xf>
    <xf numFmtId="0" fontId="16" fillId="0" borderId="0" xfId="0" applyFont="1"/>
    <xf numFmtId="16" fontId="13" fillId="5" borderId="6" xfId="0" applyNumberFormat="1" applyFont="1" applyFill="1" applyBorder="1" applyAlignment="1">
      <alignment horizontal="right" vertical="center" wrapText="1"/>
    </xf>
    <xf numFmtId="16" fontId="11" fillId="4" borderId="6" xfId="0" applyNumberFormat="1" applyFont="1" applyFill="1" applyBorder="1" applyAlignment="1">
      <alignment horizontal="right" vertical="center"/>
    </xf>
    <xf numFmtId="16" fontId="13" fillId="4" borderId="6" xfId="0" applyNumberFormat="1" applyFont="1" applyFill="1" applyBorder="1" applyAlignment="1">
      <alignment horizontal="right" vertical="center"/>
    </xf>
    <xf numFmtId="16" fontId="13" fillId="5" borderId="6" xfId="0" applyNumberFormat="1" applyFont="1" applyFill="1" applyBorder="1" applyAlignment="1">
      <alignment horizontal="right" vertical="center"/>
    </xf>
    <xf numFmtId="16" fontId="0" fillId="4" borderId="6" xfId="0" applyNumberFormat="1" applyFill="1" applyBorder="1" applyAlignment="1">
      <alignment vertical="top"/>
    </xf>
    <xf numFmtId="16" fontId="13" fillId="3" borderId="6" xfId="0" applyNumberFormat="1" applyFont="1" applyFill="1" applyBorder="1" applyAlignment="1">
      <alignment vertical="top"/>
    </xf>
    <xf numFmtId="16" fontId="4" fillId="4" borderId="6" xfId="0" applyNumberFormat="1" applyFont="1" applyFill="1" applyBorder="1" applyAlignment="1">
      <alignment horizontal="right" vertical="center"/>
    </xf>
    <xf numFmtId="16" fontId="13" fillId="3" borderId="6" xfId="0" applyNumberFormat="1" applyFont="1" applyFill="1" applyBorder="1" applyAlignment="1">
      <alignment vertical="center" wrapText="1"/>
    </xf>
    <xf numFmtId="16" fontId="13" fillId="3" borderId="6" xfId="0" applyNumberFormat="1" applyFont="1" applyFill="1" applyBorder="1" applyAlignment="1">
      <alignment vertical="center"/>
    </xf>
    <xf numFmtId="0" fontId="0" fillId="3" borderId="6" xfId="0" applyFill="1" applyBorder="1" applyAlignment="1">
      <alignment vertical="top"/>
    </xf>
    <xf numFmtId="16" fontId="2" fillId="3" borderId="6" xfId="0" applyNumberFormat="1" applyFont="1" applyFill="1" applyBorder="1" applyAlignment="1">
      <alignment horizontal="right" vertical="center"/>
    </xf>
    <xf numFmtId="0" fontId="5" fillId="3" borderId="6" xfId="0" applyFont="1" applyFill="1" applyBorder="1" applyAlignment="1">
      <alignment vertical="center" wrapText="1"/>
    </xf>
    <xf numFmtId="0" fontId="17" fillId="0" borderId="0" xfId="0" applyFont="1"/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1A2D-9F0D-4F48-9403-6DF8FB353012}">
  <dimension ref="A1:G39"/>
  <sheetViews>
    <sheetView topLeftCell="A23" zoomScale="84" workbookViewId="0">
      <selection activeCell="B46" sqref="B46"/>
    </sheetView>
  </sheetViews>
  <sheetFormatPr defaultRowHeight="14.25" x14ac:dyDescent="0.2"/>
  <cols>
    <col min="1" max="1" width="22" customWidth="1"/>
    <col min="2" max="2" width="28.125" customWidth="1"/>
    <col min="3" max="3" width="44.125" customWidth="1"/>
    <col min="4" max="4" width="8.25" customWidth="1"/>
    <col min="5" max="5" width="8.5" bestFit="1" customWidth="1"/>
  </cols>
  <sheetData>
    <row r="1" spans="1:7" ht="15" x14ac:dyDescent="0.25">
      <c r="A1" s="31" t="s">
        <v>31</v>
      </c>
    </row>
    <row r="3" spans="1:7" ht="15" x14ac:dyDescent="0.25">
      <c r="A3" s="24" t="s">
        <v>32</v>
      </c>
    </row>
    <row r="4" spans="1:7" ht="15" x14ac:dyDescent="0.25">
      <c r="A4" s="24" t="s">
        <v>33</v>
      </c>
      <c r="B4" s="24" t="s">
        <v>34</v>
      </c>
      <c r="C4" s="24" t="s">
        <v>35</v>
      </c>
      <c r="D4" s="24" t="s">
        <v>36</v>
      </c>
      <c r="E4" s="24" t="s">
        <v>37</v>
      </c>
      <c r="F4" s="24" t="s">
        <v>38</v>
      </c>
      <c r="G4" s="24" t="s">
        <v>39</v>
      </c>
    </row>
    <row r="5" spans="1:7" x14ac:dyDescent="0.2">
      <c r="A5" t="s">
        <v>89</v>
      </c>
      <c r="B5" t="s">
        <v>86</v>
      </c>
      <c r="C5" s="42" t="s">
        <v>87</v>
      </c>
      <c r="D5" s="25">
        <v>240.89</v>
      </c>
      <c r="E5" t="s">
        <v>41</v>
      </c>
      <c r="F5">
        <v>2</v>
      </c>
      <c r="G5" s="25">
        <f>D5*F5</f>
        <v>481.78</v>
      </c>
    </row>
    <row r="6" spans="1:7" x14ac:dyDescent="0.2">
      <c r="A6" t="s">
        <v>62</v>
      </c>
      <c r="B6" t="s">
        <v>67</v>
      </c>
      <c r="C6" t="s">
        <v>70</v>
      </c>
      <c r="D6" s="25">
        <v>3.13</v>
      </c>
      <c r="E6" t="s">
        <v>41</v>
      </c>
      <c r="F6">
        <v>14</v>
      </c>
      <c r="G6" s="25">
        <f>D6*F6</f>
        <v>43.82</v>
      </c>
    </row>
    <row r="7" spans="1:7" x14ac:dyDescent="0.2">
      <c r="A7" t="s">
        <v>8</v>
      </c>
      <c r="B7" s="26" t="s">
        <v>68</v>
      </c>
      <c r="C7" t="s">
        <v>69</v>
      </c>
      <c r="D7" s="25">
        <v>2.85</v>
      </c>
      <c r="E7" t="s">
        <v>41</v>
      </c>
      <c r="F7">
        <v>7</v>
      </c>
      <c r="G7" s="25">
        <f>D7*F7</f>
        <v>19.95</v>
      </c>
    </row>
    <row r="8" spans="1:7" ht="28.5" x14ac:dyDescent="0.2">
      <c r="A8" t="s">
        <v>80</v>
      </c>
      <c r="B8" t="s">
        <v>83</v>
      </c>
      <c r="C8" s="40" t="s">
        <v>82</v>
      </c>
      <c r="D8" s="25">
        <v>1.8</v>
      </c>
      <c r="E8" t="s">
        <v>41</v>
      </c>
      <c r="F8">
        <v>17</v>
      </c>
      <c r="G8" s="25">
        <f t="shared" ref="G8:G20" si="0">D8*F8</f>
        <v>30.6</v>
      </c>
    </row>
    <row r="9" spans="1:7" ht="28.5" x14ac:dyDescent="0.2">
      <c r="A9" t="s">
        <v>81</v>
      </c>
      <c r="B9" t="s">
        <v>83</v>
      </c>
      <c r="C9" s="40" t="s">
        <v>84</v>
      </c>
      <c r="D9" s="25">
        <v>2.37</v>
      </c>
      <c r="E9" t="s">
        <v>41</v>
      </c>
      <c r="F9">
        <v>14</v>
      </c>
      <c r="G9" s="25">
        <f t="shared" si="0"/>
        <v>33.18</v>
      </c>
    </row>
    <row r="10" spans="1:7" x14ac:dyDescent="0.2">
      <c r="A10" t="s">
        <v>63</v>
      </c>
      <c r="C10" s="41" t="s">
        <v>85</v>
      </c>
      <c r="D10" s="25">
        <v>25.99</v>
      </c>
      <c r="E10" t="s">
        <v>41</v>
      </c>
      <c r="F10">
        <v>5</v>
      </c>
      <c r="G10" s="25">
        <f t="shared" ref="G10:G17" si="1">D10*F10</f>
        <v>129.94999999999999</v>
      </c>
    </row>
    <row r="11" spans="1:7" x14ac:dyDescent="0.2">
      <c r="A11" t="s">
        <v>6</v>
      </c>
      <c r="B11" t="s">
        <v>72</v>
      </c>
      <c r="C11" t="s">
        <v>71</v>
      </c>
      <c r="D11" s="25">
        <v>47.49</v>
      </c>
      <c r="E11" t="s">
        <v>41</v>
      </c>
      <c r="F11">
        <v>1</v>
      </c>
      <c r="G11" s="25">
        <f t="shared" si="1"/>
        <v>47.49</v>
      </c>
    </row>
    <row r="12" spans="1:7" ht="28.5" x14ac:dyDescent="0.2">
      <c r="A12" t="s">
        <v>64</v>
      </c>
      <c r="B12" t="s">
        <v>67</v>
      </c>
      <c r="C12" s="59" t="s">
        <v>98</v>
      </c>
      <c r="D12" s="25">
        <v>139.47</v>
      </c>
      <c r="E12" t="s">
        <v>41</v>
      </c>
      <c r="F12">
        <v>1</v>
      </c>
      <c r="G12" s="25">
        <f t="shared" si="1"/>
        <v>139.47</v>
      </c>
    </row>
    <row r="13" spans="1:7" x14ac:dyDescent="0.2">
      <c r="A13" t="s">
        <v>65</v>
      </c>
      <c r="B13" t="s">
        <v>77</v>
      </c>
      <c r="C13" s="35" t="s">
        <v>78</v>
      </c>
      <c r="D13" s="25">
        <v>16.989999999999998</v>
      </c>
      <c r="E13" t="s">
        <v>41</v>
      </c>
      <c r="F13">
        <v>1</v>
      </c>
      <c r="G13" s="25">
        <f t="shared" si="1"/>
        <v>16.989999999999998</v>
      </c>
    </row>
    <row r="14" spans="1:7" ht="29.25" thickBot="1" x14ac:dyDescent="0.25">
      <c r="A14" t="s">
        <v>40</v>
      </c>
      <c r="B14" t="s">
        <v>74</v>
      </c>
      <c r="C14" s="60" t="s">
        <v>73</v>
      </c>
      <c r="D14" s="25">
        <v>267.83</v>
      </c>
      <c r="E14" t="s">
        <v>41</v>
      </c>
      <c r="F14">
        <v>1</v>
      </c>
      <c r="G14" s="25">
        <f t="shared" si="1"/>
        <v>267.83</v>
      </c>
    </row>
    <row r="15" spans="1:7" x14ac:dyDescent="0.2">
      <c r="A15" t="s">
        <v>42</v>
      </c>
      <c r="B15" t="s">
        <v>75</v>
      </c>
      <c r="C15" s="35" t="s">
        <v>76</v>
      </c>
      <c r="D15" s="25">
        <v>100.99</v>
      </c>
      <c r="E15" t="s">
        <v>41</v>
      </c>
      <c r="F15">
        <v>1</v>
      </c>
      <c r="G15" s="25">
        <f t="shared" si="1"/>
        <v>100.99</v>
      </c>
    </row>
    <row r="16" spans="1:7" ht="28.5" x14ac:dyDescent="0.2">
      <c r="A16" t="s">
        <v>66</v>
      </c>
      <c r="B16" t="s">
        <v>75</v>
      </c>
      <c r="C16" s="59" t="s">
        <v>99</v>
      </c>
      <c r="D16" s="25">
        <v>295</v>
      </c>
      <c r="E16" t="s">
        <v>41</v>
      </c>
      <c r="F16">
        <v>1</v>
      </c>
      <c r="G16" s="25">
        <f t="shared" si="1"/>
        <v>295</v>
      </c>
    </row>
    <row r="17" spans="1:7" x14ac:dyDescent="0.2">
      <c r="A17" t="s">
        <v>18</v>
      </c>
      <c r="B17" t="s">
        <v>77</v>
      </c>
      <c r="C17" t="s">
        <v>79</v>
      </c>
      <c r="D17" s="25">
        <v>111.99</v>
      </c>
      <c r="E17" t="s">
        <v>41</v>
      </c>
      <c r="F17">
        <v>1</v>
      </c>
      <c r="G17" s="25">
        <f t="shared" si="1"/>
        <v>111.99</v>
      </c>
    </row>
    <row r="18" spans="1:7" ht="28.5" x14ac:dyDescent="0.2">
      <c r="A18" t="s">
        <v>93</v>
      </c>
      <c r="B18" t="s">
        <v>94</v>
      </c>
      <c r="C18" s="41" t="s">
        <v>95</v>
      </c>
      <c r="D18" s="25">
        <v>4.9800000000000004</v>
      </c>
      <c r="E18" t="s">
        <v>41</v>
      </c>
      <c r="F18">
        <v>1</v>
      </c>
      <c r="G18" s="25">
        <f t="shared" si="0"/>
        <v>4.9800000000000004</v>
      </c>
    </row>
    <row r="19" spans="1:7" x14ac:dyDescent="0.2">
      <c r="A19" t="s">
        <v>96</v>
      </c>
      <c r="B19" t="s">
        <v>67</v>
      </c>
      <c r="C19" s="59" t="s">
        <v>97</v>
      </c>
      <c r="D19" s="25">
        <v>12.34</v>
      </c>
      <c r="E19" t="s">
        <v>41</v>
      </c>
      <c r="F19">
        <v>1</v>
      </c>
      <c r="G19" s="25">
        <f t="shared" si="0"/>
        <v>12.34</v>
      </c>
    </row>
    <row r="20" spans="1:7" ht="15" thickBot="1" x14ac:dyDescent="0.25">
      <c r="D20" s="25"/>
      <c r="E20" t="s">
        <v>43</v>
      </c>
      <c r="G20" s="27">
        <f t="shared" si="0"/>
        <v>0</v>
      </c>
    </row>
    <row r="21" spans="1:7" ht="15" x14ac:dyDescent="0.25">
      <c r="F21" s="28" t="s">
        <v>44</v>
      </c>
      <c r="G21" s="25">
        <f>SUM(G5:G20)</f>
        <v>1736.36</v>
      </c>
    </row>
    <row r="22" spans="1:7" ht="15.75" thickBot="1" x14ac:dyDescent="0.3">
      <c r="E22" s="24" t="s">
        <v>45</v>
      </c>
      <c r="F22" s="29">
        <v>8.2500000000000004E-2</v>
      </c>
      <c r="G22" s="27">
        <f>G21*F22</f>
        <v>143.24969999999999</v>
      </c>
    </row>
    <row r="23" spans="1:7" ht="15" x14ac:dyDescent="0.25">
      <c r="F23" s="28" t="s">
        <v>46</v>
      </c>
      <c r="G23" s="25">
        <f>SUM(G21:G22)</f>
        <v>1879.6097</v>
      </c>
    </row>
    <row r="24" spans="1:7" x14ac:dyDescent="0.2">
      <c r="F24" s="29"/>
      <c r="G24" s="25"/>
    </row>
    <row r="25" spans="1:7" ht="15" x14ac:dyDescent="0.25">
      <c r="A25" s="24" t="s">
        <v>47</v>
      </c>
    </row>
    <row r="26" spans="1:7" ht="15" x14ac:dyDescent="0.25">
      <c r="A26" s="24" t="s">
        <v>48</v>
      </c>
      <c r="B26" s="24" t="s">
        <v>35</v>
      </c>
      <c r="C26" s="24"/>
      <c r="D26" s="24" t="s">
        <v>36</v>
      </c>
      <c r="E26" s="24" t="s">
        <v>37</v>
      </c>
      <c r="F26" s="24" t="s">
        <v>38</v>
      </c>
      <c r="G26" s="24" t="s">
        <v>39</v>
      </c>
    </row>
    <row r="27" spans="1:7" x14ac:dyDescent="0.2">
      <c r="A27" t="s">
        <v>49</v>
      </c>
      <c r="B27" t="s">
        <v>100</v>
      </c>
      <c r="D27" s="25">
        <v>100</v>
      </c>
      <c r="E27" t="s">
        <v>50</v>
      </c>
      <c r="F27">
        <v>15</v>
      </c>
      <c r="G27" s="25">
        <f t="shared" ref="G27" si="2">D27*F27</f>
        <v>1500</v>
      </c>
    </row>
    <row r="28" spans="1:7" x14ac:dyDescent="0.2">
      <c r="B28" t="s">
        <v>101</v>
      </c>
      <c r="D28" s="25"/>
    </row>
    <row r="29" spans="1:7" ht="15" thickBot="1" x14ac:dyDescent="0.25">
      <c r="A29" t="s">
        <v>51</v>
      </c>
      <c r="B29" t="s">
        <v>102</v>
      </c>
      <c r="D29" s="25">
        <v>150</v>
      </c>
      <c r="E29" s="30" t="s">
        <v>52</v>
      </c>
      <c r="F29">
        <v>4</v>
      </c>
      <c r="G29" s="27">
        <f t="shared" ref="G29" si="3">D29*F29</f>
        <v>600</v>
      </c>
    </row>
    <row r="30" spans="1:7" ht="15" x14ac:dyDescent="0.25">
      <c r="F30" s="28" t="s">
        <v>53</v>
      </c>
      <c r="G30" s="25">
        <f>SUM(G27:G29)</f>
        <v>2100</v>
      </c>
    </row>
    <row r="31" spans="1:7" ht="15" x14ac:dyDescent="0.25">
      <c r="F31" s="28"/>
      <c r="G31" s="25"/>
    </row>
    <row r="32" spans="1:7" ht="15" x14ac:dyDescent="0.25">
      <c r="A32" s="24" t="s">
        <v>54</v>
      </c>
      <c r="F32" s="28" t="s">
        <v>55</v>
      </c>
      <c r="G32" s="25">
        <f>G30+G23</f>
        <v>3979.6097</v>
      </c>
    </row>
    <row r="33" spans="1:7" ht="15" x14ac:dyDescent="0.25">
      <c r="A33" s="24"/>
      <c r="F33" s="28"/>
      <c r="G33" s="25"/>
    </row>
    <row r="34" spans="1:7" ht="15" x14ac:dyDescent="0.25">
      <c r="A34" s="24" t="s">
        <v>56</v>
      </c>
      <c r="F34" s="28"/>
      <c r="G34" s="25"/>
    </row>
    <row r="35" spans="1:7" ht="15" x14ac:dyDescent="0.25">
      <c r="A35" s="24" t="s">
        <v>57</v>
      </c>
      <c r="B35" s="24" t="s">
        <v>58</v>
      </c>
      <c r="C35" s="24"/>
      <c r="D35" s="24"/>
      <c r="E35" s="24"/>
      <c r="F35" s="24"/>
      <c r="G35" s="24"/>
    </row>
    <row r="36" spans="1:7" ht="15" x14ac:dyDescent="0.25">
      <c r="A36" s="24" t="s">
        <v>59</v>
      </c>
      <c r="B36" s="24" t="s">
        <v>34</v>
      </c>
      <c r="C36" s="24" t="s">
        <v>35</v>
      </c>
      <c r="D36" s="24" t="s">
        <v>36</v>
      </c>
      <c r="E36" s="24" t="s">
        <v>60</v>
      </c>
      <c r="F36" s="24" t="s">
        <v>38</v>
      </c>
      <c r="G36" s="24" t="s">
        <v>39</v>
      </c>
    </row>
    <row r="37" spans="1:7" ht="15" x14ac:dyDescent="0.25">
      <c r="A37" s="55" t="s">
        <v>91</v>
      </c>
      <c r="B37" t="s">
        <v>90</v>
      </c>
      <c r="C37" t="s">
        <v>92</v>
      </c>
      <c r="D37">
        <v>79.989999999999995</v>
      </c>
      <c r="E37" t="s">
        <v>61</v>
      </c>
      <c r="F37">
        <v>12</v>
      </c>
      <c r="G37" s="25">
        <f t="shared" ref="G37:G38" si="4">D37*F37</f>
        <v>959.87999999999988</v>
      </c>
    </row>
    <row r="38" spans="1:7" ht="15.75" thickBot="1" x14ac:dyDescent="0.3">
      <c r="A38" s="55" t="s">
        <v>103</v>
      </c>
      <c r="B38" t="s">
        <v>104</v>
      </c>
      <c r="C38" t="s">
        <v>105</v>
      </c>
      <c r="D38">
        <v>0</v>
      </c>
      <c r="E38" t="s">
        <v>61</v>
      </c>
      <c r="F38">
        <v>12</v>
      </c>
      <c r="G38" s="27">
        <f t="shared" si="4"/>
        <v>0</v>
      </c>
    </row>
    <row r="39" spans="1:7" x14ac:dyDescent="0.2">
      <c r="G39" s="25">
        <v>959.88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47EF-251D-48B2-A321-3DBD67A143AC}">
  <dimension ref="A1:W35"/>
  <sheetViews>
    <sheetView showGridLines="0" tabSelected="1" topLeftCell="A18" workbookViewId="0">
      <selection activeCell="S32" sqref="S32"/>
    </sheetView>
  </sheetViews>
  <sheetFormatPr defaultRowHeight="14.25" x14ac:dyDescent="0.2"/>
  <cols>
    <col min="1" max="1" width="21" customWidth="1"/>
    <col min="3" max="3" width="6.625" customWidth="1"/>
    <col min="4" max="4" width="5.875" customWidth="1"/>
    <col min="5" max="5" width="5.875" bestFit="1" customWidth="1"/>
    <col min="6" max="7" width="4.125" customWidth="1"/>
    <col min="8" max="8" width="6.5" bestFit="1" customWidth="1"/>
    <col min="9" max="10" width="4.625" bestFit="1" customWidth="1"/>
    <col min="11" max="13" width="6.625" bestFit="1" customWidth="1"/>
    <col min="14" max="14" width="6.75" bestFit="1" customWidth="1"/>
    <col min="15" max="15" width="7.125" bestFit="1" customWidth="1"/>
    <col min="16" max="17" width="4.625" bestFit="1" customWidth="1"/>
    <col min="18" max="22" width="6.625" bestFit="1" customWidth="1"/>
  </cols>
  <sheetData>
    <row r="1" spans="1:23" ht="15.75" thickBot="1" x14ac:dyDescent="0.2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4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ht="16.5" thickTop="1" thickBot="1" x14ac:dyDescent="0.25">
      <c r="A2" s="56" t="s">
        <v>88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8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3" ht="15.75" thickBot="1" x14ac:dyDescent="0.3">
      <c r="A3" s="5"/>
      <c r="B3" s="36"/>
      <c r="C3" s="45"/>
      <c r="D3" s="46">
        <v>45100</v>
      </c>
      <c r="E3" s="36"/>
      <c r="F3" s="36"/>
      <c r="G3" s="32"/>
      <c r="H3" s="33"/>
      <c r="I3" s="33"/>
      <c r="J3" s="33"/>
      <c r="K3" s="44"/>
      <c r="L3" s="33"/>
      <c r="M3" s="33"/>
      <c r="N3" s="34"/>
      <c r="O3" s="34"/>
      <c r="P3" s="34"/>
      <c r="Q3" s="34"/>
      <c r="R3" s="34"/>
      <c r="S3" s="34"/>
      <c r="T3" s="34"/>
      <c r="U3" s="34"/>
      <c r="V3" s="34"/>
      <c r="W3" s="5"/>
    </row>
    <row r="4" spans="1:23" ht="15.75" thickBot="1" x14ac:dyDescent="0.25">
      <c r="A4" s="6" t="s">
        <v>2</v>
      </c>
      <c r="B4" s="38">
        <v>45092</v>
      </c>
      <c r="C4" s="7"/>
      <c r="D4" s="7"/>
      <c r="E4" s="7"/>
      <c r="F4" s="7"/>
      <c r="G4" s="7"/>
      <c r="H4" s="7"/>
      <c r="I4" s="8"/>
      <c r="J4" s="8"/>
      <c r="K4" s="7"/>
      <c r="L4" s="7"/>
      <c r="M4" s="7"/>
      <c r="N4" s="7"/>
      <c r="O4" s="7"/>
      <c r="P4" s="8"/>
      <c r="Q4" s="8"/>
      <c r="R4" s="7"/>
      <c r="S4" s="7"/>
      <c r="T4" s="7"/>
      <c r="U4" s="7"/>
      <c r="V4" s="7"/>
    </row>
    <row r="5" spans="1:23" ht="15.75" thickBot="1" x14ac:dyDescent="0.3">
      <c r="A5" s="6" t="s">
        <v>3</v>
      </c>
      <c r="B5" s="49"/>
      <c r="C5" s="38">
        <v>45093</v>
      </c>
      <c r="D5" s="20"/>
      <c r="E5" s="20"/>
      <c r="F5" s="20"/>
      <c r="G5" s="20"/>
      <c r="H5" s="9"/>
      <c r="I5" s="8"/>
      <c r="J5" s="8"/>
      <c r="K5" s="10"/>
      <c r="L5" s="10"/>
      <c r="M5" s="11"/>
      <c r="N5" s="11"/>
      <c r="O5" s="11"/>
      <c r="P5" s="8"/>
      <c r="Q5" s="8"/>
      <c r="R5" s="11"/>
      <c r="S5" s="11"/>
      <c r="T5" s="11"/>
      <c r="U5" s="11"/>
      <c r="V5" s="11"/>
      <c r="W5" s="5"/>
    </row>
    <row r="6" spans="1:23" ht="19.5" thickBot="1" x14ac:dyDescent="0.25">
      <c r="A6" s="12" t="s">
        <v>4</v>
      </c>
      <c r="B6" s="13"/>
      <c r="C6" s="13"/>
      <c r="D6" s="14"/>
      <c r="E6" s="14"/>
      <c r="F6" s="14"/>
      <c r="G6" s="14"/>
      <c r="H6" s="9"/>
      <c r="I6" s="8"/>
      <c r="J6" s="8"/>
      <c r="K6" s="14"/>
      <c r="L6" s="14"/>
      <c r="M6" s="14"/>
      <c r="N6" s="14"/>
      <c r="O6" s="14"/>
      <c r="P6" s="8"/>
      <c r="Q6" s="8"/>
      <c r="R6" s="14"/>
      <c r="S6" s="14"/>
      <c r="T6" s="14"/>
      <c r="U6" s="14"/>
      <c r="V6" s="14"/>
    </row>
    <row r="7" spans="1:23" ht="15.75" thickBot="1" x14ac:dyDescent="0.3">
      <c r="A7" s="6" t="s">
        <v>5</v>
      </c>
      <c r="B7" s="13"/>
      <c r="C7" s="47"/>
      <c r="D7" s="48">
        <v>45100</v>
      </c>
      <c r="E7" s="37"/>
      <c r="F7" s="37"/>
      <c r="G7" s="37"/>
      <c r="H7" s="38">
        <v>45104</v>
      </c>
      <c r="I7" s="15"/>
      <c r="J7" s="15"/>
      <c r="K7" s="14"/>
      <c r="L7" s="14"/>
      <c r="M7" s="14"/>
      <c r="N7" s="14"/>
      <c r="O7" s="14"/>
      <c r="P7" s="15"/>
      <c r="Q7" s="15"/>
      <c r="R7" s="14"/>
      <c r="S7" s="14"/>
      <c r="T7" s="14"/>
      <c r="U7" s="14"/>
      <c r="V7" s="14"/>
      <c r="W7" s="5"/>
    </row>
    <row r="8" spans="1:23" ht="15.75" thickBot="1" x14ac:dyDescent="0.25">
      <c r="A8" s="6" t="s">
        <v>6</v>
      </c>
      <c r="B8" s="13"/>
      <c r="C8" s="47"/>
      <c r="D8" s="48">
        <v>45100</v>
      </c>
      <c r="E8" s="39"/>
      <c r="F8" s="39"/>
      <c r="G8" s="39"/>
      <c r="H8" s="38">
        <v>45104</v>
      </c>
      <c r="I8" s="8"/>
      <c r="J8" s="8"/>
      <c r="K8" s="14"/>
      <c r="L8" s="14"/>
      <c r="M8" s="14"/>
      <c r="N8" s="14"/>
      <c r="O8" s="14"/>
      <c r="P8" s="8"/>
      <c r="Q8" s="8"/>
      <c r="R8" s="14"/>
      <c r="S8" s="14"/>
      <c r="T8" s="14"/>
      <c r="U8" s="14"/>
      <c r="V8" s="14"/>
    </row>
    <row r="9" spans="1:23" ht="15.75" thickBot="1" x14ac:dyDescent="0.25">
      <c r="A9" s="6" t="s">
        <v>7</v>
      </c>
      <c r="B9" s="13"/>
      <c r="C9" s="47"/>
      <c r="D9" s="48">
        <v>45100</v>
      </c>
      <c r="E9" s="39"/>
      <c r="F9" s="39"/>
      <c r="G9" s="39"/>
      <c r="H9" s="38">
        <v>45104</v>
      </c>
      <c r="I9" s="8"/>
      <c r="J9" s="8"/>
      <c r="K9" s="14"/>
      <c r="L9" s="14"/>
      <c r="M9" s="14"/>
      <c r="N9" s="14"/>
      <c r="O9" s="14"/>
      <c r="P9" s="8"/>
      <c r="Q9" s="8"/>
      <c r="R9" s="14"/>
      <c r="S9" s="14"/>
      <c r="T9" s="14"/>
      <c r="U9" s="14"/>
      <c r="V9" s="14"/>
    </row>
    <row r="10" spans="1:23" ht="15.75" thickBot="1" x14ac:dyDescent="0.25">
      <c r="A10" s="6" t="s">
        <v>8</v>
      </c>
      <c r="B10" s="13"/>
      <c r="C10" s="47"/>
      <c r="D10" s="48">
        <v>45100</v>
      </c>
      <c r="E10" s="39"/>
      <c r="F10" s="39"/>
      <c r="G10" s="39"/>
      <c r="H10" s="38">
        <v>45104</v>
      </c>
      <c r="I10" s="8"/>
      <c r="J10" s="8"/>
      <c r="K10" s="14"/>
      <c r="L10" s="14"/>
      <c r="M10" s="14"/>
      <c r="N10" s="14"/>
      <c r="O10" s="14"/>
      <c r="P10" s="8"/>
      <c r="Q10" s="8"/>
      <c r="R10" s="14"/>
      <c r="S10" s="14"/>
      <c r="T10" s="14"/>
      <c r="U10" s="14"/>
      <c r="V10" s="14"/>
    </row>
    <row r="11" spans="1:23" ht="15.75" thickBot="1" x14ac:dyDescent="0.25">
      <c r="A11" s="6" t="s">
        <v>9</v>
      </c>
      <c r="B11" s="13"/>
      <c r="C11" s="47"/>
      <c r="D11" s="48">
        <v>45100</v>
      </c>
      <c r="E11" s="39"/>
      <c r="F11" s="39"/>
      <c r="G11" s="39"/>
      <c r="H11" s="38">
        <v>45104</v>
      </c>
      <c r="I11" s="8"/>
      <c r="J11" s="8"/>
      <c r="K11" s="14"/>
      <c r="L11" s="14"/>
      <c r="M11" s="14"/>
      <c r="N11" s="14"/>
      <c r="O11" s="14"/>
      <c r="P11" s="8"/>
      <c r="Q11" s="8"/>
      <c r="R11" s="14"/>
      <c r="S11" s="14"/>
      <c r="T11" s="14"/>
      <c r="U11" s="14"/>
      <c r="V11" s="14"/>
    </row>
    <row r="12" spans="1:23" ht="15.75" thickBot="1" x14ac:dyDescent="0.25">
      <c r="A12" s="6" t="s">
        <v>10</v>
      </c>
      <c r="B12" s="13"/>
      <c r="C12" s="47"/>
      <c r="D12" s="48">
        <v>45100</v>
      </c>
      <c r="E12" s="39"/>
      <c r="F12" s="39"/>
      <c r="G12" s="39"/>
      <c r="H12" s="38">
        <v>45104</v>
      </c>
      <c r="I12" s="8"/>
      <c r="J12" s="8"/>
      <c r="K12" s="14"/>
      <c r="L12" s="14"/>
      <c r="M12" s="14"/>
      <c r="N12" s="14"/>
      <c r="O12" s="14"/>
      <c r="P12" s="8"/>
      <c r="Q12" s="8"/>
      <c r="R12" s="14"/>
      <c r="S12" s="14"/>
      <c r="T12" s="14"/>
      <c r="U12" s="14"/>
      <c r="V12" s="14"/>
    </row>
    <row r="13" spans="1:23" ht="15.75" thickBot="1" x14ac:dyDescent="0.25">
      <c r="A13" s="6" t="s">
        <v>11</v>
      </c>
      <c r="B13" s="13"/>
      <c r="C13" s="47"/>
      <c r="D13" s="48">
        <v>45100</v>
      </c>
      <c r="E13" s="39"/>
      <c r="F13" s="39"/>
      <c r="G13" s="39"/>
      <c r="H13" s="38">
        <v>45104</v>
      </c>
      <c r="I13" s="8"/>
      <c r="J13" s="8"/>
      <c r="K13" s="14"/>
      <c r="L13" s="14"/>
      <c r="M13" s="14"/>
      <c r="N13" s="14"/>
      <c r="O13" s="14"/>
      <c r="P13" s="8"/>
      <c r="Q13" s="8"/>
      <c r="R13" s="14"/>
      <c r="S13" s="14"/>
      <c r="T13" s="14"/>
      <c r="U13" s="14"/>
      <c r="V13" s="14"/>
    </row>
    <row r="14" spans="1:23" ht="15.75" thickBot="1" x14ac:dyDescent="0.25">
      <c r="A14" s="6" t="s">
        <v>12</v>
      </c>
      <c r="B14" s="13"/>
      <c r="C14" s="47"/>
      <c r="D14" s="48">
        <v>45100</v>
      </c>
      <c r="E14" s="39"/>
      <c r="F14" s="39"/>
      <c r="G14" s="39"/>
      <c r="H14" s="38">
        <v>45104</v>
      </c>
      <c r="I14" s="8"/>
      <c r="J14" s="8"/>
      <c r="K14" s="14"/>
      <c r="L14" s="10"/>
      <c r="M14" s="14"/>
      <c r="N14" s="14"/>
      <c r="O14" s="14"/>
      <c r="P14" s="8"/>
      <c r="Q14" s="8"/>
      <c r="R14" s="14"/>
      <c r="S14" s="14"/>
      <c r="T14" s="14"/>
      <c r="U14" s="14"/>
      <c r="V14" s="14"/>
    </row>
    <row r="15" spans="1:23" ht="15.75" thickBot="1" x14ac:dyDescent="0.25">
      <c r="A15" s="6" t="s">
        <v>13</v>
      </c>
      <c r="B15" s="13"/>
      <c r="C15" s="13"/>
      <c r="D15" s="14"/>
      <c r="E15" s="14"/>
      <c r="F15" s="14"/>
      <c r="G15" s="14"/>
      <c r="I15" s="8"/>
      <c r="J15" s="8"/>
      <c r="K15" s="43">
        <v>45107</v>
      </c>
      <c r="L15" s="10"/>
      <c r="M15" s="14"/>
      <c r="N15" s="14"/>
      <c r="O15" s="14"/>
      <c r="P15" s="8"/>
      <c r="Q15" s="8"/>
      <c r="R15" s="14"/>
      <c r="S15" s="14"/>
      <c r="T15" s="14"/>
      <c r="U15" s="14"/>
      <c r="V15" s="14"/>
    </row>
    <row r="16" spans="1:23" ht="19.5" thickBot="1" x14ac:dyDescent="0.25">
      <c r="A16" s="12" t="s">
        <v>14</v>
      </c>
      <c r="B16" s="13"/>
      <c r="C16" s="13"/>
      <c r="D16" s="14"/>
      <c r="E16" s="14"/>
      <c r="F16" s="14"/>
      <c r="G16" s="14"/>
      <c r="H16" s="21"/>
      <c r="I16" s="8"/>
      <c r="J16" s="8"/>
      <c r="K16" s="14"/>
      <c r="L16" s="10"/>
      <c r="M16" s="14"/>
      <c r="N16" s="14"/>
      <c r="O16" s="14"/>
      <c r="P16" s="8"/>
      <c r="Q16" s="8"/>
      <c r="R16" s="14"/>
      <c r="S16" s="14"/>
      <c r="T16" s="14"/>
      <c r="U16" s="14"/>
      <c r="V16" s="14"/>
    </row>
    <row r="17" spans="1:23" ht="15.75" thickBot="1" x14ac:dyDescent="0.3">
      <c r="A17" s="6" t="s">
        <v>15</v>
      </c>
      <c r="B17" s="13"/>
      <c r="C17" s="13"/>
      <c r="D17" s="14"/>
      <c r="E17" s="14"/>
      <c r="F17" s="14"/>
      <c r="G17" s="14"/>
      <c r="H17" s="9"/>
      <c r="I17" s="16"/>
      <c r="J17" s="16"/>
      <c r="K17" s="21"/>
      <c r="L17" s="50">
        <v>45108</v>
      </c>
      <c r="M17" s="51">
        <v>45109</v>
      </c>
      <c r="N17" s="14"/>
      <c r="O17" s="14"/>
      <c r="P17" s="16"/>
      <c r="Q17" s="16"/>
      <c r="R17" s="14"/>
      <c r="S17" s="14"/>
      <c r="T17" s="14"/>
      <c r="U17" s="14"/>
      <c r="V17" s="14"/>
      <c r="W17" s="5"/>
    </row>
    <row r="18" spans="1:23" ht="15.75" thickBot="1" x14ac:dyDescent="0.25">
      <c r="A18" s="6" t="s">
        <v>16</v>
      </c>
      <c r="B18" s="13"/>
      <c r="C18" s="13"/>
      <c r="D18" s="14"/>
      <c r="E18" s="14"/>
      <c r="F18" s="14"/>
      <c r="G18" s="14"/>
      <c r="H18" s="9"/>
      <c r="I18" s="8"/>
      <c r="J18" s="8"/>
      <c r="K18" s="9"/>
      <c r="L18" s="9"/>
      <c r="M18" s="51">
        <v>45109</v>
      </c>
      <c r="N18" s="51">
        <v>45110</v>
      </c>
      <c r="O18" s="14"/>
      <c r="P18" s="8"/>
      <c r="Q18" s="8"/>
      <c r="R18" s="17"/>
      <c r="S18" s="17"/>
      <c r="T18" s="17"/>
      <c r="U18" s="17"/>
      <c r="V18" s="17"/>
    </row>
    <row r="19" spans="1:23" ht="19.5" thickBot="1" x14ac:dyDescent="0.25">
      <c r="A19" s="12" t="s">
        <v>4</v>
      </c>
      <c r="B19" s="13"/>
      <c r="C19" s="13"/>
      <c r="D19" s="14"/>
      <c r="E19" s="14"/>
      <c r="F19" s="14"/>
      <c r="G19" s="14"/>
      <c r="H19" s="9"/>
      <c r="I19" s="8"/>
      <c r="J19" s="8"/>
      <c r="K19" s="9"/>
      <c r="L19" s="9"/>
      <c r="M19" s="9"/>
      <c r="N19" s="14"/>
      <c r="O19" s="14"/>
      <c r="P19" s="8"/>
      <c r="Q19" s="8"/>
      <c r="R19" s="14"/>
      <c r="S19" s="14"/>
      <c r="T19" s="14"/>
      <c r="U19" s="14"/>
      <c r="V19" s="14"/>
    </row>
    <row r="20" spans="1:23" ht="15.75" thickBot="1" x14ac:dyDescent="0.3">
      <c r="A20" s="6" t="s">
        <v>17</v>
      </c>
      <c r="B20" s="13"/>
      <c r="C20" s="13"/>
      <c r="D20" s="13"/>
      <c r="E20" s="48">
        <v>45101</v>
      </c>
      <c r="F20" s="52"/>
      <c r="G20" s="52"/>
      <c r="H20" s="53"/>
      <c r="I20" s="8"/>
      <c r="J20" s="8"/>
      <c r="K20" s="54"/>
      <c r="L20" s="50">
        <v>45108</v>
      </c>
      <c r="M20" s="21"/>
      <c r="N20" s="17"/>
      <c r="O20" s="17"/>
      <c r="P20" s="8"/>
      <c r="Q20" s="8"/>
      <c r="R20" s="17"/>
      <c r="S20" s="17"/>
      <c r="T20" s="17"/>
      <c r="U20" s="17"/>
      <c r="V20" s="17"/>
      <c r="W20" s="18"/>
    </row>
    <row r="21" spans="1:23" ht="15.75" thickBot="1" x14ac:dyDescent="0.3">
      <c r="A21" s="6" t="s">
        <v>18</v>
      </c>
      <c r="B21" s="13"/>
      <c r="C21" s="13"/>
      <c r="D21" s="13"/>
      <c r="E21" s="48">
        <v>45101</v>
      </c>
      <c r="F21" s="52"/>
      <c r="G21" s="52"/>
      <c r="H21" s="53"/>
      <c r="I21" s="8"/>
      <c r="J21" s="8"/>
      <c r="K21" s="54"/>
      <c r="L21" s="50">
        <v>45108</v>
      </c>
      <c r="M21" s="21"/>
      <c r="N21" s="17"/>
      <c r="O21" s="17"/>
      <c r="P21" s="8"/>
      <c r="Q21" s="8"/>
      <c r="R21" s="17"/>
      <c r="S21" s="17"/>
      <c r="T21" s="17"/>
      <c r="U21" s="17"/>
      <c r="V21" s="17"/>
      <c r="W21" s="18"/>
    </row>
    <row r="22" spans="1:23" ht="15.75" thickBot="1" x14ac:dyDescent="0.3">
      <c r="A22" s="6" t="s">
        <v>19</v>
      </c>
      <c r="B22" s="13"/>
      <c r="C22" s="13"/>
      <c r="D22" s="13"/>
      <c r="E22" s="48">
        <v>45101</v>
      </c>
      <c r="F22" s="52"/>
      <c r="G22" s="52"/>
      <c r="H22" s="53"/>
      <c r="I22" s="8"/>
      <c r="J22" s="8"/>
      <c r="K22" s="54"/>
      <c r="L22" s="50">
        <v>45108</v>
      </c>
      <c r="M22" s="21"/>
      <c r="N22" s="17"/>
      <c r="O22" s="17"/>
      <c r="P22" s="8"/>
      <c r="Q22" s="8"/>
      <c r="R22" s="17"/>
      <c r="S22" s="17"/>
      <c r="T22" s="17"/>
      <c r="U22" s="17"/>
      <c r="V22" s="17"/>
      <c r="W22" s="18"/>
    </row>
    <row r="23" spans="1:23" ht="15.75" thickBot="1" x14ac:dyDescent="0.3">
      <c r="A23" s="6" t="s">
        <v>13</v>
      </c>
      <c r="B23" s="13"/>
      <c r="C23" s="13"/>
      <c r="D23" s="13"/>
      <c r="E23" s="13"/>
      <c r="F23" s="13"/>
      <c r="G23" s="13"/>
      <c r="H23" s="13"/>
      <c r="I23" s="8"/>
      <c r="J23" s="8"/>
      <c r="K23" s="21"/>
      <c r="L23" s="21"/>
      <c r="M23" s="43">
        <v>45109</v>
      </c>
      <c r="N23" s="17"/>
      <c r="O23" s="17"/>
      <c r="P23" s="8"/>
      <c r="Q23" s="8"/>
      <c r="R23" s="17"/>
      <c r="S23" s="17"/>
      <c r="T23" s="17"/>
      <c r="U23" s="17"/>
      <c r="V23" s="17"/>
      <c r="W23" s="18"/>
    </row>
    <row r="24" spans="1:23" ht="19.5" thickBot="1" x14ac:dyDescent="0.25">
      <c r="A24" s="12" t="s">
        <v>20</v>
      </c>
      <c r="B24" s="13"/>
      <c r="C24" s="13"/>
      <c r="D24" s="14"/>
      <c r="E24" s="14"/>
      <c r="F24" s="14"/>
      <c r="G24" s="14"/>
      <c r="H24" s="9"/>
      <c r="I24" s="8"/>
      <c r="J24" s="8"/>
      <c r="K24" s="9"/>
      <c r="L24" s="9"/>
      <c r="M24" s="9"/>
      <c r="N24" s="17"/>
      <c r="O24" s="10"/>
      <c r="P24" s="8"/>
      <c r="Q24" s="8"/>
      <c r="R24" s="17"/>
      <c r="S24" s="17"/>
      <c r="T24" s="17"/>
      <c r="U24" s="17"/>
      <c r="V24" s="17"/>
    </row>
    <row r="25" spans="1:23" ht="15.75" thickBot="1" x14ac:dyDescent="0.3">
      <c r="A25" s="6" t="s">
        <v>21</v>
      </c>
      <c r="B25" s="13"/>
      <c r="C25" s="13"/>
      <c r="D25" s="14"/>
      <c r="E25" s="14"/>
      <c r="F25" s="14"/>
      <c r="G25" s="14"/>
      <c r="H25" s="9"/>
      <c r="I25" s="8"/>
      <c r="J25" s="8"/>
      <c r="K25" s="9"/>
      <c r="L25" s="9"/>
      <c r="M25" s="9"/>
      <c r="N25" s="51">
        <v>45110</v>
      </c>
      <c r="O25" s="51">
        <v>45111</v>
      </c>
      <c r="P25" s="8"/>
      <c r="Q25" s="8"/>
      <c r="R25" s="17"/>
      <c r="S25" s="17"/>
      <c r="T25" s="17"/>
      <c r="U25" s="17"/>
      <c r="V25" s="17"/>
      <c r="W25" s="5"/>
    </row>
    <row r="26" spans="1:23" ht="15.75" thickBot="1" x14ac:dyDescent="0.25">
      <c r="A26" s="6" t="s">
        <v>22</v>
      </c>
      <c r="B26" s="13"/>
      <c r="C26" s="13"/>
      <c r="D26" s="14"/>
      <c r="E26" s="14"/>
      <c r="F26" s="14"/>
      <c r="G26" s="14"/>
      <c r="H26" s="9"/>
      <c r="I26" s="8"/>
      <c r="J26" s="8"/>
      <c r="K26" s="9"/>
      <c r="L26" s="9"/>
      <c r="M26" s="9"/>
      <c r="N26" s="51">
        <v>45110</v>
      </c>
      <c r="O26" s="51">
        <v>45111</v>
      </c>
      <c r="P26" s="8"/>
      <c r="Q26" s="8"/>
      <c r="R26" s="17"/>
      <c r="S26" s="17"/>
      <c r="T26" s="17"/>
      <c r="U26" s="17"/>
      <c r="V26" s="17"/>
    </row>
    <row r="27" spans="1:23" ht="15.75" thickBot="1" x14ac:dyDescent="0.25">
      <c r="A27" s="6" t="s">
        <v>23</v>
      </c>
      <c r="B27" s="13"/>
      <c r="C27" s="13"/>
      <c r="D27" s="14"/>
      <c r="E27" s="14"/>
      <c r="F27" s="14"/>
      <c r="G27" s="14"/>
      <c r="H27" s="9"/>
      <c r="I27" s="8"/>
      <c r="J27" s="8"/>
      <c r="K27" s="9"/>
      <c r="L27" s="9"/>
      <c r="M27" s="9"/>
      <c r="N27" s="51">
        <v>45110</v>
      </c>
      <c r="O27" s="51">
        <v>45111</v>
      </c>
      <c r="P27" s="8"/>
      <c r="Q27" s="8"/>
      <c r="R27" s="17"/>
      <c r="S27" s="17"/>
      <c r="T27" s="17"/>
      <c r="U27" s="17"/>
      <c r="V27" s="17"/>
    </row>
    <row r="28" spans="1:23" ht="15.75" thickBot="1" x14ac:dyDescent="0.25">
      <c r="A28" s="6" t="s">
        <v>24</v>
      </c>
      <c r="B28" s="13"/>
      <c r="C28" s="13"/>
      <c r="D28" s="14"/>
      <c r="E28" s="14"/>
      <c r="F28" s="14"/>
      <c r="G28" s="14"/>
      <c r="H28" s="9"/>
      <c r="I28" s="8"/>
      <c r="J28" s="8"/>
      <c r="K28" s="9"/>
      <c r="L28" s="9"/>
      <c r="M28" s="9"/>
      <c r="N28" s="14"/>
      <c r="O28" s="51">
        <v>45111</v>
      </c>
      <c r="P28" s="8"/>
      <c r="Q28" s="8"/>
      <c r="R28" s="14"/>
      <c r="S28" s="14"/>
      <c r="T28" s="14"/>
      <c r="U28" s="14"/>
      <c r="V28" s="14"/>
    </row>
    <row r="29" spans="1:23" ht="19.5" thickBot="1" x14ac:dyDescent="0.3">
      <c r="A29" s="12" t="s">
        <v>25</v>
      </c>
      <c r="B29" s="13"/>
      <c r="C29" s="13"/>
      <c r="D29" s="14"/>
      <c r="E29" s="14"/>
      <c r="F29" s="14"/>
      <c r="G29" s="14"/>
      <c r="H29" s="9"/>
      <c r="I29" s="8"/>
      <c r="J29" s="8"/>
      <c r="K29" s="9"/>
      <c r="L29" s="9"/>
      <c r="M29" s="9"/>
      <c r="N29" s="14"/>
      <c r="O29" s="17"/>
      <c r="P29" s="8"/>
      <c r="Q29" s="8"/>
      <c r="R29" s="51">
        <v>45114</v>
      </c>
      <c r="S29" s="22"/>
      <c r="T29" s="22"/>
      <c r="U29" s="22"/>
      <c r="V29" s="22"/>
      <c r="W29" s="5"/>
    </row>
    <row r="30" spans="1:23" ht="19.5" thickBot="1" x14ac:dyDescent="0.25">
      <c r="A30" s="12" t="s">
        <v>26</v>
      </c>
      <c r="B30" s="14"/>
      <c r="C30" s="14"/>
      <c r="D30" s="14"/>
      <c r="E30" s="14"/>
      <c r="F30" s="14"/>
      <c r="G30" s="14"/>
      <c r="H30" s="9"/>
      <c r="I30" s="8"/>
      <c r="J30" s="8"/>
      <c r="K30" s="9"/>
      <c r="L30" s="9"/>
      <c r="M30" s="9"/>
      <c r="N30" s="14"/>
      <c r="O30" s="17"/>
      <c r="P30" s="8"/>
      <c r="Q30" s="8"/>
      <c r="R30" s="22"/>
      <c r="S30" s="51">
        <v>45115</v>
      </c>
      <c r="T30" s="22"/>
      <c r="U30" s="22"/>
      <c r="V30" s="22"/>
    </row>
    <row r="31" spans="1:23" ht="19.5" thickBot="1" x14ac:dyDescent="0.25">
      <c r="A31" s="12" t="s">
        <v>27</v>
      </c>
      <c r="B31" s="14"/>
      <c r="C31" s="14"/>
      <c r="D31" s="14"/>
      <c r="E31" s="14" t="s">
        <v>28</v>
      </c>
      <c r="F31" s="14"/>
      <c r="G31" s="14"/>
      <c r="H31" s="9"/>
      <c r="I31" s="8"/>
      <c r="J31" s="8"/>
      <c r="K31" s="9"/>
      <c r="L31" s="9"/>
      <c r="M31" s="9"/>
      <c r="N31" s="14"/>
      <c r="O31" s="17"/>
      <c r="P31" s="8"/>
      <c r="Q31" s="8"/>
      <c r="R31" s="22"/>
      <c r="S31" s="22"/>
      <c r="T31" s="50">
        <v>45116</v>
      </c>
      <c r="U31" s="22"/>
      <c r="V31" s="22"/>
    </row>
    <row r="32" spans="1:23" ht="19.5" thickBot="1" x14ac:dyDescent="0.25">
      <c r="A32" s="12" t="s">
        <v>29</v>
      </c>
      <c r="B32" s="11"/>
      <c r="C32" s="11"/>
      <c r="D32" s="11"/>
      <c r="E32" s="11"/>
      <c r="F32" s="11"/>
      <c r="G32" s="11"/>
      <c r="H32" s="9"/>
      <c r="I32" s="8"/>
      <c r="J32" s="8"/>
      <c r="K32" s="9"/>
      <c r="L32" s="9"/>
      <c r="M32" s="9"/>
      <c r="N32" s="10"/>
      <c r="O32" s="10"/>
      <c r="P32" s="8"/>
      <c r="Q32" s="8"/>
      <c r="R32" s="23"/>
      <c r="S32" s="23"/>
      <c r="T32" s="23"/>
      <c r="U32" s="50">
        <v>45117</v>
      </c>
      <c r="V32" s="23"/>
    </row>
    <row r="33" spans="1:22" ht="15.75" thickBot="1" x14ac:dyDescent="0.25">
      <c r="A33" s="6" t="s">
        <v>30</v>
      </c>
      <c r="B33" s="14"/>
      <c r="C33" s="14"/>
      <c r="D33" s="14"/>
      <c r="E33" s="14"/>
      <c r="F33" s="14"/>
      <c r="G33" s="14"/>
      <c r="H33" s="9"/>
      <c r="I33" s="8"/>
      <c r="J33" s="8"/>
      <c r="K33" s="9"/>
      <c r="L33" s="9"/>
      <c r="M33" s="9"/>
      <c r="N33" s="14"/>
      <c r="O33" s="14"/>
      <c r="P33" s="8"/>
      <c r="Q33" s="8"/>
      <c r="R33" s="22"/>
      <c r="S33" s="22"/>
      <c r="T33" s="22"/>
      <c r="U33" s="22"/>
      <c r="V33" s="50">
        <v>45118</v>
      </c>
    </row>
    <row r="34" spans="1:22" ht="15" x14ac:dyDescent="0.25">
      <c r="R34" s="18"/>
      <c r="S34" s="18"/>
      <c r="T34" s="18"/>
      <c r="U34" s="18"/>
      <c r="V34" s="18"/>
    </row>
    <row r="35" spans="1:22" ht="18.75" x14ac:dyDescent="0.2">
      <c r="A35" s="19"/>
    </row>
  </sheetData>
  <mergeCells count="1">
    <mergeCell ref="A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Dearing</dc:creator>
  <cp:lastModifiedBy>Kolbe Williams</cp:lastModifiedBy>
  <dcterms:created xsi:type="dcterms:W3CDTF">2020-04-23T17:44:59Z</dcterms:created>
  <dcterms:modified xsi:type="dcterms:W3CDTF">2023-03-31T20:55:57Z</dcterms:modified>
</cp:coreProperties>
</file>