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eman's Pc\Documents\"/>
    </mc:Choice>
  </mc:AlternateContent>
  <bookViews>
    <workbookView xWindow="0" yWindow="0" windowWidth="23040" windowHeight="9084" activeTab="1"/>
  </bookViews>
  <sheets>
    <sheet name="Documentation" sheetId="10" r:id="rId1"/>
    <sheet name="Profit Analysis" sheetId="4" r:id="rId2"/>
    <sheet name="Daily Deals" sheetId="9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4" l="1"/>
  <c r="D21" i="4"/>
  <c r="E21" i="4"/>
  <c r="B21" i="4"/>
  <c r="C10" i="4"/>
  <c r="D10" i="4"/>
  <c r="E10" i="4"/>
  <c r="C11" i="4"/>
  <c r="D11" i="4"/>
  <c r="E11" i="4"/>
  <c r="B11" i="4"/>
  <c r="B10" i="4"/>
  <c r="C9" i="4"/>
  <c r="D9" i="4"/>
  <c r="E9" i="4"/>
  <c r="B9" i="4"/>
  <c r="C8" i="4"/>
  <c r="D8" i="4"/>
  <c r="E8" i="4"/>
  <c r="B8" i="4"/>
  <c r="B11" i="9" l="1"/>
  <c r="E18" i="4" l="1"/>
  <c r="C18" i="4"/>
  <c r="D18" i="4"/>
  <c r="B18" i="4"/>
</calcChain>
</file>

<file path=xl/sharedStrings.xml><?xml version="1.0" encoding="utf-8"?>
<sst xmlns="http://schemas.openxmlformats.org/spreadsheetml/2006/main" count="69" uniqueCount="67">
  <si>
    <t>Expenses</t>
  </si>
  <si>
    <t>Average</t>
  </si>
  <si>
    <t>Highest</t>
  </si>
  <si>
    <t>Lowest</t>
  </si>
  <si>
    <t>Payroll</t>
  </si>
  <si>
    <t>Rent</t>
  </si>
  <si>
    <t>Others</t>
  </si>
  <si>
    <t>Total</t>
  </si>
  <si>
    <t>Profit</t>
  </si>
  <si>
    <t>Amount</t>
  </si>
  <si>
    <r>
      <rPr>
        <b/>
        <vertAlign val="subscript"/>
        <sz val="11"/>
        <color theme="0"/>
        <rFont val="Calibri"/>
        <family val="2"/>
        <scheme val="minor"/>
      </rPr>
      <t>Profit</t>
    </r>
    <r>
      <rPr>
        <b/>
        <sz val="11"/>
        <color theme="0"/>
        <rFont val="Calibri"/>
        <family val="2"/>
        <scheme val="minor"/>
      </rPr>
      <t xml:space="preserve">          </t>
    </r>
    <r>
      <rPr>
        <b/>
        <vertAlign val="superscript"/>
        <sz val="11"/>
        <color theme="0"/>
        <rFont val="Calibri"/>
        <family val="2"/>
        <scheme val="minor"/>
      </rPr>
      <t>Year</t>
    </r>
  </si>
  <si>
    <r>
      <rPr>
        <b/>
        <vertAlign val="subscript"/>
        <sz val="11"/>
        <color theme="0"/>
        <rFont val="Calibri"/>
        <family val="2"/>
        <scheme val="minor"/>
      </rPr>
      <t>Expense</t>
    </r>
    <r>
      <rPr>
        <b/>
        <sz val="11"/>
        <color theme="0"/>
        <rFont val="Calibri"/>
        <family val="2"/>
        <scheme val="minor"/>
      </rPr>
      <t xml:space="preserve">          </t>
    </r>
    <r>
      <rPr>
        <b/>
        <vertAlign val="superscript"/>
        <sz val="11"/>
        <color theme="0"/>
        <rFont val="Calibri"/>
        <family val="2"/>
        <scheme val="minor"/>
      </rPr>
      <t>Year</t>
    </r>
  </si>
  <si>
    <t>Author:</t>
  </si>
  <si>
    <t>KOLEMAN PARSLEY</t>
  </si>
  <si>
    <t>Note: Do not edit this sheet. If your name does not appear in cell B6, please download a new copy of the file from the SAM website.</t>
  </si>
  <si>
    <t>Cozy Movies</t>
  </si>
  <si>
    <r>
      <rPr>
        <b/>
        <vertAlign val="subscript"/>
        <sz val="11"/>
        <color theme="0"/>
        <rFont val="Calibri"/>
        <family val="2"/>
        <scheme val="minor"/>
      </rPr>
      <t>Type</t>
    </r>
    <r>
      <rPr>
        <b/>
        <sz val="11"/>
        <color theme="0"/>
        <rFont val="Calibri"/>
        <family val="2"/>
        <scheme val="minor"/>
      </rPr>
      <t xml:space="preserve">          </t>
    </r>
    <r>
      <rPr>
        <b/>
        <vertAlign val="superscript"/>
        <sz val="11"/>
        <color theme="0"/>
        <rFont val="Calibri"/>
        <family val="2"/>
        <scheme val="minor"/>
      </rPr>
      <t>Year</t>
    </r>
  </si>
  <si>
    <t>Ticket Sales</t>
  </si>
  <si>
    <t>Adult</t>
  </si>
  <si>
    <t>Senior</t>
  </si>
  <si>
    <t>Children</t>
  </si>
  <si>
    <t>Date Modified</t>
  </si>
  <si>
    <t>Product Name</t>
  </si>
  <si>
    <t>Discount Code</t>
  </si>
  <si>
    <t>Discount Applied</t>
  </si>
  <si>
    <t>Popcorn</t>
  </si>
  <si>
    <t>Candy</t>
  </si>
  <si>
    <t>Pretzels</t>
  </si>
  <si>
    <t>Soda</t>
  </si>
  <si>
    <t>Ice Cream</t>
  </si>
  <si>
    <t>All Items</t>
  </si>
  <si>
    <t>Discount Day</t>
  </si>
  <si>
    <t>Monday</t>
  </si>
  <si>
    <t>Tuesday</t>
  </si>
  <si>
    <t>Wednesday</t>
  </si>
  <si>
    <t>Thursday</t>
  </si>
  <si>
    <t>Friday</t>
  </si>
  <si>
    <t>Saturday</t>
  </si>
  <si>
    <t>Sunday</t>
  </si>
  <si>
    <t>Big Bar Wednesday</t>
  </si>
  <si>
    <t>Three For Two</t>
  </si>
  <si>
    <t>Ice Cream Sunday</t>
  </si>
  <si>
    <t>Sweet Soda Saturday</t>
  </si>
  <si>
    <t>Tee Shirt Thursday</t>
  </si>
  <si>
    <t>All Out Friday</t>
  </si>
  <si>
    <t>001</t>
  </si>
  <si>
    <t>002</t>
  </si>
  <si>
    <t>003</t>
  </si>
  <si>
    <t>004</t>
  </si>
  <si>
    <t>005</t>
  </si>
  <si>
    <t>006</t>
  </si>
  <si>
    <t>007</t>
  </si>
  <si>
    <t>Discount Number</t>
  </si>
  <si>
    <t>POP-TFT001</t>
  </si>
  <si>
    <t>Daily Deals</t>
  </si>
  <si>
    <t>Special Name</t>
  </si>
  <si>
    <t>Two Pretzel Tuesday</t>
  </si>
  <si>
    <t>PRE-TPT002</t>
  </si>
  <si>
    <t>Tee Shirts</t>
  </si>
  <si>
    <r>
      <rPr>
        <b/>
        <sz val="11"/>
        <color rgb="FF000000"/>
        <rFont val="Century Gothic"/>
        <family val="2"/>
      </rPr>
      <t>Shelly Cashman</t>
    </r>
    <r>
      <rPr>
        <sz val="11"/>
        <color rgb="FF000000"/>
        <rFont val="Century Gothic"/>
        <family val="2"/>
      </rPr>
      <t xml:space="preserve"> Excel 2016 | Module 2: SAM Project 1b</t>
    </r>
  </si>
  <si>
    <t>FORMULAS, FUNCTIONS, AND FORMATTING</t>
  </si>
  <si>
    <t>Maintenance</t>
  </si>
  <si>
    <t>CAN-BBW003</t>
  </si>
  <si>
    <t>TEE-TST004</t>
  </si>
  <si>
    <t>ALL-AOF005</t>
  </si>
  <si>
    <t>SOD-SSS006</t>
  </si>
  <si>
    <t>ICE-ICS007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</si>
</sst>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&quot;$&quot;#,##0.00"/>
    <numFmt numFmtId="167" formatCode="[$-F800]dddd\,\ mmmm\ dd\,\ yyyy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entury Gothic"/>
      <family val="2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  <font>
      <sz val="28"/>
      <color rgb="FF0070C0"/>
      <name val="Century Gothic"/>
      <family val="2"/>
    </font>
    <font>
      <sz val="10"/>
      <color rgb="FF0070C0"/>
      <name val="Century Gothic"/>
      <family val="2"/>
    </font>
    <font>
      <i/>
      <sz val="10"/>
      <color rgb="FFCC6600"/>
      <name val="Century Gothic"/>
      <family val="2"/>
    </font>
    <font>
      <i/>
      <sz val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 diagonalDown="1"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 style="thin">
        <color rgb="FFC0B994"/>
      </diagonal>
    </border>
    <border>
      <left/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1454817346722"/>
      </left>
      <right/>
      <top style="thin">
        <color theme="9" tint="0.39994506668294322"/>
      </top>
      <bottom style="thin">
        <color theme="9" tint="0.39991454817346722"/>
      </bottom>
      <diagonal/>
    </border>
    <border>
      <left/>
      <right/>
      <top style="thin">
        <color theme="9" tint="0.39994506668294322"/>
      </top>
      <bottom style="thin">
        <color theme="9" tint="0.39991454817346722"/>
      </bottom>
      <diagonal/>
    </border>
    <border>
      <left/>
      <right style="thin">
        <color theme="9" tint="0.39991454817346722"/>
      </right>
      <top style="thin">
        <color theme="9" tint="0.39994506668294322"/>
      </top>
      <bottom style="thin">
        <color theme="9" tint="0.39991454817346722"/>
      </bottom>
      <diagonal/>
    </border>
    <border>
      <left style="thin">
        <color theme="9" tint="0.39988402966399123"/>
      </left>
      <right/>
      <top style="thin">
        <color theme="9" tint="0.39991454817346722"/>
      </top>
      <bottom style="thin">
        <color theme="9" tint="0.39988402966399123"/>
      </bottom>
      <diagonal/>
    </border>
    <border>
      <left/>
      <right/>
      <top style="thin">
        <color theme="9" tint="0.39991454817346722"/>
      </top>
      <bottom style="thin">
        <color theme="9" tint="0.39988402966399123"/>
      </bottom>
      <diagonal/>
    </border>
    <border>
      <left/>
      <right style="thin">
        <color theme="9" tint="0.39988402966399123"/>
      </right>
      <top style="thin">
        <color theme="9" tint="0.39991454817346722"/>
      </top>
      <bottom style="thin">
        <color theme="9" tint="0.39988402966399123"/>
      </bottom>
      <diagonal/>
    </border>
    <border>
      <left style="thin">
        <color theme="9" tint="0.39988402966399123"/>
      </left>
      <right/>
      <top style="thin">
        <color theme="9" tint="0.39988402966399123"/>
      </top>
      <bottom style="thin">
        <color theme="9" tint="0.39988402966399123"/>
      </bottom>
      <diagonal/>
    </border>
    <border>
      <left style="thin">
        <color theme="9" tint="0.39994506668294322"/>
      </left>
      <right/>
      <top/>
      <bottom style="thin">
        <color theme="9" tint="0.39994506668294322"/>
      </bottom>
      <diagonal/>
    </border>
    <border>
      <left/>
      <right/>
      <top/>
      <bottom style="thin">
        <color theme="9" tint="0.39994506668294322"/>
      </bottom>
      <diagonal/>
    </border>
    <border>
      <left/>
      <right style="thin">
        <color theme="9" tint="0.39994506668294322"/>
      </right>
      <top/>
      <bottom style="thin">
        <color theme="9" tint="0.39994506668294322"/>
      </bottom>
      <diagonal/>
    </border>
    <border>
      <left style="thin">
        <color theme="9" tint="0.39991454817346722"/>
      </left>
      <right/>
      <top/>
      <bottom style="thin">
        <color theme="9" tint="0.39991454817346722"/>
      </bottom>
      <diagonal/>
    </border>
    <border>
      <left/>
      <right/>
      <top/>
      <bottom style="thin">
        <color theme="9" tint="0.39991454817346722"/>
      </bottom>
      <diagonal/>
    </border>
    <border diagonalDown="1">
      <left style="thin">
        <color rgb="FFC0B994"/>
      </left>
      <right/>
      <top style="thin">
        <color rgb="FFC0B994"/>
      </top>
      <bottom style="thin">
        <color rgb="FFC0B994"/>
      </bottom>
      <diagonal style="thin">
        <color rgb="FFC0B994"/>
      </diagonal>
    </border>
    <border diagonalDown="1">
      <left style="thin">
        <color rgb="FFC0B994"/>
      </left>
      <right/>
      <top style="thin">
        <color rgb="FFC0B994"/>
      </top>
      <bottom/>
      <diagonal style="thin">
        <color rgb="FFC0B994"/>
      </diagonal>
    </border>
    <border>
      <left/>
      <right/>
      <top style="thin">
        <color theme="9" tint="0.39994506668294322"/>
      </top>
      <bottom/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1454817346722"/>
      </bottom>
      <diagonal/>
    </border>
    <border>
      <left/>
      <right style="thin">
        <color theme="9" tint="0.39994506668294322"/>
      </right>
      <top style="thin">
        <color theme="9" tint="0.39994506668294322"/>
      </top>
      <bottom style="thin">
        <color theme="9" tint="0.39991454817346722"/>
      </bottom>
      <diagonal/>
    </border>
    <border>
      <left style="thin">
        <color theme="9" tint="0.39994506668294322"/>
      </left>
      <right/>
      <top style="thin">
        <color theme="9" tint="0.39991454817346722"/>
      </top>
      <bottom style="thin">
        <color theme="9" tint="0.39991454817346722"/>
      </bottom>
      <diagonal/>
    </border>
    <border>
      <left/>
      <right/>
      <top style="thin">
        <color theme="9" tint="0.39991454817346722"/>
      </top>
      <bottom style="thin">
        <color theme="9" tint="0.39991454817346722"/>
      </bottom>
      <diagonal/>
    </border>
    <border>
      <left/>
      <right style="thin">
        <color theme="9" tint="0.39994506668294322"/>
      </right>
      <top style="thin">
        <color theme="9" tint="0.39991454817346722"/>
      </top>
      <bottom style="thin">
        <color theme="9" tint="0.39991454817346722"/>
      </bottom>
      <diagonal/>
    </border>
    <border>
      <left style="thin">
        <color theme="9" tint="0.39991454817346722"/>
      </left>
      <right/>
      <top style="thin">
        <color theme="9" tint="0.39994506668294322"/>
      </top>
      <bottom style="thin">
        <color indexed="64"/>
      </bottom>
      <diagonal/>
    </border>
    <border>
      <left/>
      <right/>
      <top style="thin">
        <color theme="9" tint="0.39994506668294322"/>
      </top>
      <bottom style="thin">
        <color indexed="64"/>
      </bottom>
      <diagonal/>
    </border>
    <border>
      <left/>
      <right style="thin">
        <color theme="9" tint="0.39991454817346722"/>
      </right>
      <top style="thin">
        <color theme="9" tint="0.39994506668294322"/>
      </top>
      <bottom style="thin">
        <color indexed="64"/>
      </bottom>
      <diagonal/>
    </border>
    <border>
      <left/>
      <right/>
      <top style="thin">
        <color theme="9" tint="0.39991454817346722"/>
      </top>
      <bottom style="thin">
        <color theme="9" tint="0.39994506668294322"/>
      </bottom>
      <diagonal/>
    </border>
    <border>
      <left style="thin">
        <color theme="9" tint="0.39991454817346722"/>
      </left>
      <right/>
      <top style="thin">
        <color theme="9" tint="0.39991454817346722"/>
      </top>
      <bottom style="thin">
        <color theme="9" tint="0.39991454817346722"/>
      </bottom>
      <diagonal/>
    </border>
    <border>
      <left/>
      <right style="thin">
        <color theme="9" tint="0.39991454817346722"/>
      </right>
      <top style="thin">
        <color theme="9" tint="0.39991454817346722"/>
      </top>
      <bottom style="thin">
        <color theme="9" tint="0.39991454817346722"/>
      </bottom>
      <diagonal/>
    </border>
    <border>
      <left/>
      <right/>
      <top style="thin">
        <color theme="9" tint="0.39988402966399123"/>
      </top>
      <bottom/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  <border>
      <left style="thin">
        <color theme="9" tint="0.39988402966399123"/>
      </left>
      <right/>
      <top style="thin">
        <color theme="9" tint="0.39988402966399123"/>
      </top>
      <bottom/>
      <diagonal/>
    </border>
    <border>
      <left/>
      <right style="thin">
        <color theme="9" tint="0.39988402966399123"/>
      </right>
      <top style="thin">
        <color theme="9" tint="0.39988402966399123"/>
      </top>
      <bottom/>
      <diagonal/>
    </border>
    <border>
      <left style="thin">
        <color theme="9" tint="0.39988402966399123"/>
      </left>
      <right/>
      <top/>
      <bottom style="thin">
        <color theme="9" tint="0.39988402966399123"/>
      </bottom>
      <diagonal/>
    </border>
  </borders>
  <cellStyleXfs count="7">
    <xf numFmtId="0" fontId="0" fillId="0" borderId="0"/>
    <xf numFmtId="9" fontId="9" fillId="0" borderId="0" applyFont="0" applyFill="0" applyBorder="0" applyAlignment="0" applyProtection="0"/>
    <xf numFmtId="0" fontId="10" fillId="0" borderId="0"/>
    <xf numFmtId="0" fontId="12" fillId="2" borderId="0">
      <alignment vertical="top" wrapText="1"/>
    </xf>
    <xf numFmtId="0" fontId="14" fillId="2" borderId="0">
      <alignment vertical="top" wrapText="1"/>
    </xf>
    <xf numFmtId="0" fontId="12" fillId="2" borderId="0">
      <alignment vertical="top" wrapText="1"/>
    </xf>
    <xf numFmtId="44" fontId="9" fillId="0" borderId="0" applyFont="0" applyFill="0" applyBorder="0" applyAlignment="0" applyProtection="0"/>
  </cellStyleXfs>
  <cellXfs count="78">
    <xf numFmtId="0" fontId="0" fillId="0" borderId="0" xfId="0"/>
    <xf numFmtId="0" fontId="7" fillId="0" borderId="0" xfId="0" applyFont="1"/>
    <xf numFmtId="167" fontId="0" fillId="0" borderId="0" xfId="0" applyNumberFormat="1"/>
    <xf numFmtId="167" fontId="0" fillId="0" borderId="8" xfId="0" applyNumberFormat="1" applyBorder="1"/>
    <xf numFmtId="167" fontId="0" fillId="0" borderId="22" xfId="0" applyNumberFormat="1" applyBorder="1"/>
    <xf numFmtId="167" fontId="0" fillId="0" borderId="25" xfId="0" applyNumberFormat="1" applyBorder="1"/>
    <xf numFmtId="167" fontId="0" fillId="0" borderId="29" xfId="0" applyNumberFormat="1" applyBorder="1"/>
    <xf numFmtId="165" fontId="0" fillId="0" borderId="23" xfId="0" applyNumberFormat="1" applyBorder="1" applyAlignment="1">
      <alignment horizontal="right"/>
    </xf>
    <xf numFmtId="0" fontId="0" fillId="0" borderId="23" xfId="0" applyBorder="1" applyAlignment="1">
      <alignment horizontal="right"/>
    </xf>
    <xf numFmtId="0" fontId="11" fillId="2" borderId="0" xfId="2" applyFont="1" applyFill="1" applyBorder="1" applyAlignment="1">
      <alignment horizontal="left"/>
    </xf>
    <xf numFmtId="0" fontId="10" fillId="0" borderId="0" xfId="2" applyFill="1"/>
    <xf numFmtId="0" fontId="12" fillId="2" borderId="0" xfId="3" applyAlignment="1">
      <alignment horizontal="left" vertical="top" wrapText="1"/>
    </xf>
    <xf numFmtId="0" fontId="10" fillId="0" borderId="0" xfId="2" applyFill="1" applyAlignment="1">
      <alignment wrapText="1"/>
    </xf>
    <xf numFmtId="0" fontId="14" fillId="2" borderId="0" xfId="4" applyAlignment="1">
      <alignment horizontal="left" vertical="top" wrapText="1"/>
    </xf>
    <xf numFmtId="0" fontId="12" fillId="2" borderId="0" xfId="5" applyAlignment="1">
      <alignment horizontal="left" vertical="top" wrapText="1"/>
    </xf>
    <xf numFmtId="0" fontId="11" fillId="2" borderId="0" xfId="2" applyFont="1" applyFill="1" applyBorder="1" applyAlignment="1">
      <alignment horizontal="right"/>
    </xf>
    <xf numFmtId="0" fontId="1" fillId="4" borderId="2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left"/>
    </xf>
    <xf numFmtId="0" fontId="1" fillId="4" borderId="19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left"/>
    </xf>
    <xf numFmtId="0" fontId="1" fillId="4" borderId="28" xfId="0" applyFont="1" applyFill="1" applyBorder="1" applyAlignment="1">
      <alignment horizontal="left"/>
    </xf>
    <xf numFmtId="167" fontId="0" fillId="5" borderId="5" xfId="0" applyNumberFormat="1" applyFill="1" applyBorder="1"/>
    <xf numFmtId="167" fontId="0" fillId="5" borderId="20" xfId="0" applyNumberFormat="1" applyFill="1" applyBorder="1"/>
    <xf numFmtId="167" fontId="0" fillId="5" borderId="12" xfId="0" applyNumberFormat="1" applyFill="1" applyBorder="1"/>
    <xf numFmtId="165" fontId="0" fillId="5" borderId="6" xfId="0" applyNumberFormat="1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167" fontId="4" fillId="2" borderId="15" xfId="0" applyNumberFormat="1" applyFont="1" applyFill="1" applyBorder="1"/>
    <xf numFmtId="167" fontId="4" fillId="5" borderId="11" xfId="0" applyNumberFormat="1" applyFont="1" applyFill="1" applyBorder="1"/>
    <xf numFmtId="164" fontId="0" fillId="0" borderId="0" xfId="0" applyNumberFormat="1"/>
    <xf numFmtId="43" fontId="0" fillId="0" borderId="0" xfId="0" applyNumberFormat="1"/>
    <xf numFmtId="2" fontId="0" fillId="5" borderId="6" xfId="0" applyNumberFormat="1" applyFill="1" applyBorder="1" applyAlignment="1">
      <alignment horizontal="right"/>
    </xf>
    <xf numFmtId="2" fontId="0" fillId="5" borderId="7" xfId="0" applyNumberFormat="1" applyFill="1" applyBorder="1" applyAlignment="1">
      <alignment horizontal="right"/>
    </xf>
    <xf numFmtId="2" fontId="0" fillId="0" borderId="9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0" fontId="4" fillId="6" borderId="1" xfId="0" applyFont="1" applyFill="1" applyBorder="1"/>
    <xf numFmtId="166" fontId="2" fillId="6" borderId="1" xfId="0" applyNumberFormat="1" applyFont="1" applyFill="1" applyBorder="1" applyAlignment="1"/>
    <xf numFmtId="4" fontId="0" fillId="5" borderId="11" xfId="0" applyNumberFormat="1" applyFill="1" applyBorder="1"/>
    <xf numFmtId="4" fontId="0" fillId="2" borderId="16" xfId="0" applyNumberFormat="1" applyFill="1" applyBorder="1" applyAlignment="1">
      <alignment horizontal="right"/>
    </xf>
    <xf numFmtId="4" fontId="0" fillId="5" borderId="6" xfId="0" applyNumberFormat="1" applyFill="1" applyBorder="1" applyAlignment="1">
      <alignment horizontal="right"/>
    </xf>
    <xf numFmtId="4" fontId="0" fillId="5" borderId="21" xfId="0" applyNumberFormat="1" applyFill="1" applyBorder="1" applyAlignment="1">
      <alignment horizontal="right"/>
    </xf>
    <xf numFmtId="4" fontId="0" fillId="0" borderId="23" xfId="0" applyNumberFormat="1" applyBorder="1" applyAlignment="1">
      <alignment horizontal="right"/>
    </xf>
    <xf numFmtId="4" fontId="0" fillId="0" borderId="24" xfId="0" applyNumberFormat="1" applyBorder="1" applyAlignment="1">
      <alignment horizontal="right"/>
    </xf>
    <xf numFmtId="4" fontId="0" fillId="5" borderId="13" xfId="0" applyNumberFormat="1" applyFill="1" applyBorder="1" applyAlignment="1">
      <alignment horizontal="right"/>
    </xf>
    <xf numFmtId="4" fontId="0" fillId="5" borderId="14" xfId="0" applyNumberFormat="1" applyFill="1" applyBorder="1" applyAlignment="1">
      <alignment horizontal="right"/>
    </xf>
    <xf numFmtId="4" fontId="0" fillId="0" borderId="26" xfId="0" applyNumberFormat="1" applyBorder="1" applyAlignment="1">
      <alignment horizontal="right"/>
    </xf>
    <xf numFmtId="4" fontId="0" fillId="0" borderId="27" xfId="0" applyNumberFormat="1" applyBorder="1" applyAlignment="1">
      <alignment horizontal="right"/>
    </xf>
    <xf numFmtId="0" fontId="3" fillId="0" borderId="0" xfId="0" applyFont="1" applyFill="1" applyAlignment="1"/>
    <xf numFmtId="22" fontId="0" fillId="0" borderId="0" xfId="0" applyNumberFormat="1"/>
    <xf numFmtId="0" fontId="0" fillId="5" borderId="5" xfId="0" quotePrefix="1" applyNumberFormat="1" applyFill="1" applyBorder="1" applyAlignment="1">
      <alignment horizontal="center"/>
    </xf>
    <xf numFmtId="0" fontId="0" fillId="0" borderId="29" xfId="0" quotePrefix="1" applyNumberFormat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1" fillId="2" borderId="32" xfId="2" applyFont="1" applyFill="1" applyBorder="1" applyAlignment="1">
      <alignment horizontal="left"/>
    </xf>
    <xf numFmtId="0" fontId="11" fillId="2" borderId="32" xfId="2" applyFont="1" applyFill="1" applyBorder="1" applyAlignment="1">
      <alignment horizontal="left" wrapText="1"/>
    </xf>
    <xf numFmtId="0" fontId="15" fillId="2" borderId="32" xfId="2" applyFont="1" applyFill="1" applyBorder="1" applyAlignment="1">
      <alignment horizontal="left" wrapText="1"/>
    </xf>
    <xf numFmtId="0" fontId="16" fillId="3" borderId="33" xfId="2" applyFont="1" applyFill="1" applyBorder="1" applyAlignment="1">
      <alignment horizontal="left"/>
    </xf>
    <xf numFmtId="0" fontId="17" fillId="2" borderId="0" xfId="2" applyFont="1" applyFill="1" applyBorder="1" applyAlignment="1">
      <alignment horizontal="center" vertical="center" wrapText="1"/>
    </xf>
    <xf numFmtId="0" fontId="17" fillId="2" borderId="32" xfId="2" applyFont="1" applyFill="1" applyBorder="1" applyAlignment="1">
      <alignment horizontal="center" vertical="center" wrapText="1"/>
    </xf>
    <xf numFmtId="0" fontId="17" fillId="2" borderId="34" xfId="2" applyFont="1" applyFill="1" applyBorder="1" applyAlignment="1">
      <alignment horizontal="center" vertical="center" wrapText="1"/>
    </xf>
    <xf numFmtId="0" fontId="17" fillId="2" borderId="35" xfId="2" applyFont="1" applyFill="1" applyBorder="1" applyAlignment="1">
      <alignment horizontal="center" vertical="center" wrapText="1"/>
    </xf>
    <xf numFmtId="15" fontId="8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15" fontId="8" fillId="0" borderId="3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7" fontId="0" fillId="5" borderId="36" xfId="0" applyNumberFormat="1" applyFill="1" applyBorder="1"/>
    <xf numFmtId="2" fontId="0" fillId="5" borderId="31" xfId="0" applyNumberFormat="1" applyFill="1" applyBorder="1" applyAlignment="1">
      <alignment horizontal="right"/>
    </xf>
    <xf numFmtId="2" fontId="0" fillId="5" borderId="37" xfId="0" applyNumberFormat="1" applyFill="1" applyBorder="1" applyAlignment="1">
      <alignment horizontal="right"/>
    </xf>
    <xf numFmtId="167" fontId="4" fillId="5" borderId="38" xfId="0" applyNumberFormat="1" applyFont="1" applyFill="1" applyBorder="1"/>
    <xf numFmtId="4" fontId="0" fillId="5" borderId="38" xfId="0" applyNumberFormat="1" applyFill="1" applyBorder="1"/>
    <xf numFmtId="167" fontId="4" fillId="6" borderId="1" xfId="0" applyNumberFormat="1" applyFont="1" applyFill="1" applyBorder="1"/>
    <xf numFmtId="44" fontId="0" fillId="6" borderId="1" xfId="6" applyNumberFormat="1" applyFont="1" applyFill="1" applyBorder="1" applyAlignment="1">
      <alignment horizontal="right"/>
    </xf>
    <xf numFmtId="44" fontId="0" fillId="0" borderId="0" xfId="0" applyNumberFormat="1" applyAlignment="1">
      <alignment horizontal="right"/>
    </xf>
    <xf numFmtId="0" fontId="0" fillId="0" borderId="23" xfId="0" applyFill="1" applyBorder="1" applyAlignment="1">
      <alignment horizontal="right"/>
    </xf>
    <xf numFmtId="9" fontId="0" fillId="5" borderId="7" xfId="1" applyFont="1" applyFill="1" applyBorder="1" applyAlignment="1">
      <alignment horizontal="right"/>
    </xf>
    <xf numFmtId="9" fontId="0" fillId="0" borderId="30" xfId="1" applyFont="1" applyBorder="1" applyAlignment="1">
      <alignment horizontal="right"/>
    </xf>
    <xf numFmtId="14" fontId="0" fillId="5" borderId="5" xfId="0" applyNumberFormat="1" applyFill="1" applyBorder="1"/>
  </cellXfs>
  <cellStyles count="7">
    <cellStyle name="Currency" xfId="6" builtinId="4"/>
    <cellStyle name="Normal" xfId="0" builtinId="0"/>
    <cellStyle name="Normal 2 2" xfId="2"/>
    <cellStyle name="Percent" xfId="1" builtinId="5"/>
    <cellStyle name="Project Header" xfId="3"/>
    <cellStyle name="Student Name" xfId="4"/>
    <cellStyle name="Submission" xf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BF9D7"/>
      <color rgb="FFC0B994"/>
      <color rgb="FF169A2F"/>
      <color rgb="FF9186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264987</xdr:colOff>
      <xdr:row>2</xdr:row>
      <xdr:rowOff>0</xdr:rowOff>
    </xdr:from>
    <xdr:to>
      <xdr:col>0</xdr:col>
      <xdr:colOff>1270827</xdr:colOff>
      <xdr:row>2</xdr:row>
      <xdr:rowOff>367102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4987" y="638175"/>
          <a:ext cx="1005840" cy="3671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727902</xdr:colOff>
      <xdr:row>15</xdr:row>
      <xdr:rowOff>28576</xdr:rowOff>
    </xdr:from>
    <xdr:to>
      <xdr:col>0</xdr:col>
      <xdr:colOff>1270827</xdr:colOff>
      <xdr:row>24</xdr:row>
      <xdr:rowOff>95251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27902" y="3171826"/>
          <a:ext cx="542925" cy="152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61152</xdr:colOff>
      <xdr:row>2</xdr:row>
      <xdr:rowOff>0</xdr:rowOff>
    </xdr:from>
    <xdr:to>
      <xdr:col>8</xdr:col>
      <xdr:colOff>0</xdr:colOff>
      <xdr:row>2</xdr:row>
      <xdr:rowOff>314325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/>
        </xdr:cNvSpPr>
      </xdr:nvSpPr>
      <xdr:spPr>
        <a:xfrm>
          <a:off x="8690802" y="638175"/>
          <a:ext cx="1119948" cy="3143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zoomScaleNormal="100" workbookViewId="0">
      <selection activeCell="E1" sqref="E1"/>
    </sheetView>
  </sheetViews>
  <sheetFormatPr defaultColWidth="7.77734375" defaultRowHeight="13.2" x14ac:dyDescent="0.25"/>
  <cols>
    <col min="1" max="1" width="18.6640625" style="10" customWidth="1"/>
    <col min="2" max="2" width="67" style="10" customWidth="1"/>
    <col min="3" max="3" width="4.33203125" style="10" customWidth="1"/>
    <col min="4" max="16384" width="7.77734375" style="10"/>
  </cols>
  <sheetData>
    <row r="1" spans="1:3" ht="32.25" customHeight="1" x14ac:dyDescent="0.25">
      <c r="A1" s="9"/>
      <c r="B1" s="9"/>
      <c r="C1" s="54"/>
    </row>
    <row r="2" spans="1:3" s="12" customFormat="1" ht="18" customHeight="1" x14ac:dyDescent="0.25">
      <c r="A2" s="9"/>
      <c r="B2" s="11" t="s">
        <v>59</v>
      </c>
      <c r="C2" s="55"/>
    </row>
    <row r="3" spans="1:3" s="12" customFormat="1" ht="36.6" x14ac:dyDescent="0.25">
      <c r="A3" s="9"/>
      <c r="B3" s="13" t="s">
        <v>15</v>
      </c>
      <c r="C3" s="56"/>
    </row>
    <row r="4" spans="1:3" ht="13.8" x14ac:dyDescent="0.25">
      <c r="A4" s="9"/>
      <c r="B4" s="14" t="s">
        <v>60</v>
      </c>
      <c r="C4" s="54"/>
    </row>
    <row r="5" spans="1:3" ht="15.75" customHeight="1" x14ac:dyDescent="0.25">
      <c r="A5" s="9"/>
      <c r="B5" s="9"/>
      <c r="C5" s="54"/>
    </row>
    <row r="6" spans="1:3" x14ac:dyDescent="0.25">
      <c r="A6" s="15" t="s">
        <v>12</v>
      </c>
      <c r="B6" s="57" t="s">
        <v>13</v>
      </c>
      <c r="C6" s="54"/>
    </row>
    <row r="7" spans="1:3" x14ac:dyDescent="0.25">
      <c r="A7" s="9"/>
      <c r="B7" s="9"/>
      <c r="C7" s="54"/>
    </row>
    <row r="8" spans="1:3" x14ac:dyDescent="0.25">
      <c r="A8" s="58" t="s">
        <v>14</v>
      </c>
      <c r="B8" s="58"/>
      <c r="C8" s="59"/>
    </row>
    <row r="9" spans="1:3" x14ac:dyDescent="0.25">
      <c r="A9" s="58"/>
      <c r="B9" s="58"/>
      <c r="C9" s="59"/>
    </row>
    <row r="10" spans="1:3" ht="13.8" thickBot="1" x14ac:dyDescent="0.3">
      <c r="A10" s="60"/>
      <c r="B10" s="60"/>
      <c r="C10" s="61"/>
    </row>
    <row r="11" spans="1:3" ht="13.8" thickTop="1" x14ac:dyDescent="0.25"/>
  </sheetData>
  <mergeCells count="1">
    <mergeCell ref="A8:C10"/>
  </mergeCells>
  <dataValidations count="2">
    <dataValidation allowBlank="1" showInputMessage="1" showErrorMessage="1" error="                                                                " sqref="J2:J3"/>
    <dataValidation allowBlank="1" error="pavI8MeUFtEyxX2I4tky4c1714af-769d-436e-a64b-cce5c6bb5999" sqref="A1:C1 A2:C3 A4:C11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36"/>
  <sheetViews>
    <sheetView tabSelected="1" zoomScaleNormal="100" workbookViewId="0">
      <selection activeCell="A14" sqref="A14"/>
    </sheetView>
  </sheetViews>
  <sheetFormatPr defaultRowHeight="14.4" x14ac:dyDescent="0.3"/>
  <cols>
    <col min="1" max="1" width="15.77734375" customWidth="1"/>
    <col min="2" max="5" width="14.33203125" customWidth="1"/>
    <col min="6" max="6" width="12.44140625" customWidth="1"/>
    <col min="7" max="7" width="13.77734375" customWidth="1"/>
    <col min="8" max="8" width="13" customWidth="1"/>
    <col min="9" max="11" width="12.77734375" customWidth="1"/>
  </cols>
  <sheetData>
    <row r="1" spans="1:11" ht="23.4" x14ac:dyDescent="0.45">
      <c r="A1" s="63" t="s">
        <v>15</v>
      </c>
      <c r="B1" s="63"/>
      <c r="C1" s="63"/>
      <c r="D1" s="63"/>
      <c r="E1" s="63"/>
      <c r="F1" s="48"/>
      <c r="G1" s="48"/>
      <c r="H1" s="48"/>
      <c r="I1" s="48"/>
      <c r="J1" s="48"/>
      <c r="K1" s="48"/>
    </row>
    <row r="2" spans="1:11" ht="18.7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8" customHeight="1" x14ac:dyDescent="0.3">
      <c r="A3" s="62" t="s">
        <v>17</v>
      </c>
      <c r="B3" s="62"/>
      <c r="C3" s="62"/>
      <c r="D3" s="62"/>
      <c r="E3" s="62"/>
    </row>
    <row r="4" spans="1:11" ht="16.8" x14ac:dyDescent="0.35">
      <c r="A4" s="16" t="s">
        <v>16</v>
      </c>
      <c r="B4" s="17">
        <v>2018</v>
      </c>
      <c r="C4" s="17">
        <v>2019</v>
      </c>
      <c r="D4" s="17">
        <v>2020</v>
      </c>
      <c r="E4" s="18">
        <v>2021</v>
      </c>
    </row>
    <row r="5" spans="1:11" x14ac:dyDescent="0.3">
      <c r="A5" s="23" t="s">
        <v>18</v>
      </c>
      <c r="B5" s="32">
        <v>136388</v>
      </c>
      <c r="C5" s="32">
        <v>77431.27914328617</v>
      </c>
      <c r="D5" s="32">
        <v>121361.2697950955</v>
      </c>
      <c r="E5" s="33">
        <v>156486.42333610888</v>
      </c>
    </row>
    <row r="6" spans="1:11" x14ac:dyDescent="0.3">
      <c r="A6" s="3" t="s">
        <v>19</v>
      </c>
      <c r="B6" s="34">
        <v>100121.79281446856</v>
      </c>
      <c r="C6" s="34">
        <v>38626.461734510885</v>
      </c>
      <c r="D6" s="34">
        <v>109391.38202493856</v>
      </c>
      <c r="E6" s="35">
        <v>123681.8718634517</v>
      </c>
    </row>
    <row r="7" spans="1:11" x14ac:dyDescent="0.3">
      <c r="A7" s="66" t="s">
        <v>20</v>
      </c>
      <c r="B7" s="67">
        <v>80237.447308267787</v>
      </c>
      <c r="C7" s="67">
        <v>25486</v>
      </c>
      <c r="D7" s="67">
        <v>60351.225679311414</v>
      </c>
      <c r="E7" s="68">
        <v>85470.032309172559</v>
      </c>
    </row>
    <row r="8" spans="1:11" ht="15" thickBot="1" x14ac:dyDescent="0.35">
      <c r="A8" s="71" t="s">
        <v>7</v>
      </c>
      <c r="B8" s="72">
        <f>SUM(B5:B7)</f>
        <v>316747.24012273632</v>
      </c>
      <c r="C8" s="72">
        <f t="shared" ref="C8:E8" si="0">SUM(C5:C7)</f>
        <v>141543.74087779707</v>
      </c>
      <c r="D8" s="72">
        <f t="shared" si="0"/>
        <v>291103.87749934552</v>
      </c>
      <c r="E8" s="72">
        <f t="shared" si="0"/>
        <v>365638.32750873314</v>
      </c>
    </row>
    <row r="9" spans="1:11" x14ac:dyDescent="0.3">
      <c r="A9" s="69" t="s">
        <v>1</v>
      </c>
      <c r="B9" s="70">
        <f>AVERAGE(B5:B7)</f>
        <v>105582.41337424544</v>
      </c>
      <c r="C9" s="70">
        <f t="shared" ref="C9:E9" si="1">AVERAGE(C5:C7)</f>
        <v>47181.246959265693</v>
      </c>
      <c r="D9" s="70">
        <f t="shared" si="1"/>
        <v>97034.625833115177</v>
      </c>
      <c r="E9" s="70">
        <f t="shared" si="1"/>
        <v>121879.44250291104</v>
      </c>
    </row>
    <row r="10" spans="1:11" x14ac:dyDescent="0.3">
      <c r="A10" s="28" t="s">
        <v>2</v>
      </c>
      <c r="B10" s="39">
        <f>MAX(B5:B7)</f>
        <v>136388</v>
      </c>
      <c r="C10" s="39">
        <f t="shared" ref="C10:E10" si="2">MAX(C5:C7)</f>
        <v>77431.27914328617</v>
      </c>
      <c r="D10" s="39">
        <f t="shared" si="2"/>
        <v>121361.2697950955</v>
      </c>
      <c r="E10" s="39">
        <f t="shared" si="2"/>
        <v>156486.42333610888</v>
      </c>
    </row>
    <row r="11" spans="1:11" x14ac:dyDescent="0.3">
      <c r="A11" s="29" t="s">
        <v>3</v>
      </c>
      <c r="B11" s="38">
        <f>MIN(B5:B7)</f>
        <v>80237.447308267787</v>
      </c>
      <c r="C11" s="38">
        <f t="shared" ref="C11:E11" si="3">MIN(C5:C7)</f>
        <v>25486</v>
      </c>
      <c r="D11" s="38">
        <f t="shared" si="3"/>
        <v>60351.225679311414</v>
      </c>
      <c r="E11" s="38">
        <f t="shared" si="3"/>
        <v>85470.032309172559</v>
      </c>
    </row>
    <row r="12" spans="1:11" ht="15.6" x14ac:dyDescent="0.3">
      <c r="A12" s="64" t="s">
        <v>0</v>
      </c>
      <c r="B12" s="64"/>
      <c r="C12" s="64"/>
      <c r="D12" s="64"/>
      <c r="E12" s="64"/>
    </row>
    <row r="13" spans="1:11" ht="16.8" x14ac:dyDescent="0.35">
      <c r="A13" s="19" t="s">
        <v>11</v>
      </c>
      <c r="B13" s="20">
        <v>2018</v>
      </c>
      <c r="C13" s="20">
        <v>2019</v>
      </c>
      <c r="D13" s="20">
        <v>2020</v>
      </c>
      <c r="E13" s="20">
        <v>2021</v>
      </c>
    </row>
    <row r="14" spans="1:11" ht="18" customHeight="1" x14ac:dyDescent="0.3">
      <c r="A14" s="24" t="s">
        <v>61</v>
      </c>
      <c r="B14" s="40">
        <v>65789.14</v>
      </c>
      <c r="C14" s="40">
        <v>35687</v>
      </c>
      <c r="D14" s="40">
        <v>36874.370000000003</v>
      </c>
      <c r="E14" s="41">
        <v>59874.98</v>
      </c>
    </row>
    <row r="15" spans="1:11" x14ac:dyDescent="0.3">
      <c r="A15" s="4" t="s">
        <v>4</v>
      </c>
      <c r="B15" s="42">
        <v>54789</v>
      </c>
      <c r="C15" s="42">
        <v>48687.24</v>
      </c>
      <c r="D15" s="42">
        <v>51247</v>
      </c>
      <c r="E15" s="43">
        <v>53478</v>
      </c>
    </row>
    <row r="16" spans="1:11" x14ac:dyDescent="0.3">
      <c r="A16" s="25" t="s">
        <v>5</v>
      </c>
      <c r="B16" s="44">
        <v>68500</v>
      </c>
      <c r="C16" s="44">
        <v>70000</v>
      </c>
      <c r="D16" s="44">
        <v>70000</v>
      </c>
      <c r="E16" s="45">
        <v>70000.84</v>
      </c>
    </row>
    <row r="17" spans="1:9" x14ac:dyDescent="0.3">
      <c r="A17" s="5" t="s">
        <v>6</v>
      </c>
      <c r="B17" s="46">
        <v>1547</v>
      </c>
      <c r="C17" s="46">
        <v>1348</v>
      </c>
      <c r="D17" s="46">
        <v>5479.67</v>
      </c>
      <c r="E17" s="47">
        <v>2500</v>
      </c>
    </row>
    <row r="18" spans="1:9" ht="15" thickBot="1" x14ac:dyDescent="0.35">
      <c r="A18" s="36" t="s">
        <v>7</v>
      </c>
      <c r="B18" s="37">
        <f>SUM(B14:B17)</f>
        <v>190625.14</v>
      </c>
      <c r="C18" s="37">
        <f t="shared" ref="C18:D18" si="4">SUM(C14:C17)</f>
        <v>155722.23999999999</v>
      </c>
      <c r="D18" s="37">
        <f t="shared" si="4"/>
        <v>163601.04</v>
      </c>
      <c r="E18" s="37">
        <f>SUM(E13:E17)</f>
        <v>187874.82</v>
      </c>
    </row>
    <row r="19" spans="1:9" ht="15.6" x14ac:dyDescent="0.3">
      <c r="A19" s="62" t="s">
        <v>8</v>
      </c>
      <c r="B19" s="62"/>
      <c r="C19" s="62"/>
      <c r="D19" s="62"/>
      <c r="E19" s="62"/>
    </row>
    <row r="20" spans="1:9" ht="16.8" x14ac:dyDescent="0.35">
      <c r="A20" s="21" t="s">
        <v>10</v>
      </c>
      <c r="B20" s="20">
        <v>2018</v>
      </c>
      <c r="C20" s="20">
        <v>2019</v>
      </c>
      <c r="D20" s="20">
        <v>2020</v>
      </c>
      <c r="E20" s="20">
        <v>2021</v>
      </c>
      <c r="I20" s="31"/>
    </row>
    <row r="21" spans="1:9" x14ac:dyDescent="0.3">
      <c r="A21" s="2" t="s">
        <v>9</v>
      </c>
      <c r="B21" s="73">
        <f>SUM(B8-B18)</f>
        <v>126122.1001227363</v>
      </c>
      <c r="C21" s="73">
        <f t="shared" ref="C21:E21" si="5">SUM(C8-C18)</f>
        <v>-14178.49912220292</v>
      </c>
      <c r="D21" s="73">
        <f t="shared" si="5"/>
        <v>127502.83749934551</v>
      </c>
      <c r="E21" s="73">
        <f t="shared" si="5"/>
        <v>177763.50750873314</v>
      </c>
      <c r="I21" s="31"/>
    </row>
    <row r="22" spans="1:9" x14ac:dyDescent="0.3">
      <c r="I22" s="31"/>
    </row>
    <row r="23" spans="1:9" x14ac:dyDescent="0.3">
      <c r="I23" s="31"/>
    </row>
    <row r="24" spans="1:9" x14ac:dyDescent="0.3">
      <c r="I24" s="31"/>
    </row>
    <row r="25" spans="1:9" x14ac:dyDescent="0.3">
      <c r="I25" s="30"/>
    </row>
    <row r="26" spans="1:9" x14ac:dyDescent="0.3">
      <c r="I26" s="30"/>
    </row>
    <row r="27" spans="1:9" x14ac:dyDescent="0.3">
      <c r="I27" s="30"/>
    </row>
    <row r="29" spans="1:9" x14ac:dyDescent="0.3">
      <c r="F29" s="31"/>
      <c r="G29" s="31"/>
      <c r="H29" s="31"/>
    </row>
    <row r="30" spans="1:9" x14ac:dyDescent="0.3">
      <c r="F30" s="31"/>
      <c r="G30" s="31"/>
      <c r="H30" s="31"/>
    </row>
    <row r="31" spans="1:9" x14ac:dyDescent="0.3">
      <c r="F31" s="31"/>
      <c r="G31" s="31"/>
      <c r="H31" s="31"/>
    </row>
    <row r="32" spans="1:9" x14ac:dyDescent="0.3">
      <c r="F32" s="31"/>
      <c r="G32" s="31"/>
      <c r="H32" s="31"/>
    </row>
    <row r="33" spans="6:8" x14ac:dyDescent="0.3">
      <c r="F33" s="31"/>
      <c r="G33" s="31"/>
      <c r="H33" s="31"/>
    </row>
    <row r="34" spans="6:8" x14ac:dyDescent="0.3">
      <c r="F34" s="30"/>
      <c r="G34" s="30"/>
      <c r="H34" s="30"/>
    </row>
    <row r="35" spans="6:8" x14ac:dyDescent="0.3">
      <c r="F35" s="30"/>
      <c r="G35" s="30"/>
      <c r="H35" s="30"/>
    </row>
    <row r="36" spans="6:8" x14ac:dyDescent="0.3">
      <c r="F36" s="30"/>
      <c r="G36" s="30"/>
      <c r="H36" s="30"/>
    </row>
  </sheetData>
  <mergeCells count="4">
    <mergeCell ref="A3:E3"/>
    <mergeCell ref="A19:E19"/>
    <mergeCell ref="A1:E1"/>
    <mergeCell ref="A12:E12"/>
  </mergeCells>
  <conditionalFormatting sqref="B21:E21">
    <cfRule type="cellIs" dxfId="0" priority="1" operator="lessThan">
      <formula>0</formula>
    </cfRule>
  </conditionalFormatting>
  <dataValidations count="1">
    <dataValidation allowBlank="1" error="pavI8MeUFtEyxX2I4tky4c1714af-769d-436e-a64b-cce5c6bb5999" sqref="A1:K36"/>
  </dataValidations>
  <pageMargins left="0.25" right="0.25" top="0.75" bottom="0.75" header="0.3" footer="0.3"/>
  <pageSetup orientation="portrait" r:id="rId1"/>
  <headerFooter>
    <oddHeader>&amp;CCozy Movies Budget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4.4" x14ac:dyDescent="0.3"/>
  <cols>
    <col min="1" max="1" width="15.6640625" customWidth="1"/>
    <col min="2" max="2" width="20" customWidth="1"/>
    <col min="3" max="6" width="15.6640625" customWidth="1"/>
  </cols>
  <sheetData>
    <row r="1" spans="1:6" x14ac:dyDescent="0.3">
      <c r="A1" s="65" t="s">
        <v>54</v>
      </c>
      <c r="B1" s="65"/>
      <c r="C1" s="65"/>
      <c r="D1" s="65"/>
      <c r="E1" s="65"/>
      <c r="F1" s="65"/>
    </row>
    <row r="2" spans="1:6" x14ac:dyDescent="0.3">
      <c r="A2" s="22" t="s">
        <v>22</v>
      </c>
      <c r="B2" s="52" t="s">
        <v>55</v>
      </c>
      <c r="C2" s="52" t="s">
        <v>52</v>
      </c>
      <c r="D2" s="52" t="s">
        <v>23</v>
      </c>
      <c r="E2" s="52" t="s">
        <v>31</v>
      </c>
      <c r="F2" s="53" t="s">
        <v>24</v>
      </c>
    </row>
    <row r="3" spans="1:6" x14ac:dyDescent="0.3">
      <c r="A3" s="23" t="s">
        <v>25</v>
      </c>
      <c r="B3" s="23" t="s">
        <v>40</v>
      </c>
      <c r="C3" s="50" t="s">
        <v>45</v>
      </c>
      <c r="D3" s="27" t="s">
        <v>53</v>
      </c>
      <c r="E3" s="26" t="s">
        <v>32</v>
      </c>
      <c r="F3" s="75">
        <v>0.33</v>
      </c>
    </row>
    <row r="4" spans="1:6" x14ac:dyDescent="0.3">
      <c r="A4" s="6" t="s">
        <v>27</v>
      </c>
      <c r="B4" s="6" t="s">
        <v>56</v>
      </c>
      <c r="C4" s="51" t="s">
        <v>46</v>
      </c>
      <c r="D4" s="8" t="s">
        <v>57</v>
      </c>
      <c r="E4" s="7" t="s">
        <v>33</v>
      </c>
      <c r="F4" s="76">
        <v>0.25</v>
      </c>
    </row>
    <row r="5" spans="1:6" x14ac:dyDescent="0.3">
      <c r="A5" s="23" t="s">
        <v>26</v>
      </c>
      <c r="B5" s="23" t="s">
        <v>39</v>
      </c>
      <c r="C5" s="50" t="s">
        <v>47</v>
      </c>
      <c r="D5" s="27" t="s">
        <v>62</v>
      </c>
      <c r="E5" s="26" t="s">
        <v>34</v>
      </c>
      <c r="F5" s="75">
        <v>0.15</v>
      </c>
    </row>
    <row r="6" spans="1:6" x14ac:dyDescent="0.3">
      <c r="A6" s="6" t="s">
        <v>58</v>
      </c>
      <c r="B6" s="6" t="s">
        <v>43</v>
      </c>
      <c r="C6" s="51" t="s">
        <v>48</v>
      </c>
      <c r="D6" s="74" t="s">
        <v>63</v>
      </c>
      <c r="E6" s="7" t="s">
        <v>35</v>
      </c>
      <c r="F6" s="76">
        <v>0.3</v>
      </c>
    </row>
    <row r="7" spans="1:6" x14ac:dyDescent="0.3">
      <c r="A7" s="23" t="s">
        <v>30</v>
      </c>
      <c r="B7" s="23" t="s">
        <v>44</v>
      </c>
      <c r="C7" s="50" t="s">
        <v>49</v>
      </c>
      <c r="D7" s="27" t="s">
        <v>64</v>
      </c>
      <c r="E7" s="26" t="s">
        <v>36</v>
      </c>
      <c r="F7" s="75">
        <v>0.45</v>
      </c>
    </row>
    <row r="8" spans="1:6" x14ac:dyDescent="0.3">
      <c r="A8" s="6" t="s">
        <v>28</v>
      </c>
      <c r="B8" s="6" t="s">
        <v>42</v>
      </c>
      <c r="C8" s="51" t="s">
        <v>50</v>
      </c>
      <c r="D8" s="74" t="s">
        <v>65</v>
      </c>
      <c r="E8" s="7" t="s">
        <v>37</v>
      </c>
      <c r="F8" s="76">
        <v>0.2</v>
      </c>
    </row>
    <row r="9" spans="1:6" x14ac:dyDescent="0.3">
      <c r="A9" s="23" t="s">
        <v>29</v>
      </c>
      <c r="B9" s="23" t="s">
        <v>41</v>
      </c>
      <c r="C9" s="50" t="s">
        <v>51</v>
      </c>
      <c r="D9" s="27" t="s">
        <v>66</v>
      </c>
      <c r="E9" s="26" t="s">
        <v>38</v>
      </c>
      <c r="F9" s="75">
        <v>0.35</v>
      </c>
    </row>
    <row r="11" spans="1:6" x14ac:dyDescent="0.3">
      <c r="A11" s="22" t="s">
        <v>21</v>
      </c>
      <c r="B11" s="77">
        <f ca="1">TODAY()</f>
        <v>42856</v>
      </c>
      <c r="C11" s="49"/>
    </row>
  </sheetData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{4c1714af-769d-436e-a64b-cce5c6bb5999}</UserID>
  <AssignmentID>{4c1714af-769d-436e-a64b-cce5c6bb5999}</AssignmentID>
</GradingEngineProps>
</file>

<file path=customXml/itemProps1.xml><?xml version="1.0" encoding="utf-8"?>
<ds:datastoreItem xmlns:ds="http://schemas.openxmlformats.org/officeDocument/2006/customXml" ds:itemID="{8F2E520A-75C4-4DBE-9D02-30FD18381EF0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Documentation</vt:lpstr>
      <vt:lpstr>Profit Analysis</vt:lpstr>
      <vt:lpstr>Daily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2018 Cengage Learning. All rights reserved.</dc:creator>
  <cp:lastModifiedBy>Koleman's Pc</cp:lastModifiedBy>
  <cp:lastPrinted>2017-05-01T21:13:39Z</cp:lastPrinted>
  <dcterms:created xsi:type="dcterms:W3CDTF">2015-06-05T18:17:20Z</dcterms:created>
  <dcterms:modified xsi:type="dcterms:W3CDTF">2017-05-01T21:20:11Z</dcterms:modified>
</cp:coreProperties>
</file>