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E181B26-D915-4CC4-ABAF-D35336D6A13E}" xr6:coauthVersionLast="47" xr6:coauthVersionMax="47" xr10:uidLastSave="{00000000-0000-0000-0000-000000000000}"/>
  <bookViews>
    <workbookView xWindow="-110" yWindow="-110" windowWidth="19420" windowHeight="10300" activeTab="2" xr2:uid="{7AA2959B-D551-46DE-92D9-0F9CC71A1037}"/>
  </bookViews>
  <sheets>
    <sheet name="Sheet5" sheetId="5" r:id="rId1"/>
    <sheet name="Sheet1" sheetId="1" r:id="rId2"/>
    <sheet name="DASHBOARD" sheetId="3" r:id="rId3"/>
  </sheets>
  <definedNames>
    <definedName name="_xlcn.WorksheetConnection_Book1Table11" hidden="1">Table1[]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8" i="1"/>
  <c r="D9" i="1"/>
  <c r="D10" i="1"/>
  <c r="D17" i="1"/>
  <c r="C2" i="1"/>
  <c r="C3" i="1"/>
  <c r="D3" i="1" s="1"/>
  <c r="C4" i="1"/>
  <c r="D4" i="1" s="1"/>
  <c r="C5" i="1"/>
  <c r="D5" i="1" s="1"/>
  <c r="C6" i="1"/>
  <c r="D6" i="1" s="1"/>
  <c r="C7" i="1"/>
  <c r="D7" i="1" s="1"/>
  <c r="C8" i="1"/>
  <c r="C9" i="1"/>
  <c r="C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D6B2B-B8ED-446C-942A-43A3EB06647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2054CA-56AD-42CF-92F2-B3F8D11B9A96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<sst xmlns="http://schemas.openxmlformats.org/spreadsheetml/2006/main" count="236" uniqueCount="81">
  <si>
    <t>Date</t>
  </si>
  <si>
    <t>Product</t>
  </si>
  <si>
    <t>Quantity</t>
  </si>
  <si>
    <t>Unit Price</t>
  </si>
  <si>
    <t>Total Price</t>
  </si>
  <si>
    <t>Customer</t>
  </si>
  <si>
    <t>Region</t>
  </si>
  <si>
    <t>Payment Method</t>
  </si>
  <si>
    <t>Product A</t>
  </si>
  <si>
    <t>Customer 1</t>
  </si>
  <si>
    <t>Region 1</t>
  </si>
  <si>
    <t>Credit Card</t>
  </si>
  <si>
    <t>Product B</t>
  </si>
  <si>
    <t>Customer 2</t>
  </si>
  <si>
    <t>Region 2</t>
  </si>
  <si>
    <t>Cash</t>
  </si>
  <si>
    <t>Customer 3</t>
  </si>
  <si>
    <t>Product C</t>
  </si>
  <si>
    <t>Customer 4</t>
  </si>
  <si>
    <t>Region 3</t>
  </si>
  <si>
    <t>Debit Card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</si>
  <si>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</si>
  <si>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</si>
  <si>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</si>
  <si>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</si>
  <si>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</si>
  <si>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</si>
  <si>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</si>
  <si>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</si>
  <si>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</si>
  <si>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</si>
  <si>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</si>
  <si>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</si>
  <si>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</si>
  <si>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</si>
  <si>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</si>
  <si>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</si>
  <si>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</si>
  <si>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</si>
  <si>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</si>
  <si>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</si>
  <si>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</si>
  <si>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</si>
  <si>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</si>
  <si>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</si>
  <si>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</si>
  <si>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</si>
  <si>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</si>
  <si>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</si>
  <si>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</si>
  <si>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</si>
  <si>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</si>
  <si>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</si>
  <si>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Sum of Total Price</t>
  </si>
  <si>
    <t>Row Labels</t>
  </si>
  <si>
    <t>Grand Total</t>
  </si>
  <si>
    <t>Transaction</t>
  </si>
  <si>
    <t>Avg Quantity Sold</t>
  </si>
  <si>
    <t>Sum of Quantity</t>
  </si>
  <si>
    <t>Sum of Quantity Sold</t>
  </si>
  <si>
    <t>Jan</t>
  </si>
  <si>
    <t>Feb</t>
  </si>
  <si>
    <t>Mar</t>
  </si>
  <si>
    <t>Year</t>
  </si>
  <si>
    <t>Quarter</t>
  </si>
  <si>
    <t>Month</t>
  </si>
  <si>
    <t>2024</t>
  </si>
  <si>
    <t>Qtr 1</t>
  </si>
  <si>
    <t>Sales Dashboard</t>
  </si>
  <si>
    <t>Total Revenue</t>
  </si>
  <si>
    <t>Payment Wise Avg Quantity Sold</t>
  </si>
  <si>
    <t>Month Wise Revenue</t>
  </si>
  <si>
    <t>Total Quantity</t>
  </si>
  <si>
    <t>Product Name Wise Revenue</t>
  </si>
  <si>
    <t xml:space="preserve">Region Wise Top Products </t>
  </si>
  <si>
    <t>Sum of Unit Price</t>
  </si>
  <si>
    <t>Sum Of Unit Price</t>
  </si>
  <si>
    <t>Top 5 Customers</t>
  </si>
  <si>
    <t>Count of Customer</t>
  </si>
  <si>
    <t>Total Customers</t>
  </si>
  <si>
    <t>Region 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</si>
</sst>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20"/>
      <color theme="9"/>
      <name val="Calibri"/>
      <family val="2"/>
      <scheme val="minor"/>
    </font>
    <font>
      <b/>
      <sz val="60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19" xfId="0" applyFill="1" applyBorder="1"/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6-4427-BD13-818DE1B39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6-4427-BD13-818DE1B39F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6-4427-BD13-818DE1B39F8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Sheet5!$A$10:$A$13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</c:strCache>
            </c:strRef>
          </c:cat>
          <c:val>
            <c:numRef>
              <c:f>Sheet5!$B$10:$B$13</c:f>
              <c:numCache>
                <c:formatCode>0.00</c:formatCode>
                <c:ptCount val="3"/>
                <c:pt idx="0">
                  <c:v>4.25</c:v>
                </c:pt>
                <c:pt idx="1">
                  <c:v>3.4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96-4427-BD13-818DE1B3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Sheet5!$D$22:$D$26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Qtr 1</c:v>
                  </c:pt>
                </c:lvl>
              </c:multiLvlStrCache>
            </c:multiLvlStrRef>
          </c:cat>
          <c:val>
            <c:numRef>
              <c:f>Sheet5!$E$22:$E$26</c:f>
              <c:numCache>
                <c:formatCode>General</c:formatCode>
                <c:ptCount val="3"/>
                <c:pt idx="0">
                  <c:v>585</c:v>
                </c:pt>
                <c:pt idx="1">
                  <c:v>605</c:v>
                </c:pt>
                <c:pt idx="2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C76-8209-8C402F77B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94335"/>
        <c:axId val="69794751"/>
      </c:barChart>
      <c:catAx>
        <c:axId val="6979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8669716225332993"/>
              <c:y val="0.80762253873012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751"/>
        <c:crosses val="autoZero"/>
        <c:auto val="1"/>
        <c:lblAlgn val="ctr"/>
        <c:lblOffset val="100"/>
        <c:noMultiLvlLbl val="0"/>
      </c:catAx>
      <c:valAx>
        <c:axId val="697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4390250594049381E-2"/>
              <c:y val="0.3501473434156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Excel.xlsx]Sheet5!PivotTable15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5D-481E-8986-6C8CCD95F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5D-481E-8986-6C8CCD95F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5D-481E-8986-6C8CCD95F9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Sheet5!$G$4:$G$7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Sheet5!$H$4:$H$7</c:f>
              <c:numCache>
                <c:formatCode>General</c:formatCode>
                <c:ptCount val="3"/>
                <c:pt idx="0">
                  <c:v>460</c:v>
                </c:pt>
                <c:pt idx="1">
                  <c:v>720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5D-481E-8986-6C8CCD95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Excel.xlsx]Sheet5!PivotTable16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Sheet5!$G$26:$G$32</c:f>
              <c:multiLvlStrCache>
                <c:ptCount val="3"/>
                <c:lvl>
                  <c:pt idx="0">
                    <c:v>Product C</c:v>
                  </c:pt>
                  <c:pt idx="1">
                    <c:v>Product A</c:v>
                  </c:pt>
                  <c:pt idx="2">
                    <c:v>Product B</c:v>
                  </c:pt>
                </c:lvl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Sheet5!$H$26:$H$32</c:f>
              <c:numCache>
                <c:formatCode>General</c:formatCode>
                <c:ptCount val="3"/>
                <c:pt idx="0">
                  <c:v>34</c:v>
                </c:pt>
                <c:pt idx="1">
                  <c:v>33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7-45A4-8099-CA8C3A187A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32712655"/>
        <c:axId val="832715567"/>
      </c:barChart>
      <c:catAx>
        <c:axId val="832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Region&amp;Product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5567"/>
        <c:crosses val="autoZero"/>
        <c:auto val="1"/>
        <c:lblAlgn val="ctr"/>
        <c:lblOffset val="100"/>
        <c:noMultiLvlLbl val="0"/>
      </c:catAx>
      <c:valAx>
        <c:axId val="8327155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271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Excel.xlsx]Sheet5!PivotTable5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Sheet5!$K$13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Sheet5!$J$14:$J$21</c:f>
              <c:strCache>
                <c:ptCount val="7"/>
                <c:pt idx="0">
                  <c:v>Customer 34</c:v>
                </c:pt>
                <c:pt idx="1">
                  <c:v>Customer 22</c:v>
                </c:pt>
                <c:pt idx="2">
                  <c:v>Customer 15</c:v>
                </c:pt>
                <c:pt idx="3">
                  <c:v>Customer 27</c:v>
                </c:pt>
                <c:pt idx="4">
                  <c:v>Customer 10</c:v>
                </c:pt>
                <c:pt idx="5">
                  <c:v>Customer 25</c:v>
                </c:pt>
                <c:pt idx="6">
                  <c:v>Customer 19</c:v>
                </c:pt>
              </c:strCache>
            </c:strRef>
          </c:cat>
          <c:val>
            <c:numRef>
              <c:f>Sheet5!$K$14:$K$21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F-427F-AAFF-B6FB83A444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8314015"/>
        <c:axId val="1358321503"/>
      </c:barChart>
      <c:catAx>
        <c:axId val="13583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21503"/>
        <c:crosses val="autoZero"/>
        <c:auto val="1"/>
        <c:lblAlgn val="ctr"/>
        <c:lblOffset val="100"/>
        <c:noMultiLvlLbl val="0"/>
      </c:catAx>
      <c:valAx>
        <c:axId val="135832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Sheet5!$K$6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Sheet5!$J$7:$J$10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Sheet5!$K$7:$K$10</c:f>
              <c:numCache>
                <c:formatCode>General</c:formatCode>
                <c:ptCount val="3"/>
                <c:pt idx="0">
                  <c:v>750</c:v>
                </c:pt>
                <c:pt idx="1">
                  <c:v>435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55A-BDAB-BF61A2CE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15439"/>
        <c:axId val="1356617519"/>
      </c:areaChart>
      <c:catAx>
        <c:axId val="135661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17519"/>
        <c:crosses val="autoZero"/>
        <c:auto val="1"/>
        <c:lblAlgn val="ctr"/>
        <c:lblOffset val="100"/>
        <c:noMultiLvlLbl val="0"/>
      </c:catAx>
      <c:valAx>
        <c:axId val="135661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1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12700</xdr:rowOff>
    </xdr:from>
    <xdr:to>
      <xdr:col>4</xdr:col>
      <xdr:colOff>596900</xdr:colOff>
      <xdr:row>15</xdr:row>
      <xdr:rowOff>177800</xdr:rowOff>
    </xdr:to>
    <xdr:sp macro="" textlink="Sheet5!A4">
      <xdr:nvSpPr>
        <xdr:cNvPr id="2" name="Rectangle 1">
          <a:extLst>
            <a:ext uri="{FF2B5EF4-FFF2-40B4-BE49-F238E27FC236}">
              <a16:creationId xmlns:a16="http://schemas.microsoft.com/office/drawing/2014/main" id="{F8C2A9D1-64B1-4F0C-9156-8EF18400F6E5}"/>
            </a:ext>
          </a:extLst>
        </xdr:cNvPr>
        <xdr:cNvSpPr/>
      </xdr:nvSpPr>
      <xdr:spPr>
        <a:xfrm>
          <a:off x="622300" y="1860550"/>
          <a:ext cx="2413000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0695C91-E95C-4FB8-AE2D-F2A19C3D34BF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1880</a:t>
          </a:fld>
          <a:endParaRPr lang="en-IN" sz="3200"/>
        </a:p>
      </xdr:txBody>
    </xdr:sp>
    <xdr:clientData/>
  </xdr:twoCellAnchor>
  <xdr:twoCellAnchor>
    <xdr:from>
      <xdr:col>1</xdr:col>
      <xdr:colOff>88900</xdr:colOff>
      <xdr:row>13</xdr:row>
      <xdr:rowOff>76200</xdr:rowOff>
    </xdr:from>
    <xdr:to>
      <xdr:col>4</xdr:col>
      <xdr:colOff>488950</xdr:colOff>
      <xdr:row>15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4F496B-8965-4553-B62A-4F1C364E4D1F}"/>
            </a:ext>
          </a:extLst>
        </xdr:cNvPr>
        <xdr:cNvSpPr txBox="1"/>
      </xdr:nvSpPr>
      <xdr:spPr>
        <a:xfrm>
          <a:off x="698500" y="2470150"/>
          <a:ext cx="2228850" cy="3556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accent2"/>
              </a:solidFill>
            </a:rPr>
            <a:t>Total Revenue</a:t>
          </a:r>
        </a:p>
      </xdr:txBody>
    </xdr:sp>
    <xdr:clientData/>
  </xdr:twoCellAnchor>
  <xdr:twoCellAnchor>
    <xdr:from>
      <xdr:col>6</xdr:col>
      <xdr:colOff>19050</xdr:colOff>
      <xdr:row>10</xdr:row>
      <xdr:rowOff>0</xdr:rowOff>
    </xdr:from>
    <xdr:to>
      <xdr:col>11</xdr:col>
      <xdr:colOff>596900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001696-7C88-414A-B50A-7CD2285FF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10</xdr:row>
      <xdr:rowOff>6350</xdr:rowOff>
    </xdr:from>
    <xdr:to>
      <xdr:col>18</xdr:col>
      <xdr:colOff>590550</xdr:colOff>
      <xdr:row>26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FF1F3-4A85-452E-ABBF-0FDD26E5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21</xdr:row>
      <xdr:rowOff>0</xdr:rowOff>
    </xdr:from>
    <xdr:to>
      <xdr:col>4</xdr:col>
      <xdr:colOff>603250</xdr:colOff>
      <xdr:row>26</xdr:row>
      <xdr:rowOff>177800</xdr:rowOff>
    </xdr:to>
    <xdr:sp macro="" textlink="Sheet5!G22">
      <xdr:nvSpPr>
        <xdr:cNvPr id="6" name="Rectangle 5">
          <a:extLst>
            <a:ext uri="{FF2B5EF4-FFF2-40B4-BE49-F238E27FC236}">
              <a16:creationId xmlns:a16="http://schemas.microsoft.com/office/drawing/2014/main" id="{51EE1166-FB26-4E5B-A498-D4B73A158BC7}"/>
            </a:ext>
          </a:extLst>
        </xdr:cNvPr>
        <xdr:cNvSpPr/>
      </xdr:nvSpPr>
      <xdr:spPr>
        <a:xfrm>
          <a:off x="622300" y="3886200"/>
          <a:ext cx="2419350" cy="1098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029D2312-2C0F-4769-9A1B-B680A4F38F29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129</a:t>
          </a:fld>
          <a:endParaRPr lang="en-IN" sz="32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1</xdr:col>
      <xdr:colOff>95250</xdr:colOff>
      <xdr:row>24</xdr:row>
      <xdr:rowOff>0</xdr:rowOff>
    </xdr:from>
    <xdr:ext cx="2254250" cy="4127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B6CE263-273A-46FC-BB22-60EBFD14E9FB}"/>
            </a:ext>
          </a:extLst>
        </xdr:cNvPr>
        <xdr:cNvSpPr txBox="1"/>
      </xdr:nvSpPr>
      <xdr:spPr>
        <a:xfrm>
          <a:off x="704850" y="4419600"/>
          <a:ext cx="2254250" cy="4127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>
              <a:solidFill>
                <a:schemeClr val="accent2"/>
              </a:solidFill>
            </a:rPr>
            <a:t>Total</a:t>
          </a:r>
          <a:r>
            <a:rPr lang="en-IN" sz="2400" b="1">
              <a:solidFill>
                <a:schemeClr val="accent2"/>
              </a:solidFill>
            </a:rPr>
            <a:t> </a:t>
          </a:r>
          <a:r>
            <a:rPr lang="en-IN" sz="2000" b="1">
              <a:solidFill>
                <a:schemeClr val="accent2"/>
              </a:solidFill>
            </a:rPr>
            <a:t>Quantity</a:t>
          </a:r>
          <a:endParaRPr lang="en-IN" sz="2400" b="1">
            <a:solidFill>
              <a:schemeClr val="accent2"/>
            </a:solidFill>
          </a:endParaRPr>
        </a:p>
      </xdr:txBody>
    </xdr:sp>
    <xdr:clientData/>
  </xdr:oneCellAnchor>
  <xdr:twoCellAnchor>
    <xdr:from>
      <xdr:col>5</xdr:col>
      <xdr:colOff>603250</xdr:colOff>
      <xdr:row>31</xdr:row>
      <xdr:rowOff>171450</xdr:rowOff>
    </xdr:from>
    <xdr:to>
      <xdr:col>12</xdr:col>
      <xdr:colOff>6350</xdr:colOff>
      <xdr:row>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E93A1-9A3E-41DC-B91B-88F3B5C0F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</xdr:colOff>
      <xdr:row>32</xdr:row>
      <xdr:rowOff>12700</xdr:rowOff>
    </xdr:from>
    <xdr:to>
      <xdr:col>19</xdr:col>
      <xdr:colOff>12700</xdr:colOff>
      <xdr:row>49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874FCB-3C05-441E-A557-459FE4D4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590550</xdr:colOff>
      <xdr:row>37</xdr:row>
      <xdr:rowOff>177800</xdr:rowOff>
    </xdr:to>
    <xdr:sp macro="" textlink="Sheet5!A7">
      <xdr:nvSpPr>
        <xdr:cNvPr id="11" name="Rectangle 10">
          <a:extLst>
            <a:ext uri="{FF2B5EF4-FFF2-40B4-BE49-F238E27FC236}">
              <a16:creationId xmlns:a16="http://schemas.microsoft.com/office/drawing/2014/main" id="{A9811FB4-F2F2-441B-9F96-1F78E316AA43}"/>
            </a:ext>
          </a:extLst>
        </xdr:cNvPr>
        <xdr:cNvSpPr/>
      </xdr:nvSpPr>
      <xdr:spPr>
        <a:xfrm>
          <a:off x="609600" y="5924550"/>
          <a:ext cx="2419350" cy="1098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C63C5F48-2307-429A-9673-7D2A3FD60DC4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530</a:t>
          </a:fld>
          <a:endParaRPr lang="en-IN" sz="72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120650</xdr:colOff>
      <xdr:row>35</xdr:row>
      <xdr:rowOff>57150</xdr:rowOff>
    </xdr:from>
    <xdr:to>
      <xdr:col>4</xdr:col>
      <xdr:colOff>469900</xdr:colOff>
      <xdr:row>37</xdr:row>
      <xdr:rowOff>69850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6EC609-393B-435C-A82F-7C45CC14679B}"/>
            </a:ext>
          </a:extLst>
        </xdr:cNvPr>
        <xdr:cNvSpPr txBox="1"/>
      </xdr:nvSpPr>
      <xdr:spPr>
        <a:xfrm>
          <a:off x="730250" y="6534150"/>
          <a:ext cx="21780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accent2"/>
              </a:solidFill>
            </a:rPr>
            <a:t>Total Unit Price</a:t>
          </a:r>
        </a:p>
      </xdr:txBody>
    </xdr:sp>
    <xdr:clientData/>
  </xdr:twoCellAnchor>
  <xdr:twoCellAnchor>
    <xdr:from>
      <xdr:col>1</xdr:col>
      <xdr:colOff>12700</xdr:colOff>
      <xdr:row>54</xdr:row>
      <xdr:rowOff>6350</xdr:rowOff>
    </xdr:from>
    <xdr:to>
      <xdr:col>8</xdr:col>
      <xdr:colOff>584200</xdr:colOff>
      <xdr:row>67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08A59C-4408-456A-8B4A-1C2575A2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43</xdr:row>
      <xdr:rowOff>12700</xdr:rowOff>
    </xdr:from>
    <xdr:to>
      <xdr:col>5</xdr:col>
      <xdr:colOff>6350</xdr:colOff>
      <xdr:row>49</xdr:row>
      <xdr:rowOff>0</xdr:rowOff>
    </xdr:to>
    <xdr:sp macro="" textlink="Sheet5!J4">
      <xdr:nvSpPr>
        <xdr:cNvPr id="13" name="Rectangle 12">
          <a:extLst>
            <a:ext uri="{FF2B5EF4-FFF2-40B4-BE49-F238E27FC236}">
              <a16:creationId xmlns:a16="http://schemas.microsoft.com/office/drawing/2014/main" id="{7D49AF97-8EF8-45ED-B2A0-81225A900B2C}"/>
            </a:ext>
          </a:extLst>
        </xdr:cNvPr>
        <xdr:cNvSpPr/>
      </xdr:nvSpPr>
      <xdr:spPr>
        <a:xfrm>
          <a:off x="635000" y="7969250"/>
          <a:ext cx="2419350" cy="1098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F9F73593-0C89-461C-B860-5F0109340C02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36</a:t>
          </a:fld>
          <a:endParaRPr lang="en-IN" sz="239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57150</xdr:colOff>
      <xdr:row>46</xdr:row>
      <xdr:rowOff>19050</xdr:rowOff>
    </xdr:from>
    <xdr:to>
      <xdr:col>4</xdr:col>
      <xdr:colOff>552450</xdr:colOff>
      <xdr:row>48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98A1008-1FEE-4A74-94E5-379A294711BE}"/>
            </a:ext>
          </a:extLst>
        </xdr:cNvPr>
        <xdr:cNvSpPr txBox="1"/>
      </xdr:nvSpPr>
      <xdr:spPr>
        <a:xfrm>
          <a:off x="666750" y="8528050"/>
          <a:ext cx="2324100" cy="38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accent2"/>
              </a:solidFill>
            </a:rPr>
            <a:t>Count of Customers</a:t>
          </a:r>
        </a:p>
      </xdr:txBody>
    </xdr:sp>
    <xdr:clientData/>
  </xdr:twoCellAnchor>
  <xdr:twoCellAnchor>
    <xdr:from>
      <xdr:col>11</xdr:col>
      <xdr:colOff>12700</xdr:colOff>
      <xdr:row>54</xdr:row>
      <xdr:rowOff>19050</xdr:rowOff>
    </xdr:from>
    <xdr:to>
      <xdr:col>18</xdr:col>
      <xdr:colOff>584200</xdr:colOff>
      <xdr:row>67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CCF6CD-C8E9-4B78-BB11-DFEA6A7CD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0709722221" backgroundQuery="1" createdVersion="7" refreshedVersion="7" minRefreshableVersion="3" recordCount="0" supportSubquery="1" supportAdvancedDrill="1" xr:uid="{211388EA-BF3F-4131-8E40-40D8602A05BB}">
  <cacheSource type="external" connectionId="1"/>
  <cacheFields count="2">
    <cacheField name="[Table1].[Product].[Product]" caption="Product" numFmtId="0" hierarchy="1" level="1">
      <sharedItems count="3">
        <s v="Product A"/>
        <s v="Product B"/>
        <s v="Product C"/>
      </sharedItems>
    </cacheField>
    <cacheField name="[Measures].[Sum of Quantity]" caption="Sum of Quantity" numFmtId="0" hierarchy="14" level="32767"/>
  </cacheFields>
  <cacheHierarchies count="1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0711921299" backgroundQuery="1" createdVersion="7" refreshedVersion="7" minRefreshableVersion="3" recordCount="0" supportSubquery="1" supportAdvancedDrill="1" xr:uid="{981AF164-D198-48A3-92D5-8B9E14F17927}">
  <cacheSource type="external" connectionId="1"/>
  <cacheFields count="2">
    <cacheField name="[Table1].[Payment Method].[Payment Method]" caption="Payment Method" numFmtId="0" hierarchy="7" level="1">
      <sharedItems count="3">
        <s v="Cash"/>
        <s v="Credit Card"/>
        <s v="Debit Card"/>
      </sharedItems>
    </cacheField>
    <cacheField name="[Measures].[Average of Quantity]" caption="Average of Quantity" numFmtId="0" hierarchy="15" level="32767"/>
  </cacheFields>
  <cacheHierarchies count="1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0710879629" backgroundQuery="1" createdVersion="7" refreshedVersion="7" minRefreshableVersion="3" recordCount="0" supportSubquery="1" supportAdvancedDrill="1" xr:uid="{C69C2F52-A96E-46B2-ADBD-612390114B55}">
  <cacheSource type="external" connectionId="1"/>
  <cacheFields count="1">
    <cacheField name="[Measures].[Sum of Total Price]" caption="Sum of Total Price" numFmtId="0" hierarchy="12" level="32767"/>
  </cacheFields>
  <cacheHierarchies count="1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2847453705" backgroundQuery="1" createdVersion="7" refreshedVersion="7" minRefreshableVersion="3" recordCount="0" supportSubquery="1" supportAdvancedDrill="1" xr:uid="{3DF648A8-B821-49B8-8355-B03F9707BB49}">
  <cacheSource type="external" connectionId="1"/>
  <cacheFields count="0"/>
  <cacheHierarchies count="18"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warlu kollapudi" refreshedDate="45637.700060532406" createdVersion="7" refreshedVersion="7" minRefreshableVersion="3" recordCount="36" xr:uid="{BE9F2358-FA45-4F83-ABF4-E5028770BBB3}">
  <cacheSource type="worksheet">
    <worksheetSource name="Table1"/>
  </cacheSource>
  <cacheFields count="11">
    <cacheField name="Date" numFmtId="14">
      <sharedItems containsSemiMixedTypes="0" containsNonDate="0" containsDate="1" containsString="0" minDate="2024-01-01T00:00:00" maxDate="2024-03-31T00:00:00"/>
    </cacheField>
    <cacheField name="Year" numFmtId="14">
      <sharedItems count="1">
        <s v="2024"/>
      </sharedItems>
    </cacheField>
    <cacheField name="Month" numFmtId="14">
      <sharedItems count="3">
        <s v="Jan"/>
        <s v="Feb"/>
        <s v="Mar"/>
      </sharedItems>
    </cacheField>
    <cacheField name="Quarter" numFmtId="14">
      <sharedItems count="1">
        <s v="Qtr 1"/>
      </sharedItems>
    </cacheField>
    <cacheField name="Product" numFmtId="0">
      <sharedItems count="3">
        <s v="Product A"/>
        <s v="Product B"/>
        <s v="Product C"/>
      </sharedItems>
    </cacheField>
    <cacheField name="Quantity" numFmtId="0">
      <sharedItems containsSemiMixedTypes="0" containsString="0" containsNumber="1" containsInteger="1" minValue="1" maxValue="6"/>
    </cacheField>
    <cacheField name="Unit Price" numFmtId="0">
      <sharedItems containsSemiMixedTypes="0" containsString="0" containsNumber="1" containsInteger="1" minValue="10" maxValue="20"/>
    </cacheField>
    <cacheField name="Total Price" numFmtId="0">
      <sharedItems containsSemiMixedTypes="0" containsString="0" containsNumber="1" containsInteger="1" minValue="20" maxValue="100"/>
    </cacheField>
    <cacheField name="Customer" numFmtId="0">
      <sharedItems count="36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  <s v="Customer 16"/>
        <s v="Customer 17"/>
        <s v="Customer 18"/>
        <s v="Customer 19"/>
        <s v="Customer 20"/>
        <s v="Customer 21"/>
        <s v="Customer 22"/>
        <s v="Customer 23"/>
        <s v="Customer 24"/>
        <s v="Customer 25"/>
        <s v="Customer 26"/>
        <s v="Customer 27"/>
        <s v="Customer 28"/>
        <s v="Customer 29"/>
        <s v="Customer 30"/>
        <s v="Customer 31"/>
        <s v="Customer 32"/>
        <s v="Customer 33"/>
        <s v="Customer 34"/>
        <s v="Customer 35"/>
        <s v="Customer 36"/>
      </sharedItems>
    </cacheField>
    <cacheField name="Region" numFmtId="0">
      <sharedItems count="3">
        <s v="Region 1"/>
        <s v="Region 2"/>
        <s v="Region 3"/>
      </sharedItems>
    </cacheField>
    <cacheField name="Paym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d v="2024-01-01T00:00:00"/>
    <x v="0"/>
    <x v="0"/>
    <x v="0"/>
    <x v="0"/>
    <n v="5"/>
    <n v="10"/>
    <n v="50"/>
    <x v="0"/>
    <x v="0"/>
    <s v="Credit Card"/>
  </r>
  <r>
    <d v="2024-01-03T00:00:00"/>
    <x v="0"/>
    <x v="0"/>
    <x v="0"/>
    <x v="1"/>
    <n v="3"/>
    <n v="15"/>
    <n v="45"/>
    <x v="1"/>
    <x v="1"/>
    <s v="Cash"/>
  </r>
  <r>
    <d v="2024-01-05T00:00:00"/>
    <x v="0"/>
    <x v="0"/>
    <x v="0"/>
    <x v="0"/>
    <n v="2"/>
    <n v="10"/>
    <n v="20"/>
    <x v="2"/>
    <x v="0"/>
    <s v="Credit Card"/>
  </r>
  <r>
    <d v="2024-01-08T00:00:00"/>
    <x v="0"/>
    <x v="0"/>
    <x v="0"/>
    <x v="2"/>
    <n v="1"/>
    <n v="20"/>
    <n v="20"/>
    <x v="3"/>
    <x v="2"/>
    <s v="Debit Card"/>
  </r>
  <r>
    <d v="2024-01-10T00:00:00"/>
    <x v="0"/>
    <x v="0"/>
    <x v="0"/>
    <x v="1"/>
    <n v="4"/>
    <n v="15"/>
    <n v="60"/>
    <x v="4"/>
    <x v="1"/>
    <s v="Cash"/>
  </r>
  <r>
    <d v="2024-01-12T00:00:00"/>
    <x v="0"/>
    <x v="0"/>
    <x v="0"/>
    <x v="0"/>
    <n v="6"/>
    <n v="10"/>
    <n v="60"/>
    <x v="5"/>
    <x v="2"/>
    <s v="Credit Card"/>
  </r>
  <r>
    <d v="2024-01-15T00:00:00"/>
    <x v="0"/>
    <x v="0"/>
    <x v="0"/>
    <x v="2"/>
    <n v="2"/>
    <n v="20"/>
    <n v="40"/>
    <x v="6"/>
    <x v="0"/>
    <s v="Debit Card"/>
  </r>
  <r>
    <d v="2024-01-18T00:00:00"/>
    <x v="0"/>
    <x v="0"/>
    <x v="0"/>
    <x v="0"/>
    <n v="3"/>
    <n v="10"/>
    <n v="30"/>
    <x v="7"/>
    <x v="1"/>
    <s v="Cash"/>
  </r>
  <r>
    <d v="2024-01-20T00:00:00"/>
    <x v="0"/>
    <x v="0"/>
    <x v="0"/>
    <x v="1"/>
    <n v="5"/>
    <n v="15"/>
    <n v="75"/>
    <x v="8"/>
    <x v="2"/>
    <s v="Credit Card"/>
  </r>
  <r>
    <d v="2024-01-22T00:00:00"/>
    <x v="0"/>
    <x v="0"/>
    <x v="0"/>
    <x v="2"/>
    <n v="4"/>
    <n v="20"/>
    <n v="80"/>
    <x v="9"/>
    <x v="0"/>
    <s v="Cash"/>
  </r>
  <r>
    <d v="2024-01-25T00:00:00"/>
    <x v="0"/>
    <x v="0"/>
    <x v="0"/>
    <x v="0"/>
    <n v="2"/>
    <n v="10"/>
    <n v="20"/>
    <x v="10"/>
    <x v="1"/>
    <s v="Credit Card"/>
  </r>
  <r>
    <d v="2024-01-28T00:00:00"/>
    <x v="0"/>
    <x v="0"/>
    <x v="0"/>
    <x v="1"/>
    <n v="3"/>
    <n v="15"/>
    <n v="45"/>
    <x v="11"/>
    <x v="2"/>
    <s v="Debit Card"/>
  </r>
  <r>
    <d v="2024-01-30T00:00:00"/>
    <x v="0"/>
    <x v="0"/>
    <x v="0"/>
    <x v="2"/>
    <n v="2"/>
    <n v="20"/>
    <n v="40"/>
    <x v="12"/>
    <x v="0"/>
    <s v="Credit Card"/>
  </r>
  <r>
    <d v="2024-02-02T00:00:00"/>
    <x v="0"/>
    <x v="1"/>
    <x v="0"/>
    <x v="0"/>
    <n v="4"/>
    <n v="10"/>
    <n v="40"/>
    <x v="13"/>
    <x v="1"/>
    <s v="Cash"/>
  </r>
  <r>
    <d v="2024-02-05T00:00:00"/>
    <x v="0"/>
    <x v="1"/>
    <x v="0"/>
    <x v="1"/>
    <n v="6"/>
    <n v="15"/>
    <n v="90"/>
    <x v="14"/>
    <x v="2"/>
    <s v="Cash"/>
  </r>
  <r>
    <d v="2024-02-08T00:00:00"/>
    <x v="0"/>
    <x v="1"/>
    <x v="0"/>
    <x v="2"/>
    <n v="3"/>
    <n v="20"/>
    <n v="60"/>
    <x v="15"/>
    <x v="0"/>
    <s v="Credit Card"/>
  </r>
  <r>
    <d v="2024-02-10T00:00:00"/>
    <x v="0"/>
    <x v="1"/>
    <x v="0"/>
    <x v="0"/>
    <n v="5"/>
    <n v="10"/>
    <n v="50"/>
    <x v="16"/>
    <x v="1"/>
    <s v="Debit Card"/>
  </r>
  <r>
    <d v="2024-02-13T00:00:00"/>
    <x v="0"/>
    <x v="1"/>
    <x v="0"/>
    <x v="1"/>
    <n v="2"/>
    <n v="15"/>
    <n v="30"/>
    <x v="17"/>
    <x v="2"/>
    <s v="Credit Card"/>
  </r>
  <r>
    <d v="2024-02-15T00:00:00"/>
    <x v="0"/>
    <x v="1"/>
    <x v="0"/>
    <x v="2"/>
    <n v="4"/>
    <n v="20"/>
    <n v="80"/>
    <x v="18"/>
    <x v="0"/>
    <s v="Cash"/>
  </r>
  <r>
    <d v="2024-02-18T00:00:00"/>
    <x v="0"/>
    <x v="1"/>
    <x v="0"/>
    <x v="0"/>
    <n v="3"/>
    <n v="10"/>
    <n v="30"/>
    <x v="19"/>
    <x v="1"/>
    <s v="Debit Card"/>
  </r>
  <r>
    <d v="2024-02-20T00:00:00"/>
    <x v="0"/>
    <x v="1"/>
    <x v="0"/>
    <x v="1"/>
    <n v="4"/>
    <n v="15"/>
    <n v="60"/>
    <x v="20"/>
    <x v="2"/>
    <s v="Credit Card"/>
  </r>
  <r>
    <d v="2024-02-23T00:00:00"/>
    <x v="0"/>
    <x v="1"/>
    <x v="0"/>
    <x v="2"/>
    <n v="5"/>
    <n v="20"/>
    <n v="100"/>
    <x v="21"/>
    <x v="0"/>
    <s v="Cash"/>
  </r>
  <r>
    <d v="2024-02-25T00:00:00"/>
    <x v="0"/>
    <x v="1"/>
    <x v="0"/>
    <x v="0"/>
    <n v="2"/>
    <n v="10"/>
    <n v="20"/>
    <x v="22"/>
    <x v="1"/>
    <s v="Credit Card"/>
  </r>
  <r>
    <d v="2024-02-28T00:00:00"/>
    <x v="0"/>
    <x v="1"/>
    <x v="0"/>
    <x v="1"/>
    <n v="3"/>
    <n v="15"/>
    <n v="45"/>
    <x v="23"/>
    <x v="2"/>
    <s v="Debit Card"/>
  </r>
  <r>
    <d v="2024-03-01T00:00:00"/>
    <x v="0"/>
    <x v="2"/>
    <x v="0"/>
    <x v="2"/>
    <n v="4"/>
    <n v="20"/>
    <n v="80"/>
    <x v="24"/>
    <x v="0"/>
    <s v="Credit Card"/>
  </r>
  <r>
    <d v="2024-03-04T00:00:00"/>
    <x v="0"/>
    <x v="2"/>
    <x v="0"/>
    <x v="0"/>
    <n v="5"/>
    <n v="10"/>
    <n v="50"/>
    <x v="25"/>
    <x v="1"/>
    <s v="Cash"/>
  </r>
  <r>
    <d v="2024-03-07T00:00:00"/>
    <x v="0"/>
    <x v="2"/>
    <x v="0"/>
    <x v="1"/>
    <n v="6"/>
    <n v="15"/>
    <n v="90"/>
    <x v="26"/>
    <x v="2"/>
    <s v="Cash"/>
  </r>
  <r>
    <d v="2024-03-10T00:00:00"/>
    <x v="0"/>
    <x v="2"/>
    <x v="0"/>
    <x v="2"/>
    <n v="3"/>
    <n v="20"/>
    <n v="60"/>
    <x v="27"/>
    <x v="0"/>
    <s v="Credit Card"/>
  </r>
  <r>
    <d v="2024-03-13T00:00:00"/>
    <x v="0"/>
    <x v="2"/>
    <x v="0"/>
    <x v="0"/>
    <n v="4"/>
    <n v="10"/>
    <n v="40"/>
    <x v="28"/>
    <x v="1"/>
    <s v="Debit Card"/>
  </r>
  <r>
    <d v="2024-03-15T00:00:00"/>
    <x v="0"/>
    <x v="2"/>
    <x v="0"/>
    <x v="1"/>
    <n v="5"/>
    <n v="15"/>
    <n v="75"/>
    <x v="29"/>
    <x v="2"/>
    <s v="Credit Card"/>
  </r>
  <r>
    <d v="2024-03-18T00:00:00"/>
    <x v="0"/>
    <x v="2"/>
    <x v="0"/>
    <x v="2"/>
    <n v="2"/>
    <n v="20"/>
    <n v="40"/>
    <x v="30"/>
    <x v="0"/>
    <s v="Cash"/>
  </r>
  <r>
    <d v="2024-03-20T00:00:00"/>
    <x v="0"/>
    <x v="2"/>
    <x v="0"/>
    <x v="0"/>
    <n v="3"/>
    <n v="10"/>
    <n v="30"/>
    <x v="31"/>
    <x v="1"/>
    <s v="Debit Card"/>
  </r>
  <r>
    <d v="2024-03-23T00:00:00"/>
    <x v="0"/>
    <x v="2"/>
    <x v="0"/>
    <x v="1"/>
    <n v="4"/>
    <n v="15"/>
    <n v="60"/>
    <x v="32"/>
    <x v="2"/>
    <s v="Credit Card"/>
  </r>
  <r>
    <d v="2024-03-26T00:00:00"/>
    <x v="0"/>
    <x v="2"/>
    <x v="0"/>
    <x v="2"/>
    <n v="5"/>
    <n v="20"/>
    <n v="100"/>
    <x v="33"/>
    <x v="0"/>
    <s v="Cash"/>
  </r>
  <r>
    <d v="2024-03-28T00:00:00"/>
    <x v="0"/>
    <x v="2"/>
    <x v="0"/>
    <x v="0"/>
    <n v="2"/>
    <n v="10"/>
    <n v="20"/>
    <x v="34"/>
    <x v="1"/>
    <s v="Credit Card"/>
  </r>
  <r>
    <d v="2024-03-30T00:00:00"/>
    <x v="0"/>
    <x v="2"/>
    <x v="0"/>
    <x v="1"/>
    <n v="3"/>
    <n v="15"/>
    <n v="45"/>
    <x v="35"/>
    <x v="2"/>
    <s v="Deb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93ECD-6ECC-4285-BD9B-66F40DAC07CA}" name="PivotTable1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1:G22" firstHeaderRow="1" firstDataRow="1" firstDataCol="0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413E4-2D5B-4332-81FB-3DD1E5D64B1E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D21:E26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3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Price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8A406-C0FE-45C1-B3FD-458B74DAB8AD}" name="PivotTable4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0" rowHeaderCaption="Transaction">
  <location ref="A9:B1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g Quantity Sold" fld="1" subtotal="average" baseField="0" baseItem="0"/>
  </dataFields>
  <formats count="2">
    <format dxfId="31">
      <pivotArea collapsedLevelsAreSubtotals="1" fieldPosition="0">
        <references count="1">
          <reference field="0" count="0"/>
        </references>
      </pivotArea>
    </format>
    <format dxfId="30">
      <pivotArea grandRow="1" outline="0" collapsedLevelsAreSubtotals="1" fieldPosition="0"/>
    </format>
  </formats>
  <chartFormats count="4"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 Quantity Sold"/>
    <pivotHierarchy dragToData="1"/>
    <pivotHierarchy dragToData="1" caption="Avg Quantity Sol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C9561-8010-4734-9829-49B0E6C3B6DA}" name="PivotTable9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1:E13" firstHeaderRow="1" firstDataRow="1" firstDataCol="1"/>
  <pivotFields count="11"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Tot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1DB32-320D-4BB4-8BF0-468C6CBDAD62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G11:H17" firstHeaderRow="1" firstDataRow="1" firstDataCol="1"/>
  <pivotFields count="11">
    <pivotField numFmtId="14" showAll="0"/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1"/>
    <field x="3"/>
    <field x="2"/>
  </rowFields>
  <rowItems count="6">
    <i>
      <x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name="Sum of Tot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9DE69-C619-478A-B419-0C400289EACD}" name="PivotTable1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J6:K10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rice" fld="7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7F9B4-82A7-48FB-B9CE-361924EEE939}" name="PivotTable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J4" firstHeaderRow="1" firstDataRow="1" firstDataCol="0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>
      <items count="37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"/>
        <item x="4"/>
        <item x="5"/>
        <item x="6"/>
        <item x="7"/>
        <item x="8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Custom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A96FD-8AEC-4286-BCE8-D894D5BE2C30}" name="PivotTable3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Pric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ECBDE-5212-4D91-8FF0-85904A1DC13E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J13:K21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Row" showAll="0" measureFilter="1" sortType="descending">
      <items count="37">
        <item x="8"/>
        <item x="7"/>
        <item x="6"/>
        <item x="5"/>
        <item x="4"/>
        <item x="3"/>
        <item x="35"/>
        <item x="34"/>
        <item x="33"/>
        <item x="32"/>
        <item x="31"/>
        <item x="30"/>
        <item x="29"/>
        <item x="2"/>
        <item x="28"/>
        <item x="27"/>
        <item x="26"/>
        <item x="25"/>
        <item x="24"/>
        <item x="23"/>
        <item x="22"/>
        <item x="21"/>
        <item x="20"/>
        <item x="19"/>
        <item x="1"/>
        <item x="18"/>
        <item x="17"/>
        <item x="16"/>
        <item x="15"/>
        <item x="14"/>
        <item x="13"/>
        <item x="12"/>
        <item x="11"/>
        <item x="10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8">
    <i>
      <x v="8"/>
    </i>
    <i>
      <x v="21"/>
    </i>
    <i>
      <x v="29"/>
    </i>
    <i>
      <x v="16"/>
    </i>
    <i>
      <x v="34"/>
    </i>
    <i>
      <x v="18"/>
    </i>
    <i>
      <x v="25"/>
    </i>
    <i t="grand">
      <x/>
    </i>
  </rowItems>
  <colItems count="1">
    <i/>
  </colItems>
  <dataFields count="1">
    <dataField name="Sum of Total Price" fld="7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8771A-EA75-485D-A5C5-FAC6B4FA96A5}" name="PivotTable7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Transaction">
  <location ref="A16:C33" firstHeaderRow="1" firstDataRow="1" firstDataCol="0"/>
  <formats count="1">
    <format dxfId="27">
      <pivotArea grandRow="1" outline="0" collapsedLevelsAreSubtotals="1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 Quantity Sold"/>
    <pivotHierarchy dragToData="1"/>
    <pivotHierarchy dragToData="1" caption="Avg Quantity Sol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D4259-2855-4121-B5D3-5773B4326B58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6:E18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Tot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FDC6F-7049-4406-9F2F-B3B625BBB359}" name="PivotTable6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D3:E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 Sold" fld="1" baseField="0" baseItem="0"/>
  </dataFields>
  <formats count="2"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Quantity Sold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23B16-7845-4419-A343-AA5539A4F1B1}" name="PivotTable1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9">
  <location ref="G25:H32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axis="axisRow" showAll="0" measureFilter="1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9"/>
    <field x="4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dataFields count="1">
    <dataField name="Sum of Quantity" fld="5" baseField="0" baseItem="0"/>
  </dataFields>
  <chartFormats count="1"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362B1-9B68-4FF4-B76F-FB1BFB0CC07B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A7" firstHeaderRow="1" firstDataRow="1" firstDataCol="0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Unit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E923E-4412-4C82-8BD0-69FF4AA0E8A3}" name="PivotTable1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G3:H7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rice" fld="7" baseField="0" baseItem="0"/>
  </dataFields>
  <chartFormats count="5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03374-EEE3-4B1A-A987-D555EF752EBD}" name="Table1" displayName="Table1" ref="A1:K38" totalsRowCount="1" headerRowDxfId="26" dataDxfId="24" headerRowBorderDxfId="25" tableBorderDxfId="23" totalsRowBorderDxfId="22">
  <autoFilter ref="A1:K37" xr:uid="{18D03374-EEE3-4B1A-A987-D555EF752EBD}"/>
  <tableColumns count="11">
    <tableColumn id="1" xr3:uid="{BC2DDB59-BB2C-4C25-AC70-B5E5A9D1F801}" name="Date" dataDxfId="21" totalsRowDxfId="20"/>
    <tableColumn id="9" xr3:uid="{E4D105B5-A0C9-4B73-9B42-1527A5EFF504}" name="Year" dataDxfId="19" totalsRowDxfId="18">
      <calculatedColumnFormula>TEXT(Table1[[#This Row],[Date]],"yyyy")</calculatedColumnFormula>
    </tableColumn>
    <tableColumn id="10" xr3:uid="{0F0AB457-15FD-4321-9A6F-290942C1DC37}" name="Month" dataDxfId="17" totalsRowDxfId="16">
      <calculatedColumnFormula>TEXT(Table1[[#This Row],[Date]],"MMM")</calculatedColumnFormula>
    </tableColumn>
    <tableColumn id="11" xr3:uid="{FBA17C34-13F1-4BCB-A8AB-620F524135EC}" name="Quarter" dataDxfId="15" totalsRowDxfId="14">
      <calculatedColumnFormula>IF(Table1[[#This Row],[Month]]&lt;="Mar","Qtr 1",IF(Table1[[#This Row],[Month]]&lt;="Jun","Qtr 2",IF(Table1[[#This Row],[Month]]&lt;="Sep","Qtr 3","Qtr 4")))</calculatedColumnFormula>
    </tableColumn>
    <tableColumn id="2" xr3:uid="{B5D7C697-8F04-489B-9EC1-4A6D3EA3F1EF}" name="Product" dataDxfId="13" totalsRowDxfId="12"/>
    <tableColumn id="3" xr3:uid="{E6247E3E-259A-48BF-B961-0CE161FCE266}" name="Quantity" dataDxfId="11" totalsRowDxfId="10"/>
    <tableColumn id="4" xr3:uid="{AEC624E0-76B1-44AB-98E2-4F6921D1018A}" name="Unit Price" dataDxfId="9" totalsRowDxfId="8"/>
    <tableColumn id="5" xr3:uid="{9F811C2C-6051-4311-8394-3E382FDE89FF}" name="Total Price" dataDxfId="7" totalsRowDxfId="6"/>
    <tableColumn id="6" xr3:uid="{438E7059-394F-48E0-8D42-EC122EB04801}" name="Customer" dataDxfId="5" totalsRowDxfId="4"/>
    <tableColumn id="7" xr3:uid="{6835F654-2DC2-4A9E-A9D6-53172DD1919E}" name="Region" dataDxfId="3" totalsRowDxfId="2"/>
    <tableColumn id="8" xr3:uid="{E9CFE8C4-5AD7-4696-9D9D-033D8686F95C}" name="Payment Method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3CE7-FD5C-4665-B8A3-54E3DF2C5E96}">
  <dimension ref="A3:K33"/>
  <sheetViews>
    <sheetView workbookViewId="0">
      <selection activeCell="J13" sqref="J13:K21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15.26953125" bestFit="1" customWidth="1"/>
    <col min="4" max="4" width="12.36328125" bestFit="1" customWidth="1"/>
    <col min="5" max="5" width="16" bestFit="1" customWidth="1"/>
    <col min="6" max="6" width="12.36328125" bestFit="1" customWidth="1"/>
    <col min="7" max="7" width="12.7265625" bestFit="1" customWidth="1"/>
    <col min="8" max="8" width="14.54296875" bestFit="1" customWidth="1"/>
    <col min="9" max="36" width="15.26953125" bestFit="1" customWidth="1"/>
    <col min="37" max="38" width="10.7265625" bestFit="1" customWidth="1"/>
  </cols>
  <sheetData>
    <row r="3" spans="1:11" ht="29" x14ac:dyDescent="0.35">
      <c r="A3" t="s">
        <v>53</v>
      </c>
      <c r="D3" s="23" t="s">
        <v>54</v>
      </c>
      <c r="E3" s="24" t="s">
        <v>59</v>
      </c>
      <c r="G3" s="20" t="s">
        <v>54</v>
      </c>
      <c r="H3" t="s">
        <v>53</v>
      </c>
      <c r="J3" t="s">
        <v>78</v>
      </c>
    </row>
    <row r="4" spans="1:11" x14ac:dyDescent="0.35">
      <c r="A4" s="19">
        <v>1880</v>
      </c>
      <c r="D4" s="21" t="s">
        <v>8</v>
      </c>
      <c r="E4" s="19">
        <v>46</v>
      </c>
      <c r="G4" s="21" t="s">
        <v>8</v>
      </c>
      <c r="H4" s="19">
        <v>460</v>
      </c>
      <c r="J4" s="19">
        <v>36</v>
      </c>
    </row>
    <row r="5" spans="1:11" x14ac:dyDescent="0.35">
      <c r="D5" s="21" t="s">
        <v>12</v>
      </c>
      <c r="E5" s="19">
        <v>48</v>
      </c>
      <c r="G5" s="21" t="s">
        <v>12</v>
      </c>
      <c r="H5" s="19">
        <v>720</v>
      </c>
    </row>
    <row r="6" spans="1:11" x14ac:dyDescent="0.35">
      <c r="A6" t="s">
        <v>75</v>
      </c>
      <c r="D6" s="21" t="s">
        <v>17</v>
      </c>
      <c r="E6" s="19">
        <v>35</v>
      </c>
      <c r="G6" s="21" t="s">
        <v>17</v>
      </c>
      <c r="H6" s="19">
        <v>700</v>
      </c>
      <c r="J6" s="20" t="s">
        <v>54</v>
      </c>
      <c r="K6" t="s">
        <v>53</v>
      </c>
    </row>
    <row r="7" spans="1:11" x14ac:dyDescent="0.35">
      <c r="A7" s="19">
        <v>530</v>
      </c>
      <c r="D7" s="21" t="s">
        <v>55</v>
      </c>
      <c r="E7" s="19">
        <v>129</v>
      </c>
      <c r="G7" s="21" t="s">
        <v>55</v>
      </c>
      <c r="H7" s="19">
        <v>1880</v>
      </c>
      <c r="J7" s="21" t="s">
        <v>10</v>
      </c>
      <c r="K7" s="19">
        <v>750</v>
      </c>
    </row>
    <row r="8" spans="1:11" x14ac:dyDescent="0.35">
      <c r="J8" s="21" t="s">
        <v>14</v>
      </c>
      <c r="K8" s="19">
        <v>435</v>
      </c>
    </row>
    <row r="9" spans="1:11" x14ac:dyDescent="0.35">
      <c r="A9" s="20" t="s">
        <v>56</v>
      </c>
      <c r="B9" t="s">
        <v>57</v>
      </c>
      <c r="J9" s="21" t="s">
        <v>19</v>
      </c>
      <c r="K9" s="19">
        <v>695</v>
      </c>
    </row>
    <row r="10" spans="1:11" x14ac:dyDescent="0.35">
      <c r="A10" s="21" t="s">
        <v>15</v>
      </c>
      <c r="B10" s="22">
        <v>4.25</v>
      </c>
      <c r="J10" s="21" t="s">
        <v>55</v>
      </c>
      <c r="K10" s="19">
        <v>1880</v>
      </c>
    </row>
    <row r="11" spans="1:11" x14ac:dyDescent="0.35">
      <c r="A11" s="21" t="s">
        <v>11</v>
      </c>
      <c r="B11" s="22">
        <v>3.4</v>
      </c>
      <c r="D11" s="20" t="s">
        <v>54</v>
      </c>
      <c r="E11" t="s">
        <v>53</v>
      </c>
      <c r="G11" s="20" t="s">
        <v>54</v>
      </c>
      <c r="H11" t="s">
        <v>53</v>
      </c>
    </row>
    <row r="12" spans="1:11" x14ac:dyDescent="0.35">
      <c r="A12" s="21" t="s">
        <v>20</v>
      </c>
      <c r="B12" s="22">
        <v>3</v>
      </c>
      <c r="D12" s="21" t="s">
        <v>66</v>
      </c>
      <c r="E12" s="19">
        <v>1880</v>
      </c>
      <c r="G12" s="21" t="s">
        <v>66</v>
      </c>
      <c r="H12" s="19">
        <v>1880</v>
      </c>
    </row>
    <row r="13" spans="1:11" x14ac:dyDescent="0.35">
      <c r="A13" s="21" t="s">
        <v>55</v>
      </c>
      <c r="B13" s="22">
        <v>3.5833333333333335</v>
      </c>
      <c r="D13" s="21" t="s">
        <v>55</v>
      </c>
      <c r="E13" s="19">
        <v>1880</v>
      </c>
      <c r="G13" s="25" t="s">
        <v>67</v>
      </c>
      <c r="H13" s="19">
        <v>1880</v>
      </c>
      <c r="J13" s="20" t="s">
        <v>54</v>
      </c>
      <c r="K13" t="s">
        <v>53</v>
      </c>
    </row>
    <row r="14" spans="1:11" x14ac:dyDescent="0.35">
      <c r="G14" s="26" t="s">
        <v>60</v>
      </c>
      <c r="H14" s="19">
        <v>585</v>
      </c>
      <c r="J14" s="21" t="s">
        <v>50</v>
      </c>
      <c r="K14" s="19">
        <v>100</v>
      </c>
    </row>
    <row r="15" spans="1:11" x14ac:dyDescent="0.35">
      <c r="G15" s="26" t="s">
        <v>61</v>
      </c>
      <c r="H15" s="19">
        <v>605</v>
      </c>
      <c r="J15" s="21" t="s">
        <v>38</v>
      </c>
      <c r="K15" s="19">
        <v>100</v>
      </c>
    </row>
    <row r="16" spans="1:11" x14ac:dyDescent="0.35">
      <c r="A16" s="10"/>
      <c r="B16" s="11"/>
      <c r="C16" s="12"/>
      <c r="D16" s="20" t="s">
        <v>54</v>
      </c>
      <c r="E16" t="s">
        <v>53</v>
      </c>
      <c r="G16" s="26" t="s">
        <v>62</v>
      </c>
      <c r="H16" s="19">
        <v>690</v>
      </c>
      <c r="J16" s="21" t="s">
        <v>31</v>
      </c>
      <c r="K16" s="19">
        <v>90</v>
      </c>
    </row>
    <row r="17" spans="1:11" x14ac:dyDescent="0.35">
      <c r="A17" s="13"/>
      <c r="B17" s="14"/>
      <c r="C17" s="15"/>
      <c r="D17" s="21" t="s">
        <v>67</v>
      </c>
      <c r="E17" s="19">
        <v>1880</v>
      </c>
      <c r="G17" s="21" t="s">
        <v>55</v>
      </c>
      <c r="H17" s="19">
        <v>1880</v>
      </c>
      <c r="J17" s="21" t="s">
        <v>43</v>
      </c>
      <c r="K17" s="19">
        <v>90</v>
      </c>
    </row>
    <row r="18" spans="1:11" x14ac:dyDescent="0.35">
      <c r="A18" s="13"/>
      <c r="B18" s="14"/>
      <c r="C18" s="15"/>
      <c r="D18" s="21" t="s">
        <v>55</v>
      </c>
      <c r="E18" s="19">
        <v>1880</v>
      </c>
      <c r="J18" s="21" t="s">
        <v>26</v>
      </c>
      <c r="K18" s="19">
        <v>80</v>
      </c>
    </row>
    <row r="19" spans="1:11" x14ac:dyDescent="0.35">
      <c r="A19" s="13"/>
      <c r="B19" s="14"/>
      <c r="C19" s="15"/>
      <c r="J19" s="21" t="s">
        <v>41</v>
      </c>
      <c r="K19" s="19">
        <v>80</v>
      </c>
    </row>
    <row r="20" spans="1:11" x14ac:dyDescent="0.35">
      <c r="A20" s="13"/>
      <c r="B20" s="14"/>
      <c r="C20" s="15"/>
      <c r="J20" s="21" t="s">
        <v>35</v>
      </c>
      <c r="K20" s="19">
        <v>80</v>
      </c>
    </row>
    <row r="21" spans="1:11" x14ac:dyDescent="0.35">
      <c r="A21" s="13"/>
      <c r="B21" s="14"/>
      <c r="C21" s="15"/>
      <c r="D21" s="20" t="s">
        <v>54</v>
      </c>
      <c r="E21" t="s">
        <v>53</v>
      </c>
      <c r="G21" t="s">
        <v>58</v>
      </c>
      <c r="J21" s="21" t="s">
        <v>55</v>
      </c>
      <c r="K21" s="19">
        <v>620</v>
      </c>
    </row>
    <row r="22" spans="1:11" x14ac:dyDescent="0.35">
      <c r="A22" s="13"/>
      <c r="B22" s="14"/>
      <c r="C22" s="15"/>
      <c r="D22" s="21" t="s">
        <v>67</v>
      </c>
      <c r="E22" s="19">
        <v>1880</v>
      </c>
      <c r="G22" s="19">
        <v>129</v>
      </c>
    </row>
    <row r="23" spans="1:11" x14ac:dyDescent="0.35">
      <c r="A23" s="13"/>
      <c r="B23" s="14"/>
      <c r="C23" s="15"/>
      <c r="D23" s="25" t="s">
        <v>60</v>
      </c>
      <c r="E23" s="19">
        <v>585</v>
      </c>
    </row>
    <row r="24" spans="1:11" x14ac:dyDescent="0.35">
      <c r="A24" s="13"/>
      <c r="B24" s="14"/>
      <c r="C24" s="15"/>
      <c r="D24" s="25" t="s">
        <v>61</v>
      </c>
      <c r="E24" s="19">
        <v>605</v>
      </c>
    </row>
    <row r="25" spans="1:11" x14ac:dyDescent="0.35">
      <c r="A25" s="13"/>
      <c r="B25" s="14"/>
      <c r="C25" s="15"/>
      <c r="D25" s="25" t="s">
        <v>62</v>
      </c>
      <c r="E25" s="19">
        <v>690</v>
      </c>
      <c r="G25" s="20" t="s">
        <v>54</v>
      </c>
      <c r="H25" t="s">
        <v>58</v>
      </c>
    </row>
    <row r="26" spans="1:11" x14ac:dyDescent="0.35">
      <c r="A26" s="13"/>
      <c r="B26" s="14"/>
      <c r="C26" s="15"/>
      <c r="D26" s="21" t="s">
        <v>55</v>
      </c>
      <c r="E26" s="19">
        <v>1880</v>
      </c>
      <c r="G26" s="21" t="s">
        <v>10</v>
      </c>
      <c r="H26" s="19">
        <v>34</v>
      </c>
    </row>
    <row r="27" spans="1:11" x14ac:dyDescent="0.35">
      <c r="A27" s="13"/>
      <c r="B27" s="14"/>
      <c r="C27" s="15"/>
      <c r="G27" s="25" t="s">
        <v>17</v>
      </c>
      <c r="H27" s="19">
        <v>34</v>
      </c>
    </row>
    <row r="28" spans="1:11" x14ac:dyDescent="0.35">
      <c r="A28" s="13"/>
      <c r="B28" s="14"/>
      <c r="C28" s="15"/>
      <c r="G28" s="21" t="s">
        <v>14</v>
      </c>
      <c r="H28" s="19">
        <v>33</v>
      </c>
    </row>
    <row r="29" spans="1:11" x14ac:dyDescent="0.35">
      <c r="A29" s="13"/>
      <c r="B29" s="14"/>
      <c r="C29" s="15"/>
      <c r="G29" s="25" t="s">
        <v>8</v>
      </c>
      <c r="H29" s="19">
        <v>33</v>
      </c>
    </row>
    <row r="30" spans="1:11" x14ac:dyDescent="0.35">
      <c r="A30" s="13"/>
      <c r="B30" s="14"/>
      <c r="C30" s="15"/>
      <c r="G30" s="21" t="s">
        <v>19</v>
      </c>
      <c r="H30" s="19">
        <v>41</v>
      </c>
    </row>
    <row r="31" spans="1:11" x14ac:dyDescent="0.35">
      <c r="A31" s="13"/>
      <c r="B31" s="14"/>
      <c r="C31" s="15"/>
      <c r="G31" s="25" t="s">
        <v>12</v>
      </c>
      <c r="H31" s="19">
        <v>41</v>
      </c>
    </row>
    <row r="32" spans="1:11" x14ac:dyDescent="0.35">
      <c r="A32" s="13"/>
      <c r="B32" s="14"/>
      <c r="C32" s="15"/>
      <c r="G32" s="21" t="s">
        <v>55</v>
      </c>
      <c r="H32" s="19">
        <v>108</v>
      </c>
    </row>
    <row r="33" spans="1:3" x14ac:dyDescent="0.35">
      <c r="A33" s="16"/>
      <c r="B33" s="17"/>
      <c r="C3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4B84-BFDA-4974-96FF-342BEFAF9C5B}">
  <dimension ref="A1:K38"/>
  <sheetViews>
    <sheetView topLeftCell="B1" workbookViewId="0">
      <selection activeCell="I40" sqref="I40"/>
    </sheetView>
  </sheetViews>
  <sheetFormatPr defaultRowHeight="14.5" x14ac:dyDescent="0.35"/>
  <cols>
    <col min="1" max="1" width="11" bestFit="1" customWidth="1"/>
    <col min="2" max="4" width="11" customWidth="1"/>
    <col min="5" max="5" width="12.90625" bestFit="1" customWidth="1"/>
    <col min="6" max="6" width="13.7265625" bestFit="1" customWidth="1"/>
    <col min="7" max="7" width="15" bestFit="1" customWidth="1"/>
    <col min="8" max="8" width="15.81640625" bestFit="1" customWidth="1"/>
    <col min="9" max="9" width="14.453125" bestFit="1" customWidth="1"/>
    <col min="10" max="10" width="11.90625" bestFit="1" customWidth="1"/>
    <col min="11" max="11" width="21.54296875" bestFit="1" customWidth="1"/>
  </cols>
  <sheetData>
    <row r="1" spans="1:11" ht="15.5" x14ac:dyDescent="0.35">
      <c r="A1" s="1" t="s">
        <v>0</v>
      </c>
      <c r="B1" s="1" t="s">
        <v>63</v>
      </c>
      <c r="C1" s="1" t="s">
        <v>65</v>
      </c>
      <c r="D1" s="1" t="s">
        <v>64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1" ht="15.5" x14ac:dyDescent="0.35">
      <c r="A2" s="4">
        <v>45292</v>
      </c>
      <c r="B2" s="4" t="str">
        <f>TEXT(Table1[[#This Row],[Date]],"yyyy")</f>
        <v>2024</v>
      </c>
      <c r="C2" s="4" t="str">
        <f>TEXT(Table1[[#This Row],[Date]],"MMM")</f>
        <v>Jan</v>
      </c>
      <c r="D2" s="4" t="str">
        <f>IF(Table1[[#This Row],[Month]]&lt;="Mar","Qtr 1",IF(Table1[[#This Row],[Month]]&lt;="Jun","Qtr 2",IF(Table1[[#This Row],[Month]]&lt;="Sep","Qtr 3","Qtr 4")))</f>
        <v>Qtr 1</v>
      </c>
      <c r="E2" s="5" t="s">
        <v>8</v>
      </c>
      <c r="F2" s="5">
        <v>5</v>
      </c>
      <c r="G2" s="5">
        <v>10</v>
      </c>
      <c r="H2" s="5">
        <v>50</v>
      </c>
      <c r="I2" s="5" t="s">
        <v>9</v>
      </c>
      <c r="J2" s="5" t="s">
        <v>10</v>
      </c>
      <c r="K2" s="6" t="s">
        <v>11</v>
      </c>
    </row>
    <row r="3" spans="1:11" ht="15.5" x14ac:dyDescent="0.35">
      <c r="A3" s="4">
        <v>45294</v>
      </c>
      <c r="B3" s="4" t="str">
        <f>TEXT(Table1[[#This Row],[Date]],"yyyy")</f>
        <v>2024</v>
      </c>
      <c r="C3" s="4" t="str">
        <f>TEXT(Table1[[#This Row],[Date]],"MMM")</f>
        <v>Jan</v>
      </c>
      <c r="D3" s="4" t="str">
        <f>IF(Table1[[#This Row],[Month]]&lt;="Mar","Qtr 1",IF(Table1[[#This Row],[Month]]&lt;="Jun","Qtr 2",IF(Table1[[#This Row],[Month]]&lt;="Sep","Qtr 3","Qtr 4")))</f>
        <v>Qtr 1</v>
      </c>
      <c r="E3" s="5" t="s">
        <v>12</v>
      </c>
      <c r="F3" s="5">
        <v>3</v>
      </c>
      <c r="G3" s="5">
        <v>15</v>
      </c>
      <c r="H3" s="5">
        <v>45</v>
      </c>
      <c r="I3" s="5" t="s">
        <v>13</v>
      </c>
      <c r="J3" s="5" t="s">
        <v>14</v>
      </c>
      <c r="K3" s="6" t="s">
        <v>15</v>
      </c>
    </row>
    <row r="4" spans="1:11" ht="15.5" x14ac:dyDescent="0.35">
      <c r="A4" s="4">
        <v>45296</v>
      </c>
      <c r="B4" s="4" t="str">
        <f>TEXT(Table1[[#This Row],[Date]],"yyyy")</f>
        <v>2024</v>
      </c>
      <c r="C4" s="4" t="str">
        <f>TEXT(Table1[[#This Row],[Date]],"MMM")</f>
        <v>Jan</v>
      </c>
      <c r="D4" s="4" t="str">
        <f>IF(Table1[[#This Row],[Month]]&lt;="Mar","Qtr 1",IF(Table1[[#This Row],[Month]]&lt;="Jun","Qtr 2",IF(Table1[[#This Row],[Month]]&lt;="Sep","Qtr 3","Qtr 4")))</f>
        <v>Qtr 1</v>
      </c>
      <c r="E4" s="5" t="s">
        <v>8</v>
      </c>
      <c r="F4" s="5">
        <v>2</v>
      </c>
      <c r="G4" s="5">
        <v>10</v>
      </c>
      <c r="H4" s="5">
        <v>20</v>
      </c>
      <c r="I4" s="5" t="s">
        <v>16</v>
      </c>
      <c r="J4" s="5" t="s">
        <v>10</v>
      </c>
      <c r="K4" s="6" t="s">
        <v>11</v>
      </c>
    </row>
    <row r="5" spans="1:11" ht="15.5" x14ac:dyDescent="0.35">
      <c r="A5" s="4">
        <v>45299</v>
      </c>
      <c r="B5" s="4" t="str">
        <f>TEXT(Table1[[#This Row],[Date]],"yyyy")</f>
        <v>2024</v>
      </c>
      <c r="C5" s="4" t="str">
        <f>TEXT(Table1[[#This Row],[Date]],"MMM")</f>
        <v>Jan</v>
      </c>
      <c r="D5" s="4" t="str">
        <f>IF(Table1[[#This Row],[Month]]&lt;="Mar","Qtr 1",IF(Table1[[#This Row],[Month]]&lt;="Jun","Qtr 2",IF(Table1[[#This Row],[Month]]&lt;="Sep","Qtr 3","Qtr 4")))</f>
        <v>Qtr 1</v>
      </c>
      <c r="E5" s="5" t="s">
        <v>17</v>
      </c>
      <c r="F5" s="5">
        <v>1</v>
      </c>
      <c r="G5" s="5">
        <v>20</v>
      </c>
      <c r="H5" s="5">
        <v>20</v>
      </c>
      <c r="I5" s="5" t="s">
        <v>18</v>
      </c>
      <c r="J5" s="5" t="s">
        <v>19</v>
      </c>
      <c r="K5" s="6" t="s">
        <v>20</v>
      </c>
    </row>
    <row r="6" spans="1:11" ht="15.5" x14ac:dyDescent="0.35">
      <c r="A6" s="4">
        <v>45301</v>
      </c>
      <c r="B6" s="4" t="str">
        <f>TEXT(Table1[[#This Row],[Date]],"yyyy")</f>
        <v>2024</v>
      </c>
      <c r="C6" s="4" t="str">
        <f>TEXT(Table1[[#This Row],[Date]],"MMM")</f>
        <v>Jan</v>
      </c>
      <c r="D6" s="4" t="str">
        <f>IF(Table1[[#This Row],[Month]]&lt;="Mar","Qtr 1",IF(Table1[[#This Row],[Month]]&lt;="Jun","Qtr 2",IF(Table1[[#This Row],[Month]]&lt;="Sep","Qtr 3","Qtr 4")))</f>
        <v>Qtr 1</v>
      </c>
      <c r="E6" s="5" t="s">
        <v>12</v>
      </c>
      <c r="F6" s="5">
        <v>4</v>
      </c>
      <c r="G6" s="5">
        <v>15</v>
      </c>
      <c r="H6" s="5">
        <v>60</v>
      </c>
      <c r="I6" s="5" t="s">
        <v>21</v>
      </c>
      <c r="J6" s="5" t="s">
        <v>14</v>
      </c>
      <c r="K6" s="6" t="s">
        <v>15</v>
      </c>
    </row>
    <row r="7" spans="1:11" ht="15.5" x14ac:dyDescent="0.35">
      <c r="A7" s="4">
        <v>45303</v>
      </c>
      <c r="B7" s="4" t="str">
        <f>TEXT(Table1[[#This Row],[Date]],"yyyy")</f>
        <v>2024</v>
      </c>
      <c r="C7" s="4" t="str">
        <f>TEXT(Table1[[#This Row],[Date]],"MMM")</f>
        <v>Jan</v>
      </c>
      <c r="D7" s="4" t="str">
        <f>IF(Table1[[#This Row],[Month]]&lt;="Mar","Qtr 1",IF(Table1[[#This Row],[Month]]&lt;="Jun","Qtr 2",IF(Table1[[#This Row],[Month]]&lt;="Sep","Qtr 3","Qtr 4")))</f>
        <v>Qtr 1</v>
      </c>
      <c r="E7" s="5" t="s">
        <v>8</v>
      </c>
      <c r="F7" s="5">
        <v>6</v>
      </c>
      <c r="G7" s="5">
        <v>10</v>
      </c>
      <c r="H7" s="5">
        <v>60</v>
      </c>
      <c r="I7" s="5" t="s">
        <v>22</v>
      </c>
      <c r="J7" s="5" t="s">
        <v>19</v>
      </c>
      <c r="K7" s="6" t="s">
        <v>11</v>
      </c>
    </row>
    <row r="8" spans="1:11" ht="15.5" x14ac:dyDescent="0.35">
      <c r="A8" s="4">
        <v>45306</v>
      </c>
      <c r="B8" s="4" t="str">
        <f>TEXT(Table1[[#This Row],[Date]],"yyyy")</f>
        <v>2024</v>
      </c>
      <c r="C8" s="4" t="str">
        <f>TEXT(Table1[[#This Row],[Date]],"MMM")</f>
        <v>Jan</v>
      </c>
      <c r="D8" s="4" t="str">
        <f>IF(Table1[[#This Row],[Month]]&lt;="Mar","Qtr 1",IF(Table1[[#This Row],[Month]]&lt;="Jun","Qtr 2",IF(Table1[[#This Row],[Month]]&lt;="Sep","Qtr 3","Qtr 4")))</f>
        <v>Qtr 1</v>
      </c>
      <c r="E8" s="5" t="s">
        <v>17</v>
      </c>
      <c r="F8" s="5">
        <v>2</v>
      </c>
      <c r="G8" s="5">
        <v>20</v>
      </c>
      <c r="H8" s="5">
        <v>40</v>
      </c>
      <c r="I8" s="5" t="s">
        <v>23</v>
      </c>
      <c r="J8" s="5" t="s">
        <v>10</v>
      </c>
      <c r="K8" s="6" t="s">
        <v>20</v>
      </c>
    </row>
    <row r="9" spans="1:11" ht="15.5" x14ac:dyDescent="0.35">
      <c r="A9" s="4">
        <v>45309</v>
      </c>
      <c r="B9" s="4" t="str">
        <f>TEXT(Table1[[#This Row],[Date]],"yyyy")</f>
        <v>2024</v>
      </c>
      <c r="C9" s="4" t="str">
        <f>TEXT(Table1[[#This Row],[Date]],"MMM")</f>
        <v>Jan</v>
      </c>
      <c r="D9" s="4" t="str">
        <f>IF(Table1[[#This Row],[Month]]&lt;="Mar","Qtr 1",IF(Table1[[#This Row],[Month]]&lt;="Jun","Qtr 2",IF(Table1[[#This Row],[Month]]&lt;="Sep","Qtr 3","Qtr 4")))</f>
        <v>Qtr 1</v>
      </c>
      <c r="E9" s="5" t="s">
        <v>8</v>
      </c>
      <c r="F9" s="5">
        <v>3</v>
      </c>
      <c r="G9" s="5">
        <v>10</v>
      </c>
      <c r="H9" s="5">
        <v>30</v>
      </c>
      <c r="I9" s="5" t="s">
        <v>24</v>
      </c>
      <c r="J9" s="5" t="s">
        <v>14</v>
      </c>
      <c r="K9" s="6" t="s">
        <v>15</v>
      </c>
    </row>
    <row r="10" spans="1:11" ht="15.5" x14ac:dyDescent="0.35">
      <c r="A10" s="4">
        <v>45311</v>
      </c>
      <c r="B10" s="4" t="str">
        <f>TEXT(Table1[[#This Row],[Date]],"yyyy")</f>
        <v>2024</v>
      </c>
      <c r="C10" s="4" t="str">
        <f>TEXT(Table1[[#This Row],[Date]],"MMM")</f>
        <v>Jan</v>
      </c>
      <c r="D10" s="4" t="str">
        <f>IF(Table1[[#This Row],[Month]]&lt;="Mar","Qtr 1",IF(Table1[[#This Row],[Month]]&lt;="Jun","Qtr 2",IF(Table1[[#This Row],[Month]]&lt;="Sep","Qtr 3","Qtr 4")))</f>
        <v>Qtr 1</v>
      </c>
      <c r="E10" s="5" t="s">
        <v>12</v>
      </c>
      <c r="F10" s="5">
        <v>5</v>
      </c>
      <c r="G10" s="5">
        <v>15</v>
      </c>
      <c r="H10" s="5">
        <v>75</v>
      </c>
      <c r="I10" s="5" t="s">
        <v>25</v>
      </c>
      <c r="J10" s="5" t="s">
        <v>19</v>
      </c>
      <c r="K10" s="6" t="s">
        <v>11</v>
      </c>
    </row>
    <row r="11" spans="1:11" ht="15.5" x14ac:dyDescent="0.35">
      <c r="A11" s="4">
        <v>45313</v>
      </c>
      <c r="B11" s="4" t="str">
        <f>TEXT(Table1[[#This Row],[Date]],"yyyy")</f>
        <v>2024</v>
      </c>
      <c r="C11" s="4" t="str">
        <f>TEXT(Table1[[#This Row],[Date]],"MMM")</f>
        <v>Jan</v>
      </c>
      <c r="D11" s="4" t="str">
        <f>IF(Table1[[#This Row],[Month]]&lt;="Mar","Qtr 1",IF(Table1[[#This Row],[Month]]&lt;="Jun","Qtr 2",IF(Table1[[#This Row],[Month]]&lt;="Sep","Qtr 3","Qtr 4")))</f>
        <v>Qtr 1</v>
      </c>
      <c r="E11" s="5" t="s">
        <v>17</v>
      </c>
      <c r="F11" s="5">
        <v>4</v>
      </c>
      <c r="G11" s="5">
        <v>20</v>
      </c>
      <c r="H11" s="5">
        <v>80</v>
      </c>
      <c r="I11" s="5" t="s">
        <v>26</v>
      </c>
      <c r="J11" s="5" t="s">
        <v>10</v>
      </c>
      <c r="K11" s="6" t="s">
        <v>15</v>
      </c>
    </row>
    <row r="12" spans="1:11" ht="15.5" x14ac:dyDescent="0.35">
      <c r="A12" s="4">
        <v>45316</v>
      </c>
      <c r="B12" s="4" t="str">
        <f>TEXT(Table1[[#This Row],[Date]],"yyyy")</f>
        <v>2024</v>
      </c>
      <c r="C12" s="4" t="str">
        <f>TEXT(Table1[[#This Row],[Date]],"MMM")</f>
        <v>Jan</v>
      </c>
      <c r="D12" s="4" t="str">
        <f>IF(Table1[[#This Row],[Month]]&lt;="Mar","Qtr 1",IF(Table1[[#This Row],[Month]]&lt;="Jun","Qtr 2",IF(Table1[[#This Row],[Month]]&lt;="Sep","Qtr 3","Qtr 4")))</f>
        <v>Qtr 1</v>
      </c>
      <c r="E12" s="5" t="s">
        <v>8</v>
      </c>
      <c r="F12" s="5">
        <v>2</v>
      </c>
      <c r="G12" s="5">
        <v>10</v>
      </c>
      <c r="H12" s="5">
        <v>20</v>
      </c>
      <c r="I12" s="5" t="s">
        <v>27</v>
      </c>
      <c r="J12" s="5" t="s">
        <v>14</v>
      </c>
      <c r="K12" s="6" t="s">
        <v>11</v>
      </c>
    </row>
    <row r="13" spans="1:11" ht="15.5" x14ac:dyDescent="0.35">
      <c r="A13" s="4">
        <v>45319</v>
      </c>
      <c r="B13" s="4" t="str">
        <f>TEXT(Table1[[#This Row],[Date]],"yyyy")</f>
        <v>2024</v>
      </c>
      <c r="C13" s="4" t="str">
        <f>TEXT(Table1[[#This Row],[Date]],"MMM")</f>
        <v>Jan</v>
      </c>
      <c r="D13" s="4" t="str">
        <f>IF(Table1[[#This Row],[Month]]&lt;="Mar","Qtr 1",IF(Table1[[#This Row],[Month]]&lt;="Jun","Qtr 2",IF(Table1[[#This Row],[Month]]&lt;="Sep","Qtr 3","Qtr 4")))</f>
        <v>Qtr 1</v>
      </c>
      <c r="E13" s="5" t="s">
        <v>12</v>
      </c>
      <c r="F13" s="5">
        <v>3</v>
      </c>
      <c r="G13" s="5">
        <v>15</v>
      </c>
      <c r="H13" s="5">
        <v>45</v>
      </c>
      <c r="I13" s="5" t="s">
        <v>28</v>
      </c>
      <c r="J13" s="5" t="s">
        <v>19</v>
      </c>
      <c r="K13" s="6" t="s">
        <v>20</v>
      </c>
    </row>
    <row r="14" spans="1:11" ht="15.5" x14ac:dyDescent="0.35">
      <c r="A14" s="4">
        <v>45321</v>
      </c>
      <c r="B14" s="4" t="str">
        <f>TEXT(Table1[[#This Row],[Date]],"yyyy")</f>
        <v>2024</v>
      </c>
      <c r="C14" s="4" t="str">
        <f>TEXT(Table1[[#This Row],[Date]],"MMM")</f>
        <v>Jan</v>
      </c>
      <c r="D14" s="4" t="str">
        <f>IF(Table1[[#This Row],[Month]]&lt;="Mar","Qtr 1",IF(Table1[[#This Row],[Month]]&lt;="Jun","Qtr 2",IF(Table1[[#This Row],[Month]]&lt;="Sep","Qtr 3","Qtr 4")))</f>
        <v>Qtr 1</v>
      </c>
      <c r="E14" s="5" t="s">
        <v>17</v>
      </c>
      <c r="F14" s="5">
        <v>2</v>
      </c>
      <c r="G14" s="5">
        <v>20</v>
      </c>
      <c r="H14" s="5">
        <v>40</v>
      </c>
      <c r="I14" s="5" t="s">
        <v>29</v>
      </c>
      <c r="J14" s="5" t="s">
        <v>10</v>
      </c>
      <c r="K14" s="6" t="s">
        <v>11</v>
      </c>
    </row>
    <row r="15" spans="1:11" ht="15.5" x14ac:dyDescent="0.35">
      <c r="A15" s="4">
        <v>45324</v>
      </c>
      <c r="B15" s="4" t="str">
        <f>TEXT(Table1[[#This Row],[Date]],"yyyy")</f>
        <v>2024</v>
      </c>
      <c r="C15" s="4" t="str">
        <f>TEXT(Table1[[#This Row],[Date]],"MMM")</f>
        <v>Feb</v>
      </c>
      <c r="D15" s="4" t="str">
        <f>IF(Table1[[#This Row],[Month]]&lt;="Mar","Qtr 1",IF(Table1[[#This Row],[Month]]&lt;="Jun","Qtr 2",IF(Table1[[#This Row],[Month]]&lt;="Sep","Qtr 3","Qtr 4")))</f>
        <v>Qtr 1</v>
      </c>
      <c r="E15" s="5" t="s">
        <v>8</v>
      </c>
      <c r="F15" s="5">
        <v>4</v>
      </c>
      <c r="G15" s="5">
        <v>10</v>
      </c>
      <c r="H15" s="5">
        <v>40</v>
      </c>
      <c r="I15" s="5" t="s">
        <v>30</v>
      </c>
      <c r="J15" s="5" t="s">
        <v>14</v>
      </c>
      <c r="K15" s="6" t="s">
        <v>15</v>
      </c>
    </row>
    <row r="16" spans="1:11" ht="15.5" x14ac:dyDescent="0.35">
      <c r="A16" s="4">
        <v>45327</v>
      </c>
      <c r="B16" s="4" t="str">
        <f>TEXT(Table1[[#This Row],[Date]],"yyyy")</f>
        <v>2024</v>
      </c>
      <c r="C16" s="4" t="str">
        <f>TEXT(Table1[[#This Row],[Date]],"MMM")</f>
        <v>Feb</v>
      </c>
      <c r="D16" s="4" t="str">
        <f>IF(Table1[[#This Row],[Month]]&lt;="Mar","Qtr 1",IF(Table1[[#This Row],[Month]]&lt;="Jun","Qtr 2",IF(Table1[[#This Row],[Month]]&lt;="Sep","Qtr 3","Qtr 4")))</f>
        <v>Qtr 1</v>
      </c>
      <c r="E16" s="5" t="s">
        <v>12</v>
      </c>
      <c r="F16" s="5">
        <v>6</v>
      </c>
      <c r="G16" s="5">
        <v>15</v>
      </c>
      <c r="H16" s="5">
        <v>90</v>
      </c>
      <c r="I16" s="5" t="s">
        <v>31</v>
      </c>
      <c r="J16" s="5" t="s">
        <v>19</v>
      </c>
      <c r="K16" s="6" t="s">
        <v>15</v>
      </c>
    </row>
    <row r="17" spans="1:11" ht="15.5" x14ac:dyDescent="0.35">
      <c r="A17" s="4">
        <v>45330</v>
      </c>
      <c r="B17" s="4" t="str">
        <f>TEXT(Table1[[#This Row],[Date]],"yyyy")</f>
        <v>2024</v>
      </c>
      <c r="C17" s="4" t="str">
        <f>TEXT(Table1[[#This Row],[Date]],"MMM")</f>
        <v>Feb</v>
      </c>
      <c r="D17" s="4" t="str">
        <f>IF(Table1[[#This Row],[Month]]&lt;="Mar","Qtr 1",IF(Table1[[#This Row],[Month]]&lt;="Jun","Qtr 2",IF(Table1[[#This Row],[Month]]&lt;="Sep","Qtr 3","Qtr 4")))</f>
        <v>Qtr 1</v>
      </c>
      <c r="E17" s="5" t="s">
        <v>17</v>
      </c>
      <c r="F17" s="5">
        <v>3</v>
      </c>
      <c r="G17" s="5">
        <v>20</v>
      </c>
      <c r="H17" s="5">
        <v>60</v>
      </c>
      <c r="I17" s="5" t="s">
        <v>32</v>
      </c>
      <c r="J17" s="5" t="s">
        <v>10</v>
      </c>
      <c r="K17" s="6" t="s">
        <v>11</v>
      </c>
    </row>
    <row r="18" spans="1:11" ht="15.5" x14ac:dyDescent="0.35">
      <c r="A18" s="4">
        <v>45332</v>
      </c>
      <c r="B18" s="4" t="str">
        <f>TEXT(Table1[[#This Row],[Date]],"yyyy")</f>
        <v>2024</v>
      </c>
      <c r="C18" s="4" t="str">
        <f>TEXT(Table1[[#This Row],[Date]],"MMM")</f>
        <v>Feb</v>
      </c>
      <c r="D18" s="4" t="str">
        <f>IF(Table1[[#This Row],[Month]]&lt;="Mar","Qtr 1",IF(Table1[[#This Row],[Month]]&lt;="Jun","Qtr 2",IF(Table1[[#This Row],[Month]]&lt;="Sep","Qtr 3","Qtr 4")))</f>
        <v>Qtr 1</v>
      </c>
      <c r="E18" s="5" t="s">
        <v>8</v>
      </c>
      <c r="F18" s="5">
        <v>5</v>
      </c>
      <c r="G18" s="5">
        <v>10</v>
      </c>
      <c r="H18" s="5">
        <v>50</v>
      </c>
      <c r="I18" s="5" t="s">
        <v>33</v>
      </c>
      <c r="J18" s="5" t="s">
        <v>14</v>
      </c>
      <c r="K18" s="6" t="s">
        <v>20</v>
      </c>
    </row>
    <row r="19" spans="1:11" ht="15.5" x14ac:dyDescent="0.35">
      <c r="A19" s="4">
        <v>45335</v>
      </c>
      <c r="B19" s="4" t="str">
        <f>TEXT(Table1[[#This Row],[Date]],"yyyy")</f>
        <v>2024</v>
      </c>
      <c r="C19" s="4" t="str">
        <f>TEXT(Table1[[#This Row],[Date]],"MMM")</f>
        <v>Feb</v>
      </c>
      <c r="D19" s="4" t="str">
        <f>IF(Table1[[#This Row],[Month]]&lt;="Mar","Qtr 1",IF(Table1[[#This Row],[Month]]&lt;="Jun","Qtr 2",IF(Table1[[#This Row],[Month]]&lt;="Sep","Qtr 3","Qtr 4")))</f>
        <v>Qtr 1</v>
      </c>
      <c r="E19" s="5" t="s">
        <v>12</v>
      </c>
      <c r="F19" s="5">
        <v>2</v>
      </c>
      <c r="G19" s="5">
        <v>15</v>
      </c>
      <c r="H19" s="5">
        <v>30</v>
      </c>
      <c r="I19" s="5" t="s">
        <v>34</v>
      </c>
      <c r="J19" s="5" t="s">
        <v>19</v>
      </c>
      <c r="K19" s="6" t="s">
        <v>11</v>
      </c>
    </row>
    <row r="20" spans="1:11" ht="15.5" x14ac:dyDescent="0.35">
      <c r="A20" s="4">
        <v>45337</v>
      </c>
      <c r="B20" s="4" t="str">
        <f>TEXT(Table1[[#This Row],[Date]],"yyyy")</f>
        <v>2024</v>
      </c>
      <c r="C20" s="4" t="str">
        <f>TEXT(Table1[[#This Row],[Date]],"MMM")</f>
        <v>Feb</v>
      </c>
      <c r="D20" s="4" t="str">
        <f>IF(Table1[[#This Row],[Month]]&lt;="Mar","Qtr 1",IF(Table1[[#This Row],[Month]]&lt;="Jun","Qtr 2",IF(Table1[[#This Row],[Month]]&lt;="Sep","Qtr 3","Qtr 4")))</f>
        <v>Qtr 1</v>
      </c>
      <c r="E20" s="5" t="s">
        <v>17</v>
      </c>
      <c r="F20" s="5">
        <v>4</v>
      </c>
      <c r="G20" s="5">
        <v>20</v>
      </c>
      <c r="H20" s="5">
        <v>80</v>
      </c>
      <c r="I20" s="5" t="s">
        <v>35</v>
      </c>
      <c r="J20" s="5" t="s">
        <v>10</v>
      </c>
      <c r="K20" s="6" t="s">
        <v>15</v>
      </c>
    </row>
    <row r="21" spans="1:11" ht="15.5" x14ac:dyDescent="0.35">
      <c r="A21" s="4">
        <v>45340</v>
      </c>
      <c r="B21" s="4" t="str">
        <f>TEXT(Table1[[#This Row],[Date]],"yyyy")</f>
        <v>2024</v>
      </c>
      <c r="C21" s="4" t="str">
        <f>TEXT(Table1[[#This Row],[Date]],"MMM")</f>
        <v>Feb</v>
      </c>
      <c r="D21" s="4" t="str">
        <f>IF(Table1[[#This Row],[Month]]&lt;="Mar","Qtr 1",IF(Table1[[#This Row],[Month]]&lt;="Jun","Qtr 2",IF(Table1[[#This Row],[Month]]&lt;="Sep","Qtr 3","Qtr 4")))</f>
        <v>Qtr 1</v>
      </c>
      <c r="E21" s="5" t="s">
        <v>8</v>
      </c>
      <c r="F21" s="5">
        <v>3</v>
      </c>
      <c r="G21" s="5">
        <v>10</v>
      </c>
      <c r="H21" s="5">
        <v>30</v>
      </c>
      <c r="I21" s="5" t="s">
        <v>36</v>
      </c>
      <c r="J21" s="5" t="s">
        <v>14</v>
      </c>
      <c r="K21" s="6" t="s">
        <v>20</v>
      </c>
    </row>
    <row r="22" spans="1:11" ht="15.5" x14ac:dyDescent="0.35">
      <c r="A22" s="4">
        <v>45342</v>
      </c>
      <c r="B22" s="4" t="str">
        <f>TEXT(Table1[[#This Row],[Date]],"yyyy")</f>
        <v>2024</v>
      </c>
      <c r="C22" s="4" t="str">
        <f>TEXT(Table1[[#This Row],[Date]],"MMM")</f>
        <v>Feb</v>
      </c>
      <c r="D22" s="4" t="str">
        <f>IF(Table1[[#This Row],[Month]]&lt;="Mar","Qtr 1",IF(Table1[[#This Row],[Month]]&lt;="Jun","Qtr 2",IF(Table1[[#This Row],[Month]]&lt;="Sep","Qtr 3","Qtr 4")))</f>
        <v>Qtr 1</v>
      </c>
      <c r="E22" s="5" t="s">
        <v>12</v>
      </c>
      <c r="F22" s="5">
        <v>4</v>
      </c>
      <c r="G22" s="5">
        <v>15</v>
      </c>
      <c r="H22" s="5">
        <v>60</v>
      </c>
      <c r="I22" s="5" t="s">
        <v>37</v>
      </c>
      <c r="J22" s="5" t="s">
        <v>19</v>
      </c>
      <c r="K22" s="6" t="s">
        <v>11</v>
      </c>
    </row>
    <row r="23" spans="1:11" ht="15.5" x14ac:dyDescent="0.35">
      <c r="A23" s="4">
        <v>45345</v>
      </c>
      <c r="B23" s="4" t="str">
        <f>TEXT(Table1[[#This Row],[Date]],"yyyy")</f>
        <v>2024</v>
      </c>
      <c r="C23" s="4" t="str">
        <f>TEXT(Table1[[#This Row],[Date]],"MMM")</f>
        <v>Feb</v>
      </c>
      <c r="D23" s="4" t="str">
        <f>IF(Table1[[#This Row],[Month]]&lt;="Mar","Qtr 1",IF(Table1[[#This Row],[Month]]&lt;="Jun","Qtr 2",IF(Table1[[#This Row],[Month]]&lt;="Sep","Qtr 3","Qtr 4")))</f>
        <v>Qtr 1</v>
      </c>
      <c r="E23" s="5" t="s">
        <v>17</v>
      </c>
      <c r="F23" s="5">
        <v>5</v>
      </c>
      <c r="G23" s="5">
        <v>20</v>
      </c>
      <c r="H23" s="5">
        <v>100</v>
      </c>
      <c r="I23" s="5" t="s">
        <v>38</v>
      </c>
      <c r="J23" s="5" t="s">
        <v>10</v>
      </c>
      <c r="K23" s="6" t="s">
        <v>15</v>
      </c>
    </row>
    <row r="24" spans="1:11" ht="15.5" x14ac:dyDescent="0.35">
      <c r="A24" s="4">
        <v>45347</v>
      </c>
      <c r="B24" s="4" t="str">
        <f>TEXT(Table1[[#This Row],[Date]],"yyyy")</f>
        <v>2024</v>
      </c>
      <c r="C24" s="4" t="str">
        <f>TEXT(Table1[[#This Row],[Date]],"MMM")</f>
        <v>Feb</v>
      </c>
      <c r="D24" s="4" t="str">
        <f>IF(Table1[[#This Row],[Month]]&lt;="Mar","Qtr 1",IF(Table1[[#This Row],[Month]]&lt;="Jun","Qtr 2",IF(Table1[[#This Row],[Month]]&lt;="Sep","Qtr 3","Qtr 4")))</f>
        <v>Qtr 1</v>
      </c>
      <c r="E24" s="5" t="s">
        <v>8</v>
      </c>
      <c r="F24" s="5">
        <v>2</v>
      </c>
      <c r="G24" s="5">
        <v>10</v>
      </c>
      <c r="H24" s="5">
        <v>20</v>
      </c>
      <c r="I24" s="5" t="s">
        <v>39</v>
      </c>
      <c r="J24" s="5" t="s">
        <v>14</v>
      </c>
      <c r="K24" s="6" t="s">
        <v>11</v>
      </c>
    </row>
    <row r="25" spans="1:11" ht="15.5" x14ac:dyDescent="0.35">
      <c r="A25" s="4">
        <v>45350</v>
      </c>
      <c r="B25" s="4" t="str">
        <f>TEXT(Table1[[#This Row],[Date]],"yyyy")</f>
        <v>2024</v>
      </c>
      <c r="C25" s="4" t="str">
        <f>TEXT(Table1[[#This Row],[Date]],"MMM")</f>
        <v>Feb</v>
      </c>
      <c r="D25" s="4" t="str">
        <f>IF(Table1[[#This Row],[Month]]&lt;="Mar","Qtr 1",IF(Table1[[#This Row],[Month]]&lt;="Jun","Qtr 2",IF(Table1[[#This Row],[Month]]&lt;="Sep","Qtr 3","Qtr 4")))</f>
        <v>Qtr 1</v>
      </c>
      <c r="E25" s="5" t="s">
        <v>12</v>
      </c>
      <c r="F25" s="5">
        <v>3</v>
      </c>
      <c r="G25" s="5">
        <v>15</v>
      </c>
      <c r="H25" s="5">
        <v>45</v>
      </c>
      <c r="I25" s="5" t="s">
        <v>40</v>
      </c>
      <c r="J25" s="5" t="s">
        <v>19</v>
      </c>
      <c r="K25" s="6" t="s">
        <v>20</v>
      </c>
    </row>
    <row r="26" spans="1:11" ht="15.5" x14ac:dyDescent="0.35">
      <c r="A26" s="4">
        <v>45352</v>
      </c>
      <c r="B26" s="4" t="str">
        <f>TEXT(Table1[[#This Row],[Date]],"yyyy")</f>
        <v>2024</v>
      </c>
      <c r="C26" s="4" t="str">
        <f>TEXT(Table1[[#This Row],[Date]],"MMM")</f>
        <v>Mar</v>
      </c>
      <c r="D26" s="4" t="str">
        <f>IF(Table1[[#This Row],[Month]]&lt;="Mar","Qtr 1",IF(Table1[[#This Row],[Month]]&lt;="Jun","Qtr 2",IF(Table1[[#This Row],[Month]]&lt;="Sep","Qtr 3","Qtr 4")))</f>
        <v>Qtr 1</v>
      </c>
      <c r="E26" s="5" t="s">
        <v>17</v>
      </c>
      <c r="F26" s="5">
        <v>4</v>
      </c>
      <c r="G26" s="5">
        <v>20</v>
      </c>
      <c r="H26" s="5">
        <v>80</v>
      </c>
      <c r="I26" s="5" t="s">
        <v>41</v>
      </c>
      <c r="J26" s="5" t="s">
        <v>10</v>
      </c>
      <c r="K26" s="6" t="s">
        <v>11</v>
      </c>
    </row>
    <row r="27" spans="1:11" ht="15.5" x14ac:dyDescent="0.35">
      <c r="A27" s="4">
        <v>45355</v>
      </c>
      <c r="B27" s="4" t="str">
        <f>TEXT(Table1[[#This Row],[Date]],"yyyy")</f>
        <v>2024</v>
      </c>
      <c r="C27" s="4" t="str">
        <f>TEXT(Table1[[#This Row],[Date]],"MMM")</f>
        <v>Mar</v>
      </c>
      <c r="D27" s="4" t="str">
        <f>IF(Table1[[#This Row],[Month]]&lt;="Mar","Qtr 1",IF(Table1[[#This Row],[Month]]&lt;="Jun","Qtr 2",IF(Table1[[#This Row],[Month]]&lt;="Sep","Qtr 3","Qtr 4")))</f>
        <v>Qtr 1</v>
      </c>
      <c r="E27" s="5" t="s">
        <v>8</v>
      </c>
      <c r="F27" s="5">
        <v>5</v>
      </c>
      <c r="G27" s="5">
        <v>10</v>
      </c>
      <c r="H27" s="5">
        <v>50</v>
      </c>
      <c r="I27" s="5" t="s">
        <v>42</v>
      </c>
      <c r="J27" s="5" t="s">
        <v>14</v>
      </c>
      <c r="K27" s="6" t="s">
        <v>15</v>
      </c>
    </row>
    <row r="28" spans="1:11" ht="15.5" x14ac:dyDescent="0.35">
      <c r="A28" s="4">
        <v>45358</v>
      </c>
      <c r="B28" s="4" t="str">
        <f>TEXT(Table1[[#This Row],[Date]],"yyyy")</f>
        <v>2024</v>
      </c>
      <c r="C28" s="4" t="str">
        <f>TEXT(Table1[[#This Row],[Date]],"MMM")</f>
        <v>Mar</v>
      </c>
      <c r="D28" s="4" t="str">
        <f>IF(Table1[[#This Row],[Month]]&lt;="Mar","Qtr 1",IF(Table1[[#This Row],[Month]]&lt;="Jun","Qtr 2",IF(Table1[[#This Row],[Month]]&lt;="Sep","Qtr 3","Qtr 4")))</f>
        <v>Qtr 1</v>
      </c>
      <c r="E28" s="5" t="s">
        <v>12</v>
      </c>
      <c r="F28" s="5">
        <v>6</v>
      </c>
      <c r="G28" s="5">
        <v>15</v>
      </c>
      <c r="H28" s="5">
        <v>90</v>
      </c>
      <c r="I28" s="5" t="s">
        <v>43</v>
      </c>
      <c r="J28" s="5" t="s">
        <v>19</v>
      </c>
      <c r="K28" s="6" t="s">
        <v>15</v>
      </c>
    </row>
    <row r="29" spans="1:11" ht="15.5" x14ac:dyDescent="0.35">
      <c r="A29" s="4">
        <v>45361</v>
      </c>
      <c r="B29" s="4" t="str">
        <f>TEXT(Table1[[#This Row],[Date]],"yyyy")</f>
        <v>2024</v>
      </c>
      <c r="C29" s="4" t="str">
        <f>TEXT(Table1[[#This Row],[Date]],"MMM")</f>
        <v>Mar</v>
      </c>
      <c r="D29" s="4" t="str">
        <f>IF(Table1[[#This Row],[Month]]&lt;="Mar","Qtr 1",IF(Table1[[#This Row],[Month]]&lt;="Jun","Qtr 2",IF(Table1[[#This Row],[Month]]&lt;="Sep","Qtr 3","Qtr 4")))</f>
        <v>Qtr 1</v>
      </c>
      <c r="E29" s="5" t="s">
        <v>17</v>
      </c>
      <c r="F29" s="5">
        <v>3</v>
      </c>
      <c r="G29" s="5">
        <v>20</v>
      </c>
      <c r="H29" s="5">
        <v>60</v>
      </c>
      <c r="I29" s="5" t="s">
        <v>44</v>
      </c>
      <c r="J29" s="5" t="s">
        <v>10</v>
      </c>
      <c r="K29" s="6" t="s">
        <v>11</v>
      </c>
    </row>
    <row r="30" spans="1:11" ht="15.5" x14ac:dyDescent="0.35">
      <c r="A30" s="4">
        <v>45364</v>
      </c>
      <c r="B30" s="4" t="str">
        <f>TEXT(Table1[[#This Row],[Date]],"yyyy")</f>
        <v>2024</v>
      </c>
      <c r="C30" s="4" t="str">
        <f>TEXT(Table1[[#This Row],[Date]],"MMM")</f>
        <v>Mar</v>
      </c>
      <c r="D30" s="4" t="str">
        <f>IF(Table1[[#This Row],[Month]]&lt;="Mar","Qtr 1",IF(Table1[[#This Row],[Month]]&lt;="Jun","Qtr 2",IF(Table1[[#This Row],[Month]]&lt;="Sep","Qtr 3","Qtr 4")))</f>
        <v>Qtr 1</v>
      </c>
      <c r="E30" s="5" t="s">
        <v>8</v>
      </c>
      <c r="F30" s="5">
        <v>4</v>
      </c>
      <c r="G30" s="5">
        <v>10</v>
      </c>
      <c r="H30" s="5">
        <v>40</v>
      </c>
      <c r="I30" s="5" t="s">
        <v>45</v>
      </c>
      <c r="J30" s="5" t="s">
        <v>14</v>
      </c>
      <c r="K30" s="6" t="s">
        <v>20</v>
      </c>
    </row>
    <row r="31" spans="1:11" ht="15.5" x14ac:dyDescent="0.35">
      <c r="A31" s="4">
        <v>45366</v>
      </c>
      <c r="B31" s="4" t="str">
        <f>TEXT(Table1[[#This Row],[Date]],"yyyy")</f>
        <v>2024</v>
      </c>
      <c r="C31" s="4" t="str">
        <f>TEXT(Table1[[#This Row],[Date]],"MMM")</f>
        <v>Mar</v>
      </c>
      <c r="D31" s="4" t="str">
        <f>IF(Table1[[#This Row],[Month]]&lt;="Mar","Qtr 1",IF(Table1[[#This Row],[Month]]&lt;="Jun","Qtr 2",IF(Table1[[#This Row],[Month]]&lt;="Sep","Qtr 3","Qtr 4")))</f>
        <v>Qtr 1</v>
      </c>
      <c r="E31" s="5" t="s">
        <v>12</v>
      </c>
      <c r="F31" s="5">
        <v>5</v>
      </c>
      <c r="G31" s="5">
        <v>15</v>
      </c>
      <c r="H31" s="5">
        <v>75</v>
      </c>
      <c r="I31" s="5" t="s">
        <v>46</v>
      </c>
      <c r="J31" s="5" t="s">
        <v>19</v>
      </c>
      <c r="K31" s="6" t="s">
        <v>11</v>
      </c>
    </row>
    <row r="32" spans="1:11" ht="15.5" x14ac:dyDescent="0.35">
      <c r="A32" s="4">
        <v>45369</v>
      </c>
      <c r="B32" s="4" t="str">
        <f>TEXT(Table1[[#This Row],[Date]],"yyyy")</f>
        <v>2024</v>
      </c>
      <c r="C32" s="4" t="str">
        <f>TEXT(Table1[[#This Row],[Date]],"MMM")</f>
        <v>Mar</v>
      </c>
      <c r="D32" s="4" t="str">
        <f>IF(Table1[[#This Row],[Month]]&lt;="Mar","Qtr 1",IF(Table1[[#This Row],[Month]]&lt;="Jun","Qtr 2",IF(Table1[[#This Row],[Month]]&lt;="Sep","Qtr 3","Qtr 4")))</f>
        <v>Qtr 1</v>
      </c>
      <c r="E32" s="5" t="s">
        <v>17</v>
      </c>
      <c r="F32" s="5">
        <v>2</v>
      </c>
      <c r="G32" s="5">
        <v>20</v>
      </c>
      <c r="H32" s="5">
        <v>40</v>
      </c>
      <c r="I32" s="5" t="s">
        <v>47</v>
      </c>
      <c r="J32" s="5" t="s">
        <v>10</v>
      </c>
      <c r="K32" s="6" t="s">
        <v>15</v>
      </c>
    </row>
    <row r="33" spans="1:11" ht="15.5" x14ac:dyDescent="0.35">
      <c r="A33" s="4">
        <v>45371</v>
      </c>
      <c r="B33" s="4" t="str">
        <f>TEXT(Table1[[#This Row],[Date]],"yyyy")</f>
        <v>2024</v>
      </c>
      <c r="C33" s="4" t="str">
        <f>TEXT(Table1[[#This Row],[Date]],"MMM")</f>
        <v>Mar</v>
      </c>
      <c r="D33" s="4" t="str">
        <f>IF(Table1[[#This Row],[Month]]&lt;="Mar","Qtr 1",IF(Table1[[#This Row],[Month]]&lt;="Jun","Qtr 2",IF(Table1[[#This Row],[Month]]&lt;="Sep","Qtr 3","Qtr 4")))</f>
        <v>Qtr 1</v>
      </c>
      <c r="E33" s="5" t="s">
        <v>8</v>
      </c>
      <c r="F33" s="5">
        <v>3</v>
      </c>
      <c r="G33" s="5">
        <v>10</v>
      </c>
      <c r="H33" s="5">
        <v>30</v>
      </c>
      <c r="I33" s="5" t="s">
        <v>48</v>
      </c>
      <c r="J33" s="5" t="s">
        <v>14</v>
      </c>
      <c r="K33" s="6" t="s">
        <v>20</v>
      </c>
    </row>
    <row r="34" spans="1:11" ht="15.5" x14ac:dyDescent="0.35">
      <c r="A34" s="4">
        <v>45374</v>
      </c>
      <c r="B34" s="4" t="str">
        <f>TEXT(Table1[[#This Row],[Date]],"yyyy")</f>
        <v>2024</v>
      </c>
      <c r="C34" s="4" t="str">
        <f>TEXT(Table1[[#This Row],[Date]],"MMM")</f>
        <v>Mar</v>
      </c>
      <c r="D34" s="4" t="str">
        <f>IF(Table1[[#This Row],[Month]]&lt;="Mar","Qtr 1",IF(Table1[[#This Row],[Month]]&lt;="Jun","Qtr 2",IF(Table1[[#This Row],[Month]]&lt;="Sep","Qtr 3","Qtr 4")))</f>
        <v>Qtr 1</v>
      </c>
      <c r="E34" s="5" t="s">
        <v>12</v>
      </c>
      <c r="F34" s="5">
        <v>4</v>
      </c>
      <c r="G34" s="5">
        <v>15</v>
      </c>
      <c r="H34" s="5">
        <v>60</v>
      </c>
      <c r="I34" s="5" t="s">
        <v>49</v>
      </c>
      <c r="J34" s="5" t="s">
        <v>19</v>
      </c>
      <c r="K34" s="6" t="s">
        <v>11</v>
      </c>
    </row>
    <row r="35" spans="1:11" ht="15.5" x14ac:dyDescent="0.35">
      <c r="A35" s="4">
        <v>45377</v>
      </c>
      <c r="B35" s="4" t="str">
        <f>TEXT(Table1[[#This Row],[Date]],"yyyy")</f>
        <v>2024</v>
      </c>
      <c r="C35" s="4" t="str">
        <f>TEXT(Table1[[#This Row],[Date]],"MMM")</f>
        <v>Mar</v>
      </c>
      <c r="D35" s="4" t="str">
        <f>IF(Table1[[#This Row],[Month]]&lt;="Mar","Qtr 1",IF(Table1[[#This Row],[Month]]&lt;="Jun","Qtr 2",IF(Table1[[#This Row],[Month]]&lt;="Sep","Qtr 3","Qtr 4")))</f>
        <v>Qtr 1</v>
      </c>
      <c r="E35" s="5" t="s">
        <v>17</v>
      </c>
      <c r="F35" s="5">
        <v>5</v>
      </c>
      <c r="G35" s="5">
        <v>20</v>
      </c>
      <c r="H35" s="5">
        <v>100</v>
      </c>
      <c r="I35" s="5" t="s">
        <v>50</v>
      </c>
      <c r="J35" s="5" t="s">
        <v>10</v>
      </c>
      <c r="K35" s="6" t="s">
        <v>15</v>
      </c>
    </row>
    <row r="36" spans="1:11" ht="15.5" x14ac:dyDescent="0.35">
      <c r="A36" s="4">
        <v>45379</v>
      </c>
      <c r="B36" s="4" t="str">
        <f>TEXT(Table1[[#This Row],[Date]],"yyyy")</f>
        <v>2024</v>
      </c>
      <c r="C36" s="4" t="str">
        <f>TEXT(Table1[[#This Row],[Date]],"MMM")</f>
        <v>Mar</v>
      </c>
      <c r="D36" s="4" t="str">
        <f>IF(Table1[[#This Row],[Month]]&lt;="Mar","Qtr 1",IF(Table1[[#This Row],[Month]]&lt;="Jun","Qtr 2",IF(Table1[[#This Row],[Month]]&lt;="Sep","Qtr 3","Qtr 4")))</f>
        <v>Qtr 1</v>
      </c>
      <c r="E36" s="5" t="s">
        <v>8</v>
      </c>
      <c r="F36" s="5">
        <v>2</v>
      </c>
      <c r="G36" s="5">
        <v>10</v>
      </c>
      <c r="H36" s="5">
        <v>20</v>
      </c>
      <c r="I36" s="5" t="s">
        <v>51</v>
      </c>
      <c r="J36" s="5" t="s">
        <v>14</v>
      </c>
      <c r="K36" s="6" t="s">
        <v>11</v>
      </c>
    </row>
    <row r="37" spans="1:11" ht="15.5" x14ac:dyDescent="0.35">
      <c r="A37" s="7">
        <v>45381</v>
      </c>
      <c r="B37" s="7" t="str">
        <f>TEXT(Table1[[#This Row],[Date]],"yyyy")</f>
        <v>2024</v>
      </c>
      <c r="C37" s="7" t="str">
        <f>TEXT(Table1[[#This Row],[Date]],"MMM")</f>
        <v>Mar</v>
      </c>
      <c r="D37" s="7" t="str">
        <f>IF(Table1[[#This Row],[Month]]&lt;="Mar","Qtr 1",IF(Table1[[#This Row],[Month]]&lt;="Jun","Qtr 2",IF(Table1[[#This Row],[Month]]&lt;="Sep","Qtr 3","Qtr 4")))</f>
        <v>Qtr 1</v>
      </c>
      <c r="E37" s="8" t="s">
        <v>12</v>
      </c>
      <c r="F37" s="8">
        <v>3</v>
      </c>
      <c r="G37" s="8">
        <v>15</v>
      </c>
      <c r="H37" s="8">
        <v>45</v>
      </c>
      <c r="I37" s="8" t="s">
        <v>52</v>
      </c>
      <c r="J37" s="8" t="s">
        <v>19</v>
      </c>
      <c r="K37" s="9" t="s">
        <v>20</v>
      </c>
    </row>
    <row r="38" spans="1:11" ht="15.5" x14ac:dyDescent="0.35">
      <c r="A38" s="7"/>
      <c r="B38" s="7"/>
      <c r="C38" s="7"/>
      <c r="D38" s="7"/>
      <c r="E38" s="8"/>
      <c r="F38" s="8"/>
      <c r="G38" s="8"/>
      <c r="H38" s="8"/>
      <c r="I38" s="8"/>
      <c r="J38" s="8"/>
      <c r="K38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7FBF-35D8-44CD-905D-043E5370B6AC}">
  <dimension ref="A1:T72"/>
  <sheetViews>
    <sheetView tabSelected="1" workbookViewId="0">
      <selection activeCell="A8" sqref="A8"/>
    </sheetView>
  </sheetViews>
  <sheetFormatPr defaultRowHeight="14.5" x14ac:dyDescent="0.35"/>
  <cols>
    <col min="3" max="4" width="8.7265625" customWidth="1"/>
  </cols>
  <sheetData>
    <row r="1" spans="1:20" ht="15" thickBot="1" x14ac:dyDescent="0.4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14.5" customHeight="1" x14ac:dyDescent="0.35">
      <c r="A2" s="27"/>
      <c r="B2" s="41" t="s">
        <v>68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3"/>
      <c r="T2" s="34"/>
    </row>
    <row r="3" spans="1:20" ht="14.5" customHeight="1" x14ac:dyDescent="0.35">
      <c r="A3" s="28"/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6"/>
      <c r="T3" s="35"/>
    </row>
    <row r="4" spans="1:20" ht="14.5" customHeight="1" x14ac:dyDescent="0.35">
      <c r="A4" s="28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6"/>
      <c r="T4" s="35"/>
    </row>
    <row r="5" spans="1:20" ht="14.5" customHeight="1" thickBot="1" x14ac:dyDescent="0.4">
      <c r="A5" s="28"/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9"/>
      <c r="T5" s="35"/>
    </row>
    <row r="6" spans="1:20" x14ac:dyDescent="0.35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35"/>
    </row>
    <row r="7" spans="1:20" ht="15" thickBot="1" x14ac:dyDescent="0.4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35"/>
    </row>
    <row r="8" spans="1:20" ht="14.5" customHeight="1" x14ac:dyDescent="0.35">
      <c r="A8" s="28"/>
      <c r="B8" s="50" t="s">
        <v>69</v>
      </c>
      <c r="C8" s="51"/>
      <c r="D8" s="51"/>
      <c r="E8" s="52"/>
      <c r="F8" s="29"/>
      <c r="G8" s="50" t="s">
        <v>70</v>
      </c>
      <c r="H8" s="51"/>
      <c r="I8" s="51"/>
      <c r="J8" s="51"/>
      <c r="K8" s="51"/>
      <c r="L8" s="52"/>
      <c r="M8" s="29"/>
      <c r="N8" s="50" t="s">
        <v>71</v>
      </c>
      <c r="O8" s="51"/>
      <c r="P8" s="51"/>
      <c r="Q8" s="51"/>
      <c r="R8" s="51"/>
      <c r="S8" s="52"/>
      <c r="T8" s="35"/>
    </row>
    <row r="9" spans="1:20" ht="14.5" customHeight="1" x14ac:dyDescent="0.35">
      <c r="A9" s="28"/>
      <c r="B9" s="53"/>
      <c r="C9" s="54"/>
      <c r="D9" s="54"/>
      <c r="E9" s="55"/>
      <c r="F9" s="29"/>
      <c r="G9" s="53"/>
      <c r="H9" s="54"/>
      <c r="I9" s="54"/>
      <c r="J9" s="54"/>
      <c r="K9" s="54"/>
      <c r="L9" s="55"/>
      <c r="M9" s="29"/>
      <c r="N9" s="53"/>
      <c r="O9" s="54"/>
      <c r="P9" s="54"/>
      <c r="Q9" s="54"/>
      <c r="R9" s="54"/>
      <c r="S9" s="55"/>
      <c r="T9" s="35"/>
    </row>
    <row r="10" spans="1:20" x14ac:dyDescent="0.35">
      <c r="A10" s="28"/>
      <c r="B10" s="28"/>
      <c r="C10" s="29"/>
      <c r="D10" s="29"/>
      <c r="E10" s="30"/>
      <c r="F10" s="29"/>
      <c r="G10" s="28"/>
      <c r="H10" s="29"/>
      <c r="I10" s="29"/>
      <c r="J10" s="29"/>
      <c r="K10" s="29"/>
      <c r="L10" s="30"/>
      <c r="M10" s="29"/>
      <c r="N10" s="28"/>
      <c r="O10" s="29"/>
      <c r="P10" s="29"/>
      <c r="Q10" s="29"/>
      <c r="R10" s="29"/>
      <c r="S10" s="30"/>
      <c r="T10" s="35"/>
    </row>
    <row r="11" spans="1:20" x14ac:dyDescent="0.35">
      <c r="A11" s="28"/>
      <c r="B11" s="28"/>
      <c r="C11" s="29"/>
      <c r="D11" s="29"/>
      <c r="E11" s="30"/>
      <c r="F11" s="29"/>
      <c r="G11" s="28"/>
      <c r="H11" s="29"/>
      <c r="I11" s="29"/>
      <c r="J11" s="29"/>
      <c r="K11" s="29"/>
      <c r="L11" s="30"/>
      <c r="M11" s="29"/>
      <c r="N11" s="28"/>
      <c r="O11" s="29"/>
      <c r="P11" s="29"/>
      <c r="Q11" s="29"/>
      <c r="R11" s="29"/>
      <c r="S11" s="30"/>
      <c r="T11" s="35"/>
    </row>
    <row r="12" spans="1:20" x14ac:dyDescent="0.35">
      <c r="A12" s="28"/>
      <c r="B12" s="28"/>
      <c r="C12" s="29"/>
      <c r="D12" s="29"/>
      <c r="E12" s="30"/>
      <c r="F12" s="29"/>
      <c r="G12" s="28"/>
      <c r="H12" s="29"/>
      <c r="I12" s="29"/>
      <c r="J12" s="29"/>
      <c r="K12" s="29"/>
      <c r="L12" s="30"/>
      <c r="M12" s="29"/>
      <c r="N12" s="28"/>
      <c r="O12" s="29"/>
      <c r="P12" s="29"/>
      <c r="Q12" s="29"/>
      <c r="R12" s="29"/>
      <c r="S12" s="30"/>
      <c r="T12" s="35"/>
    </row>
    <row r="13" spans="1:20" x14ac:dyDescent="0.35">
      <c r="A13" s="28"/>
      <c r="B13" s="28"/>
      <c r="C13" s="29"/>
      <c r="D13" s="29"/>
      <c r="E13" s="30"/>
      <c r="F13" s="29"/>
      <c r="G13" s="28"/>
      <c r="H13" s="29"/>
      <c r="I13" s="29"/>
      <c r="J13" s="29"/>
      <c r="K13" s="29"/>
      <c r="L13" s="30"/>
      <c r="M13" s="29"/>
      <c r="N13" s="28"/>
      <c r="O13" s="29"/>
      <c r="P13" s="29"/>
      <c r="Q13" s="29"/>
      <c r="R13" s="29"/>
      <c r="S13" s="30"/>
      <c r="T13" s="35"/>
    </row>
    <row r="14" spans="1:20" x14ac:dyDescent="0.35">
      <c r="A14" s="28"/>
      <c r="B14" s="28"/>
      <c r="C14" s="29"/>
      <c r="D14" s="29"/>
      <c r="E14" s="30"/>
      <c r="F14" s="29"/>
      <c r="G14" s="28"/>
      <c r="H14" s="29"/>
      <c r="I14" s="29"/>
      <c r="J14" s="29"/>
      <c r="K14" s="29"/>
      <c r="L14" s="30"/>
      <c r="M14" s="29"/>
      <c r="N14" s="28"/>
      <c r="O14" s="29"/>
      <c r="P14" s="29"/>
      <c r="Q14" s="29"/>
      <c r="R14" s="29"/>
      <c r="S14" s="30"/>
      <c r="T14" s="35"/>
    </row>
    <row r="15" spans="1:20" x14ac:dyDescent="0.35">
      <c r="A15" s="28"/>
      <c r="B15" s="28"/>
      <c r="C15" s="29"/>
      <c r="D15" s="29"/>
      <c r="E15" s="30"/>
      <c r="F15" s="29"/>
      <c r="G15" s="28"/>
      <c r="H15" s="29"/>
      <c r="I15" s="29"/>
      <c r="J15" s="29"/>
      <c r="K15" s="29"/>
      <c r="L15" s="30"/>
      <c r="M15" s="29"/>
      <c r="N15" s="28"/>
      <c r="O15" s="29"/>
      <c r="P15" s="29"/>
      <c r="Q15" s="29"/>
      <c r="R15" s="29"/>
      <c r="S15" s="30"/>
      <c r="T15" s="35"/>
    </row>
    <row r="16" spans="1:20" ht="15" thickBot="1" x14ac:dyDescent="0.4">
      <c r="A16" s="28"/>
      <c r="B16" s="31"/>
      <c r="C16" s="32"/>
      <c r="D16" s="32"/>
      <c r="E16" s="33"/>
      <c r="F16" s="29"/>
      <c r="G16" s="28"/>
      <c r="H16" s="29"/>
      <c r="I16" s="29"/>
      <c r="J16" s="29"/>
      <c r="K16" s="29"/>
      <c r="L16" s="30"/>
      <c r="M16" s="29"/>
      <c r="N16" s="28"/>
      <c r="O16" s="29"/>
      <c r="P16" s="29"/>
      <c r="Q16" s="29"/>
      <c r="R16" s="29"/>
      <c r="S16" s="30"/>
      <c r="T16" s="35"/>
    </row>
    <row r="17" spans="1:20" x14ac:dyDescent="0.35">
      <c r="A17" s="28"/>
      <c r="B17" s="29"/>
      <c r="C17" s="29"/>
      <c r="D17" s="29"/>
      <c r="E17" s="29"/>
      <c r="F17" s="29"/>
      <c r="G17" s="28"/>
      <c r="H17" s="29"/>
      <c r="I17" s="29"/>
      <c r="J17" s="29"/>
      <c r="K17" s="29"/>
      <c r="L17" s="30"/>
      <c r="M17" s="29"/>
      <c r="N17" s="28"/>
      <c r="O17" s="29"/>
      <c r="P17" s="29"/>
      <c r="Q17" s="29"/>
      <c r="R17" s="29"/>
      <c r="S17" s="30"/>
      <c r="T17" s="35"/>
    </row>
    <row r="18" spans="1:20" ht="15" thickBot="1" x14ac:dyDescent="0.4">
      <c r="A18" s="28"/>
      <c r="B18" s="29"/>
      <c r="C18" s="29"/>
      <c r="D18" s="29"/>
      <c r="E18" s="29"/>
      <c r="F18" s="29"/>
      <c r="G18" s="28"/>
      <c r="H18" s="29"/>
      <c r="I18" s="29"/>
      <c r="J18" s="29"/>
      <c r="K18" s="29"/>
      <c r="L18" s="30"/>
      <c r="M18" s="29"/>
      <c r="N18" s="28"/>
      <c r="O18" s="29"/>
      <c r="P18" s="29"/>
      <c r="Q18" s="29"/>
      <c r="R18" s="29"/>
      <c r="S18" s="30"/>
      <c r="T18" s="35"/>
    </row>
    <row r="19" spans="1:20" ht="14.5" customHeight="1" x14ac:dyDescent="0.35">
      <c r="A19" s="28"/>
      <c r="B19" s="50" t="s">
        <v>72</v>
      </c>
      <c r="C19" s="51"/>
      <c r="D19" s="51"/>
      <c r="E19" s="52"/>
      <c r="F19" s="29"/>
      <c r="G19" s="28"/>
      <c r="H19" s="29"/>
      <c r="I19" s="29"/>
      <c r="J19" s="29"/>
      <c r="K19" s="29"/>
      <c r="L19" s="30"/>
      <c r="M19" s="29"/>
      <c r="N19" s="28"/>
      <c r="O19" s="29"/>
      <c r="P19" s="29"/>
      <c r="Q19" s="29"/>
      <c r="R19" s="29"/>
      <c r="S19" s="30"/>
      <c r="T19" s="35"/>
    </row>
    <row r="20" spans="1:20" ht="14.5" customHeight="1" x14ac:dyDescent="0.35">
      <c r="A20" s="28"/>
      <c r="B20" s="53"/>
      <c r="C20" s="54"/>
      <c r="D20" s="54"/>
      <c r="E20" s="55"/>
      <c r="F20" s="29"/>
      <c r="G20" s="28"/>
      <c r="H20" s="29"/>
      <c r="I20" s="29"/>
      <c r="J20" s="29"/>
      <c r="K20" s="29"/>
      <c r="L20" s="30"/>
      <c r="M20" s="29"/>
      <c r="N20" s="28"/>
      <c r="O20" s="29"/>
      <c r="P20" s="29"/>
      <c r="Q20" s="29"/>
      <c r="R20" s="29"/>
      <c r="S20" s="30"/>
      <c r="T20" s="35"/>
    </row>
    <row r="21" spans="1:20" x14ac:dyDescent="0.35">
      <c r="A21" s="28"/>
      <c r="B21" s="28"/>
      <c r="C21" s="29"/>
      <c r="D21" s="29"/>
      <c r="E21" s="30"/>
      <c r="F21" s="29"/>
      <c r="G21" s="28"/>
      <c r="H21" s="29"/>
      <c r="I21" s="29"/>
      <c r="J21" s="29"/>
      <c r="K21" s="29"/>
      <c r="L21" s="30"/>
      <c r="M21" s="29"/>
      <c r="N21" s="28"/>
      <c r="O21" s="29"/>
      <c r="P21" s="29"/>
      <c r="Q21" s="29"/>
      <c r="R21" s="29"/>
      <c r="S21" s="30"/>
      <c r="T21" s="35"/>
    </row>
    <row r="22" spans="1:20" x14ac:dyDescent="0.35">
      <c r="A22" s="28"/>
      <c r="B22" s="28"/>
      <c r="C22" s="29"/>
      <c r="D22" s="29"/>
      <c r="E22" s="30"/>
      <c r="F22" s="29"/>
      <c r="G22" s="28"/>
      <c r="H22" s="29"/>
      <c r="I22" s="29"/>
      <c r="J22" s="29"/>
      <c r="K22" s="29"/>
      <c r="L22" s="30"/>
      <c r="M22" s="29"/>
      <c r="N22" s="28"/>
      <c r="O22" s="29"/>
      <c r="P22" s="29"/>
      <c r="Q22" s="29"/>
      <c r="R22" s="29"/>
      <c r="S22" s="30"/>
      <c r="T22" s="35"/>
    </row>
    <row r="23" spans="1:20" x14ac:dyDescent="0.35">
      <c r="A23" s="28"/>
      <c r="B23" s="28"/>
      <c r="C23" s="29"/>
      <c r="D23" s="29"/>
      <c r="E23" s="30"/>
      <c r="F23" s="29"/>
      <c r="G23" s="28"/>
      <c r="H23" s="29"/>
      <c r="I23" s="29"/>
      <c r="J23" s="29"/>
      <c r="K23" s="29"/>
      <c r="L23" s="30"/>
      <c r="M23" s="29"/>
      <c r="N23" s="28"/>
      <c r="O23" s="29"/>
      <c r="P23" s="29"/>
      <c r="Q23" s="29"/>
      <c r="R23" s="29"/>
      <c r="S23" s="30"/>
      <c r="T23" s="35"/>
    </row>
    <row r="24" spans="1:20" x14ac:dyDescent="0.35">
      <c r="A24" s="28"/>
      <c r="B24" s="28"/>
      <c r="C24" s="29"/>
      <c r="D24" s="29"/>
      <c r="E24" s="30"/>
      <c r="F24" s="29"/>
      <c r="G24" s="28"/>
      <c r="H24" s="29"/>
      <c r="I24" s="29"/>
      <c r="J24" s="29"/>
      <c r="K24" s="29"/>
      <c r="L24" s="30"/>
      <c r="M24" s="29"/>
      <c r="N24" s="28"/>
      <c r="O24" s="29"/>
      <c r="P24" s="29"/>
      <c r="Q24" s="29"/>
      <c r="R24" s="29"/>
      <c r="S24" s="30"/>
      <c r="T24" s="35"/>
    </row>
    <row r="25" spans="1:20" x14ac:dyDescent="0.35">
      <c r="A25" s="28"/>
      <c r="B25" s="28"/>
      <c r="C25" s="29"/>
      <c r="D25" s="29"/>
      <c r="E25" s="30"/>
      <c r="F25" s="29"/>
      <c r="G25" s="28"/>
      <c r="H25" s="29"/>
      <c r="I25" s="29"/>
      <c r="J25" s="29"/>
      <c r="K25" s="29"/>
      <c r="L25" s="30"/>
      <c r="M25" s="29"/>
      <c r="N25" s="28"/>
      <c r="O25" s="29"/>
      <c r="P25" s="29"/>
      <c r="Q25" s="29"/>
      <c r="R25" s="29"/>
      <c r="S25" s="30"/>
      <c r="T25" s="35"/>
    </row>
    <row r="26" spans="1:20" x14ac:dyDescent="0.35">
      <c r="A26" s="28"/>
      <c r="B26" s="28"/>
      <c r="C26" s="29"/>
      <c r="D26" s="29"/>
      <c r="E26" s="30"/>
      <c r="F26" s="29"/>
      <c r="G26" s="28"/>
      <c r="H26" s="29"/>
      <c r="I26" s="29"/>
      <c r="J26" s="29"/>
      <c r="K26" s="29"/>
      <c r="L26" s="30"/>
      <c r="M26" s="29"/>
      <c r="N26" s="28"/>
      <c r="O26" s="29"/>
      <c r="P26" s="29"/>
      <c r="Q26" s="29"/>
      <c r="R26" s="29"/>
      <c r="S26" s="30"/>
      <c r="T26" s="35"/>
    </row>
    <row r="27" spans="1:20" ht="15" thickBot="1" x14ac:dyDescent="0.4">
      <c r="A27" s="28"/>
      <c r="B27" s="31"/>
      <c r="C27" s="32"/>
      <c r="D27" s="32"/>
      <c r="E27" s="33"/>
      <c r="F27" s="29"/>
      <c r="G27" s="31"/>
      <c r="H27" s="32"/>
      <c r="I27" s="32"/>
      <c r="J27" s="32"/>
      <c r="K27" s="32"/>
      <c r="L27" s="33"/>
      <c r="M27" s="29"/>
      <c r="N27" s="31"/>
      <c r="O27" s="32"/>
      <c r="P27" s="32"/>
      <c r="Q27" s="32"/>
      <c r="R27" s="32"/>
      <c r="S27" s="33"/>
      <c r="T27" s="35"/>
    </row>
    <row r="28" spans="1:20" x14ac:dyDescent="0.3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5"/>
    </row>
    <row r="29" spans="1:20" ht="15" thickBot="1" x14ac:dyDescent="0.4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5"/>
    </row>
    <row r="30" spans="1:20" ht="14.5" customHeight="1" x14ac:dyDescent="0.35">
      <c r="A30" s="28"/>
      <c r="B30" s="50" t="s">
        <v>76</v>
      </c>
      <c r="C30" s="51"/>
      <c r="D30" s="51"/>
      <c r="E30" s="52"/>
      <c r="F30" s="29"/>
      <c r="G30" s="50" t="s">
        <v>73</v>
      </c>
      <c r="H30" s="51"/>
      <c r="I30" s="51"/>
      <c r="J30" s="51"/>
      <c r="K30" s="51"/>
      <c r="L30" s="52"/>
      <c r="M30" s="29"/>
      <c r="N30" s="50" t="s">
        <v>74</v>
      </c>
      <c r="O30" s="51"/>
      <c r="P30" s="51"/>
      <c r="Q30" s="51"/>
      <c r="R30" s="51"/>
      <c r="S30" s="52"/>
      <c r="T30" s="35"/>
    </row>
    <row r="31" spans="1:20" ht="14.5" customHeight="1" x14ac:dyDescent="0.35">
      <c r="A31" s="28"/>
      <c r="B31" s="53"/>
      <c r="C31" s="54"/>
      <c r="D31" s="54"/>
      <c r="E31" s="55"/>
      <c r="F31" s="29"/>
      <c r="G31" s="53"/>
      <c r="H31" s="54"/>
      <c r="I31" s="54"/>
      <c r="J31" s="54"/>
      <c r="K31" s="54"/>
      <c r="L31" s="55"/>
      <c r="M31" s="29"/>
      <c r="N31" s="53"/>
      <c r="O31" s="54"/>
      <c r="P31" s="54"/>
      <c r="Q31" s="54"/>
      <c r="R31" s="54"/>
      <c r="S31" s="55"/>
      <c r="T31" s="35"/>
    </row>
    <row r="32" spans="1:20" x14ac:dyDescent="0.35">
      <c r="A32" s="28"/>
      <c r="B32" s="28"/>
      <c r="C32" s="29"/>
      <c r="D32" s="29"/>
      <c r="E32" s="30"/>
      <c r="F32" s="29"/>
      <c r="G32" s="28"/>
      <c r="H32" s="29"/>
      <c r="I32" s="29"/>
      <c r="J32" s="29"/>
      <c r="K32" s="29"/>
      <c r="L32" s="30"/>
      <c r="M32" s="29"/>
      <c r="N32" s="28"/>
      <c r="O32" s="29"/>
      <c r="P32" s="29"/>
      <c r="Q32" s="29"/>
      <c r="R32" s="29"/>
      <c r="S32" s="30"/>
      <c r="T32" s="35"/>
    </row>
    <row r="33" spans="1:20" x14ac:dyDescent="0.35">
      <c r="A33" s="28"/>
      <c r="B33" s="28"/>
      <c r="C33" s="29"/>
      <c r="D33" s="29"/>
      <c r="E33" s="30"/>
      <c r="F33" s="29"/>
      <c r="G33" s="28"/>
      <c r="H33" s="29"/>
      <c r="I33" s="29"/>
      <c r="J33" s="29"/>
      <c r="K33" s="29"/>
      <c r="L33" s="30"/>
      <c r="M33" s="29"/>
      <c r="N33" s="28"/>
      <c r="O33" s="29"/>
      <c r="P33" s="29"/>
      <c r="Q33" s="29"/>
      <c r="R33" s="29"/>
      <c r="S33" s="30"/>
      <c r="T33" s="35"/>
    </row>
    <row r="34" spans="1:20" x14ac:dyDescent="0.35">
      <c r="A34" s="28"/>
      <c r="B34" s="28"/>
      <c r="C34" s="29"/>
      <c r="D34" s="29"/>
      <c r="E34" s="30"/>
      <c r="F34" s="29"/>
      <c r="G34" s="28"/>
      <c r="H34" s="29"/>
      <c r="I34" s="29"/>
      <c r="J34" s="29"/>
      <c r="K34" s="29"/>
      <c r="L34" s="30"/>
      <c r="M34" s="29"/>
      <c r="N34" s="28"/>
      <c r="O34" s="29"/>
      <c r="P34" s="29"/>
      <c r="Q34" s="29"/>
      <c r="R34" s="29"/>
      <c r="S34" s="30"/>
      <c r="T34" s="35"/>
    </row>
    <row r="35" spans="1:20" x14ac:dyDescent="0.35">
      <c r="A35" s="28"/>
      <c r="B35" s="28"/>
      <c r="C35" s="29"/>
      <c r="D35" s="29"/>
      <c r="E35" s="30"/>
      <c r="F35" s="29"/>
      <c r="G35" s="28"/>
      <c r="H35" s="29"/>
      <c r="I35" s="29"/>
      <c r="J35" s="29"/>
      <c r="K35" s="29"/>
      <c r="L35" s="30"/>
      <c r="M35" s="29"/>
      <c r="N35" s="28"/>
      <c r="O35" s="29"/>
      <c r="P35" s="29"/>
      <c r="Q35" s="29"/>
      <c r="R35" s="29"/>
      <c r="S35" s="30"/>
      <c r="T35" s="35"/>
    </row>
    <row r="36" spans="1:20" x14ac:dyDescent="0.35">
      <c r="A36" s="28"/>
      <c r="B36" s="28"/>
      <c r="C36" s="29"/>
      <c r="D36" s="29"/>
      <c r="E36" s="30"/>
      <c r="F36" s="29"/>
      <c r="G36" s="28"/>
      <c r="H36" s="29"/>
      <c r="I36" s="29"/>
      <c r="J36" s="29"/>
      <c r="K36" s="29"/>
      <c r="L36" s="30"/>
      <c r="M36" s="29"/>
      <c r="N36" s="28"/>
      <c r="O36" s="29"/>
      <c r="P36" s="29"/>
      <c r="Q36" s="29"/>
      <c r="R36" s="29"/>
      <c r="S36" s="30"/>
      <c r="T36" s="35"/>
    </row>
    <row r="37" spans="1:20" x14ac:dyDescent="0.35">
      <c r="A37" s="28"/>
      <c r="B37" s="28"/>
      <c r="C37" s="29"/>
      <c r="D37" s="29"/>
      <c r="E37" s="30"/>
      <c r="F37" s="29"/>
      <c r="G37" s="28"/>
      <c r="H37" s="29"/>
      <c r="I37" s="29"/>
      <c r="J37" s="29"/>
      <c r="K37" s="29"/>
      <c r="L37" s="30"/>
      <c r="M37" s="29"/>
      <c r="N37" s="28"/>
      <c r="O37" s="29"/>
      <c r="P37" s="29"/>
      <c r="Q37" s="29"/>
      <c r="R37" s="29"/>
      <c r="S37" s="30"/>
      <c r="T37" s="35"/>
    </row>
    <row r="38" spans="1:20" ht="15" thickBot="1" x14ac:dyDescent="0.4">
      <c r="A38" s="28"/>
      <c r="B38" s="31"/>
      <c r="C38" s="32"/>
      <c r="D38" s="32"/>
      <c r="E38" s="33"/>
      <c r="F38" s="29"/>
      <c r="G38" s="28"/>
      <c r="H38" s="29"/>
      <c r="I38" s="29"/>
      <c r="J38" s="29"/>
      <c r="K38" s="29"/>
      <c r="L38" s="30"/>
      <c r="M38" s="29"/>
      <c r="N38" s="28"/>
      <c r="O38" s="29"/>
      <c r="P38" s="29"/>
      <c r="Q38" s="29"/>
      <c r="R38" s="29"/>
      <c r="S38" s="30"/>
      <c r="T38" s="35"/>
    </row>
    <row r="39" spans="1:20" x14ac:dyDescent="0.35">
      <c r="A39" s="28"/>
      <c r="B39" s="29"/>
      <c r="C39" s="29"/>
      <c r="D39" s="29"/>
      <c r="E39" s="29"/>
      <c r="F39" s="29"/>
      <c r="G39" s="28"/>
      <c r="H39" s="29"/>
      <c r="I39" s="29"/>
      <c r="J39" s="29"/>
      <c r="K39" s="29"/>
      <c r="L39" s="30"/>
      <c r="M39" s="29"/>
      <c r="N39" s="28"/>
      <c r="O39" s="29"/>
      <c r="P39" s="29"/>
      <c r="Q39" s="29"/>
      <c r="R39" s="29"/>
      <c r="S39" s="30"/>
      <c r="T39" s="35"/>
    </row>
    <row r="40" spans="1:20" ht="15" thickBot="1" x14ac:dyDescent="0.4">
      <c r="A40" s="28"/>
      <c r="B40" s="29"/>
      <c r="C40" s="29"/>
      <c r="D40" s="29"/>
      <c r="E40" s="29"/>
      <c r="F40" s="29"/>
      <c r="G40" s="28"/>
      <c r="H40" s="29"/>
      <c r="I40" s="29"/>
      <c r="J40" s="29"/>
      <c r="K40" s="29"/>
      <c r="L40" s="30"/>
      <c r="M40" s="29"/>
      <c r="N40" s="28"/>
      <c r="O40" s="29"/>
      <c r="P40" s="29"/>
      <c r="Q40" s="29"/>
      <c r="R40" s="29"/>
      <c r="S40" s="30"/>
      <c r="T40" s="35"/>
    </row>
    <row r="41" spans="1:20" ht="14.5" customHeight="1" x14ac:dyDescent="0.35">
      <c r="A41" s="28"/>
      <c r="B41" s="50" t="s">
        <v>79</v>
      </c>
      <c r="C41" s="51"/>
      <c r="D41" s="51"/>
      <c r="E41" s="52"/>
      <c r="F41" s="29"/>
      <c r="G41" s="28"/>
      <c r="H41" s="29"/>
      <c r="I41" s="29"/>
      <c r="J41" s="29"/>
      <c r="K41" s="29"/>
      <c r="L41" s="30"/>
      <c r="M41" s="29"/>
      <c r="N41" s="28"/>
      <c r="O41" s="29"/>
      <c r="P41" s="29"/>
      <c r="Q41" s="29"/>
      <c r="R41" s="29"/>
      <c r="S41" s="30"/>
      <c r="T41" s="35"/>
    </row>
    <row r="42" spans="1:20" ht="14.5" customHeight="1" x14ac:dyDescent="0.35">
      <c r="A42" s="28"/>
      <c r="B42" s="53"/>
      <c r="C42" s="54"/>
      <c r="D42" s="54"/>
      <c r="E42" s="55"/>
      <c r="F42" s="29"/>
      <c r="G42" s="28"/>
      <c r="H42" s="29"/>
      <c r="I42" s="29"/>
      <c r="J42" s="29"/>
      <c r="K42" s="29"/>
      <c r="L42" s="30"/>
      <c r="M42" s="29"/>
      <c r="N42" s="28"/>
      <c r="O42" s="29"/>
      <c r="P42" s="29"/>
      <c r="Q42" s="29"/>
      <c r="R42" s="29"/>
      <c r="S42" s="30"/>
      <c r="T42" s="35"/>
    </row>
    <row r="43" spans="1:20" x14ac:dyDescent="0.35">
      <c r="A43" s="28"/>
      <c r="B43" s="28"/>
      <c r="C43" s="29"/>
      <c r="D43" s="29"/>
      <c r="E43" s="30"/>
      <c r="F43" s="29"/>
      <c r="G43" s="28"/>
      <c r="H43" s="29"/>
      <c r="I43" s="29"/>
      <c r="J43" s="29"/>
      <c r="K43" s="29"/>
      <c r="L43" s="30"/>
      <c r="M43" s="29"/>
      <c r="N43" s="28"/>
      <c r="O43" s="29"/>
      <c r="P43" s="29"/>
      <c r="Q43" s="29"/>
      <c r="R43" s="29"/>
      <c r="S43" s="30"/>
      <c r="T43" s="35"/>
    </row>
    <row r="44" spans="1:20" x14ac:dyDescent="0.35">
      <c r="A44" s="28"/>
      <c r="B44" s="28"/>
      <c r="C44" s="29"/>
      <c r="D44" s="29"/>
      <c r="E44" s="30"/>
      <c r="F44" s="29"/>
      <c r="G44" s="28"/>
      <c r="H44" s="29"/>
      <c r="I44" s="29"/>
      <c r="J44" s="29"/>
      <c r="K44" s="29"/>
      <c r="L44" s="30"/>
      <c r="M44" s="29"/>
      <c r="N44" s="28"/>
      <c r="O44" s="29"/>
      <c r="P44" s="29"/>
      <c r="Q44" s="29"/>
      <c r="R44" s="29"/>
      <c r="S44" s="30"/>
      <c r="T44" s="35"/>
    </row>
    <row r="45" spans="1:20" x14ac:dyDescent="0.35">
      <c r="A45" s="28"/>
      <c r="B45" s="28"/>
      <c r="C45" s="29"/>
      <c r="D45" s="29"/>
      <c r="E45" s="30"/>
      <c r="F45" s="29"/>
      <c r="G45" s="28"/>
      <c r="H45" s="29"/>
      <c r="I45" s="29"/>
      <c r="J45" s="29"/>
      <c r="K45" s="29"/>
      <c r="L45" s="30"/>
      <c r="M45" s="29"/>
      <c r="N45" s="28"/>
      <c r="O45" s="29"/>
      <c r="P45" s="29"/>
      <c r="Q45" s="29"/>
      <c r="R45" s="29"/>
      <c r="S45" s="30"/>
      <c r="T45" s="35"/>
    </row>
    <row r="46" spans="1:20" x14ac:dyDescent="0.35">
      <c r="A46" s="28"/>
      <c r="B46" s="28"/>
      <c r="C46" s="29"/>
      <c r="D46" s="29"/>
      <c r="E46" s="30"/>
      <c r="F46" s="29"/>
      <c r="G46" s="28"/>
      <c r="H46" s="29"/>
      <c r="I46" s="29"/>
      <c r="J46" s="29"/>
      <c r="K46" s="29"/>
      <c r="L46" s="30"/>
      <c r="M46" s="29"/>
      <c r="N46" s="28"/>
      <c r="O46" s="29"/>
      <c r="P46" s="29"/>
      <c r="Q46" s="29"/>
      <c r="R46" s="29"/>
      <c r="S46" s="30"/>
      <c r="T46" s="35"/>
    </row>
    <row r="47" spans="1:20" x14ac:dyDescent="0.35">
      <c r="A47" s="28"/>
      <c r="B47" s="28"/>
      <c r="C47" s="29"/>
      <c r="D47" s="29"/>
      <c r="E47" s="30"/>
      <c r="F47" s="29"/>
      <c r="G47" s="28"/>
      <c r="H47" s="29"/>
      <c r="I47" s="29"/>
      <c r="J47" s="29"/>
      <c r="K47" s="29"/>
      <c r="L47" s="30"/>
      <c r="M47" s="29"/>
      <c r="N47" s="28"/>
      <c r="O47" s="29"/>
      <c r="P47" s="29"/>
      <c r="Q47" s="29"/>
      <c r="R47" s="29"/>
      <c r="S47" s="30"/>
      <c r="T47" s="35"/>
    </row>
    <row r="48" spans="1:20" x14ac:dyDescent="0.35">
      <c r="A48" s="28"/>
      <c r="B48" s="28"/>
      <c r="C48" s="29"/>
      <c r="D48" s="29"/>
      <c r="E48" s="30"/>
      <c r="F48" s="29"/>
      <c r="G48" s="28"/>
      <c r="H48" s="29"/>
      <c r="I48" s="29"/>
      <c r="J48" s="29"/>
      <c r="K48" s="29"/>
      <c r="L48" s="30"/>
      <c r="M48" s="29"/>
      <c r="N48" s="28"/>
      <c r="O48" s="29"/>
      <c r="P48" s="29"/>
      <c r="Q48" s="29"/>
      <c r="R48" s="29"/>
      <c r="S48" s="30"/>
      <c r="T48" s="35"/>
    </row>
    <row r="49" spans="1:20" ht="15" thickBot="1" x14ac:dyDescent="0.4">
      <c r="A49" s="28"/>
      <c r="B49" s="31"/>
      <c r="C49" s="32"/>
      <c r="D49" s="32"/>
      <c r="E49" s="33"/>
      <c r="F49" s="29"/>
      <c r="G49" s="31"/>
      <c r="H49" s="32"/>
      <c r="I49" s="32"/>
      <c r="J49" s="32"/>
      <c r="K49" s="32"/>
      <c r="L49" s="33"/>
      <c r="M49" s="29"/>
      <c r="N49" s="31"/>
      <c r="O49" s="32"/>
      <c r="P49" s="32"/>
      <c r="Q49" s="32"/>
      <c r="R49" s="32"/>
      <c r="S49" s="33"/>
      <c r="T49" s="35"/>
    </row>
    <row r="50" spans="1:20" x14ac:dyDescent="0.35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5"/>
    </row>
    <row r="51" spans="1:20" ht="15" thickBot="1" x14ac:dyDescent="0.4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35"/>
    </row>
    <row r="52" spans="1:20" ht="14.5" customHeight="1" x14ac:dyDescent="0.35">
      <c r="A52" s="28"/>
      <c r="B52" s="50" t="s">
        <v>77</v>
      </c>
      <c r="C52" s="51"/>
      <c r="D52" s="51"/>
      <c r="E52" s="51"/>
      <c r="F52" s="51"/>
      <c r="G52" s="51"/>
      <c r="H52" s="51"/>
      <c r="I52" s="52"/>
      <c r="J52" s="29"/>
      <c r="K52" s="29"/>
      <c r="L52" s="50" t="s">
        <v>80</v>
      </c>
      <c r="M52" s="51"/>
      <c r="N52" s="51"/>
      <c r="O52" s="51"/>
      <c r="P52" s="51"/>
      <c r="Q52" s="51"/>
      <c r="R52" s="51"/>
      <c r="S52" s="52"/>
      <c r="T52" s="35"/>
    </row>
    <row r="53" spans="1:20" ht="14.5" customHeight="1" x14ac:dyDescent="0.35">
      <c r="A53" s="28"/>
      <c r="B53" s="53"/>
      <c r="C53" s="54"/>
      <c r="D53" s="54"/>
      <c r="E53" s="54"/>
      <c r="F53" s="54"/>
      <c r="G53" s="54"/>
      <c r="H53" s="54"/>
      <c r="I53" s="55"/>
      <c r="J53" s="29"/>
      <c r="K53" s="29"/>
      <c r="L53" s="53"/>
      <c r="M53" s="54"/>
      <c r="N53" s="54"/>
      <c r="O53" s="54"/>
      <c r="P53" s="54"/>
      <c r="Q53" s="54"/>
      <c r="R53" s="54"/>
      <c r="S53" s="55"/>
      <c r="T53" s="35"/>
    </row>
    <row r="54" spans="1:20" x14ac:dyDescent="0.35">
      <c r="A54" s="28"/>
      <c r="B54" s="28"/>
      <c r="C54" s="29"/>
      <c r="D54" s="29"/>
      <c r="E54" s="29"/>
      <c r="F54" s="29"/>
      <c r="G54" s="29"/>
      <c r="H54" s="29"/>
      <c r="I54" s="30"/>
      <c r="J54" s="29"/>
      <c r="K54" s="29"/>
      <c r="L54" s="28"/>
      <c r="M54" s="29"/>
      <c r="N54" s="29"/>
      <c r="O54" s="29"/>
      <c r="P54" s="29"/>
      <c r="Q54" s="29"/>
      <c r="R54" s="29"/>
      <c r="S54" s="30"/>
      <c r="T54" s="35"/>
    </row>
    <row r="55" spans="1:20" x14ac:dyDescent="0.35">
      <c r="A55" s="28"/>
      <c r="B55" s="28"/>
      <c r="C55" s="29"/>
      <c r="D55" s="29"/>
      <c r="E55" s="29"/>
      <c r="F55" s="29"/>
      <c r="G55" s="29"/>
      <c r="H55" s="29"/>
      <c r="I55" s="30"/>
      <c r="J55" s="29"/>
      <c r="K55" s="29"/>
      <c r="L55" s="28"/>
      <c r="M55" s="29"/>
      <c r="N55" s="29"/>
      <c r="O55" s="29"/>
      <c r="P55" s="29"/>
      <c r="Q55" s="29"/>
      <c r="R55" s="29"/>
      <c r="S55" s="30"/>
      <c r="T55" s="35"/>
    </row>
    <row r="56" spans="1:20" x14ac:dyDescent="0.35">
      <c r="A56" s="28"/>
      <c r="B56" s="28"/>
      <c r="C56" s="29"/>
      <c r="D56" s="29"/>
      <c r="E56" s="29"/>
      <c r="F56" s="29"/>
      <c r="G56" s="29"/>
      <c r="H56" s="29"/>
      <c r="I56" s="30"/>
      <c r="J56" s="29"/>
      <c r="K56" s="29"/>
      <c r="L56" s="28"/>
      <c r="M56" s="29"/>
      <c r="N56" s="29"/>
      <c r="O56" s="29"/>
      <c r="P56" s="29"/>
      <c r="Q56" s="29"/>
      <c r="R56" s="29"/>
      <c r="S56" s="30"/>
      <c r="T56" s="35"/>
    </row>
    <row r="57" spans="1:20" x14ac:dyDescent="0.35">
      <c r="A57" s="28"/>
      <c r="B57" s="28"/>
      <c r="C57" s="29"/>
      <c r="D57" s="29"/>
      <c r="E57" s="29"/>
      <c r="F57" s="29"/>
      <c r="G57" s="29"/>
      <c r="H57" s="29"/>
      <c r="I57" s="30"/>
      <c r="J57" s="29"/>
      <c r="K57" s="29"/>
      <c r="L57" s="28"/>
      <c r="M57" s="29"/>
      <c r="N57" s="29"/>
      <c r="O57" s="29"/>
      <c r="P57" s="29"/>
      <c r="Q57" s="29"/>
      <c r="R57" s="29"/>
      <c r="S57" s="30"/>
      <c r="T57" s="35"/>
    </row>
    <row r="58" spans="1:20" x14ac:dyDescent="0.35">
      <c r="A58" s="28"/>
      <c r="B58" s="28"/>
      <c r="C58" s="29"/>
      <c r="D58" s="29"/>
      <c r="E58" s="29"/>
      <c r="F58" s="29"/>
      <c r="G58" s="29"/>
      <c r="H58" s="29"/>
      <c r="I58" s="30"/>
      <c r="J58" s="29"/>
      <c r="K58" s="29"/>
      <c r="L58" s="28"/>
      <c r="M58" s="29"/>
      <c r="N58" s="29"/>
      <c r="O58" s="29"/>
      <c r="P58" s="29"/>
      <c r="Q58" s="29"/>
      <c r="R58" s="29"/>
      <c r="S58" s="30"/>
      <c r="T58" s="35"/>
    </row>
    <row r="59" spans="1:20" x14ac:dyDescent="0.35">
      <c r="A59" s="28"/>
      <c r="B59" s="28"/>
      <c r="C59" s="29"/>
      <c r="D59" s="29"/>
      <c r="E59" s="29"/>
      <c r="F59" s="29"/>
      <c r="G59" s="29"/>
      <c r="H59" s="29"/>
      <c r="I59" s="30"/>
      <c r="J59" s="29"/>
      <c r="K59" s="29"/>
      <c r="L59" s="28"/>
      <c r="M59" s="29"/>
      <c r="N59" s="29"/>
      <c r="O59" s="29"/>
      <c r="P59" s="29"/>
      <c r="Q59" s="29"/>
      <c r="R59" s="29"/>
      <c r="S59" s="30"/>
      <c r="T59" s="35"/>
    </row>
    <row r="60" spans="1:20" x14ac:dyDescent="0.35">
      <c r="A60" s="28"/>
      <c r="B60" s="28"/>
      <c r="C60" s="29"/>
      <c r="D60" s="29"/>
      <c r="E60" s="29"/>
      <c r="F60" s="29"/>
      <c r="G60" s="29"/>
      <c r="H60" s="29"/>
      <c r="I60" s="30"/>
      <c r="J60" s="29"/>
      <c r="K60" s="29"/>
      <c r="L60" s="28"/>
      <c r="M60" s="29"/>
      <c r="N60" s="29"/>
      <c r="O60" s="29"/>
      <c r="P60" s="29"/>
      <c r="Q60" s="29"/>
      <c r="R60" s="29"/>
      <c r="S60" s="30"/>
      <c r="T60" s="35"/>
    </row>
    <row r="61" spans="1:20" x14ac:dyDescent="0.35">
      <c r="A61" s="28"/>
      <c r="B61" s="28"/>
      <c r="C61" s="29"/>
      <c r="D61" s="29"/>
      <c r="E61" s="29"/>
      <c r="F61" s="29"/>
      <c r="G61" s="29"/>
      <c r="H61" s="29"/>
      <c r="I61" s="30"/>
      <c r="J61" s="29"/>
      <c r="K61" s="29"/>
      <c r="L61" s="28"/>
      <c r="M61" s="29"/>
      <c r="N61" s="29"/>
      <c r="O61" s="29"/>
      <c r="P61" s="29"/>
      <c r="Q61" s="29"/>
      <c r="R61" s="29"/>
      <c r="S61" s="30"/>
      <c r="T61" s="35"/>
    </row>
    <row r="62" spans="1:20" x14ac:dyDescent="0.35">
      <c r="A62" s="28"/>
      <c r="B62" s="28"/>
      <c r="C62" s="29"/>
      <c r="D62" s="29"/>
      <c r="E62" s="29"/>
      <c r="F62" s="29"/>
      <c r="G62" s="29"/>
      <c r="H62" s="29"/>
      <c r="I62" s="30"/>
      <c r="J62" s="29"/>
      <c r="K62" s="29"/>
      <c r="L62" s="28"/>
      <c r="M62" s="29"/>
      <c r="N62" s="29"/>
      <c r="O62" s="29"/>
      <c r="P62" s="29"/>
      <c r="Q62" s="29"/>
      <c r="R62" s="29"/>
      <c r="S62" s="30"/>
      <c r="T62" s="35"/>
    </row>
    <row r="63" spans="1:20" x14ac:dyDescent="0.35">
      <c r="A63" s="28"/>
      <c r="B63" s="28"/>
      <c r="C63" s="29"/>
      <c r="D63" s="29"/>
      <c r="E63" s="29"/>
      <c r="F63" s="29"/>
      <c r="G63" s="29"/>
      <c r="H63" s="29"/>
      <c r="I63" s="30"/>
      <c r="J63" s="29"/>
      <c r="K63" s="29"/>
      <c r="L63" s="28"/>
      <c r="M63" s="29"/>
      <c r="N63" s="29"/>
      <c r="O63" s="29"/>
      <c r="P63" s="29"/>
      <c r="Q63" s="29"/>
      <c r="R63" s="29"/>
      <c r="S63" s="30"/>
      <c r="T63" s="35"/>
    </row>
    <row r="64" spans="1:20" x14ac:dyDescent="0.35">
      <c r="A64" s="28"/>
      <c r="B64" s="28"/>
      <c r="C64" s="29"/>
      <c r="D64" s="29"/>
      <c r="E64" s="29"/>
      <c r="F64" s="29"/>
      <c r="G64" s="29"/>
      <c r="H64" s="29"/>
      <c r="I64" s="30"/>
      <c r="J64" s="29"/>
      <c r="K64" s="29"/>
      <c r="L64" s="28"/>
      <c r="M64" s="29"/>
      <c r="N64" s="29"/>
      <c r="O64" s="29"/>
      <c r="P64" s="29"/>
      <c r="Q64" s="29"/>
      <c r="R64" s="29"/>
      <c r="S64" s="30"/>
      <c r="T64" s="35"/>
    </row>
    <row r="65" spans="1:20" x14ac:dyDescent="0.35">
      <c r="A65" s="28"/>
      <c r="B65" s="28"/>
      <c r="C65" s="29"/>
      <c r="D65" s="29"/>
      <c r="E65" s="29"/>
      <c r="F65" s="29"/>
      <c r="G65" s="29"/>
      <c r="H65" s="29"/>
      <c r="I65" s="30"/>
      <c r="J65" s="29"/>
      <c r="K65" s="29"/>
      <c r="L65" s="28"/>
      <c r="M65" s="29"/>
      <c r="N65" s="29"/>
      <c r="O65" s="29"/>
      <c r="P65" s="29"/>
      <c r="Q65" s="29"/>
      <c r="R65" s="29"/>
      <c r="S65" s="30"/>
      <c r="T65" s="35"/>
    </row>
    <row r="66" spans="1:20" x14ac:dyDescent="0.35">
      <c r="A66" s="28"/>
      <c r="B66" s="28"/>
      <c r="C66" s="29"/>
      <c r="D66" s="29"/>
      <c r="E66" s="29"/>
      <c r="F66" s="29"/>
      <c r="G66" s="29"/>
      <c r="H66" s="29"/>
      <c r="I66" s="30"/>
      <c r="J66" s="29"/>
      <c r="K66" s="29"/>
      <c r="L66" s="28"/>
      <c r="M66" s="29"/>
      <c r="N66" s="29"/>
      <c r="O66" s="29"/>
      <c r="P66" s="29"/>
      <c r="Q66" s="29"/>
      <c r="R66" s="29"/>
      <c r="S66" s="30"/>
      <c r="T66" s="35"/>
    </row>
    <row r="67" spans="1:20" x14ac:dyDescent="0.35">
      <c r="A67" s="28"/>
      <c r="B67" s="28"/>
      <c r="C67" s="29"/>
      <c r="D67" s="29"/>
      <c r="E67" s="29"/>
      <c r="F67" s="29"/>
      <c r="G67" s="29"/>
      <c r="H67" s="29"/>
      <c r="I67" s="30"/>
      <c r="J67" s="29"/>
      <c r="K67" s="29"/>
      <c r="L67" s="28"/>
      <c r="M67" s="29"/>
      <c r="N67" s="29"/>
      <c r="O67" s="29"/>
      <c r="P67" s="29"/>
      <c r="Q67" s="29"/>
      <c r="R67" s="29"/>
      <c r="S67" s="30"/>
      <c r="T67" s="35"/>
    </row>
    <row r="68" spans="1:20" ht="15" thickBot="1" x14ac:dyDescent="0.4">
      <c r="A68" s="28"/>
      <c r="B68" s="31"/>
      <c r="C68" s="32"/>
      <c r="D68" s="32"/>
      <c r="E68" s="32"/>
      <c r="F68" s="32"/>
      <c r="G68" s="32"/>
      <c r="H68" s="32"/>
      <c r="I68" s="33"/>
      <c r="J68" s="29"/>
      <c r="K68" s="29"/>
      <c r="L68" s="31"/>
      <c r="M68" s="32"/>
      <c r="N68" s="32"/>
      <c r="O68" s="32"/>
      <c r="P68" s="32"/>
      <c r="Q68" s="32"/>
      <c r="R68" s="32"/>
      <c r="S68" s="33"/>
      <c r="T68" s="35"/>
    </row>
    <row r="69" spans="1:20" x14ac:dyDescent="0.35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35"/>
    </row>
    <row r="70" spans="1:20" x14ac:dyDescent="0.3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35"/>
    </row>
    <row r="71" spans="1:20" x14ac:dyDescent="0.35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5"/>
    </row>
    <row r="72" spans="1:20" ht="15" thickBot="1" x14ac:dyDescent="0.4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36"/>
    </row>
  </sheetData>
  <mergeCells count="14">
    <mergeCell ref="T2:T72"/>
    <mergeCell ref="A71:S72"/>
    <mergeCell ref="A1:T1"/>
    <mergeCell ref="B2:S5"/>
    <mergeCell ref="N8:S9"/>
    <mergeCell ref="N30:S31"/>
    <mergeCell ref="B41:E42"/>
    <mergeCell ref="L52:S53"/>
    <mergeCell ref="B52:I53"/>
    <mergeCell ref="B30:E31"/>
    <mergeCell ref="G30:L31"/>
    <mergeCell ref="B8:E9"/>
    <mergeCell ref="B19:E20"/>
    <mergeCell ref="G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venkateswarlu kollapudi</dc:creator>
  <cp:lastModifiedBy>venkateswarlu kollapudi</cp:lastModifiedBy>
  <dcterms:created xsi:type="dcterms:W3CDTF">2024-12-11T10:33:18Z</dcterms:created>
  <dcterms:modified xsi:type="dcterms:W3CDTF">2024-12-12T12:03:27Z</dcterms:modified>
</cp:coreProperties>
</file>