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Your_mentor\"/>
    </mc:Choice>
  </mc:AlternateContent>
  <xr:revisionPtr revIDLastSave="0" documentId="13_ncr:1_{3ED10B8D-2BBF-466B-9CB4-3E84CD85CE4C}" xr6:coauthVersionLast="47" xr6:coauthVersionMax="47" xr10:uidLastSave="{00000000-0000-0000-0000-000000000000}"/>
  <bookViews>
    <workbookView xWindow="-120" yWindow="-120" windowWidth="24240" windowHeight="13740" xr2:uid="{D473EC8D-6C35-4223-8BCF-C6AC2B1D7C2C}"/>
  </bookViews>
  <sheets>
    <sheet name="Лист3" sheetId="3" r:id="rId1"/>
    <sheet name="Лист1" sheetId="1" r:id="rId2"/>
  </sheets>
  <definedNames>
    <definedName name="_xlnm._FilterDatabase" localSheetId="1" hidden="1">Лист1!$B$1:$H$197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F2" i="1"/>
  <c r="H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F17" i="1" l="1"/>
  <c r="F18" i="1"/>
  <c r="F20" i="1"/>
  <c r="F21" i="1"/>
  <c r="F23" i="1"/>
  <c r="F24" i="1"/>
  <c r="F25" i="1"/>
  <c r="F26" i="1"/>
  <c r="F27" i="1"/>
  <c r="F29" i="1"/>
  <c r="F30" i="1"/>
  <c r="F32" i="1"/>
  <c r="F34" i="1"/>
  <c r="F36" i="1"/>
  <c r="F37" i="1"/>
  <c r="F39" i="1"/>
  <c r="F40" i="1"/>
  <c r="F42" i="1"/>
  <c r="F43" i="1"/>
  <c r="F44" i="1"/>
  <c r="F45" i="1"/>
  <c r="F46" i="1"/>
  <c r="F47" i="1"/>
  <c r="F50" i="1"/>
  <c r="F51" i="1"/>
  <c r="F52" i="1"/>
  <c r="F53" i="1"/>
  <c r="F55" i="1"/>
  <c r="F56" i="1"/>
  <c r="F58" i="1"/>
  <c r="F59" i="1"/>
  <c r="F62" i="1"/>
  <c r="F64" i="1"/>
  <c r="F67" i="1"/>
  <c r="F68" i="1"/>
  <c r="F69" i="1"/>
  <c r="F70" i="1"/>
  <c r="F72" i="1"/>
  <c r="F74" i="1"/>
  <c r="F77" i="1"/>
  <c r="F78" i="1"/>
  <c r="F80" i="1"/>
  <c r="F81" i="1"/>
  <c r="F82" i="1"/>
  <c r="F83" i="1"/>
  <c r="F86" i="1"/>
  <c r="F87" i="1"/>
  <c r="F90" i="1"/>
  <c r="F91" i="1"/>
  <c r="F94" i="1"/>
  <c r="F95" i="1"/>
  <c r="F96" i="1"/>
  <c r="F97" i="1"/>
  <c r="F98" i="1"/>
  <c r="F100" i="1"/>
  <c r="F101" i="1"/>
  <c r="F102" i="1"/>
  <c r="F103" i="1"/>
  <c r="F105" i="1"/>
  <c r="F107" i="1"/>
  <c r="F108" i="1"/>
  <c r="F110" i="1"/>
  <c r="F111" i="1"/>
  <c r="F113" i="1"/>
  <c r="F115" i="1"/>
  <c r="F116" i="1"/>
  <c r="F118" i="1"/>
  <c r="F120" i="1"/>
  <c r="F123" i="1"/>
  <c r="F124" i="1"/>
  <c r="F125" i="1"/>
  <c r="F126" i="1"/>
  <c r="F128" i="1"/>
  <c r="F130" i="1"/>
  <c r="F135" i="1"/>
  <c r="F136" i="1"/>
  <c r="F137" i="1"/>
  <c r="F139" i="1"/>
  <c r="F141" i="1"/>
  <c r="F143" i="1"/>
  <c r="F144" i="1"/>
  <c r="F147" i="1"/>
  <c r="F148" i="1"/>
  <c r="F149" i="1"/>
  <c r="F151" i="1"/>
  <c r="F152" i="1"/>
  <c r="F153" i="1"/>
  <c r="F156" i="1"/>
  <c r="F158" i="1"/>
  <c r="F159" i="1"/>
  <c r="F160" i="1"/>
  <c r="F161" i="1"/>
  <c r="F163" i="1"/>
  <c r="F164" i="1"/>
  <c r="F165" i="1"/>
  <c r="F166" i="1"/>
  <c r="F168" i="1"/>
  <c r="F171" i="1"/>
  <c r="F173" i="1"/>
  <c r="F176" i="1"/>
  <c r="F177" i="1"/>
  <c r="F180" i="1"/>
  <c r="F182" i="1"/>
  <c r="F184" i="1"/>
  <c r="F187" i="1"/>
  <c r="F189" i="1"/>
  <c r="F190" i="1"/>
  <c r="F191" i="1"/>
  <c r="F192" i="1"/>
  <c r="F193" i="1"/>
  <c r="F195" i="1"/>
  <c r="F196" i="1"/>
  <c r="F4" i="1"/>
  <c r="F6" i="1"/>
  <c r="F7" i="1"/>
  <c r="F8" i="1"/>
  <c r="F10" i="1"/>
  <c r="F12" i="1"/>
  <c r="F13" i="1"/>
  <c r="F14" i="1"/>
  <c r="F3" i="1"/>
  <c r="H197" i="1" l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<sst xmlns="http://schemas.openxmlformats.org/spreadsheetml/2006/main" count="626" uniqueCount="45">
  <si>
    <t>Шкафчики для ванны</t>
  </si>
  <si>
    <t>Кровати</t>
  </si>
  <si>
    <t>Обеденные столы</t>
  </si>
  <si>
    <t>Прихожие</t>
  </si>
  <si>
    <t>Детские кровати</t>
  </si>
  <si>
    <t>Товар</t>
  </si>
  <si>
    <t>Клиент</t>
  </si>
  <si>
    <t>3 комнаты</t>
  </si>
  <si>
    <t>Студия +</t>
  </si>
  <si>
    <t>Овчиников ЧП</t>
  </si>
  <si>
    <t>Мастер Отель</t>
  </si>
  <si>
    <t>Елит Мебель</t>
  </si>
  <si>
    <t>Мягкий свет</t>
  </si>
  <si>
    <t>Nignt Designs</t>
  </si>
  <si>
    <t>Дата покупки</t>
  </si>
  <si>
    <t>Цена товара</t>
  </si>
  <si>
    <t>Количество</t>
  </si>
  <si>
    <t>Итого склад</t>
  </si>
  <si>
    <t>Ванная</t>
  </si>
  <si>
    <t>Спальня</t>
  </si>
  <si>
    <t>Кухня</t>
  </si>
  <si>
    <t>Коридор</t>
  </si>
  <si>
    <t>Детская</t>
  </si>
  <si>
    <t>Группа</t>
  </si>
  <si>
    <r>
      <t xml:space="preserve">Продано </t>
    </r>
    <r>
      <rPr>
        <sz val="11"/>
        <color theme="1"/>
        <rFont val="Calibri"/>
        <family val="2"/>
      </rPr>
      <t>₽</t>
    </r>
  </si>
  <si>
    <t>Торговый представитель</t>
  </si>
  <si>
    <t>Коваленко Наталия</t>
  </si>
  <si>
    <t>Критик Виктор</t>
  </si>
  <si>
    <t>Бабенко Роза</t>
  </si>
  <si>
    <t>Винокуров Егор</t>
  </si>
  <si>
    <t>Голикова Виктория</t>
  </si>
  <si>
    <t>Жгута Сергей</t>
  </si>
  <si>
    <t>Журавкин Виктор</t>
  </si>
  <si>
    <t>Завьялова Асия</t>
  </si>
  <si>
    <t>Завьялова Наталия</t>
  </si>
  <si>
    <t xml:space="preserve">Иванов Иван </t>
  </si>
  <si>
    <t>Общий итог</t>
  </si>
  <si>
    <t>Сумма по полю Количество</t>
  </si>
  <si>
    <t>Названия столбцов</t>
  </si>
  <si>
    <t>Янв</t>
  </si>
  <si>
    <t>Фев</t>
  </si>
  <si>
    <t>Mар</t>
  </si>
  <si>
    <t>Апр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</si>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</sst>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\ [$₽-419]_-;\-* #,##0\ [$₽-419]_-;_-* &quot;-&quot;??\ [$₽-419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4" fillId="0" borderId="2" xfId="2" applyFont="1" applyBorder="1"/>
    <xf numFmtId="14" fontId="4" fillId="0" borderId="2" xfId="1" applyNumberFormat="1" applyFont="1" applyBorder="1"/>
    <xf numFmtId="164" fontId="4" fillId="0" borderId="2" xfId="1" applyFont="1" applyBorder="1"/>
    <xf numFmtId="165" fontId="4" fillId="2" borderId="2" xfId="3" applyNumberFormat="1" applyFont="1" applyFill="1" applyBorder="1"/>
    <xf numFmtId="0" fontId="1" fillId="0" borderId="0" xfId="0" applyFont="1"/>
    <xf numFmtId="166" fontId="4" fillId="0" borderId="2" xfId="1" applyNumberFormat="1" applyFont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2" fillId="5" borderId="6" xfId="0" applyFont="1" applyFill="1" applyBorder="1" applyAlignment="1">
      <alignment horizontal="center" vertical="center" wrapText="1"/>
    </xf>
    <xf numFmtId="0" fontId="2" fillId="5" borderId="7" xfId="2" applyFont="1" applyFill="1" applyBorder="1" applyAlignment="1">
      <alignment horizontal="center" vertical="center"/>
    </xf>
    <xf numFmtId="164" fontId="2" fillId="5" borderId="7" xfId="1" applyFont="1" applyFill="1" applyBorder="1" applyAlignment="1">
      <alignment horizontal="center" vertical="center"/>
    </xf>
    <xf numFmtId="165" fontId="2" fillId="5" borderId="7" xfId="3" applyNumberFormat="1" applyFont="1" applyFill="1" applyBorder="1" applyAlignment="1">
      <alignment horizontal="center" vertical="center"/>
    </xf>
    <xf numFmtId="164" fontId="2" fillId="5" borderId="8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4" borderId="3" xfId="2" applyFont="1" applyFill="1" applyBorder="1" applyAlignment="1">
      <alignment horizontal="left"/>
    </xf>
    <xf numFmtId="0" fontId="4" fillId="4" borderId="4" xfId="2" applyFont="1" applyFill="1" applyBorder="1" applyAlignment="1">
      <alignment horizontal="left"/>
    </xf>
    <xf numFmtId="0" fontId="4" fillId="4" borderId="5" xfId="2" applyFont="1" applyFill="1" applyBorder="1" applyAlignment="1">
      <alignment horizontal="left"/>
    </xf>
  </cellXfs>
  <cellStyles count="4">
    <cellStyle name="Comma 2" xfId="3" xr:uid="{AC6CE694-ABDD-4611-BBDC-B804C840FBDF}"/>
    <cellStyle name="Normal 2" xfId="2" xr:uid="{E160DEF5-D849-458F-BE9C-60600DFD52CF}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ej Sokolov" refreshedDate="44465.524199189815" createdVersion="7" refreshedVersion="7" minRefreshableVersion="3" recordCount="196" xr:uid="{661826BB-37C9-4588-8FE1-8B337D561E49}">
  <cacheSource type="worksheet">
    <worksheetSource ref="A1:H197" sheet="Лист1"/>
  </cacheSource>
  <cacheFields count="9">
    <cacheField name="Торговый представитель" numFmtId="0">
      <sharedItems count="10">
        <s v="Коваленко Наталия"/>
        <s v="Критик Виктор"/>
        <s v="Бабенко Роза"/>
        <s v="Винокуров Егор"/>
        <s v="Голикова Виктория"/>
        <s v="Жгута Сергей"/>
        <s v="Журавкин Виктор"/>
        <s v="Завьялова Асия"/>
        <s v="Завьялова Наталия"/>
        <s v="Иванов Иван "/>
      </sharedItems>
    </cacheField>
    <cacheField name="Товар" numFmtId="0">
      <sharedItems count="5">
        <s v="Шкафчики для ванны"/>
        <s v="Кровати"/>
        <s v="Обеденные столы"/>
        <s v="Прихожие"/>
        <s v="Детские кровати"/>
      </sharedItems>
    </cacheField>
    <cacheField name="Группа" numFmtId="0">
      <sharedItems count="5">
        <s v="Ванная"/>
        <s v="Спальня"/>
        <s v="Кухня"/>
        <s v="Коридор"/>
        <s v="Детская"/>
      </sharedItems>
    </cacheField>
    <cacheField name="Клиент" numFmtId="0">
      <sharedItems count="7">
        <s v="3 комнаты"/>
        <s v="Студия +"/>
        <s v="Nignt Designs"/>
        <s v="Овчиников ЧП"/>
        <s v="Мастер Отель"/>
        <s v="Елит Мебель"/>
        <s v="Мягкий свет"/>
      </sharedItems>
    </cacheField>
    <cacheField name="Дата покупки" numFmtId="14">
      <sharedItems containsSemiMixedTypes="0" containsNonDate="0" containsDate="1" containsString="0" minDate="2020-01-05T00:00:00" maxDate="2020-06-25T00:00:00" count="108">
        <d v="2020-06-24T00:00:00"/>
        <d v="2020-06-21T00:00:00"/>
        <d v="2020-06-20T00:00:00"/>
        <d v="2020-06-18T00:00:00"/>
        <d v="2020-06-17T00:00:00"/>
        <d v="2020-06-14T00:00:00"/>
        <d v="2020-06-13T00:00:00"/>
        <d v="2020-06-12T00:00:00"/>
        <d v="2020-06-11T00:00:00"/>
        <d v="2020-06-10T00:00:00"/>
        <d v="2020-06-09T00:00:00"/>
        <d v="2020-06-06T00:00:00"/>
        <d v="2020-06-05T00:00:00"/>
        <d v="2020-06-03T00:00:00"/>
        <d v="2020-06-02T00:00:00"/>
        <d v="2020-05-30T00:00:00"/>
        <d v="2020-05-27T00:00:00"/>
        <d v="2020-05-26T00:00:00"/>
        <d v="2020-05-24T00:00:00"/>
        <d v="2020-05-23T00:00:00"/>
        <d v="2020-05-22T00:00:00"/>
        <d v="2020-05-20T00:00:00"/>
        <d v="2020-05-19T00:00:00"/>
        <d v="2020-05-17T00:00:00"/>
        <d v="2020-05-16T00:00:00"/>
        <d v="2020-05-15T00:00:00"/>
        <d v="2020-05-14T00:00:00"/>
        <d v="2020-05-13T00:00:00"/>
        <d v="2020-05-12T00:00:00"/>
        <d v="2020-05-10T00:00:00"/>
        <d v="2020-05-09T00:00:00"/>
        <d v="2020-05-07T00:00:00"/>
        <d v="2020-05-06T00:00:00"/>
        <d v="2020-05-01T00:00:00"/>
        <d v="2020-04-30T00:00:00"/>
        <d v="2020-04-29T00:00:00"/>
        <d v="2020-04-28T00:00:00"/>
        <d v="2020-04-25T00:00:00"/>
        <d v="2020-04-24T00:00:00"/>
        <d v="2020-04-23T00:00:00"/>
        <d v="2020-04-22T00:00:00"/>
        <d v="2020-04-21T00:00:00"/>
        <d v="2020-04-19T00:00:00"/>
        <d v="2020-04-18T00:00:00"/>
        <d v="2020-04-17T00:00:00"/>
        <d v="2020-04-15T00:00:00"/>
        <d v="2020-04-14T00:00:00"/>
        <d v="2020-04-12T00:00:00"/>
        <d v="2020-04-10T00:00:00"/>
        <d v="2020-04-09T00:00:00"/>
        <d v="2020-04-08T00:00:00"/>
        <d v="2020-04-07T00:00:00"/>
        <d v="2020-04-05T00:00:00"/>
        <d v="2020-04-04T00:00:00"/>
        <d v="2020-04-03T00:00:00"/>
        <d v="2020-04-01T00:00:00"/>
        <d v="2020-03-29T00:00:00"/>
        <d v="2020-03-28T00:00:00"/>
        <d v="2020-03-26T00:00:00"/>
        <d v="2020-03-25T00:00:00"/>
        <d v="2020-03-22T00:00:00"/>
        <d v="2020-03-20T00:00:00"/>
        <d v="2020-03-19T00:00:00"/>
        <d v="2020-03-18T00:00:00"/>
        <d v="2020-03-17T00:00:00"/>
        <d v="2020-03-15T00:00:00"/>
        <d v="2020-03-13T00:00:00"/>
        <d v="2020-03-12T00:00:00"/>
        <d v="2020-03-11T00:00:00"/>
        <d v="2020-03-08T00:00:00"/>
        <d v="2020-03-07T00:00:00"/>
        <d v="2020-03-06T00:00:00"/>
        <d v="2020-03-04T00:00:00"/>
        <d v="2020-03-03T00:00:00"/>
        <d v="2020-02-27T00:00:00"/>
        <d v="2020-02-26T00:00:00"/>
        <d v="2020-02-22T00:00:00"/>
        <d v="2020-02-21T00:00:00"/>
        <d v="2020-02-20T00:00:00"/>
        <d v="2020-02-19T00:00:00"/>
        <d v="2020-02-18T00:00:00"/>
        <d v="2020-02-15T00:00:00"/>
        <d v="2020-02-14T00:00:00"/>
        <d v="2020-02-11T00:00:00"/>
        <d v="2020-02-10T00:00:00"/>
        <d v="2020-02-08T00:00:00"/>
        <d v="2020-02-07T00:00:00"/>
        <d v="2020-02-05T00:00:00"/>
        <d v="2020-02-04T00:00:00"/>
        <d v="2020-02-01T00:00:00"/>
        <d v="2020-01-31T00:00:00"/>
        <d v="2020-01-30T00:00:00"/>
        <d v="2020-01-29T00:00:00"/>
        <d v="2020-01-28T00:00:00"/>
        <d v="2020-01-27T00:00:00"/>
        <d v="2020-01-25T00:00:00"/>
        <d v="2020-01-23T00:00:00"/>
        <d v="2020-01-22T00:00:00"/>
        <d v="2020-01-21T00:00:00"/>
        <d v="2020-01-16T00:00:00"/>
        <d v="2020-01-15T00:00:00"/>
        <d v="2020-01-14T00:00:00"/>
        <d v="2020-01-13T00:00:00"/>
        <d v="2020-01-10T00:00:00"/>
        <d v="2020-01-09T00:00:00"/>
        <d v="2020-01-07T00:00:00"/>
        <d v="2020-01-06T00:00:00"/>
        <d v="2020-01-05T00:00:00"/>
      </sharedItems>
      <fieldGroup par="8" base="4">
        <rangePr groupBy="days" startDate="2020-01-05T00:00:00" endDate="2020-06-25T00:00:00"/>
        <groupItems count="368">
          <s v="&lt;05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5/06/2020"/>
        </groupItems>
      </fieldGroup>
    </cacheField>
    <cacheField name="Цена товара" numFmtId="166">
      <sharedItems containsSemiMixedTypes="0" containsString="0" containsNumber="1" containsInteger="1" minValue="12475" maxValue="22345"/>
    </cacheField>
    <cacheField name="Количество" numFmtId="165">
      <sharedItems containsSemiMixedTypes="0" containsString="0" containsNumber="1" containsInteger="1" minValue="1" maxValue="20"/>
    </cacheField>
    <cacheField name="Итого склад" numFmtId="164">
      <sharedItems containsSemiMixedTypes="0" containsString="0" containsNumber="1" containsInteger="1" minValue="12475" maxValue="411340"/>
    </cacheField>
    <cacheField name="Месяцы" numFmtId="0" databaseField="0">
      <fieldGroup base="4">
        <rangePr groupBy="months" startDate="2020-01-05T00:00:00" endDate="2020-06-25T00:00:00"/>
        <groupItems count="14">
          <s v="&lt;05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x v="0"/>
    <n v="12475"/>
    <n v="5"/>
    <n v="62375"/>
  </r>
  <r>
    <x v="1"/>
    <x v="1"/>
    <x v="1"/>
    <x v="1"/>
    <x v="0"/>
    <n v="20567"/>
    <n v="2"/>
    <n v="41134"/>
  </r>
  <r>
    <x v="2"/>
    <x v="0"/>
    <x v="0"/>
    <x v="2"/>
    <x v="0"/>
    <n v="12475"/>
    <n v="7"/>
    <n v="87325"/>
  </r>
  <r>
    <x v="3"/>
    <x v="2"/>
    <x v="2"/>
    <x v="2"/>
    <x v="1"/>
    <n v="16880"/>
    <n v="3"/>
    <n v="50640"/>
  </r>
  <r>
    <x v="4"/>
    <x v="0"/>
    <x v="0"/>
    <x v="3"/>
    <x v="2"/>
    <n v="12475"/>
    <n v="12"/>
    <n v="149700"/>
  </r>
  <r>
    <x v="5"/>
    <x v="1"/>
    <x v="1"/>
    <x v="4"/>
    <x v="2"/>
    <n v="20567"/>
    <n v="4"/>
    <n v="82268"/>
  </r>
  <r>
    <x v="6"/>
    <x v="0"/>
    <x v="0"/>
    <x v="4"/>
    <x v="3"/>
    <n v="12475"/>
    <n v="10"/>
    <n v="124750"/>
  </r>
  <r>
    <x v="7"/>
    <x v="3"/>
    <x v="3"/>
    <x v="1"/>
    <x v="3"/>
    <n v="22345"/>
    <n v="2"/>
    <n v="44690"/>
  </r>
  <r>
    <x v="8"/>
    <x v="0"/>
    <x v="0"/>
    <x v="0"/>
    <x v="4"/>
    <n v="12475"/>
    <n v="6"/>
    <n v="74850"/>
  </r>
  <r>
    <x v="9"/>
    <x v="2"/>
    <x v="2"/>
    <x v="1"/>
    <x v="4"/>
    <n v="16880"/>
    <n v="10"/>
    <n v="168800"/>
  </r>
  <r>
    <x v="0"/>
    <x v="0"/>
    <x v="0"/>
    <x v="5"/>
    <x v="4"/>
    <n v="12475"/>
    <n v="13"/>
    <n v="162175"/>
  </r>
  <r>
    <x v="1"/>
    <x v="1"/>
    <x v="1"/>
    <x v="2"/>
    <x v="4"/>
    <n v="20567"/>
    <n v="4"/>
    <n v="82268"/>
  </r>
  <r>
    <x v="2"/>
    <x v="0"/>
    <x v="0"/>
    <x v="1"/>
    <x v="5"/>
    <n v="12475"/>
    <n v="11"/>
    <n v="137225"/>
  </r>
  <r>
    <x v="3"/>
    <x v="4"/>
    <x v="4"/>
    <x v="6"/>
    <x v="6"/>
    <n v="12576"/>
    <n v="7"/>
    <n v="88032"/>
  </r>
  <r>
    <x v="4"/>
    <x v="3"/>
    <x v="3"/>
    <x v="0"/>
    <x v="7"/>
    <n v="22345"/>
    <n v="11"/>
    <n v="245795"/>
  </r>
  <r>
    <x v="5"/>
    <x v="0"/>
    <x v="0"/>
    <x v="3"/>
    <x v="7"/>
    <n v="12475"/>
    <n v="6"/>
    <n v="74850"/>
  </r>
  <r>
    <x v="6"/>
    <x v="1"/>
    <x v="1"/>
    <x v="2"/>
    <x v="8"/>
    <n v="20567"/>
    <n v="10"/>
    <n v="205670"/>
  </r>
  <r>
    <x v="7"/>
    <x v="3"/>
    <x v="3"/>
    <x v="0"/>
    <x v="8"/>
    <n v="22345"/>
    <n v="14"/>
    <n v="312830"/>
  </r>
  <r>
    <x v="8"/>
    <x v="0"/>
    <x v="0"/>
    <x v="1"/>
    <x v="9"/>
    <n v="12475"/>
    <n v="4"/>
    <n v="49900"/>
  </r>
  <r>
    <x v="9"/>
    <x v="1"/>
    <x v="1"/>
    <x v="1"/>
    <x v="10"/>
    <n v="20567"/>
    <n v="20"/>
    <n v="411340"/>
  </r>
  <r>
    <x v="0"/>
    <x v="2"/>
    <x v="2"/>
    <x v="0"/>
    <x v="11"/>
    <n v="16880"/>
    <n v="8"/>
    <n v="135040"/>
  </r>
  <r>
    <x v="1"/>
    <x v="0"/>
    <x v="0"/>
    <x v="2"/>
    <x v="12"/>
    <n v="12475"/>
    <n v="11"/>
    <n v="137225"/>
  </r>
  <r>
    <x v="2"/>
    <x v="1"/>
    <x v="1"/>
    <x v="0"/>
    <x v="13"/>
    <n v="20567"/>
    <n v="13"/>
    <n v="267371"/>
  </r>
  <r>
    <x v="3"/>
    <x v="0"/>
    <x v="0"/>
    <x v="1"/>
    <x v="13"/>
    <n v="12475"/>
    <n v="7"/>
    <n v="87325"/>
  </r>
  <r>
    <x v="4"/>
    <x v="1"/>
    <x v="1"/>
    <x v="0"/>
    <x v="14"/>
    <n v="20567"/>
    <n v="8"/>
    <n v="164536"/>
  </r>
  <r>
    <x v="5"/>
    <x v="0"/>
    <x v="0"/>
    <x v="2"/>
    <x v="15"/>
    <n v="12475"/>
    <n v="10"/>
    <n v="124750"/>
  </r>
  <r>
    <x v="6"/>
    <x v="2"/>
    <x v="2"/>
    <x v="2"/>
    <x v="16"/>
    <n v="16880"/>
    <n v="7"/>
    <n v="118160"/>
  </r>
  <r>
    <x v="7"/>
    <x v="1"/>
    <x v="1"/>
    <x v="2"/>
    <x v="16"/>
    <n v="20567"/>
    <n v="8"/>
    <n v="164536"/>
  </r>
  <r>
    <x v="8"/>
    <x v="0"/>
    <x v="0"/>
    <x v="1"/>
    <x v="16"/>
    <n v="12475"/>
    <n v="4"/>
    <n v="49900"/>
  </r>
  <r>
    <x v="9"/>
    <x v="4"/>
    <x v="4"/>
    <x v="0"/>
    <x v="16"/>
    <n v="12576"/>
    <n v="6"/>
    <n v="75456"/>
  </r>
  <r>
    <x v="0"/>
    <x v="0"/>
    <x v="0"/>
    <x v="3"/>
    <x v="16"/>
    <n v="12475"/>
    <n v="5"/>
    <n v="62375"/>
  </r>
  <r>
    <x v="1"/>
    <x v="2"/>
    <x v="2"/>
    <x v="0"/>
    <x v="17"/>
    <n v="16880"/>
    <n v="7"/>
    <n v="118160"/>
  </r>
  <r>
    <x v="2"/>
    <x v="0"/>
    <x v="0"/>
    <x v="2"/>
    <x v="17"/>
    <n v="12475"/>
    <n v="5"/>
    <n v="62375"/>
  </r>
  <r>
    <x v="3"/>
    <x v="3"/>
    <x v="3"/>
    <x v="0"/>
    <x v="18"/>
    <n v="22345"/>
    <n v="10"/>
    <n v="223450"/>
  </r>
  <r>
    <x v="4"/>
    <x v="1"/>
    <x v="1"/>
    <x v="1"/>
    <x v="19"/>
    <n v="20567"/>
    <n v="7"/>
    <n v="143969"/>
  </r>
  <r>
    <x v="5"/>
    <x v="0"/>
    <x v="0"/>
    <x v="1"/>
    <x v="20"/>
    <n v="12475"/>
    <n v="11"/>
    <n v="137225"/>
  </r>
  <r>
    <x v="6"/>
    <x v="2"/>
    <x v="2"/>
    <x v="1"/>
    <x v="21"/>
    <n v="16880"/>
    <n v="9"/>
    <n v="151920"/>
  </r>
  <r>
    <x v="7"/>
    <x v="1"/>
    <x v="1"/>
    <x v="0"/>
    <x v="22"/>
    <n v="20567"/>
    <n v="12"/>
    <n v="246804"/>
  </r>
  <r>
    <x v="8"/>
    <x v="0"/>
    <x v="0"/>
    <x v="4"/>
    <x v="22"/>
    <n v="12475"/>
    <n v="15"/>
    <n v="187125"/>
  </r>
  <r>
    <x v="9"/>
    <x v="3"/>
    <x v="3"/>
    <x v="0"/>
    <x v="22"/>
    <n v="22345"/>
    <n v="17"/>
    <n v="379865"/>
  </r>
  <r>
    <x v="0"/>
    <x v="1"/>
    <x v="1"/>
    <x v="2"/>
    <x v="23"/>
    <n v="20567"/>
    <n v="9"/>
    <n v="185103"/>
  </r>
  <r>
    <x v="1"/>
    <x v="0"/>
    <x v="0"/>
    <x v="2"/>
    <x v="23"/>
    <n v="12475"/>
    <n v="14"/>
    <n v="174650"/>
  </r>
  <r>
    <x v="2"/>
    <x v="0"/>
    <x v="0"/>
    <x v="1"/>
    <x v="23"/>
    <n v="12475"/>
    <n v="1"/>
    <n v="12475"/>
  </r>
  <r>
    <x v="3"/>
    <x v="0"/>
    <x v="0"/>
    <x v="0"/>
    <x v="24"/>
    <n v="12475"/>
    <n v="3"/>
    <n v="37425"/>
  </r>
  <r>
    <x v="4"/>
    <x v="0"/>
    <x v="0"/>
    <x v="3"/>
    <x v="25"/>
    <n v="12475"/>
    <n v="4"/>
    <n v="49900"/>
  </r>
  <r>
    <x v="5"/>
    <x v="0"/>
    <x v="0"/>
    <x v="0"/>
    <x v="25"/>
    <n v="12475"/>
    <n v="11"/>
    <n v="137225"/>
  </r>
  <r>
    <x v="6"/>
    <x v="2"/>
    <x v="2"/>
    <x v="4"/>
    <x v="26"/>
    <n v="16880"/>
    <n v="8"/>
    <n v="135040"/>
  </r>
  <r>
    <x v="7"/>
    <x v="4"/>
    <x v="4"/>
    <x v="1"/>
    <x v="27"/>
    <n v="12576"/>
    <n v="13"/>
    <n v="163488"/>
  </r>
  <r>
    <x v="8"/>
    <x v="0"/>
    <x v="0"/>
    <x v="1"/>
    <x v="27"/>
    <n v="12475"/>
    <n v="8"/>
    <n v="99800"/>
  </r>
  <r>
    <x v="9"/>
    <x v="1"/>
    <x v="1"/>
    <x v="0"/>
    <x v="28"/>
    <n v="20567"/>
    <n v="14"/>
    <n v="287938"/>
  </r>
  <r>
    <x v="0"/>
    <x v="1"/>
    <x v="1"/>
    <x v="2"/>
    <x v="29"/>
    <n v="20567"/>
    <n v="4"/>
    <n v="82268"/>
  </r>
  <r>
    <x v="1"/>
    <x v="0"/>
    <x v="0"/>
    <x v="0"/>
    <x v="29"/>
    <n v="12475"/>
    <n v="6"/>
    <n v="74850"/>
  </r>
  <r>
    <x v="2"/>
    <x v="3"/>
    <x v="3"/>
    <x v="3"/>
    <x v="30"/>
    <n v="22345"/>
    <n v="17"/>
    <n v="379865"/>
  </r>
  <r>
    <x v="3"/>
    <x v="0"/>
    <x v="0"/>
    <x v="0"/>
    <x v="31"/>
    <n v="12475"/>
    <n v="11"/>
    <n v="137225"/>
  </r>
  <r>
    <x v="4"/>
    <x v="1"/>
    <x v="1"/>
    <x v="4"/>
    <x v="32"/>
    <n v="20567"/>
    <n v="1"/>
    <n v="20567"/>
  </r>
  <r>
    <x v="5"/>
    <x v="2"/>
    <x v="2"/>
    <x v="4"/>
    <x v="33"/>
    <n v="16880"/>
    <n v="15"/>
    <n v="253200"/>
  </r>
  <r>
    <x v="6"/>
    <x v="0"/>
    <x v="0"/>
    <x v="0"/>
    <x v="34"/>
    <n v="12475"/>
    <n v="20"/>
    <n v="249500"/>
  </r>
  <r>
    <x v="7"/>
    <x v="1"/>
    <x v="1"/>
    <x v="1"/>
    <x v="34"/>
    <n v="20567"/>
    <n v="9"/>
    <n v="185103"/>
  </r>
  <r>
    <x v="8"/>
    <x v="3"/>
    <x v="3"/>
    <x v="2"/>
    <x v="35"/>
    <n v="22345"/>
    <n v="14"/>
    <n v="312830"/>
  </r>
  <r>
    <x v="9"/>
    <x v="4"/>
    <x v="4"/>
    <x v="2"/>
    <x v="35"/>
    <n v="12576"/>
    <n v="5"/>
    <n v="62880"/>
  </r>
  <r>
    <x v="0"/>
    <x v="0"/>
    <x v="0"/>
    <x v="2"/>
    <x v="36"/>
    <n v="12475"/>
    <n v="8"/>
    <n v="99800"/>
  </r>
  <r>
    <x v="1"/>
    <x v="4"/>
    <x v="4"/>
    <x v="4"/>
    <x v="37"/>
    <n v="12576"/>
    <n v="18"/>
    <n v="226368"/>
  </r>
  <r>
    <x v="2"/>
    <x v="0"/>
    <x v="0"/>
    <x v="1"/>
    <x v="38"/>
    <n v="12475"/>
    <n v="14"/>
    <n v="174650"/>
  </r>
  <r>
    <x v="3"/>
    <x v="2"/>
    <x v="2"/>
    <x v="0"/>
    <x v="38"/>
    <n v="16880"/>
    <n v="18"/>
    <n v="303840"/>
  </r>
  <r>
    <x v="4"/>
    <x v="3"/>
    <x v="3"/>
    <x v="3"/>
    <x v="38"/>
    <n v="22345"/>
    <n v="2"/>
    <n v="44690"/>
  </r>
  <r>
    <x v="5"/>
    <x v="0"/>
    <x v="0"/>
    <x v="3"/>
    <x v="38"/>
    <n v="12475"/>
    <n v="12"/>
    <n v="149700"/>
  </r>
  <r>
    <x v="6"/>
    <x v="1"/>
    <x v="1"/>
    <x v="1"/>
    <x v="38"/>
    <n v="20567"/>
    <n v="17"/>
    <n v="349639"/>
  </r>
  <r>
    <x v="7"/>
    <x v="0"/>
    <x v="0"/>
    <x v="1"/>
    <x v="39"/>
    <n v="12475"/>
    <n v="14"/>
    <n v="174650"/>
  </r>
  <r>
    <x v="8"/>
    <x v="1"/>
    <x v="1"/>
    <x v="0"/>
    <x v="40"/>
    <n v="20567"/>
    <n v="9"/>
    <n v="185103"/>
  </r>
  <r>
    <x v="9"/>
    <x v="4"/>
    <x v="4"/>
    <x v="2"/>
    <x v="40"/>
    <n v="12576"/>
    <n v="4"/>
    <n v="50304"/>
  </r>
  <r>
    <x v="0"/>
    <x v="0"/>
    <x v="0"/>
    <x v="4"/>
    <x v="40"/>
    <n v="12475"/>
    <n v="20"/>
    <n v="249500"/>
  </r>
  <r>
    <x v="1"/>
    <x v="2"/>
    <x v="2"/>
    <x v="4"/>
    <x v="41"/>
    <n v="16880"/>
    <n v="10"/>
    <n v="168800"/>
  </r>
  <r>
    <x v="2"/>
    <x v="0"/>
    <x v="0"/>
    <x v="1"/>
    <x v="42"/>
    <n v="12475"/>
    <n v="12"/>
    <n v="149700"/>
  </r>
  <r>
    <x v="3"/>
    <x v="3"/>
    <x v="3"/>
    <x v="0"/>
    <x v="43"/>
    <n v="22345"/>
    <n v="11"/>
    <n v="245795"/>
  </r>
  <r>
    <x v="4"/>
    <x v="3"/>
    <x v="3"/>
    <x v="5"/>
    <x v="44"/>
    <n v="22345"/>
    <n v="1"/>
    <n v="22345"/>
  </r>
  <r>
    <x v="5"/>
    <x v="0"/>
    <x v="0"/>
    <x v="5"/>
    <x v="44"/>
    <n v="12475"/>
    <n v="15"/>
    <n v="187125"/>
  </r>
  <r>
    <x v="6"/>
    <x v="1"/>
    <x v="1"/>
    <x v="0"/>
    <x v="45"/>
    <n v="20567"/>
    <n v="6"/>
    <n v="123402"/>
  </r>
  <r>
    <x v="7"/>
    <x v="2"/>
    <x v="2"/>
    <x v="3"/>
    <x v="45"/>
    <n v="16880"/>
    <n v="8"/>
    <n v="135040"/>
  </r>
  <r>
    <x v="8"/>
    <x v="0"/>
    <x v="0"/>
    <x v="3"/>
    <x v="45"/>
    <n v="12475"/>
    <n v="17"/>
    <n v="212075"/>
  </r>
  <r>
    <x v="9"/>
    <x v="1"/>
    <x v="1"/>
    <x v="2"/>
    <x v="46"/>
    <n v="20567"/>
    <n v="2"/>
    <n v="41134"/>
  </r>
  <r>
    <x v="0"/>
    <x v="1"/>
    <x v="1"/>
    <x v="2"/>
    <x v="46"/>
    <n v="20567"/>
    <n v="9"/>
    <n v="185103"/>
  </r>
  <r>
    <x v="1"/>
    <x v="0"/>
    <x v="0"/>
    <x v="5"/>
    <x v="47"/>
    <n v="12475"/>
    <n v="8"/>
    <n v="99800"/>
  </r>
  <r>
    <x v="2"/>
    <x v="3"/>
    <x v="3"/>
    <x v="0"/>
    <x v="47"/>
    <n v="22345"/>
    <n v="5"/>
    <n v="111725"/>
  </r>
  <r>
    <x v="3"/>
    <x v="2"/>
    <x v="2"/>
    <x v="1"/>
    <x v="47"/>
    <n v="16880"/>
    <n v="11"/>
    <n v="185680"/>
  </r>
  <r>
    <x v="4"/>
    <x v="1"/>
    <x v="1"/>
    <x v="5"/>
    <x v="48"/>
    <n v="20567"/>
    <n v="9"/>
    <n v="185103"/>
  </r>
  <r>
    <x v="5"/>
    <x v="0"/>
    <x v="0"/>
    <x v="2"/>
    <x v="49"/>
    <n v="12475"/>
    <n v="1"/>
    <n v="12475"/>
  </r>
  <r>
    <x v="6"/>
    <x v="4"/>
    <x v="4"/>
    <x v="1"/>
    <x v="50"/>
    <n v="12576"/>
    <n v="11"/>
    <n v="138336"/>
  </r>
  <r>
    <x v="7"/>
    <x v="4"/>
    <x v="4"/>
    <x v="1"/>
    <x v="50"/>
    <n v="12576"/>
    <n v="5"/>
    <n v="62880"/>
  </r>
  <r>
    <x v="8"/>
    <x v="1"/>
    <x v="1"/>
    <x v="0"/>
    <x v="50"/>
    <n v="20567"/>
    <n v="12"/>
    <n v="246804"/>
  </r>
  <r>
    <x v="9"/>
    <x v="0"/>
    <x v="0"/>
    <x v="2"/>
    <x v="50"/>
    <n v="12475"/>
    <n v="9"/>
    <n v="112275"/>
  </r>
  <r>
    <x v="0"/>
    <x v="2"/>
    <x v="2"/>
    <x v="1"/>
    <x v="50"/>
    <n v="16880"/>
    <n v="1"/>
    <n v="16880"/>
  </r>
  <r>
    <x v="1"/>
    <x v="2"/>
    <x v="2"/>
    <x v="3"/>
    <x v="50"/>
    <n v="16880"/>
    <n v="16"/>
    <n v="270080"/>
  </r>
  <r>
    <x v="2"/>
    <x v="0"/>
    <x v="0"/>
    <x v="0"/>
    <x v="51"/>
    <n v="12475"/>
    <n v="8"/>
    <n v="99800"/>
  </r>
  <r>
    <x v="3"/>
    <x v="1"/>
    <x v="1"/>
    <x v="4"/>
    <x v="52"/>
    <n v="20567"/>
    <n v="20"/>
    <n v="411340"/>
  </r>
  <r>
    <x v="4"/>
    <x v="0"/>
    <x v="0"/>
    <x v="4"/>
    <x v="53"/>
    <n v="12475"/>
    <n v="6"/>
    <n v="74850"/>
  </r>
  <r>
    <x v="5"/>
    <x v="0"/>
    <x v="0"/>
    <x v="1"/>
    <x v="53"/>
    <n v="12475"/>
    <n v="20"/>
    <n v="249500"/>
  </r>
  <r>
    <x v="6"/>
    <x v="0"/>
    <x v="0"/>
    <x v="0"/>
    <x v="54"/>
    <n v="12475"/>
    <n v="15"/>
    <n v="187125"/>
  </r>
  <r>
    <x v="7"/>
    <x v="2"/>
    <x v="2"/>
    <x v="3"/>
    <x v="55"/>
    <n v="16880"/>
    <n v="9"/>
    <n v="151920"/>
  </r>
  <r>
    <x v="8"/>
    <x v="1"/>
    <x v="1"/>
    <x v="5"/>
    <x v="55"/>
    <n v="20567"/>
    <n v="7"/>
    <n v="143969"/>
  </r>
  <r>
    <x v="9"/>
    <x v="0"/>
    <x v="0"/>
    <x v="0"/>
    <x v="56"/>
    <n v="12475"/>
    <n v="6"/>
    <n v="74850"/>
  </r>
  <r>
    <x v="0"/>
    <x v="1"/>
    <x v="1"/>
    <x v="2"/>
    <x v="57"/>
    <n v="20567"/>
    <n v="14"/>
    <n v="287938"/>
  </r>
  <r>
    <x v="1"/>
    <x v="0"/>
    <x v="0"/>
    <x v="2"/>
    <x v="58"/>
    <n v="12475"/>
    <n v="3"/>
    <n v="37425"/>
  </r>
  <r>
    <x v="2"/>
    <x v="2"/>
    <x v="2"/>
    <x v="1"/>
    <x v="58"/>
    <n v="16880"/>
    <n v="5"/>
    <n v="84400"/>
  </r>
  <r>
    <x v="3"/>
    <x v="0"/>
    <x v="0"/>
    <x v="1"/>
    <x v="59"/>
    <n v="12475"/>
    <n v="3"/>
    <n v="37425"/>
  </r>
  <r>
    <x v="4"/>
    <x v="3"/>
    <x v="3"/>
    <x v="0"/>
    <x v="60"/>
    <n v="22345"/>
    <n v="13"/>
    <n v="290485"/>
  </r>
  <r>
    <x v="5"/>
    <x v="1"/>
    <x v="1"/>
    <x v="4"/>
    <x v="61"/>
    <n v="20567"/>
    <n v="13"/>
    <n v="267371"/>
  </r>
  <r>
    <x v="6"/>
    <x v="0"/>
    <x v="0"/>
    <x v="4"/>
    <x v="61"/>
    <n v="12475"/>
    <n v="18"/>
    <n v="224550"/>
  </r>
  <r>
    <x v="7"/>
    <x v="4"/>
    <x v="4"/>
    <x v="1"/>
    <x v="62"/>
    <n v="12576"/>
    <n v="11"/>
    <n v="138336"/>
  </r>
  <r>
    <x v="8"/>
    <x v="0"/>
    <x v="0"/>
    <x v="1"/>
    <x v="63"/>
    <n v="12475"/>
    <n v="6"/>
    <n v="74850"/>
  </r>
  <r>
    <x v="9"/>
    <x v="1"/>
    <x v="1"/>
    <x v="1"/>
    <x v="64"/>
    <n v="20567"/>
    <n v="2"/>
    <n v="41134"/>
  </r>
  <r>
    <x v="0"/>
    <x v="3"/>
    <x v="3"/>
    <x v="0"/>
    <x v="64"/>
    <n v="22345"/>
    <n v="13"/>
    <n v="290485"/>
  </r>
  <r>
    <x v="1"/>
    <x v="0"/>
    <x v="0"/>
    <x v="2"/>
    <x v="64"/>
    <n v="12475"/>
    <n v="3"/>
    <n v="37425"/>
  </r>
  <r>
    <x v="2"/>
    <x v="2"/>
    <x v="2"/>
    <x v="0"/>
    <x v="65"/>
    <n v="16880"/>
    <n v="10"/>
    <n v="168800"/>
  </r>
  <r>
    <x v="3"/>
    <x v="1"/>
    <x v="1"/>
    <x v="3"/>
    <x v="66"/>
    <n v="20567"/>
    <n v="8"/>
    <n v="164536"/>
  </r>
  <r>
    <x v="4"/>
    <x v="0"/>
    <x v="0"/>
    <x v="5"/>
    <x v="67"/>
    <n v="12475"/>
    <n v="14"/>
    <n v="174650"/>
  </r>
  <r>
    <x v="5"/>
    <x v="4"/>
    <x v="4"/>
    <x v="5"/>
    <x v="67"/>
    <n v="12576"/>
    <n v="4"/>
    <n v="50304"/>
  </r>
  <r>
    <x v="6"/>
    <x v="0"/>
    <x v="0"/>
    <x v="5"/>
    <x v="67"/>
    <n v="12475"/>
    <n v="4"/>
    <n v="49900"/>
  </r>
  <r>
    <x v="7"/>
    <x v="4"/>
    <x v="4"/>
    <x v="0"/>
    <x v="67"/>
    <n v="12576"/>
    <n v="12"/>
    <n v="150912"/>
  </r>
  <r>
    <x v="8"/>
    <x v="1"/>
    <x v="1"/>
    <x v="2"/>
    <x v="68"/>
    <n v="20567"/>
    <n v="7"/>
    <n v="143969"/>
  </r>
  <r>
    <x v="9"/>
    <x v="3"/>
    <x v="3"/>
    <x v="1"/>
    <x v="68"/>
    <n v="22345"/>
    <n v="6"/>
    <n v="134070"/>
  </r>
  <r>
    <x v="0"/>
    <x v="2"/>
    <x v="2"/>
    <x v="1"/>
    <x v="68"/>
    <n v="16880"/>
    <n v="12"/>
    <n v="202560"/>
  </r>
  <r>
    <x v="1"/>
    <x v="0"/>
    <x v="0"/>
    <x v="0"/>
    <x v="69"/>
    <n v="12475"/>
    <n v="12"/>
    <n v="149700"/>
  </r>
  <r>
    <x v="2"/>
    <x v="0"/>
    <x v="0"/>
    <x v="3"/>
    <x v="70"/>
    <n v="12475"/>
    <n v="8"/>
    <n v="99800"/>
  </r>
  <r>
    <x v="3"/>
    <x v="0"/>
    <x v="0"/>
    <x v="3"/>
    <x v="71"/>
    <n v="12475"/>
    <n v="5"/>
    <n v="62375"/>
  </r>
  <r>
    <x v="4"/>
    <x v="1"/>
    <x v="1"/>
    <x v="1"/>
    <x v="72"/>
    <n v="20567"/>
    <n v="8"/>
    <n v="164536"/>
  </r>
  <r>
    <x v="5"/>
    <x v="4"/>
    <x v="4"/>
    <x v="0"/>
    <x v="73"/>
    <n v="12576"/>
    <n v="11"/>
    <n v="138336"/>
  </r>
  <r>
    <x v="6"/>
    <x v="0"/>
    <x v="0"/>
    <x v="2"/>
    <x v="73"/>
    <n v="12475"/>
    <n v="2"/>
    <n v="24950"/>
  </r>
  <r>
    <x v="7"/>
    <x v="2"/>
    <x v="2"/>
    <x v="1"/>
    <x v="74"/>
    <n v="16880"/>
    <n v="1"/>
    <n v="16880"/>
  </r>
  <r>
    <x v="8"/>
    <x v="0"/>
    <x v="0"/>
    <x v="0"/>
    <x v="75"/>
    <n v="12475"/>
    <n v="12"/>
    <n v="149700"/>
  </r>
  <r>
    <x v="9"/>
    <x v="4"/>
    <x v="4"/>
    <x v="5"/>
    <x v="76"/>
    <n v="12576"/>
    <n v="10"/>
    <n v="125760"/>
  </r>
  <r>
    <x v="0"/>
    <x v="4"/>
    <x v="4"/>
    <x v="0"/>
    <x v="76"/>
    <n v="12576"/>
    <n v="7"/>
    <n v="88032"/>
  </r>
  <r>
    <x v="1"/>
    <x v="4"/>
    <x v="4"/>
    <x v="2"/>
    <x v="77"/>
    <n v="12576"/>
    <n v="8"/>
    <n v="100608"/>
  </r>
  <r>
    <x v="2"/>
    <x v="2"/>
    <x v="2"/>
    <x v="2"/>
    <x v="77"/>
    <n v="16880"/>
    <n v="4"/>
    <n v="67520"/>
  </r>
  <r>
    <x v="3"/>
    <x v="0"/>
    <x v="0"/>
    <x v="2"/>
    <x v="78"/>
    <n v="12475"/>
    <n v="7"/>
    <n v="87325"/>
  </r>
  <r>
    <x v="4"/>
    <x v="0"/>
    <x v="0"/>
    <x v="0"/>
    <x v="79"/>
    <n v="12475"/>
    <n v="16"/>
    <n v="199600"/>
  </r>
  <r>
    <x v="5"/>
    <x v="1"/>
    <x v="1"/>
    <x v="1"/>
    <x v="79"/>
    <n v="20567"/>
    <n v="8"/>
    <n v="164536"/>
  </r>
  <r>
    <x v="6"/>
    <x v="3"/>
    <x v="3"/>
    <x v="4"/>
    <x v="80"/>
    <n v="22345"/>
    <n v="2"/>
    <n v="44690"/>
  </r>
  <r>
    <x v="7"/>
    <x v="0"/>
    <x v="0"/>
    <x v="0"/>
    <x v="80"/>
    <n v="12475"/>
    <n v="11"/>
    <n v="137225"/>
  </r>
  <r>
    <x v="8"/>
    <x v="2"/>
    <x v="2"/>
    <x v="3"/>
    <x v="80"/>
    <n v="16880"/>
    <n v="12"/>
    <n v="202560"/>
  </r>
  <r>
    <x v="9"/>
    <x v="0"/>
    <x v="0"/>
    <x v="5"/>
    <x v="80"/>
    <n v="12475"/>
    <n v="8"/>
    <n v="99800"/>
  </r>
  <r>
    <x v="0"/>
    <x v="4"/>
    <x v="4"/>
    <x v="2"/>
    <x v="80"/>
    <n v="12576"/>
    <n v="1"/>
    <n v="12576"/>
  </r>
  <r>
    <x v="1"/>
    <x v="0"/>
    <x v="0"/>
    <x v="4"/>
    <x v="81"/>
    <n v="12475"/>
    <n v="2"/>
    <n v="24950"/>
  </r>
  <r>
    <x v="2"/>
    <x v="1"/>
    <x v="1"/>
    <x v="0"/>
    <x v="81"/>
    <n v="20567"/>
    <n v="6"/>
    <n v="123402"/>
  </r>
  <r>
    <x v="3"/>
    <x v="2"/>
    <x v="2"/>
    <x v="1"/>
    <x v="82"/>
    <n v="16880"/>
    <n v="5"/>
    <n v="84400"/>
  </r>
  <r>
    <x v="4"/>
    <x v="4"/>
    <x v="4"/>
    <x v="2"/>
    <x v="83"/>
    <n v="12576"/>
    <n v="6"/>
    <n v="75456"/>
  </r>
  <r>
    <x v="5"/>
    <x v="0"/>
    <x v="0"/>
    <x v="0"/>
    <x v="83"/>
    <n v="12475"/>
    <n v="15"/>
    <n v="187125"/>
  </r>
  <r>
    <x v="6"/>
    <x v="1"/>
    <x v="1"/>
    <x v="3"/>
    <x v="83"/>
    <n v="20567"/>
    <n v="9"/>
    <n v="185103"/>
  </r>
  <r>
    <x v="7"/>
    <x v="0"/>
    <x v="0"/>
    <x v="1"/>
    <x v="83"/>
    <n v="12475"/>
    <n v="11"/>
    <n v="137225"/>
  </r>
  <r>
    <x v="8"/>
    <x v="3"/>
    <x v="3"/>
    <x v="0"/>
    <x v="83"/>
    <n v="22345"/>
    <n v="10"/>
    <n v="223450"/>
  </r>
  <r>
    <x v="9"/>
    <x v="0"/>
    <x v="0"/>
    <x v="1"/>
    <x v="83"/>
    <n v="12475"/>
    <n v="3"/>
    <n v="37425"/>
  </r>
  <r>
    <x v="0"/>
    <x v="0"/>
    <x v="0"/>
    <x v="1"/>
    <x v="84"/>
    <n v="12475"/>
    <n v="15"/>
    <n v="187125"/>
  </r>
  <r>
    <x v="1"/>
    <x v="0"/>
    <x v="0"/>
    <x v="1"/>
    <x v="84"/>
    <n v="12475"/>
    <n v="14"/>
    <n v="174650"/>
  </r>
  <r>
    <x v="2"/>
    <x v="2"/>
    <x v="2"/>
    <x v="2"/>
    <x v="85"/>
    <n v="16880"/>
    <n v="6"/>
    <n v="101280"/>
  </r>
  <r>
    <x v="3"/>
    <x v="4"/>
    <x v="4"/>
    <x v="0"/>
    <x v="85"/>
    <n v="12576"/>
    <n v="7"/>
    <n v="88032"/>
  </r>
  <r>
    <x v="4"/>
    <x v="1"/>
    <x v="1"/>
    <x v="4"/>
    <x v="86"/>
    <n v="20567"/>
    <n v="12"/>
    <n v="246804"/>
  </r>
  <r>
    <x v="5"/>
    <x v="3"/>
    <x v="3"/>
    <x v="4"/>
    <x v="86"/>
    <n v="22345"/>
    <n v="5"/>
    <n v="111725"/>
  </r>
  <r>
    <x v="6"/>
    <x v="0"/>
    <x v="0"/>
    <x v="0"/>
    <x v="87"/>
    <n v="12475"/>
    <n v="11"/>
    <n v="137225"/>
  </r>
  <r>
    <x v="7"/>
    <x v="1"/>
    <x v="1"/>
    <x v="1"/>
    <x v="87"/>
    <n v="20567"/>
    <n v="15"/>
    <n v="308505"/>
  </r>
  <r>
    <x v="8"/>
    <x v="0"/>
    <x v="0"/>
    <x v="2"/>
    <x v="87"/>
    <n v="12475"/>
    <n v="15"/>
    <n v="187125"/>
  </r>
  <r>
    <x v="9"/>
    <x v="0"/>
    <x v="0"/>
    <x v="2"/>
    <x v="87"/>
    <n v="12475"/>
    <n v="18"/>
    <n v="224550"/>
  </r>
  <r>
    <x v="0"/>
    <x v="4"/>
    <x v="4"/>
    <x v="0"/>
    <x v="87"/>
    <n v="12576"/>
    <n v="3"/>
    <n v="37728"/>
  </r>
  <r>
    <x v="1"/>
    <x v="0"/>
    <x v="0"/>
    <x v="3"/>
    <x v="87"/>
    <n v="12475"/>
    <n v="4"/>
    <n v="49900"/>
  </r>
  <r>
    <x v="2"/>
    <x v="0"/>
    <x v="0"/>
    <x v="3"/>
    <x v="88"/>
    <n v="12475"/>
    <n v="9"/>
    <n v="112275"/>
  </r>
  <r>
    <x v="3"/>
    <x v="0"/>
    <x v="0"/>
    <x v="0"/>
    <x v="89"/>
    <n v="12475"/>
    <n v="10"/>
    <n v="124750"/>
  </r>
  <r>
    <x v="4"/>
    <x v="1"/>
    <x v="1"/>
    <x v="2"/>
    <x v="90"/>
    <n v="20567"/>
    <n v="3"/>
    <n v="61701"/>
  </r>
  <r>
    <x v="5"/>
    <x v="2"/>
    <x v="2"/>
    <x v="4"/>
    <x v="90"/>
    <n v="16880"/>
    <n v="6"/>
    <n v="101280"/>
  </r>
  <r>
    <x v="6"/>
    <x v="0"/>
    <x v="0"/>
    <x v="4"/>
    <x v="90"/>
    <n v="12475"/>
    <n v="9"/>
    <n v="112275"/>
  </r>
  <r>
    <x v="7"/>
    <x v="3"/>
    <x v="3"/>
    <x v="0"/>
    <x v="91"/>
    <n v="22345"/>
    <n v="1"/>
    <n v="22345"/>
  </r>
  <r>
    <x v="8"/>
    <x v="4"/>
    <x v="4"/>
    <x v="1"/>
    <x v="91"/>
    <n v="12576"/>
    <n v="14"/>
    <n v="176064"/>
  </r>
  <r>
    <x v="9"/>
    <x v="0"/>
    <x v="0"/>
    <x v="2"/>
    <x v="92"/>
    <n v="12475"/>
    <n v="1"/>
    <n v="12475"/>
  </r>
  <r>
    <x v="0"/>
    <x v="4"/>
    <x v="4"/>
    <x v="0"/>
    <x v="92"/>
    <n v="12576"/>
    <n v="5"/>
    <n v="62880"/>
  </r>
  <r>
    <x v="1"/>
    <x v="0"/>
    <x v="0"/>
    <x v="3"/>
    <x v="93"/>
    <n v="12475"/>
    <n v="14"/>
    <n v="174650"/>
  </r>
  <r>
    <x v="2"/>
    <x v="4"/>
    <x v="4"/>
    <x v="5"/>
    <x v="94"/>
    <n v="12576"/>
    <n v="12"/>
    <n v="150912"/>
  </r>
  <r>
    <x v="3"/>
    <x v="2"/>
    <x v="2"/>
    <x v="5"/>
    <x v="94"/>
    <n v="16880"/>
    <n v="2"/>
    <n v="33760"/>
  </r>
  <r>
    <x v="4"/>
    <x v="0"/>
    <x v="0"/>
    <x v="1"/>
    <x v="95"/>
    <n v="12475"/>
    <n v="9"/>
    <n v="112275"/>
  </r>
  <r>
    <x v="5"/>
    <x v="1"/>
    <x v="1"/>
    <x v="0"/>
    <x v="96"/>
    <n v="20567"/>
    <n v="6"/>
    <n v="123402"/>
  </r>
  <r>
    <x v="6"/>
    <x v="4"/>
    <x v="4"/>
    <x v="2"/>
    <x v="97"/>
    <n v="12576"/>
    <n v="18"/>
    <n v="226368"/>
  </r>
  <r>
    <x v="7"/>
    <x v="4"/>
    <x v="4"/>
    <x v="2"/>
    <x v="98"/>
    <n v="12576"/>
    <n v="13"/>
    <n v="163488"/>
  </r>
  <r>
    <x v="8"/>
    <x v="1"/>
    <x v="1"/>
    <x v="2"/>
    <x v="99"/>
    <n v="20567"/>
    <n v="14"/>
    <n v="287938"/>
  </r>
  <r>
    <x v="9"/>
    <x v="4"/>
    <x v="4"/>
    <x v="0"/>
    <x v="99"/>
    <n v="12576"/>
    <n v="3"/>
    <n v="37728"/>
  </r>
  <r>
    <x v="0"/>
    <x v="0"/>
    <x v="0"/>
    <x v="1"/>
    <x v="100"/>
    <n v="12475"/>
    <n v="9"/>
    <n v="112275"/>
  </r>
  <r>
    <x v="1"/>
    <x v="3"/>
    <x v="3"/>
    <x v="0"/>
    <x v="100"/>
    <n v="22345"/>
    <n v="18"/>
    <n v="402210"/>
  </r>
  <r>
    <x v="2"/>
    <x v="0"/>
    <x v="0"/>
    <x v="2"/>
    <x v="101"/>
    <n v="12475"/>
    <n v="10"/>
    <n v="124750"/>
  </r>
  <r>
    <x v="3"/>
    <x v="3"/>
    <x v="3"/>
    <x v="3"/>
    <x v="101"/>
    <n v="22345"/>
    <n v="6"/>
    <n v="134070"/>
  </r>
  <r>
    <x v="4"/>
    <x v="2"/>
    <x v="2"/>
    <x v="5"/>
    <x v="102"/>
    <n v="16880"/>
    <n v="6"/>
    <n v="101280"/>
  </r>
  <r>
    <x v="5"/>
    <x v="0"/>
    <x v="0"/>
    <x v="5"/>
    <x v="102"/>
    <n v="12475"/>
    <n v="9"/>
    <n v="112275"/>
  </r>
  <r>
    <x v="6"/>
    <x v="4"/>
    <x v="4"/>
    <x v="5"/>
    <x v="102"/>
    <n v="12576"/>
    <n v="10"/>
    <n v="125760"/>
  </r>
  <r>
    <x v="7"/>
    <x v="0"/>
    <x v="0"/>
    <x v="0"/>
    <x v="103"/>
    <n v="12475"/>
    <n v="3"/>
    <n v="37425"/>
  </r>
  <r>
    <x v="8"/>
    <x v="0"/>
    <x v="0"/>
    <x v="4"/>
    <x v="103"/>
    <n v="12475"/>
    <n v="19"/>
    <n v="237025"/>
  </r>
  <r>
    <x v="9"/>
    <x v="0"/>
    <x v="0"/>
    <x v="1"/>
    <x v="103"/>
    <n v="12475"/>
    <n v="14"/>
    <n v="174650"/>
  </r>
  <r>
    <x v="0"/>
    <x v="1"/>
    <x v="1"/>
    <x v="0"/>
    <x v="104"/>
    <n v="20567"/>
    <n v="11"/>
    <n v="226237"/>
  </r>
  <r>
    <x v="1"/>
    <x v="0"/>
    <x v="0"/>
    <x v="3"/>
    <x v="105"/>
    <n v="12475"/>
    <n v="6"/>
    <n v="74850"/>
  </r>
  <r>
    <x v="2"/>
    <x v="3"/>
    <x v="3"/>
    <x v="4"/>
    <x v="105"/>
    <n v="22345"/>
    <n v="3"/>
    <n v="67035"/>
  </r>
  <r>
    <x v="3"/>
    <x v="0"/>
    <x v="0"/>
    <x v="0"/>
    <x v="106"/>
    <n v="12475"/>
    <n v="5"/>
    <n v="62375"/>
  </r>
  <r>
    <x v="4"/>
    <x v="1"/>
    <x v="1"/>
    <x v="0"/>
    <x v="107"/>
    <n v="20567"/>
    <n v="10"/>
    <n v="205670"/>
  </r>
  <r>
    <x v="5"/>
    <x v="2"/>
    <x v="2"/>
    <x v="2"/>
    <x v="107"/>
    <n v="16880"/>
    <n v="8"/>
    <n v="135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4E58E-925D-4F00-9069-2B6F8C4AE8AA}" name="Сводная таблица1" cacheId="0" dataOnRows="1" dataPosition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Товар">
  <location ref="A3:H10" firstHeaderRow="1" firstDataRow="2" firstDataCol="1"/>
  <pivotFields count="9">
    <pivotField showAll="0">
      <items count="11">
        <item x="2"/>
        <item x="3"/>
        <item x="4"/>
        <item x="5"/>
        <item x="6"/>
        <item x="7"/>
        <item x="8"/>
        <item x="9"/>
        <item x="0"/>
        <item x="1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showAll="0">
      <items count="8">
        <item x="0"/>
        <item x="2"/>
        <item x="5"/>
        <item x="4"/>
        <item x="6"/>
        <item x="3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dataField="1" numFmtId="165" showAll="0"/>
    <pivotField numFmtId="164" showAll="0"/>
    <pivotField axis="axisCol" showAll="0">
      <items count="15">
        <item sd="0" x="0"/>
        <item n="Янв" sd="0" x="1"/>
        <item n="Фев" sd="0" x="2"/>
        <item n="Mар" sd="0" x="3"/>
        <item n="Апр" sd="0" x="4"/>
        <item n="Май" sd="0" x="5"/>
        <item n="Июнь"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полю Количество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420E-94EF-4491-B939-F089BBD4E99A}">
  <dimension ref="A3:H10"/>
  <sheetViews>
    <sheetView tabSelected="1" workbookViewId="0">
      <selection activeCell="A4" sqref="A4"/>
    </sheetView>
  </sheetViews>
  <sheetFormatPr defaultRowHeight="15" x14ac:dyDescent="0.25"/>
  <cols>
    <col min="1" max="1" width="25.85546875" bestFit="1" customWidth="1"/>
    <col min="2" max="2" width="4.28515625" customWidth="1"/>
    <col min="3" max="3" width="4" bestFit="1" customWidth="1"/>
    <col min="4" max="4" width="4.42578125" bestFit="1" customWidth="1"/>
    <col min="5" max="5" width="4" bestFit="1" customWidth="1"/>
    <col min="6" max="6" width="4.7109375" bestFit="1" customWidth="1"/>
    <col min="7" max="7" width="6" bestFit="1" customWidth="1"/>
    <col min="8" max="8" width="11.28515625" bestFit="1" customWidth="1"/>
    <col min="9" max="9" width="4" bestFit="1" customWidth="1"/>
    <col min="10" max="10" width="4.42578125" bestFit="1" customWidth="1"/>
    <col min="11" max="11" width="4" bestFit="1" customWidth="1"/>
    <col min="12" max="12" width="4.7109375" bestFit="1" customWidth="1"/>
    <col min="13" max="13" width="4" bestFit="1" customWidth="1"/>
    <col min="14" max="14" width="26.28515625" bestFit="1" customWidth="1"/>
    <col min="15" max="19" width="8" bestFit="1" customWidth="1"/>
    <col min="20" max="20" width="31.140625" bestFit="1" customWidth="1"/>
    <col min="21" max="21" width="30.28515625" bestFit="1" customWidth="1"/>
    <col min="22" max="22" width="30.7109375" bestFit="1" customWidth="1"/>
    <col min="23" max="23" width="15.140625" bestFit="1" customWidth="1"/>
    <col min="24" max="24" width="18.28515625" bestFit="1" customWidth="1"/>
    <col min="25" max="25" width="12.5703125" bestFit="1" customWidth="1"/>
    <col min="26" max="26" width="16.7109375" bestFit="1" customWidth="1"/>
    <col min="27" max="27" width="14.85546875" bestFit="1" customWidth="1"/>
    <col min="28" max="28" width="17.85546875" bestFit="1" customWidth="1"/>
    <col min="29" max="29" width="12.85546875" bestFit="1" customWidth="1"/>
    <col min="30" max="30" width="18.28515625" bestFit="1" customWidth="1"/>
    <col min="31" max="31" width="14" bestFit="1" customWidth="1"/>
    <col min="32" max="32" width="31.140625" bestFit="1" customWidth="1"/>
    <col min="33" max="33" width="30.28515625" bestFit="1" customWidth="1"/>
    <col min="34" max="34" width="30.7109375" bestFit="1" customWidth="1"/>
  </cols>
  <sheetData>
    <row r="3" spans="1:8" hidden="1" x14ac:dyDescent="0.25">
      <c r="A3" s="15" t="s">
        <v>37</v>
      </c>
      <c r="B3" s="15" t="s">
        <v>38</v>
      </c>
    </row>
    <row r="4" spans="1:8" x14ac:dyDescent="0.25">
      <c r="A4" s="15" t="s">
        <v>5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36</v>
      </c>
    </row>
    <row r="5" spans="1:8" x14ac:dyDescent="0.25">
      <c r="A5" s="16" t="s">
        <v>4</v>
      </c>
      <c r="B5" s="17">
        <v>75</v>
      </c>
      <c r="C5" s="17">
        <v>42</v>
      </c>
      <c r="D5" s="17">
        <v>38</v>
      </c>
      <c r="E5" s="17">
        <v>43</v>
      </c>
      <c r="F5" s="17">
        <v>19</v>
      </c>
      <c r="G5" s="17">
        <v>7</v>
      </c>
      <c r="H5" s="17">
        <v>224</v>
      </c>
    </row>
    <row r="6" spans="1:8" x14ac:dyDescent="0.25">
      <c r="A6" s="16" t="s">
        <v>1</v>
      </c>
      <c r="B6" s="17">
        <v>44</v>
      </c>
      <c r="C6" s="17">
        <v>50</v>
      </c>
      <c r="D6" s="17">
        <v>52</v>
      </c>
      <c r="E6" s="17">
        <v>100</v>
      </c>
      <c r="F6" s="17">
        <v>55</v>
      </c>
      <c r="G6" s="17">
        <v>61</v>
      </c>
      <c r="H6" s="17">
        <v>362</v>
      </c>
    </row>
    <row r="7" spans="1:8" x14ac:dyDescent="0.25">
      <c r="A7" s="16" t="s">
        <v>2</v>
      </c>
      <c r="B7" s="17">
        <v>22</v>
      </c>
      <c r="C7" s="17">
        <v>28</v>
      </c>
      <c r="D7" s="17">
        <v>27</v>
      </c>
      <c r="E7" s="17">
        <v>73</v>
      </c>
      <c r="F7" s="17">
        <v>46</v>
      </c>
      <c r="G7" s="17">
        <v>21</v>
      </c>
      <c r="H7" s="17">
        <v>217</v>
      </c>
    </row>
    <row r="8" spans="1:8" x14ac:dyDescent="0.25">
      <c r="A8" s="16" t="s">
        <v>3</v>
      </c>
      <c r="B8" s="17">
        <v>28</v>
      </c>
      <c r="C8" s="17">
        <v>17</v>
      </c>
      <c r="D8" s="17">
        <v>32</v>
      </c>
      <c r="E8" s="17">
        <v>33</v>
      </c>
      <c r="F8" s="17">
        <v>44</v>
      </c>
      <c r="G8" s="17">
        <v>27</v>
      </c>
      <c r="H8" s="17">
        <v>181</v>
      </c>
    </row>
    <row r="9" spans="1:8" x14ac:dyDescent="0.25">
      <c r="A9" s="16" t="s">
        <v>0</v>
      </c>
      <c r="B9" s="17">
        <v>108</v>
      </c>
      <c r="C9" s="17">
        <v>181</v>
      </c>
      <c r="D9" s="17">
        <v>84</v>
      </c>
      <c r="E9" s="17">
        <v>199</v>
      </c>
      <c r="F9" s="17">
        <v>108</v>
      </c>
      <c r="G9" s="17">
        <v>92</v>
      </c>
      <c r="H9" s="17">
        <v>772</v>
      </c>
    </row>
    <row r="10" spans="1:8" x14ac:dyDescent="0.25">
      <c r="A10" s="16" t="s">
        <v>36</v>
      </c>
      <c r="B10" s="17">
        <v>277</v>
      </c>
      <c r="C10" s="17">
        <v>318</v>
      </c>
      <c r="D10" s="17">
        <v>233</v>
      </c>
      <c r="E10" s="17">
        <v>448</v>
      </c>
      <c r="F10" s="17">
        <v>272</v>
      </c>
      <c r="G10" s="17">
        <v>208</v>
      </c>
      <c r="H10" s="17">
        <v>1756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7CE1-A78B-457F-9775-AA3C15029469}">
  <dimension ref="A1:O197"/>
  <sheetViews>
    <sheetView zoomScaleNormal="100" workbookViewId="0"/>
  </sheetViews>
  <sheetFormatPr defaultRowHeight="15" x14ac:dyDescent="0.25"/>
  <cols>
    <col min="1" max="1" width="24.42578125" bestFit="1" customWidth="1"/>
    <col min="2" max="2" width="19.42578125" customWidth="1"/>
    <col min="3" max="3" width="9.5703125" customWidth="1"/>
    <col min="4" max="4" width="13.28515625" bestFit="1" customWidth="1"/>
    <col min="5" max="5" width="14.140625" bestFit="1" customWidth="1"/>
    <col min="6" max="6" width="13" bestFit="1" customWidth="1"/>
    <col min="7" max="7" width="12.28515625" bestFit="1" customWidth="1"/>
    <col min="8" max="8" width="12.7109375" bestFit="1" customWidth="1"/>
    <col min="10" max="10" width="7.7109375" hidden="1" customWidth="1"/>
    <col min="11" max="11" width="6.7109375" hidden="1" customWidth="1"/>
    <col min="12" max="12" width="5" hidden="1" customWidth="1"/>
    <col min="13" max="13" width="0" hidden="1" customWidth="1"/>
    <col min="14" max="14" width="10.7109375" hidden="1" customWidth="1"/>
    <col min="15" max="15" width="10" hidden="1" customWidth="1"/>
    <col min="17" max="17" width="17.7109375" bestFit="1" customWidth="1"/>
    <col min="18" max="23" width="11.140625" customWidth="1"/>
  </cols>
  <sheetData>
    <row r="1" spans="1:15" ht="28.15" customHeight="1" thickBot="1" x14ac:dyDescent="0.3">
      <c r="A1" s="10" t="s">
        <v>25</v>
      </c>
      <c r="B1" s="11" t="s">
        <v>5</v>
      </c>
      <c r="C1" s="11" t="s">
        <v>23</v>
      </c>
      <c r="D1" s="11" t="s">
        <v>6</v>
      </c>
      <c r="E1" s="12" t="s">
        <v>14</v>
      </c>
      <c r="F1" s="12" t="s">
        <v>15</v>
      </c>
      <c r="G1" s="13" t="s">
        <v>16</v>
      </c>
      <c r="H1" s="14" t="s">
        <v>17</v>
      </c>
      <c r="J1" s="21" t="s">
        <v>5</v>
      </c>
      <c r="K1" s="22"/>
      <c r="L1" s="23"/>
      <c r="M1" s="7" t="s">
        <v>23</v>
      </c>
      <c r="N1" s="7" t="s">
        <v>16</v>
      </c>
      <c r="O1" s="7" t="s">
        <v>24</v>
      </c>
    </row>
    <row r="2" spans="1:15" x14ac:dyDescent="0.25">
      <c r="A2" t="s">
        <v>26</v>
      </c>
      <c r="B2" s="1" t="s">
        <v>0</v>
      </c>
      <c r="C2" s="1" t="str">
        <f t="shared" ref="C2:C33" si="0">VLOOKUP(B2,$J$2:$M$6,4,FALSE)</f>
        <v>Ванная</v>
      </c>
      <c r="D2" s="1" t="s">
        <v>7</v>
      </c>
      <c r="E2" s="2">
        <v>44006</v>
      </c>
      <c r="F2" s="6">
        <f>IF(B2="Шкафчики для ванны",12475,IF(B2="Кровати",20567))</f>
        <v>12475</v>
      </c>
      <c r="G2" s="4">
        <v>5</v>
      </c>
      <c r="H2" s="3">
        <f t="shared" ref="H2:H65" si="1">F2*G2</f>
        <v>62375</v>
      </c>
      <c r="J2" s="24" t="s">
        <v>0</v>
      </c>
      <c r="K2" s="25"/>
      <c r="L2" s="26"/>
      <c r="M2" s="8" t="s">
        <v>18</v>
      </c>
      <c r="N2" s="9"/>
      <c r="O2" s="9"/>
    </row>
    <row r="3" spans="1:15" x14ac:dyDescent="0.25">
      <c r="A3" t="s">
        <v>27</v>
      </c>
      <c r="B3" s="1" t="s">
        <v>1</v>
      </c>
      <c r="C3" s="1" t="str">
        <f t="shared" si="0"/>
        <v>Спальня</v>
      </c>
      <c r="D3" s="1" t="s">
        <v>8</v>
      </c>
      <c r="E3" s="2">
        <v>44006</v>
      </c>
      <c r="F3" s="6">
        <f>IF(B3="Шкафчики для ванны",12475,IF(B3="Кровати",20567))</f>
        <v>20567</v>
      </c>
      <c r="G3" s="4">
        <v>2</v>
      </c>
      <c r="H3" s="3">
        <f t="shared" si="1"/>
        <v>41134</v>
      </c>
      <c r="J3" s="24" t="s">
        <v>1</v>
      </c>
      <c r="K3" s="25"/>
      <c r="L3" s="26"/>
      <c r="M3" s="8" t="s">
        <v>19</v>
      </c>
      <c r="N3" s="9"/>
      <c r="O3" s="9"/>
    </row>
    <row r="4" spans="1:15" x14ac:dyDescent="0.25">
      <c r="A4" t="s">
        <v>28</v>
      </c>
      <c r="B4" s="1" t="s">
        <v>0</v>
      </c>
      <c r="C4" s="1" t="str">
        <f t="shared" si="0"/>
        <v>Ванная</v>
      </c>
      <c r="D4" s="1" t="s">
        <v>13</v>
      </c>
      <c r="E4" s="2">
        <v>44006</v>
      </c>
      <c r="F4" s="6">
        <f>IF(B4="Шкафчики для ванны",12475,IF(B4="Кровати",20567))</f>
        <v>12475</v>
      </c>
      <c r="G4" s="4">
        <v>7</v>
      </c>
      <c r="H4" s="3">
        <f t="shared" si="1"/>
        <v>87325</v>
      </c>
      <c r="J4" s="18" t="s">
        <v>2</v>
      </c>
      <c r="K4" s="19"/>
      <c r="L4" s="20"/>
      <c r="M4" s="8" t="s">
        <v>20</v>
      </c>
      <c r="N4" s="9"/>
      <c r="O4" s="9"/>
    </row>
    <row r="5" spans="1:15" x14ac:dyDescent="0.25">
      <c r="A5" t="s">
        <v>29</v>
      </c>
      <c r="B5" s="5" t="s">
        <v>2</v>
      </c>
      <c r="C5" s="1" t="str">
        <f t="shared" si="0"/>
        <v>Кухня</v>
      </c>
      <c r="D5" s="1" t="s">
        <v>13</v>
      </c>
      <c r="E5" s="2">
        <v>44003</v>
      </c>
      <c r="F5" s="6">
        <v>16880</v>
      </c>
      <c r="G5" s="4">
        <v>3</v>
      </c>
      <c r="H5" s="3">
        <f t="shared" si="1"/>
        <v>50640</v>
      </c>
      <c r="J5" s="24" t="s">
        <v>3</v>
      </c>
      <c r="K5" s="25"/>
      <c r="L5" s="26"/>
      <c r="M5" s="8" t="s">
        <v>21</v>
      </c>
      <c r="N5" s="9"/>
      <c r="O5" s="9"/>
    </row>
    <row r="6" spans="1:15" x14ac:dyDescent="0.25">
      <c r="A6" t="s">
        <v>30</v>
      </c>
      <c r="B6" s="1" t="s">
        <v>0</v>
      </c>
      <c r="C6" s="1" t="str">
        <f t="shared" si="0"/>
        <v>Ванная</v>
      </c>
      <c r="D6" s="1" t="s">
        <v>9</v>
      </c>
      <c r="E6" s="2">
        <v>44002</v>
      </c>
      <c r="F6" s="6">
        <f>IF(B6="Шкафчики для ванны",12475,IF(B6="Кровати",20567))</f>
        <v>12475</v>
      </c>
      <c r="G6" s="4">
        <v>12</v>
      </c>
      <c r="H6" s="3">
        <f t="shared" si="1"/>
        <v>149700</v>
      </c>
      <c r="J6" s="18" t="s">
        <v>4</v>
      </c>
      <c r="K6" s="19"/>
      <c r="L6" s="20"/>
      <c r="M6" s="8" t="s">
        <v>22</v>
      </c>
      <c r="N6" s="9"/>
      <c r="O6" s="9"/>
    </row>
    <row r="7" spans="1:15" x14ac:dyDescent="0.25">
      <c r="A7" t="s">
        <v>31</v>
      </c>
      <c r="B7" s="1" t="s">
        <v>1</v>
      </c>
      <c r="C7" s="1" t="str">
        <f t="shared" si="0"/>
        <v>Спальня</v>
      </c>
      <c r="D7" s="1" t="s">
        <v>10</v>
      </c>
      <c r="E7" s="2">
        <v>44002</v>
      </c>
      <c r="F7" s="6">
        <f>IF(B7="Шкафчики для ванны",12475,IF(B7="Кровати",20567))</f>
        <v>20567</v>
      </c>
      <c r="G7" s="4">
        <v>4</v>
      </c>
      <c r="H7" s="3">
        <f t="shared" si="1"/>
        <v>82268</v>
      </c>
    </row>
    <row r="8" spans="1:15" x14ac:dyDescent="0.25">
      <c r="A8" t="s">
        <v>32</v>
      </c>
      <c r="B8" s="1" t="s">
        <v>0</v>
      </c>
      <c r="C8" s="1" t="str">
        <f t="shared" si="0"/>
        <v>Ванная</v>
      </c>
      <c r="D8" s="1" t="s">
        <v>10</v>
      </c>
      <c r="E8" s="2">
        <v>44000</v>
      </c>
      <c r="F8" s="6">
        <f>IF(B8="Шкафчики для ванны",12475,IF(B8="Кровати",20567))</f>
        <v>12475</v>
      </c>
      <c r="G8" s="4">
        <v>10</v>
      </c>
      <c r="H8" s="3">
        <f t="shared" si="1"/>
        <v>124750</v>
      </c>
    </row>
    <row r="9" spans="1:15" x14ac:dyDescent="0.25">
      <c r="A9" t="s">
        <v>33</v>
      </c>
      <c r="B9" s="1" t="s">
        <v>3</v>
      </c>
      <c r="C9" s="1" t="str">
        <f t="shared" si="0"/>
        <v>Коридор</v>
      </c>
      <c r="D9" s="1" t="s">
        <v>8</v>
      </c>
      <c r="E9" s="2">
        <v>44000</v>
      </c>
      <c r="F9" s="6">
        <v>22345</v>
      </c>
      <c r="G9" s="4">
        <v>2</v>
      </c>
      <c r="H9" s="3">
        <f t="shared" si="1"/>
        <v>44690</v>
      </c>
    </row>
    <row r="10" spans="1:15" x14ac:dyDescent="0.25">
      <c r="A10" t="s">
        <v>34</v>
      </c>
      <c r="B10" s="1" t="s">
        <v>0</v>
      </c>
      <c r="C10" s="1" t="str">
        <f t="shared" si="0"/>
        <v>Ванная</v>
      </c>
      <c r="D10" s="1" t="s">
        <v>7</v>
      </c>
      <c r="E10" s="2">
        <v>43999</v>
      </c>
      <c r="F10" s="6">
        <f>IF(B10="Шкафчики для ванны",12475,IF(B10="Кровати",20567))</f>
        <v>12475</v>
      </c>
      <c r="G10" s="4">
        <v>6</v>
      </c>
      <c r="H10" s="3">
        <f t="shared" si="1"/>
        <v>74850</v>
      </c>
    </row>
    <row r="11" spans="1:15" x14ac:dyDescent="0.25">
      <c r="A11" t="s">
        <v>35</v>
      </c>
      <c r="B11" s="5" t="s">
        <v>2</v>
      </c>
      <c r="C11" s="1" t="str">
        <f t="shared" si="0"/>
        <v>Кухня</v>
      </c>
      <c r="D11" s="1" t="s">
        <v>8</v>
      </c>
      <c r="E11" s="2">
        <v>43999</v>
      </c>
      <c r="F11" s="6">
        <v>16880</v>
      </c>
      <c r="G11" s="4">
        <v>10</v>
      </c>
      <c r="H11" s="3">
        <f t="shared" si="1"/>
        <v>168800</v>
      </c>
    </row>
    <row r="12" spans="1:15" x14ac:dyDescent="0.25">
      <c r="A12" t="s">
        <v>26</v>
      </c>
      <c r="B12" s="1" t="s">
        <v>0</v>
      </c>
      <c r="C12" s="1" t="str">
        <f t="shared" si="0"/>
        <v>Ванная</v>
      </c>
      <c r="D12" s="1" t="s">
        <v>11</v>
      </c>
      <c r="E12" s="2">
        <v>43999</v>
      </c>
      <c r="F12" s="6">
        <f>IF(B12="Шкафчики для ванны",12475,IF(B12="Кровати",20567))</f>
        <v>12475</v>
      </c>
      <c r="G12" s="4">
        <v>13</v>
      </c>
      <c r="H12" s="3">
        <f t="shared" si="1"/>
        <v>162175</v>
      </c>
    </row>
    <row r="13" spans="1:15" x14ac:dyDescent="0.25">
      <c r="A13" t="s">
        <v>27</v>
      </c>
      <c r="B13" s="1" t="s">
        <v>1</v>
      </c>
      <c r="C13" s="1" t="str">
        <f t="shared" si="0"/>
        <v>Спальня</v>
      </c>
      <c r="D13" s="1" t="s">
        <v>13</v>
      </c>
      <c r="E13" s="2">
        <v>43999</v>
      </c>
      <c r="F13" s="6">
        <f>IF(B13="Шкафчики для ванны",12475,IF(B13="Кровати",20567))</f>
        <v>20567</v>
      </c>
      <c r="G13" s="4">
        <v>4</v>
      </c>
      <c r="H13" s="3">
        <f t="shared" si="1"/>
        <v>82268</v>
      </c>
    </row>
    <row r="14" spans="1:15" x14ac:dyDescent="0.25">
      <c r="A14" t="s">
        <v>28</v>
      </c>
      <c r="B14" s="1" t="s">
        <v>0</v>
      </c>
      <c r="C14" s="1" t="str">
        <f t="shared" si="0"/>
        <v>Ванная</v>
      </c>
      <c r="D14" s="1" t="s">
        <v>8</v>
      </c>
      <c r="E14" s="2">
        <v>43996</v>
      </c>
      <c r="F14" s="6">
        <f>IF(B14="Шкафчики для ванны",12475,IF(B14="Кровати",20567))</f>
        <v>12475</v>
      </c>
      <c r="G14" s="4">
        <v>11</v>
      </c>
      <c r="H14" s="3">
        <f t="shared" si="1"/>
        <v>137225</v>
      </c>
    </row>
    <row r="15" spans="1:15" x14ac:dyDescent="0.25">
      <c r="A15" t="s">
        <v>29</v>
      </c>
      <c r="B15" s="5" t="s">
        <v>4</v>
      </c>
      <c r="C15" s="1" t="str">
        <f t="shared" si="0"/>
        <v>Детская</v>
      </c>
      <c r="D15" s="1" t="s">
        <v>12</v>
      </c>
      <c r="E15" s="2">
        <v>43995</v>
      </c>
      <c r="F15" s="6">
        <v>12576</v>
      </c>
      <c r="G15" s="4">
        <v>7</v>
      </c>
      <c r="H15" s="3">
        <f t="shared" si="1"/>
        <v>88032</v>
      </c>
    </row>
    <row r="16" spans="1:15" x14ac:dyDescent="0.25">
      <c r="A16" t="s">
        <v>30</v>
      </c>
      <c r="B16" s="1" t="s">
        <v>3</v>
      </c>
      <c r="C16" s="1" t="str">
        <f t="shared" si="0"/>
        <v>Коридор</v>
      </c>
      <c r="D16" s="1" t="s">
        <v>7</v>
      </c>
      <c r="E16" s="2">
        <v>43994</v>
      </c>
      <c r="F16" s="6">
        <v>22345</v>
      </c>
      <c r="G16" s="4">
        <v>11</v>
      </c>
      <c r="H16" s="3">
        <f t="shared" si="1"/>
        <v>245795</v>
      </c>
    </row>
    <row r="17" spans="1:8" x14ac:dyDescent="0.25">
      <c r="A17" t="s">
        <v>31</v>
      </c>
      <c r="B17" s="1" t="s">
        <v>0</v>
      </c>
      <c r="C17" s="1" t="str">
        <f t="shared" si="0"/>
        <v>Ванная</v>
      </c>
      <c r="D17" s="1" t="s">
        <v>9</v>
      </c>
      <c r="E17" s="2">
        <v>43994</v>
      </c>
      <c r="F17" s="6">
        <f>IF(B17="Шкафчики для ванны",12475,IF(B17="Кровати",20567))</f>
        <v>12475</v>
      </c>
      <c r="G17" s="4">
        <v>6</v>
      </c>
      <c r="H17" s="3">
        <f t="shared" si="1"/>
        <v>74850</v>
      </c>
    </row>
    <row r="18" spans="1:8" x14ac:dyDescent="0.25">
      <c r="A18" t="s">
        <v>32</v>
      </c>
      <c r="B18" s="1" t="s">
        <v>1</v>
      </c>
      <c r="C18" s="1" t="str">
        <f t="shared" si="0"/>
        <v>Спальня</v>
      </c>
      <c r="D18" s="1" t="s">
        <v>13</v>
      </c>
      <c r="E18" s="2">
        <v>43993</v>
      </c>
      <c r="F18" s="6">
        <f>IF(B18="Шкафчики для ванны",12475,IF(B18="Кровати",20567))</f>
        <v>20567</v>
      </c>
      <c r="G18" s="4">
        <v>10</v>
      </c>
      <c r="H18" s="3">
        <f t="shared" si="1"/>
        <v>205670</v>
      </c>
    </row>
    <row r="19" spans="1:8" x14ac:dyDescent="0.25">
      <c r="A19" t="s">
        <v>33</v>
      </c>
      <c r="B19" s="1" t="s">
        <v>3</v>
      </c>
      <c r="C19" s="1" t="str">
        <f t="shared" si="0"/>
        <v>Коридор</v>
      </c>
      <c r="D19" s="1" t="s">
        <v>7</v>
      </c>
      <c r="E19" s="2">
        <v>43993</v>
      </c>
      <c r="F19" s="6">
        <v>22345</v>
      </c>
      <c r="G19" s="4">
        <v>14</v>
      </c>
      <c r="H19" s="3">
        <f t="shared" si="1"/>
        <v>312830</v>
      </c>
    </row>
    <row r="20" spans="1:8" x14ac:dyDescent="0.25">
      <c r="A20" t="s">
        <v>34</v>
      </c>
      <c r="B20" s="1" t="s">
        <v>0</v>
      </c>
      <c r="C20" s="1" t="str">
        <f t="shared" si="0"/>
        <v>Ванная</v>
      </c>
      <c r="D20" s="1" t="s">
        <v>8</v>
      </c>
      <c r="E20" s="2">
        <v>43992</v>
      </c>
      <c r="F20" s="6">
        <f>IF(B20="Шкафчики для ванны",12475,IF(B20="Кровати",20567))</f>
        <v>12475</v>
      </c>
      <c r="G20" s="4">
        <v>4</v>
      </c>
      <c r="H20" s="3">
        <f t="shared" si="1"/>
        <v>49900</v>
      </c>
    </row>
    <row r="21" spans="1:8" x14ac:dyDescent="0.25">
      <c r="A21" t="s">
        <v>35</v>
      </c>
      <c r="B21" s="1" t="s">
        <v>1</v>
      </c>
      <c r="C21" s="1" t="str">
        <f t="shared" si="0"/>
        <v>Спальня</v>
      </c>
      <c r="D21" s="1" t="s">
        <v>8</v>
      </c>
      <c r="E21" s="2">
        <v>43991</v>
      </c>
      <c r="F21" s="6">
        <f>IF(B21="Шкафчики для ванны",12475,IF(B21="Кровати",20567))</f>
        <v>20567</v>
      </c>
      <c r="G21" s="4">
        <v>20</v>
      </c>
      <c r="H21" s="3">
        <f t="shared" si="1"/>
        <v>411340</v>
      </c>
    </row>
    <row r="22" spans="1:8" x14ac:dyDescent="0.25">
      <c r="A22" t="s">
        <v>26</v>
      </c>
      <c r="B22" s="5" t="s">
        <v>2</v>
      </c>
      <c r="C22" s="1" t="str">
        <f t="shared" si="0"/>
        <v>Кухня</v>
      </c>
      <c r="D22" s="1" t="s">
        <v>7</v>
      </c>
      <c r="E22" s="2">
        <v>43988</v>
      </c>
      <c r="F22" s="6">
        <v>16880</v>
      </c>
      <c r="G22" s="4">
        <v>8</v>
      </c>
      <c r="H22" s="3">
        <f t="shared" si="1"/>
        <v>135040</v>
      </c>
    </row>
    <row r="23" spans="1:8" x14ac:dyDescent="0.25">
      <c r="A23" t="s">
        <v>27</v>
      </c>
      <c r="B23" s="1" t="s">
        <v>0</v>
      </c>
      <c r="C23" s="1" t="str">
        <f t="shared" si="0"/>
        <v>Ванная</v>
      </c>
      <c r="D23" s="1" t="s">
        <v>13</v>
      </c>
      <c r="E23" s="2">
        <v>43987</v>
      </c>
      <c r="F23" s="6">
        <f>IF(B23="Шкафчики для ванны",12475,IF(B23="Кровати",20567))</f>
        <v>12475</v>
      </c>
      <c r="G23" s="4">
        <v>11</v>
      </c>
      <c r="H23" s="3">
        <f t="shared" si="1"/>
        <v>137225</v>
      </c>
    </row>
    <row r="24" spans="1:8" x14ac:dyDescent="0.25">
      <c r="A24" t="s">
        <v>28</v>
      </c>
      <c r="B24" s="1" t="s">
        <v>1</v>
      </c>
      <c r="C24" s="1" t="str">
        <f t="shared" si="0"/>
        <v>Спальня</v>
      </c>
      <c r="D24" s="1" t="s">
        <v>7</v>
      </c>
      <c r="E24" s="2">
        <v>43985</v>
      </c>
      <c r="F24" s="6">
        <f>IF(B24="Шкафчики для ванны",12475,IF(B24="Кровати",20567))</f>
        <v>20567</v>
      </c>
      <c r="G24" s="4">
        <v>13</v>
      </c>
      <c r="H24" s="3">
        <f t="shared" si="1"/>
        <v>267371</v>
      </c>
    </row>
    <row r="25" spans="1:8" x14ac:dyDescent="0.25">
      <c r="A25" t="s">
        <v>29</v>
      </c>
      <c r="B25" s="1" t="s">
        <v>0</v>
      </c>
      <c r="C25" s="1" t="str">
        <f t="shared" si="0"/>
        <v>Ванная</v>
      </c>
      <c r="D25" s="1" t="s">
        <v>8</v>
      </c>
      <c r="E25" s="2">
        <v>43985</v>
      </c>
      <c r="F25" s="6">
        <f>IF(B25="Шкафчики для ванны",12475,IF(B25="Кровати",20567))</f>
        <v>12475</v>
      </c>
      <c r="G25" s="4">
        <v>7</v>
      </c>
      <c r="H25" s="3">
        <f t="shared" si="1"/>
        <v>87325</v>
      </c>
    </row>
    <row r="26" spans="1:8" x14ac:dyDescent="0.25">
      <c r="A26" t="s">
        <v>30</v>
      </c>
      <c r="B26" s="1" t="s">
        <v>1</v>
      </c>
      <c r="C26" s="1" t="str">
        <f t="shared" si="0"/>
        <v>Спальня</v>
      </c>
      <c r="D26" s="1" t="s">
        <v>7</v>
      </c>
      <c r="E26" s="2">
        <v>43984</v>
      </c>
      <c r="F26" s="6">
        <f>IF(B26="Шкафчики для ванны",12475,IF(B26="Кровати",20567))</f>
        <v>20567</v>
      </c>
      <c r="G26" s="4">
        <v>8</v>
      </c>
      <c r="H26" s="3">
        <f t="shared" si="1"/>
        <v>164536</v>
      </c>
    </row>
    <row r="27" spans="1:8" x14ac:dyDescent="0.25">
      <c r="A27" t="s">
        <v>31</v>
      </c>
      <c r="B27" s="1" t="s">
        <v>0</v>
      </c>
      <c r="C27" s="1" t="str">
        <f t="shared" si="0"/>
        <v>Ванная</v>
      </c>
      <c r="D27" s="1" t="s">
        <v>13</v>
      </c>
      <c r="E27" s="2">
        <v>43981</v>
      </c>
      <c r="F27" s="6">
        <f>IF(B27="Шкафчики для ванны",12475,IF(B27="Кровати",20567))</f>
        <v>12475</v>
      </c>
      <c r="G27" s="4">
        <v>10</v>
      </c>
      <c r="H27" s="3">
        <f t="shared" si="1"/>
        <v>124750</v>
      </c>
    </row>
    <row r="28" spans="1:8" x14ac:dyDescent="0.25">
      <c r="A28" t="s">
        <v>32</v>
      </c>
      <c r="B28" s="5" t="s">
        <v>2</v>
      </c>
      <c r="C28" s="1" t="str">
        <f t="shared" si="0"/>
        <v>Кухня</v>
      </c>
      <c r="D28" s="1" t="s">
        <v>13</v>
      </c>
      <c r="E28" s="2">
        <v>43978</v>
      </c>
      <c r="F28" s="6">
        <v>16880</v>
      </c>
      <c r="G28" s="4">
        <v>7</v>
      </c>
      <c r="H28" s="3">
        <f t="shared" si="1"/>
        <v>118160</v>
      </c>
    </row>
    <row r="29" spans="1:8" x14ac:dyDescent="0.25">
      <c r="A29" t="s">
        <v>33</v>
      </c>
      <c r="B29" s="1" t="s">
        <v>1</v>
      </c>
      <c r="C29" s="1" t="str">
        <f t="shared" si="0"/>
        <v>Спальня</v>
      </c>
      <c r="D29" s="1" t="s">
        <v>13</v>
      </c>
      <c r="E29" s="2">
        <v>43978</v>
      </c>
      <c r="F29" s="6">
        <f>IF(B29="Шкафчики для ванны",12475,IF(B29="Кровати",20567))</f>
        <v>20567</v>
      </c>
      <c r="G29" s="4">
        <v>8</v>
      </c>
      <c r="H29" s="3">
        <f t="shared" si="1"/>
        <v>164536</v>
      </c>
    </row>
    <row r="30" spans="1:8" x14ac:dyDescent="0.25">
      <c r="A30" t="s">
        <v>34</v>
      </c>
      <c r="B30" s="1" t="s">
        <v>0</v>
      </c>
      <c r="C30" s="1" t="str">
        <f t="shared" si="0"/>
        <v>Ванная</v>
      </c>
      <c r="D30" s="1" t="s">
        <v>8</v>
      </c>
      <c r="E30" s="2">
        <v>43978</v>
      </c>
      <c r="F30" s="6">
        <f>IF(B30="Шкафчики для ванны",12475,IF(B30="Кровати",20567))</f>
        <v>12475</v>
      </c>
      <c r="G30" s="4">
        <v>4</v>
      </c>
      <c r="H30" s="3">
        <f t="shared" si="1"/>
        <v>49900</v>
      </c>
    </row>
    <row r="31" spans="1:8" x14ac:dyDescent="0.25">
      <c r="A31" t="s">
        <v>35</v>
      </c>
      <c r="B31" s="5" t="s">
        <v>4</v>
      </c>
      <c r="C31" s="1" t="str">
        <f t="shared" si="0"/>
        <v>Детская</v>
      </c>
      <c r="D31" s="1" t="s">
        <v>7</v>
      </c>
      <c r="E31" s="2">
        <v>43978</v>
      </c>
      <c r="F31" s="6">
        <v>12576</v>
      </c>
      <c r="G31" s="4">
        <v>6</v>
      </c>
      <c r="H31" s="3">
        <f t="shared" si="1"/>
        <v>75456</v>
      </c>
    </row>
    <row r="32" spans="1:8" x14ac:dyDescent="0.25">
      <c r="A32" t="s">
        <v>26</v>
      </c>
      <c r="B32" s="1" t="s">
        <v>0</v>
      </c>
      <c r="C32" s="1" t="str">
        <f t="shared" si="0"/>
        <v>Ванная</v>
      </c>
      <c r="D32" s="1" t="s">
        <v>9</v>
      </c>
      <c r="E32" s="2">
        <v>43978</v>
      </c>
      <c r="F32" s="6">
        <f>IF(B32="Шкафчики для ванны",12475,IF(B32="Кровати",20567))</f>
        <v>12475</v>
      </c>
      <c r="G32" s="4">
        <v>5</v>
      </c>
      <c r="H32" s="3">
        <f t="shared" si="1"/>
        <v>62375</v>
      </c>
    </row>
    <row r="33" spans="1:8" x14ac:dyDescent="0.25">
      <c r="A33" t="s">
        <v>27</v>
      </c>
      <c r="B33" s="5" t="s">
        <v>2</v>
      </c>
      <c r="C33" s="1" t="str">
        <f t="shared" si="0"/>
        <v>Кухня</v>
      </c>
      <c r="D33" s="1" t="s">
        <v>7</v>
      </c>
      <c r="E33" s="2">
        <v>43977</v>
      </c>
      <c r="F33" s="6">
        <v>16880</v>
      </c>
      <c r="G33" s="4">
        <v>7</v>
      </c>
      <c r="H33" s="3">
        <f t="shared" si="1"/>
        <v>118160</v>
      </c>
    </row>
    <row r="34" spans="1:8" x14ac:dyDescent="0.25">
      <c r="A34" t="s">
        <v>28</v>
      </c>
      <c r="B34" s="1" t="s">
        <v>0</v>
      </c>
      <c r="C34" s="1" t="str">
        <f t="shared" ref="C34:C65" si="2">VLOOKUP(B34,$J$2:$M$6,4,FALSE)</f>
        <v>Ванная</v>
      </c>
      <c r="D34" s="1" t="s">
        <v>13</v>
      </c>
      <c r="E34" s="2">
        <v>43977</v>
      </c>
      <c r="F34" s="6">
        <f>IF(B34="Шкафчики для ванны",12475,IF(B34="Кровати",20567))</f>
        <v>12475</v>
      </c>
      <c r="G34" s="4">
        <v>5</v>
      </c>
      <c r="H34" s="3">
        <f t="shared" si="1"/>
        <v>62375</v>
      </c>
    </row>
    <row r="35" spans="1:8" x14ac:dyDescent="0.25">
      <c r="A35" t="s">
        <v>29</v>
      </c>
      <c r="B35" s="1" t="s">
        <v>3</v>
      </c>
      <c r="C35" s="1" t="str">
        <f t="shared" si="2"/>
        <v>Коридор</v>
      </c>
      <c r="D35" s="1" t="s">
        <v>7</v>
      </c>
      <c r="E35" s="2">
        <v>43975</v>
      </c>
      <c r="F35" s="6">
        <v>22345</v>
      </c>
      <c r="G35" s="4">
        <v>10</v>
      </c>
      <c r="H35" s="3">
        <f t="shared" si="1"/>
        <v>223450</v>
      </c>
    </row>
    <row r="36" spans="1:8" x14ac:dyDescent="0.25">
      <c r="A36" t="s">
        <v>30</v>
      </c>
      <c r="B36" s="1" t="s">
        <v>1</v>
      </c>
      <c r="C36" s="1" t="str">
        <f t="shared" si="2"/>
        <v>Спальня</v>
      </c>
      <c r="D36" s="1" t="s">
        <v>8</v>
      </c>
      <c r="E36" s="2">
        <v>43974</v>
      </c>
      <c r="F36" s="6">
        <f>IF(B36="Шкафчики для ванны",12475,IF(B36="Кровати",20567))</f>
        <v>20567</v>
      </c>
      <c r="G36" s="4">
        <v>7</v>
      </c>
      <c r="H36" s="3">
        <f t="shared" si="1"/>
        <v>143969</v>
      </c>
    </row>
    <row r="37" spans="1:8" x14ac:dyDescent="0.25">
      <c r="A37" t="s">
        <v>31</v>
      </c>
      <c r="B37" s="1" t="s">
        <v>0</v>
      </c>
      <c r="C37" s="1" t="str">
        <f t="shared" si="2"/>
        <v>Ванная</v>
      </c>
      <c r="D37" s="1" t="s">
        <v>8</v>
      </c>
      <c r="E37" s="2">
        <v>43973</v>
      </c>
      <c r="F37" s="6">
        <f>IF(B37="Шкафчики для ванны",12475,IF(B37="Кровати",20567))</f>
        <v>12475</v>
      </c>
      <c r="G37" s="4">
        <v>11</v>
      </c>
      <c r="H37" s="3">
        <f t="shared" si="1"/>
        <v>137225</v>
      </c>
    </row>
    <row r="38" spans="1:8" x14ac:dyDescent="0.25">
      <c r="A38" t="s">
        <v>32</v>
      </c>
      <c r="B38" s="5" t="s">
        <v>2</v>
      </c>
      <c r="C38" s="1" t="str">
        <f t="shared" si="2"/>
        <v>Кухня</v>
      </c>
      <c r="D38" s="1" t="s">
        <v>8</v>
      </c>
      <c r="E38" s="2">
        <v>43971</v>
      </c>
      <c r="F38" s="6">
        <v>16880</v>
      </c>
      <c r="G38" s="4">
        <v>9</v>
      </c>
      <c r="H38" s="3">
        <f t="shared" si="1"/>
        <v>151920</v>
      </c>
    </row>
    <row r="39" spans="1:8" x14ac:dyDescent="0.25">
      <c r="A39" t="s">
        <v>33</v>
      </c>
      <c r="B39" s="1" t="s">
        <v>1</v>
      </c>
      <c r="C39" s="1" t="str">
        <f t="shared" si="2"/>
        <v>Спальня</v>
      </c>
      <c r="D39" s="1" t="s">
        <v>7</v>
      </c>
      <c r="E39" s="2">
        <v>43970</v>
      </c>
      <c r="F39" s="6">
        <f>IF(B39="Шкафчики для ванны",12475,IF(B39="Кровати",20567))</f>
        <v>20567</v>
      </c>
      <c r="G39" s="4">
        <v>12</v>
      </c>
      <c r="H39" s="3">
        <f t="shared" si="1"/>
        <v>246804</v>
      </c>
    </row>
    <row r="40" spans="1:8" x14ac:dyDescent="0.25">
      <c r="A40" t="s">
        <v>34</v>
      </c>
      <c r="B40" s="1" t="s">
        <v>0</v>
      </c>
      <c r="C40" s="1" t="str">
        <f t="shared" si="2"/>
        <v>Ванная</v>
      </c>
      <c r="D40" s="1" t="s">
        <v>10</v>
      </c>
      <c r="E40" s="2">
        <v>43970</v>
      </c>
      <c r="F40" s="6">
        <f>IF(B40="Шкафчики для ванны",12475,IF(B40="Кровати",20567))</f>
        <v>12475</v>
      </c>
      <c r="G40" s="4">
        <v>15</v>
      </c>
      <c r="H40" s="3">
        <f t="shared" si="1"/>
        <v>187125</v>
      </c>
    </row>
    <row r="41" spans="1:8" x14ac:dyDescent="0.25">
      <c r="A41" t="s">
        <v>35</v>
      </c>
      <c r="B41" s="1" t="s">
        <v>3</v>
      </c>
      <c r="C41" s="1" t="str">
        <f t="shared" si="2"/>
        <v>Коридор</v>
      </c>
      <c r="D41" s="1" t="s">
        <v>7</v>
      </c>
      <c r="E41" s="2">
        <v>43970</v>
      </c>
      <c r="F41" s="6">
        <v>22345</v>
      </c>
      <c r="G41" s="4">
        <v>17</v>
      </c>
      <c r="H41" s="3">
        <f t="shared" si="1"/>
        <v>379865</v>
      </c>
    </row>
    <row r="42" spans="1:8" x14ac:dyDescent="0.25">
      <c r="A42" t="s">
        <v>26</v>
      </c>
      <c r="B42" s="1" t="s">
        <v>1</v>
      </c>
      <c r="C42" s="1" t="str">
        <f t="shared" si="2"/>
        <v>Спальня</v>
      </c>
      <c r="D42" s="1" t="s">
        <v>13</v>
      </c>
      <c r="E42" s="2">
        <v>43968</v>
      </c>
      <c r="F42" s="6">
        <f t="shared" ref="F42:F47" si="3">IF(B42="Шкафчики для ванны",12475,IF(B42="Кровати",20567))</f>
        <v>20567</v>
      </c>
      <c r="G42" s="4">
        <v>9</v>
      </c>
      <c r="H42" s="3">
        <f t="shared" si="1"/>
        <v>185103</v>
      </c>
    </row>
    <row r="43" spans="1:8" x14ac:dyDescent="0.25">
      <c r="A43" t="s">
        <v>27</v>
      </c>
      <c r="B43" s="1" t="s">
        <v>0</v>
      </c>
      <c r="C43" s="1" t="str">
        <f t="shared" si="2"/>
        <v>Ванная</v>
      </c>
      <c r="D43" s="1" t="s">
        <v>13</v>
      </c>
      <c r="E43" s="2">
        <v>43968</v>
      </c>
      <c r="F43" s="6">
        <f t="shared" si="3"/>
        <v>12475</v>
      </c>
      <c r="G43" s="4">
        <v>14</v>
      </c>
      <c r="H43" s="3">
        <f t="shared" si="1"/>
        <v>174650</v>
      </c>
    </row>
    <row r="44" spans="1:8" x14ac:dyDescent="0.25">
      <c r="A44" t="s">
        <v>28</v>
      </c>
      <c r="B44" s="1" t="s">
        <v>0</v>
      </c>
      <c r="C44" s="1" t="str">
        <f t="shared" si="2"/>
        <v>Ванная</v>
      </c>
      <c r="D44" s="1" t="s">
        <v>8</v>
      </c>
      <c r="E44" s="2">
        <v>43968</v>
      </c>
      <c r="F44" s="6">
        <f t="shared" si="3"/>
        <v>12475</v>
      </c>
      <c r="G44" s="4">
        <v>1</v>
      </c>
      <c r="H44" s="3">
        <f t="shared" si="1"/>
        <v>12475</v>
      </c>
    </row>
    <row r="45" spans="1:8" x14ac:dyDescent="0.25">
      <c r="A45" t="s">
        <v>29</v>
      </c>
      <c r="B45" s="1" t="s">
        <v>0</v>
      </c>
      <c r="C45" s="1" t="str">
        <f t="shared" si="2"/>
        <v>Ванная</v>
      </c>
      <c r="D45" s="1" t="s">
        <v>7</v>
      </c>
      <c r="E45" s="2">
        <v>43967</v>
      </c>
      <c r="F45" s="6">
        <f t="shared" si="3"/>
        <v>12475</v>
      </c>
      <c r="G45" s="4">
        <v>3</v>
      </c>
      <c r="H45" s="3">
        <f t="shared" si="1"/>
        <v>37425</v>
      </c>
    </row>
    <row r="46" spans="1:8" x14ac:dyDescent="0.25">
      <c r="A46" t="s">
        <v>30</v>
      </c>
      <c r="B46" s="1" t="s">
        <v>0</v>
      </c>
      <c r="C46" s="1" t="str">
        <f t="shared" si="2"/>
        <v>Ванная</v>
      </c>
      <c r="D46" s="1" t="s">
        <v>9</v>
      </c>
      <c r="E46" s="2">
        <v>43966</v>
      </c>
      <c r="F46" s="6">
        <f t="shared" si="3"/>
        <v>12475</v>
      </c>
      <c r="G46" s="4">
        <v>4</v>
      </c>
      <c r="H46" s="3">
        <f t="shared" si="1"/>
        <v>49900</v>
      </c>
    </row>
    <row r="47" spans="1:8" x14ac:dyDescent="0.25">
      <c r="A47" t="s">
        <v>31</v>
      </c>
      <c r="B47" s="1" t="s">
        <v>0</v>
      </c>
      <c r="C47" s="1" t="str">
        <f t="shared" si="2"/>
        <v>Ванная</v>
      </c>
      <c r="D47" s="1" t="s">
        <v>7</v>
      </c>
      <c r="E47" s="2">
        <v>43966</v>
      </c>
      <c r="F47" s="6">
        <f t="shared" si="3"/>
        <v>12475</v>
      </c>
      <c r="G47" s="4">
        <v>11</v>
      </c>
      <c r="H47" s="3">
        <f t="shared" si="1"/>
        <v>137225</v>
      </c>
    </row>
    <row r="48" spans="1:8" x14ac:dyDescent="0.25">
      <c r="A48" t="s">
        <v>32</v>
      </c>
      <c r="B48" s="5" t="s">
        <v>2</v>
      </c>
      <c r="C48" s="1" t="str">
        <f t="shared" si="2"/>
        <v>Кухня</v>
      </c>
      <c r="D48" s="1" t="s">
        <v>10</v>
      </c>
      <c r="E48" s="2">
        <v>43965</v>
      </c>
      <c r="F48" s="6">
        <v>16880</v>
      </c>
      <c r="G48" s="4">
        <v>8</v>
      </c>
      <c r="H48" s="3">
        <f t="shared" si="1"/>
        <v>135040</v>
      </c>
    </row>
    <row r="49" spans="1:8" x14ac:dyDescent="0.25">
      <c r="A49" t="s">
        <v>33</v>
      </c>
      <c r="B49" s="5" t="s">
        <v>4</v>
      </c>
      <c r="C49" s="1" t="str">
        <f t="shared" si="2"/>
        <v>Детская</v>
      </c>
      <c r="D49" s="1" t="s">
        <v>8</v>
      </c>
      <c r="E49" s="2">
        <v>43964</v>
      </c>
      <c r="F49" s="6">
        <v>12576</v>
      </c>
      <c r="G49" s="4">
        <v>13</v>
      </c>
      <c r="H49" s="3">
        <f t="shared" si="1"/>
        <v>163488</v>
      </c>
    </row>
    <row r="50" spans="1:8" x14ac:dyDescent="0.25">
      <c r="A50" t="s">
        <v>34</v>
      </c>
      <c r="B50" s="1" t="s">
        <v>0</v>
      </c>
      <c r="C50" s="1" t="str">
        <f t="shared" si="2"/>
        <v>Ванная</v>
      </c>
      <c r="D50" s="1" t="s">
        <v>8</v>
      </c>
      <c r="E50" s="2">
        <v>43964</v>
      </c>
      <c r="F50" s="6">
        <f>IF(B50="Шкафчики для ванны",12475,IF(B50="Кровати",20567))</f>
        <v>12475</v>
      </c>
      <c r="G50" s="4">
        <v>8</v>
      </c>
      <c r="H50" s="3">
        <f t="shared" si="1"/>
        <v>99800</v>
      </c>
    </row>
    <row r="51" spans="1:8" x14ac:dyDescent="0.25">
      <c r="A51" t="s">
        <v>35</v>
      </c>
      <c r="B51" s="1" t="s">
        <v>1</v>
      </c>
      <c r="C51" s="1" t="str">
        <f t="shared" si="2"/>
        <v>Спальня</v>
      </c>
      <c r="D51" s="1" t="s">
        <v>7</v>
      </c>
      <c r="E51" s="2">
        <v>43963</v>
      </c>
      <c r="F51" s="6">
        <f>IF(B51="Шкафчики для ванны",12475,IF(B51="Кровати",20567))</f>
        <v>20567</v>
      </c>
      <c r="G51" s="4">
        <v>14</v>
      </c>
      <c r="H51" s="3">
        <f t="shared" si="1"/>
        <v>287938</v>
      </c>
    </row>
    <row r="52" spans="1:8" x14ac:dyDescent="0.25">
      <c r="A52" t="s">
        <v>26</v>
      </c>
      <c r="B52" s="1" t="s">
        <v>1</v>
      </c>
      <c r="C52" s="1" t="str">
        <f t="shared" si="2"/>
        <v>Спальня</v>
      </c>
      <c r="D52" s="1" t="s">
        <v>13</v>
      </c>
      <c r="E52" s="2">
        <v>43961</v>
      </c>
      <c r="F52" s="6">
        <f>IF(B52="Шкафчики для ванны",12475,IF(B52="Кровати",20567))</f>
        <v>20567</v>
      </c>
      <c r="G52" s="4">
        <v>4</v>
      </c>
      <c r="H52" s="3">
        <f t="shared" si="1"/>
        <v>82268</v>
      </c>
    </row>
    <row r="53" spans="1:8" x14ac:dyDescent="0.25">
      <c r="A53" t="s">
        <v>27</v>
      </c>
      <c r="B53" s="1" t="s">
        <v>0</v>
      </c>
      <c r="C53" s="1" t="str">
        <f t="shared" si="2"/>
        <v>Ванная</v>
      </c>
      <c r="D53" s="1" t="s">
        <v>7</v>
      </c>
      <c r="E53" s="2">
        <v>43961</v>
      </c>
      <c r="F53" s="6">
        <f>IF(B53="Шкафчики для ванны",12475,IF(B53="Кровати",20567))</f>
        <v>12475</v>
      </c>
      <c r="G53" s="4">
        <v>6</v>
      </c>
      <c r="H53" s="3">
        <f t="shared" si="1"/>
        <v>74850</v>
      </c>
    </row>
    <row r="54" spans="1:8" x14ac:dyDescent="0.25">
      <c r="A54" t="s">
        <v>28</v>
      </c>
      <c r="B54" s="1" t="s">
        <v>3</v>
      </c>
      <c r="C54" s="1" t="str">
        <f t="shared" si="2"/>
        <v>Коридор</v>
      </c>
      <c r="D54" s="1" t="s">
        <v>9</v>
      </c>
      <c r="E54" s="2">
        <v>43960</v>
      </c>
      <c r="F54" s="6">
        <v>22345</v>
      </c>
      <c r="G54" s="4">
        <v>17</v>
      </c>
      <c r="H54" s="3">
        <f t="shared" si="1"/>
        <v>379865</v>
      </c>
    </row>
    <row r="55" spans="1:8" x14ac:dyDescent="0.25">
      <c r="A55" t="s">
        <v>29</v>
      </c>
      <c r="B55" s="1" t="s">
        <v>0</v>
      </c>
      <c r="C55" s="1" t="str">
        <f t="shared" si="2"/>
        <v>Ванная</v>
      </c>
      <c r="D55" s="1" t="s">
        <v>7</v>
      </c>
      <c r="E55" s="2">
        <v>43958</v>
      </c>
      <c r="F55" s="6">
        <f>IF(B55="Шкафчики для ванны",12475,IF(B55="Кровати",20567))</f>
        <v>12475</v>
      </c>
      <c r="G55" s="4">
        <v>11</v>
      </c>
      <c r="H55" s="3">
        <f t="shared" si="1"/>
        <v>137225</v>
      </c>
    </row>
    <row r="56" spans="1:8" x14ac:dyDescent="0.25">
      <c r="A56" t="s">
        <v>30</v>
      </c>
      <c r="B56" s="1" t="s">
        <v>1</v>
      </c>
      <c r="C56" s="1" t="str">
        <f t="shared" si="2"/>
        <v>Спальня</v>
      </c>
      <c r="D56" s="1" t="s">
        <v>10</v>
      </c>
      <c r="E56" s="2">
        <v>43957</v>
      </c>
      <c r="F56" s="6">
        <f>IF(B56="Шкафчики для ванны",12475,IF(B56="Кровати",20567))</f>
        <v>20567</v>
      </c>
      <c r="G56" s="4">
        <v>1</v>
      </c>
      <c r="H56" s="3">
        <f t="shared" si="1"/>
        <v>20567</v>
      </c>
    </row>
    <row r="57" spans="1:8" x14ac:dyDescent="0.25">
      <c r="A57" t="s">
        <v>31</v>
      </c>
      <c r="B57" s="5" t="s">
        <v>2</v>
      </c>
      <c r="C57" s="1" t="str">
        <f t="shared" si="2"/>
        <v>Кухня</v>
      </c>
      <c r="D57" s="1" t="s">
        <v>10</v>
      </c>
      <c r="E57" s="2">
        <v>43952</v>
      </c>
      <c r="F57" s="6">
        <v>16880</v>
      </c>
      <c r="G57" s="4">
        <v>15</v>
      </c>
      <c r="H57" s="3">
        <f t="shared" si="1"/>
        <v>253200</v>
      </c>
    </row>
    <row r="58" spans="1:8" x14ac:dyDescent="0.25">
      <c r="A58" t="s">
        <v>32</v>
      </c>
      <c r="B58" s="1" t="s">
        <v>0</v>
      </c>
      <c r="C58" s="1" t="str">
        <f t="shared" si="2"/>
        <v>Ванная</v>
      </c>
      <c r="D58" s="1" t="s">
        <v>7</v>
      </c>
      <c r="E58" s="2">
        <v>43951</v>
      </c>
      <c r="F58" s="6">
        <f>IF(B58="Шкафчики для ванны",12475,IF(B58="Кровати",20567))</f>
        <v>12475</v>
      </c>
      <c r="G58" s="4">
        <v>20</v>
      </c>
      <c r="H58" s="3">
        <f t="shared" si="1"/>
        <v>249500</v>
      </c>
    </row>
    <row r="59" spans="1:8" x14ac:dyDescent="0.25">
      <c r="A59" t="s">
        <v>33</v>
      </c>
      <c r="B59" s="1" t="s">
        <v>1</v>
      </c>
      <c r="C59" s="1" t="str">
        <f t="shared" si="2"/>
        <v>Спальня</v>
      </c>
      <c r="D59" s="1" t="s">
        <v>8</v>
      </c>
      <c r="E59" s="2">
        <v>43951</v>
      </c>
      <c r="F59" s="6">
        <f>IF(B59="Шкафчики для ванны",12475,IF(B59="Кровати",20567))</f>
        <v>20567</v>
      </c>
      <c r="G59" s="4">
        <v>9</v>
      </c>
      <c r="H59" s="3">
        <f t="shared" si="1"/>
        <v>185103</v>
      </c>
    </row>
    <row r="60" spans="1:8" x14ac:dyDescent="0.25">
      <c r="A60" t="s">
        <v>34</v>
      </c>
      <c r="B60" s="1" t="s">
        <v>3</v>
      </c>
      <c r="C60" s="1" t="str">
        <f t="shared" si="2"/>
        <v>Коридор</v>
      </c>
      <c r="D60" s="1" t="s">
        <v>13</v>
      </c>
      <c r="E60" s="2">
        <v>43950</v>
      </c>
      <c r="F60" s="6">
        <v>22345</v>
      </c>
      <c r="G60" s="4">
        <v>14</v>
      </c>
      <c r="H60" s="3">
        <f t="shared" si="1"/>
        <v>312830</v>
      </c>
    </row>
    <row r="61" spans="1:8" x14ac:dyDescent="0.25">
      <c r="A61" t="s">
        <v>35</v>
      </c>
      <c r="B61" s="5" t="s">
        <v>4</v>
      </c>
      <c r="C61" s="1" t="str">
        <f t="shared" si="2"/>
        <v>Детская</v>
      </c>
      <c r="D61" s="1" t="s">
        <v>13</v>
      </c>
      <c r="E61" s="2">
        <v>43950</v>
      </c>
      <c r="F61" s="6">
        <v>12576</v>
      </c>
      <c r="G61" s="4">
        <v>5</v>
      </c>
      <c r="H61" s="3">
        <f t="shared" si="1"/>
        <v>62880</v>
      </c>
    </row>
    <row r="62" spans="1:8" x14ac:dyDescent="0.25">
      <c r="A62" t="s">
        <v>26</v>
      </c>
      <c r="B62" s="1" t="s">
        <v>0</v>
      </c>
      <c r="C62" s="1" t="str">
        <f t="shared" si="2"/>
        <v>Ванная</v>
      </c>
      <c r="D62" s="1" t="s">
        <v>13</v>
      </c>
      <c r="E62" s="2">
        <v>43949</v>
      </c>
      <c r="F62" s="6">
        <f>IF(B62="Шкафчики для ванны",12475,IF(B62="Кровати",20567))</f>
        <v>12475</v>
      </c>
      <c r="G62" s="4">
        <v>8</v>
      </c>
      <c r="H62" s="3">
        <f t="shared" si="1"/>
        <v>99800</v>
      </c>
    </row>
    <row r="63" spans="1:8" x14ac:dyDescent="0.25">
      <c r="A63" t="s">
        <v>27</v>
      </c>
      <c r="B63" s="5" t="s">
        <v>4</v>
      </c>
      <c r="C63" s="1" t="str">
        <f t="shared" si="2"/>
        <v>Детская</v>
      </c>
      <c r="D63" s="1" t="s">
        <v>10</v>
      </c>
      <c r="E63" s="2">
        <v>43946</v>
      </c>
      <c r="F63" s="6">
        <v>12576</v>
      </c>
      <c r="G63" s="4">
        <v>18</v>
      </c>
      <c r="H63" s="3">
        <f t="shared" si="1"/>
        <v>226368</v>
      </c>
    </row>
    <row r="64" spans="1:8" x14ac:dyDescent="0.25">
      <c r="A64" t="s">
        <v>28</v>
      </c>
      <c r="B64" s="1" t="s">
        <v>0</v>
      </c>
      <c r="C64" s="1" t="str">
        <f t="shared" si="2"/>
        <v>Ванная</v>
      </c>
      <c r="D64" s="1" t="s">
        <v>8</v>
      </c>
      <c r="E64" s="2">
        <v>43945</v>
      </c>
      <c r="F64" s="6">
        <f>IF(B64="Шкафчики для ванны",12475,IF(B64="Кровати",20567))</f>
        <v>12475</v>
      </c>
      <c r="G64" s="4">
        <v>14</v>
      </c>
      <c r="H64" s="3">
        <f t="shared" si="1"/>
        <v>174650</v>
      </c>
    </row>
    <row r="65" spans="1:8" x14ac:dyDescent="0.25">
      <c r="A65" t="s">
        <v>29</v>
      </c>
      <c r="B65" s="5" t="s">
        <v>2</v>
      </c>
      <c r="C65" s="1" t="str">
        <f t="shared" si="2"/>
        <v>Кухня</v>
      </c>
      <c r="D65" s="1" t="s">
        <v>7</v>
      </c>
      <c r="E65" s="2">
        <v>43945</v>
      </c>
      <c r="F65" s="6">
        <v>16880</v>
      </c>
      <c r="G65" s="4">
        <v>18</v>
      </c>
      <c r="H65" s="3">
        <f t="shared" si="1"/>
        <v>303840</v>
      </c>
    </row>
    <row r="66" spans="1:8" x14ac:dyDescent="0.25">
      <c r="A66" t="s">
        <v>30</v>
      </c>
      <c r="B66" s="1" t="s">
        <v>3</v>
      </c>
      <c r="C66" s="1" t="str">
        <f t="shared" ref="C66:C97" si="4">VLOOKUP(B66,$J$2:$M$6,4,FALSE)</f>
        <v>Коридор</v>
      </c>
      <c r="D66" s="1" t="s">
        <v>9</v>
      </c>
      <c r="E66" s="2">
        <v>43945</v>
      </c>
      <c r="F66" s="6">
        <v>22345</v>
      </c>
      <c r="G66" s="4">
        <v>2</v>
      </c>
      <c r="H66" s="3">
        <f t="shared" ref="H66:H129" si="5">F66*G66</f>
        <v>44690</v>
      </c>
    </row>
    <row r="67" spans="1:8" x14ac:dyDescent="0.25">
      <c r="A67" t="s">
        <v>31</v>
      </c>
      <c r="B67" s="1" t="s">
        <v>0</v>
      </c>
      <c r="C67" s="1" t="str">
        <f t="shared" si="4"/>
        <v>Ванная</v>
      </c>
      <c r="D67" s="1" t="s">
        <v>9</v>
      </c>
      <c r="E67" s="2">
        <v>43945</v>
      </c>
      <c r="F67" s="6">
        <f>IF(B67="Шкафчики для ванны",12475,IF(B67="Кровати",20567))</f>
        <v>12475</v>
      </c>
      <c r="G67" s="4">
        <v>12</v>
      </c>
      <c r="H67" s="3">
        <f t="shared" si="5"/>
        <v>149700</v>
      </c>
    </row>
    <row r="68" spans="1:8" x14ac:dyDescent="0.25">
      <c r="A68" t="s">
        <v>32</v>
      </c>
      <c r="B68" s="1" t="s">
        <v>1</v>
      </c>
      <c r="C68" s="1" t="str">
        <f t="shared" si="4"/>
        <v>Спальня</v>
      </c>
      <c r="D68" s="1" t="s">
        <v>8</v>
      </c>
      <c r="E68" s="2">
        <v>43945</v>
      </c>
      <c r="F68" s="6">
        <f>IF(B68="Шкафчики для ванны",12475,IF(B68="Кровати",20567))</f>
        <v>20567</v>
      </c>
      <c r="G68" s="4">
        <v>17</v>
      </c>
      <c r="H68" s="3">
        <f t="shared" si="5"/>
        <v>349639</v>
      </c>
    </row>
    <row r="69" spans="1:8" x14ac:dyDescent="0.25">
      <c r="A69" t="s">
        <v>33</v>
      </c>
      <c r="B69" s="1" t="s">
        <v>0</v>
      </c>
      <c r="C69" s="1" t="str">
        <f t="shared" si="4"/>
        <v>Ванная</v>
      </c>
      <c r="D69" s="1" t="s">
        <v>8</v>
      </c>
      <c r="E69" s="2">
        <v>43944</v>
      </c>
      <c r="F69" s="6">
        <f>IF(B69="Шкафчики для ванны",12475,IF(B69="Кровати",20567))</f>
        <v>12475</v>
      </c>
      <c r="G69" s="4">
        <v>14</v>
      </c>
      <c r="H69" s="3">
        <f t="shared" si="5"/>
        <v>174650</v>
      </c>
    </row>
    <row r="70" spans="1:8" x14ac:dyDescent="0.25">
      <c r="A70" t="s">
        <v>34</v>
      </c>
      <c r="B70" s="1" t="s">
        <v>1</v>
      </c>
      <c r="C70" s="1" t="str">
        <f t="shared" si="4"/>
        <v>Спальня</v>
      </c>
      <c r="D70" s="1" t="s">
        <v>7</v>
      </c>
      <c r="E70" s="2">
        <v>43943</v>
      </c>
      <c r="F70" s="6">
        <f>IF(B70="Шкафчики для ванны",12475,IF(B70="Кровати",20567))</f>
        <v>20567</v>
      </c>
      <c r="G70" s="4">
        <v>9</v>
      </c>
      <c r="H70" s="3">
        <f t="shared" si="5"/>
        <v>185103</v>
      </c>
    </row>
    <row r="71" spans="1:8" x14ac:dyDescent="0.25">
      <c r="A71" t="s">
        <v>35</v>
      </c>
      <c r="B71" s="5" t="s">
        <v>4</v>
      </c>
      <c r="C71" s="1" t="str">
        <f t="shared" si="4"/>
        <v>Детская</v>
      </c>
      <c r="D71" s="1" t="s">
        <v>13</v>
      </c>
      <c r="E71" s="2">
        <v>43943</v>
      </c>
      <c r="F71" s="6">
        <v>12576</v>
      </c>
      <c r="G71" s="4">
        <v>4</v>
      </c>
      <c r="H71" s="3">
        <f t="shared" si="5"/>
        <v>50304</v>
      </c>
    </row>
    <row r="72" spans="1:8" x14ac:dyDescent="0.25">
      <c r="A72" t="s">
        <v>26</v>
      </c>
      <c r="B72" s="1" t="s">
        <v>0</v>
      </c>
      <c r="C72" s="1" t="str">
        <f t="shared" si="4"/>
        <v>Ванная</v>
      </c>
      <c r="D72" s="1" t="s">
        <v>10</v>
      </c>
      <c r="E72" s="2">
        <v>43943</v>
      </c>
      <c r="F72" s="6">
        <f>IF(B72="Шкафчики для ванны",12475,IF(B72="Кровати",20567))</f>
        <v>12475</v>
      </c>
      <c r="G72" s="4">
        <v>20</v>
      </c>
      <c r="H72" s="3">
        <f t="shared" si="5"/>
        <v>249500</v>
      </c>
    </row>
    <row r="73" spans="1:8" x14ac:dyDescent="0.25">
      <c r="A73" t="s">
        <v>27</v>
      </c>
      <c r="B73" s="5" t="s">
        <v>2</v>
      </c>
      <c r="C73" s="1" t="str">
        <f t="shared" si="4"/>
        <v>Кухня</v>
      </c>
      <c r="D73" s="1" t="s">
        <v>10</v>
      </c>
      <c r="E73" s="2">
        <v>43942</v>
      </c>
      <c r="F73" s="6">
        <v>16880</v>
      </c>
      <c r="G73" s="4">
        <v>10</v>
      </c>
      <c r="H73" s="3">
        <f t="shared" si="5"/>
        <v>168800</v>
      </c>
    </row>
    <row r="74" spans="1:8" x14ac:dyDescent="0.25">
      <c r="A74" t="s">
        <v>28</v>
      </c>
      <c r="B74" s="1" t="s">
        <v>0</v>
      </c>
      <c r="C74" s="1" t="str">
        <f t="shared" si="4"/>
        <v>Ванная</v>
      </c>
      <c r="D74" s="1" t="s">
        <v>8</v>
      </c>
      <c r="E74" s="2">
        <v>43940</v>
      </c>
      <c r="F74" s="6">
        <f>IF(B74="Шкафчики для ванны",12475,IF(B74="Кровати",20567))</f>
        <v>12475</v>
      </c>
      <c r="G74" s="4">
        <v>12</v>
      </c>
      <c r="H74" s="3">
        <f t="shared" si="5"/>
        <v>149700</v>
      </c>
    </row>
    <row r="75" spans="1:8" x14ac:dyDescent="0.25">
      <c r="A75" t="s">
        <v>29</v>
      </c>
      <c r="B75" s="1" t="s">
        <v>3</v>
      </c>
      <c r="C75" s="1" t="str">
        <f t="shared" si="4"/>
        <v>Коридор</v>
      </c>
      <c r="D75" s="1" t="s">
        <v>7</v>
      </c>
      <c r="E75" s="2">
        <v>43939</v>
      </c>
      <c r="F75" s="6">
        <v>22345</v>
      </c>
      <c r="G75" s="4">
        <v>11</v>
      </c>
      <c r="H75" s="3">
        <f t="shared" si="5"/>
        <v>245795</v>
      </c>
    </row>
    <row r="76" spans="1:8" x14ac:dyDescent="0.25">
      <c r="A76" t="s">
        <v>30</v>
      </c>
      <c r="B76" s="1" t="s">
        <v>3</v>
      </c>
      <c r="C76" s="1" t="str">
        <f t="shared" si="4"/>
        <v>Коридор</v>
      </c>
      <c r="D76" s="1" t="s">
        <v>11</v>
      </c>
      <c r="E76" s="2">
        <v>43938</v>
      </c>
      <c r="F76" s="6">
        <v>22345</v>
      </c>
      <c r="G76" s="4">
        <v>1</v>
      </c>
      <c r="H76" s="3">
        <f t="shared" si="5"/>
        <v>22345</v>
      </c>
    </row>
    <row r="77" spans="1:8" x14ac:dyDescent="0.25">
      <c r="A77" t="s">
        <v>31</v>
      </c>
      <c r="B77" s="1" t="s">
        <v>0</v>
      </c>
      <c r="C77" s="1" t="str">
        <f t="shared" si="4"/>
        <v>Ванная</v>
      </c>
      <c r="D77" s="1" t="s">
        <v>11</v>
      </c>
      <c r="E77" s="2">
        <v>43938</v>
      </c>
      <c r="F77" s="6">
        <f>IF(B77="Шкафчики для ванны",12475,IF(B77="Кровати",20567))</f>
        <v>12475</v>
      </c>
      <c r="G77" s="4">
        <v>15</v>
      </c>
      <c r="H77" s="3">
        <f t="shared" si="5"/>
        <v>187125</v>
      </c>
    </row>
    <row r="78" spans="1:8" x14ac:dyDescent="0.25">
      <c r="A78" t="s">
        <v>32</v>
      </c>
      <c r="B78" s="1" t="s">
        <v>1</v>
      </c>
      <c r="C78" s="1" t="str">
        <f t="shared" si="4"/>
        <v>Спальня</v>
      </c>
      <c r="D78" s="1" t="s">
        <v>7</v>
      </c>
      <c r="E78" s="2">
        <v>43936</v>
      </c>
      <c r="F78" s="6">
        <f>IF(B78="Шкафчики для ванны",12475,IF(B78="Кровати",20567))</f>
        <v>20567</v>
      </c>
      <c r="G78" s="4">
        <v>6</v>
      </c>
      <c r="H78" s="3">
        <f t="shared" si="5"/>
        <v>123402</v>
      </c>
    </row>
    <row r="79" spans="1:8" x14ac:dyDescent="0.25">
      <c r="A79" t="s">
        <v>33</v>
      </c>
      <c r="B79" s="5" t="s">
        <v>2</v>
      </c>
      <c r="C79" s="1" t="str">
        <f t="shared" si="4"/>
        <v>Кухня</v>
      </c>
      <c r="D79" s="1" t="s">
        <v>9</v>
      </c>
      <c r="E79" s="2">
        <v>43936</v>
      </c>
      <c r="F79" s="6">
        <v>16880</v>
      </c>
      <c r="G79" s="4">
        <v>8</v>
      </c>
      <c r="H79" s="3">
        <f t="shared" si="5"/>
        <v>135040</v>
      </c>
    </row>
    <row r="80" spans="1:8" x14ac:dyDescent="0.25">
      <c r="A80" t="s">
        <v>34</v>
      </c>
      <c r="B80" s="1" t="s">
        <v>0</v>
      </c>
      <c r="C80" s="1" t="str">
        <f t="shared" si="4"/>
        <v>Ванная</v>
      </c>
      <c r="D80" s="1" t="s">
        <v>9</v>
      </c>
      <c r="E80" s="2">
        <v>43936</v>
      </c>
      <c r="F80" s="6">
        <f>IF(B80="Шкафчики для ванны",12475,IF(B80="Кровати",20567))</f>
        <v>12475</v>
      </c>
      <c r="G80" s="4">
        <v>17</v>
      </c>
      <c r="H80" s="3">
        <f t="shared" si="5"/>
        <v>212075</v>
      </c>
    </row>
    <row r="81" spans="1:8" x14ac:dyDescent="0.25">
      <c r="A81" t="s">
        <v>35</v>
      </c>
      <c r="B81" s="1" t="s">
        <v>1</v>
      </c>
      <c r="C81" s="1" t="str">
        <f t="shared" si="4"/>
        <v>Спальня</v>
      </c>
      <c r="D81" s="1" t="s">
        <v>13</v>
      </c>
      <c r="E81" s="2">
        <v>43935</v>
      </c>
      <c r="F81" s="6">
        <f>IF(B81="Шкафчики для ванны",12475,IF(B81="Кровати",20567))</f>
        <v>20567</v>
      </c>
      <c r="G81" s="4">
        <v>2</v>
      </c>
      <c r="H81" s="3">
        <f t="shared" si="5"/>
        <v>41134</v>
      </c>
    </row>
    <row r="82" spans="1:8" x14ac:dyDescent="0.25">
      <c r="A82" t="s">
        <v>26</v>
      </c>
      <c r="B82" s="1" t="s">
        <v>1</v>
      </c>
      <c r="C82" s="1" t="str">
        <f t="shared" si="4"/>
        <v>Спальня</v>
      </c>
      <c r="D82" s="1" t="s">
        <v>13</v>
      </c>
      <c r="E82" s="2">
        <v>43935</v>
      </c>
      <c r="F82" s="6">
        <f>IF(B82="Шкафчики для ванны",12475,IF(B82="Кровати",20567))</f>
        <v>20567</v>
      </c>
      <c r="G82" s="4">
        <v>9</v>
      </c>
      <c r="H82" s="3">
        <f t="shared" si="5"/>
        <v>185103</v>
      </c>
    </row>
    <row r="83" spans="1:8" x14ac:dyDescent="0.25">
      <c r="A83" t="s">
        <v>27</v>
      </c>
      <c r="B83" s="1" t="s">
        <v>0</v>
      </c>
      <c r="C83" s="1" t="str">
        <f t="shared" si="4"/>
        <v>Ванная</v>
      </c>
      <c r="D83" s="1" t="s">
        <v>11</v>
      </c>
      <c r="E83" s="2">
        <v>43933</v>
      </c>
      <c r="F83" s="6">
        <f>IF(B83="Шкафчики для ванны",12475,IF(B83="Кровати",20567))</f>
        <v>12475</v>
      </c>
      <c r="G83" s="4">
        <v>8</v>
      </c>
      <c r="H83" s="3">
        <f t="shared" si="5"/>
        <v>99800</v>
      </c>
    </row>
    <row r="84" spans="1:8" x14ac:dyDescent="0.25">
      <c r="A84" t="s">
        <v>28</v>
      </c>
      <c r="B84" s="1" t="s">
        <v>3</v>
      </c>
      <c r="C84" s="1" t="str">
        <f t="shared" si="4"/>
        <v>Коридор</v>
      </c>
      <c r="D84" s="1" t="s">
        <v>7</v>
      </c>
      <c r="E84" s="2">
        <v>43933</v>
      </c>
      <c r="F84" s="6">
        <v>22345</v>
      </c>
      <c r="G84" s="4">
        <v>5</v>
      </c>
      <c r="H84" s="3">
        <f t="shared" si="5"/>
        <v>111725</v>
      </c>
    </row>
    <row r="85" spans="1:8" x14ac:dyDescent="0.25">
      <c r="A85" t="s">
        <v>29</v>
      </c>
      <c r="B85" s="5" t="s">
        <v>2</v>
      </c>
      <c r="C85" s="1" t="str">
        <f t="shared" si="4"/>
        <v>Кухня</v>
      </c>
      <c r="D85" s="1" t="s">
        <v>8</v>
      </c>
      <c r="E85" s="2">
        <v>43933</v>
      </c>
      <c r="F85" s="6">
        <v>16880</v>
      </c>
      <c r="G85" s="4">
        <v>11</v>
      </c>
      <c r="H85" s="3">
        <f t="shared" si="5"/>
        <v>185680</v>
      </c>
    </row>
    <row r="86" spans="1:8" x14ac:dyDescent="0.25">
      <c r="A86" t="s">
        <v>30</v>
      </c>
      <c r="B86" s="1" t="s">
        <v>1</v>
      </c>
      <c r="C86" s="1" t="str">
        <f t="shared" si="4"/>
        <v>Спальня</v>
      </c>
      <c r="D86" s="1" t="s">
        <v>11</v>
      </c>
      <c r="E86" s="2">
        <v>43931</v>
      </c>
      <c r="F86" s="6">
        <f>IF(B86="Шкафчики для ванны",12475,IF(B86="Кровати",20567))</f>
        <v>20567</v>
      </c>
      <c r="G86" s="4">
        <v>9</v>
      </c>
      <c r="H86" s="3">
        <f t="shared" si="5"/>
        <v>185103</v>
      </c>
    </row>
    <row r="87" spans="1:8" x14ac:dyDescent="0.25">
      <c r="A87" t="s">
        <v>31</v>
      </c>
      <c r="B87" s="1" t="s">
        <v>0</v>
      </c>
      <c r="C87" s="1" t="str">
        <f t="shared" si="4"/>
        <v>Ванная</v>
      </c>
      <c r="D87" s="1" t="s">
        <v>13</v>
      </c>
      <c r="E87" s="2">
        <v>43930</v>
      </c>
      <c r="F87" s="6">
        <f>IF(B87="Шкафчики для ванны",12475,IF(B87="Кровати",20567))</f>
        <v>12475</v>
      </c>
      <c r="G87" s="4">
        <v>1</v>
      </c>
      <c r="H87" s="3">
        <f t="shared" si="5"/>
        <v>12475</v>
      </c>
    </row>
    <row r="88" spans="1:8" x14ac:dyDescent="0.25">
      <c r="A88" t="s">
        <v>32</v>
      </c>
      <c r="B88" s="5" t="s">
        <v>4</v>
      </c>
      <c r="C88" s="1" t="str">
        <f t="shared" si="4"/>
        <v>Детская</v>
      </c>
      <c r="D88" s="1" t="s">
        <v>8</v>
      </c>
      <c r="E88" s="2">
        <v>43929</v>
      </c>
      <c r="F88" s="6">
        <v>12576</v>
      </c>
      <c r="G88" s="4">
        <v>11</v>
      </c>
      <c r="H88" s="3">
        <f t="shared" si="5"/>
        <v>138336</v>
      </c>
    </row>
    <row r="89" spans="1:8" x14ac:dyDescent="0.25">
      <c r="A89" t="s">
        <v>33</v>
      </c>
      <c r="B89" s="5" t="s">
        <v>4</v>
      </c>
      <c r="C89" s="1" t="str">
        <f t="shared" si="4"/>
        <v>Детская</v>
      </c>
      <c r="D89" s="1" t="s">
        <v>8</v>
      </c>
      <c r="E89" s="2">
        <v>43929</v>
      </c>
      <c r="F89" s="6">
        <v>12576</v>
      </c>
      <c r="G89" s="4">
        <v>5</v>
      </c>
      <c r="H89" s="3">
        <f t="shared" si="5"/>
        <v>62880</v>
      </c>
    </row>
    <row r="90" spans="1:8" x14ac:dyDescent="0.25">
      <c r="A90" t="s">
        <v>34</v>
      </c>
      <c r="B90" s="1" t="s">
        <v>1</v>
      </c>
      <c r="C90" s="1" t="str">
        <f t="shared" si="4"/>
        <v>Спальня</v>
      </c>
      <c r="D90" s="1" t="s">
        <v>7</v>
      </c>
      <c r="E90" s="2">
        <v>43929</v>
      </c>
      <c r="F90" s="6">
        <f>IF(B90="Шкафчики для ванны",12475,IF(B90="Кровати",20567))</f>
        <v>20567</v>
      </c>
      <c r="G90" s="4">
        <v>12</v>
      </c>
      <c r="H90" s="3">
        <f t="shared" si="5"/>
        <v>246804</v>
      </c>
    </row>
    <row r="91" spans="1:8" x14ac:dyDescent="0.25">
      <c r="A91" t="s">
        <v>35</v>
      </c>
      <c r="B91" s="1" t="s">
        <v>0</v>
      </c>
      <c r="C91" s="1" t="str">
        <f t="shared" si="4"/>
        <v>Ванная</v>
      </c>
      <c r="D91" s="1" t="s">
        <v>13</v>
      </c>
      <c r="E91" s="2">
        <v>43929</v>
      </c>
      <c r="F91" s="6">
        <f>IF(B91="Шкафчики для ванны",12475,IF(B91="Кровати",20567))</f>
        <v>12475</v>
      </c>
      <c r="G91" s="4">
        <v>9</v>
      </c>
      <c r="H91" s="3">
        <f t="shared" si="5"/>
        <v>112275</v>
      </c>
    </row>
    <row r="92" spans="1:8" x14ac:dyDescent="0.25">
      <c r="A92" t="s">
        <v>26</v>
      </c>
      <c r="B92" s="5" t="s">
        <v>2</v>
      </c>
      <c r="C92" s="1" t="str">
        <f t="shared" si="4"/>
        <v>Кухня</v>
      </c>
      <c r="D92" s="1" t="s">
        <v>8</v>
      </c>
      <c r="E92" s="2">
        <v>43929</v>
      </c>
      <c r="F92" s="6">
        <v>16880</v>
      </c>
      <c r="G92" s="4">
        <v>1</v>
      </c>
      <c r="H92" s="3">
        <f t="shared" si="5"/>
        <v>16880</v>
      </c>
    </row>
    <row r="93" spans="1:8" x14ac:dyDescent="0.25">
      <c r="A93" t="s">
        <v>27</v>
      </c>
      <c r="B93" s="5" t="s">
        <v>2</v>
      </c>
      <c r="C93" s="1" t="str">
        <f t="shared" si="4"/>
        <v>Кухня</v>
      </c>
      <c r="D93" s="1" t="s">
        <v>9</v>
      </c>
      <c r="E93" s="2">
        <v>43929</v>
      </c>
      <c r="F93" s="6">
        <v>16880</v>
      </c>
      <c r="G93" s="4">
        <v>16</v>
      </c>
      <c r="H93" s="3">
        <f t="shared" si="5"/>
        <v>270080</v>
      </c>
    </row>
    <row r="94" spans="1:8" x14ac:dyDescent="0.25">
      <c r="A94" t="s">
        <v>28</v>
      </c>
      <c r="B94" s="1" t="s">
        <v>0</v>
      </c>
      <c r="C94" s="1" t="str">
        <f t="shared" si="4"/>
        <v>Ванная</v>
      </c>
      <c r="D94" s="1" t="s">
        <v>7</v>
      </c>
      <c r="E94" s="2">
        <v>43928</v>
      </c>
      <c r="F94" s="6">
        <f>IF(B94="Шкафчики для ванны",12475,IF(B94="Кровати",20567))</f>
        <v>12475</v>
      </c>
      <c r="G94" s="4">
        <v>8</v>
      </c>
      <c r="H94" s="3">
        <f t="shared" si="5"/>
        <v>99800</v>
      </c>
    </row>
    <row r="95" spans="1:8" x14ac:dyDescent="0.25">
      <c r="A95" t="s">
        <v>29</v>
      </c>
      <c r="B95" s="1" t="s">
        <v>1</v>
      </c>
      <c r="C95" s="1" t="str">
        <f t="shared" si="4"/>
        <v>Спальня</v>
      </c>
      <c r="D95" s="1" t="s">
        <v>10</v>
      </c>
      <c r="E95" s="2">
        <v>43926</v>
      </c>
      <c r="F95" s="6">
        <f>IF(B95="Шкафчики для ванны",12475,IF(B95="Кровати",20567))</f>
        <v>20567</v>
      </c>
      <c r="G95" s="4">
        <v>20</v>
      </c>
      <c r="H95" s="3">
        <f t="shared" si="5"/>
        <v>411340</v>
      </c>
    </row>
    <row r="96" spans="1:8" x14ac:dyDescent="0.25">
      <c r="A96" t="s">
        <v>30</v>
      </c>
      <c r="B96" s="1" t="s">
        <v>0</v>
      </c>
      <c r="C96" s="1" t="str">
        <f t="shared" si="4"/>
        <v>Ванная</v>
      </c>
      <c r="D96" s="1" t="s">
        <v>10</v>
      </c>
      <c r="E96" s="2">
        <v>43925</v>
      </c>
      <c r="F96" s="6">
        <f>IF(B96="Шкафчики для ванны",12475,IF(B96="Кровати",20567))</f>
        <v>12475</v>
      </c>
      <c r="G96" s="4">
        <v>6</v>
      </c>
      <c r="H96" s="3">
        <f t="shared" si="5"/>
        <v>74850</v>
      </c>
    </row>
    <row r="97" spans="1:8" x14ac:dyDescent="0.25">
      <c r="A97" t="s">
        <v>31</v>
      </c>
      <c r="B97" s="1" t="s">
        <v>0</v>
      </c>
      <c r="C97" s="1" t="str">
        <f t="shared" si="4"/>
        <v>Ванная</v>
      </c>
      <c r="D97" s="1" t="s">
        <v>8</v>
      </c>
      <c r="E97" s="2">
        <v>43925</v>
      </c>
      <c r="F97" s="6">
        <f>IF(B97="Шкафчики для ванны",12475,IF(B97="Кровати",20567))</f>
        <v>12475</v>
      </c>
      <c r="G97" s="4">
        <v>20</v>
      </c>
      <c r="H97" s="3">
        <f t="shared" si="5"/>
        <v>249500</v>
      </c>
    </row>
    <row r="98" spans="1:8" x14ac:dyDescent="0.25">
      <c r="A98" t="s">
        <v>32</v>
      </c>
      <c r="B98" s="1" t="s">
        <v>0</v>
      </c>
      <c r="C98" s="1" t="str">
        <f t="shared" ref="C98:C129" si="6">VLOOKUP(B98,$J$2:$M$6,4,FALSE)</f>
        <v>Ванная</v>
      </c>
      <c r="D98" s="1" t="s">
        <v>7</v>
      </c>
      <c r="E98" s="2">
        <v>43924</v>
      </c>
      <c r="F98" s="6">
        <f>IF(B98="Шкафчики для ванны",12475,IF(B98="Кровати",20567))</f>
        <v>12475</v>
      </c>
      <c r="G98" s="4">
        <v>15</v>
      </c>
      <c r="H98" s="3">
        <f t="shared" si="5"/>
        <v>187125</v>
      </c>
    </row>
    <row r="99" spans="1:8" x14ac:dyDescent="0.25">
      <c r="A99" t="s">
        <v>33</v>
      </c>
      <c r="B99" s="5" t="s">
        <v>2</v>
      </c>
      <c r="C99" s="1" t="str">
        <f t="shared" si="6"/>
        <v>Кухня</v>
      </c>
      <c r="D99" s="1" t="s">
        <v>9</v>
      </c>
      <c r="E99" s="2">
        <v>43922</v>
      </c>
      <c r="F99" s="6">
        <v>16880</v>
      </c>
      <c r="G99" s="4">
        <v>9</v>
      </c>
      <c r="H99" s="3">
        <f t="shared" si="5"/>
        <v>151920</v>
      </c>
    </row>
    <row r="100" spans="1:8" x14ac:dyDescent="0.25">
      <c r="A100" t="s">
        <v>34</v>
      </c>
      <c r="B100" s="1" t="s">
        <v>1</v>
      </c>
      <c r="C100" s="1" t="str">
        <f t="shared" si="6"/>
        <v>Спальня</v>
      </c>
      <c r="D100" s="1" t="s">
        <v>11</v>
      </c>
      <c r="E100" s="2">
        <v>43922</v>
      </c>
      <c r="F100" s="6">
        <f>IF(B100="Шкафчики для ванны",12475,IF(B100="Кровати",20567))</f>
        <v>20567</v>
      </c>
      <c r="G100" s="4">
        <v>7</v>
      </c>
      <c r="H100" s="3">
        <f t="shared" si="5"/>
        <v>143969</v>
      </c>
    </row>
    <row r="101" spans="1:8" x14ac:dyDescent="0.25">
      <c r="A101" t="s">
        <v>35</v>
      </c>
      <c r="B101" s="1" t="s">
        <v>0</v>
      </c>
      <c r="C101" s="1" t="str">
        <f t="shared" si="6"/>
        <v>Ванная</v>
      </c>
      <c r="D101" s="1" t="s">
        <v>7</v>
      </c>
      <c r="E101" s="2">
        <v>43919</v>
      </c>
      <c r="F101" s="6">
        <f>IF(B101="Шкафчики для ванны",12475,IF(B101="Кровати",20567))</f>
        <v>12475</v>
      </c>
      <c r="G101" s="4">
        <v>6</v>
      </c>
      <c r="H101" s="3">
        <f t="shared" si="5"/>
        <v>74850</v>
      </c>
    </row>
    <row r="102" spans="1:8" x14ac:dyDescent="0.25">
      <c r="A102" t="s">
        <v>26</v>
      </c>
      <c r="B102" s="1" t="s">
        <v>1</v>
      </c>
      <c r="C102" s="1" t="str">
        <f t="shared" si="6"/>
        <v>Спальня</v>
      </c>
      <c r="D102" s="1" t="s">
        <v>13</v>
      </c>
      <c r="E102" s="2">
        <v>43918</v>
      </c>
      <c r="F102" s="6">
        <f>IF(B102="Шкафчики для ванны",12475,IF(B102="Кровати",20567))</f>
        <v>20567</v>
      </c>
      <c r="G102" s="4">
        <v>14</v>
      </c>
      <c r="H102" s="3">
        <f t="shared" si="5"/>
        <v>287938</v>
      </c>
    </row>
    <row r="103" spans="1:8" x14ac:dyDescent="0.25">
      <c r="A103" t="s">
        <v>27</v>
      </c>
      <c r="B103" s="1" t="s">
        <v>0</v>
      </c>
      <c r="C103" s="1" t="str">
        <f t="shared" si="6"/>
        <v>Ванная</v>
      </c>
      <c r="D103" s="1" t="s">
        <v>13</v>
      </c>
      <c r="E103" s="2">
        <v>43916</v>
      </c>
      <c r="F103" s="6">
        <f>IF(B103="Шкафчики для ванны",12475,IF(B103="Кровати",20567))</f>
        <v>12475</v>
      </c>
      <c r="G103" s="4">
        <v>3</v>
      </c>
      <c r="H103" s="3">
        <f t="shared" si="5"/>
        <v>37425</v>
      </c>
    </row>
    <row r="104" spans="1:8" x14ac:dyDescent="0.25">
      <c r="A104" t="s">
        <v>28</v>
      </c>
      <c r="B104" s="5" t="s">
        <v>2</v>
      </c>
      <c r="C104" s="1" t="str">
        <f t="shared" si="6"/>
        <v>Кухня</v>
      </c>
      <c r="D104" s="1" t="s">
        <v>8</v>
      </c>
      <c r="E104" s="2">
        <v>43916</v>
      </c>
      <c r="F104" s="6">
        <v>16880</v>
      </c>
      <c r="G104" s="4">
        <v>5</v>
      </c>
      <c r="H104" s="3">
        <f t="shared" si="5"/>
        <v>84400</v>
      </c>
    </row>
    <row r="105" spans="1:8" x14ac:dyDescent="0.25">
      <c r="A105" t="s">
        <v>29</v>
      </c>
      <c r="B105" s="1" t="s">
        <v>0</v>
      </c>
      <c r="C105" s="1" t="str">
        <f t="shared" si="6"/>
        <v>Ванная</v>
      </c>
      <c r="D105" s="1" t="s">
        <v>8</v>
      </c>
      <c r="E105" s="2">
        <v>43915</v>
      </c>
      <c r="F105" s="6">
        <f>IF(B105="Шкафчики для ванны",12475,IF(B105="Кровати",20567))</f>
        <v>12475</v>
      </c>
      <c r="G105" s="4">
        <v>3</v>
      </c>
      <c r="H105" s="3">
        <f t="shared" si="5"/>
        <v>37425</v>
      </c>
    </row>
    <row r="106" spans="1:8" x14ac:dyDescent="0.25">
      <c r="A106" t="s">
        <v>30</v>
      </c>
      <c r="B106" s="1" t="s">
        <v>3</v>
      </c>
      <c r="C106" s="1" t="str">
        <f t="shared" si="6"/>
        <v>Коридор</v>
      </c>
      <c r="D106" s="1" t="s">
        <v>7</v>
      </c>
      <c r="E106" s="2">
        <v>43912</v>
      </c>
      <c r="F106" s="6">
        <v>22345</v>
      </c>
      <c r="G106" s="4">
        <v>13</v>
      </c>
      <c r="H106" s="3">
        <f t="shared" si="5"/>
        <v>290485</v>
      </c>
    </row>
    <row r="107" spans="1:8" x14ac:dyDescent="0.25">
      <c r="A107" t="s">
        <v>31</v>
      </c>
      <c r="B107" s="1" t="s">
        <v>1</v>
      </c>
      <c r="C107" s="1" t="str">
        <f t="shared" si="6"/>
        <v>Спальня</v>
      </c>
      <c r="D107" s="1" t="s">
        <v>10</v>
      </c>
      <c r="E107" s="2">
        <v>43910</v>
      </c>
      <c r="F107" s="6">
        <f>IF(B107="Шкафчики для ванны",12475,IF(B107="Кровати",20567))</f>
        <v>20567</v>
      </c>
      <c r="G107" s="4">
        <v>13</v>
      </c>
      <c r="H107" s="3">
        <f t="shared" si="5"/>
        <v>267371</v>
      </c>
    </row>
    <row r="108" spans="1:8" x14ac:dyDescent="0.25">
      <c r="A108" t="s">
        <v>32</v>
      </c>
      <c r="B108" s="1" t="s">
        <v>0</v>
      </c>
      <c r="C108" s="1" t="str">
        <f t="shared" si="6"/>
        <v>Ванная</v>
      </c>
      <c r="D108" s="1" t="s">
        <v>10</v>
      </c>
      <c r="E108" s="2">
        <v>43910</v>
      </c>
      <c r="F108" s="6">
        <f>IF(B108="Шкафчики для ванны",12475,IF(B108="Кровати",20567))</f>
        <v>12475</v>
      </c>
      <c r="G108" s="4">
        <v>18</v>
      </c>
      <c r="H108" s="3">
        <f t="shared" si="5"/>
        <v>224550</v>
      </c>
    </row>
    <row r="109" spans="1:8" x14ac:dyDescent="0.25">
      <c r="A109" t="s">
        <v>33</v>
      </c>
      <c r="B109" s="5" t="s">
        <v>4</v>
      </c>
      <c r="C109" s="1" t="str">
        <f t="shared" si="6"/>
        <v>Детская</v>
      </c>
      <c r="D109" s="1" t="s">
        <v>8</v>
      </c>
      <c r="E109" s="2">
        <v>43909</v>
      </c>
      <c r="F109" s="6">
        <v>12576</v>
      </c>
      <c r="G109" s="4">
        <v>11</v>
      </c>
      <c r="H109" s="3">
        <f t="shared" si="5"/>
        <v>138336</v>
      </c>
    </row>
    <row r="110" spans="1:8" x14ac:dyDescent="0.25">
      <c r="A110" t="s">
        <v>34</v>
      </c>
      <c r="B110" s="1" t="s">
        <v>0</v>
      </c>
      <c r="C110" s="1" t="str">
        <f t="shared" si="6"/>
        <v>Ванная</v>
      </c>
      <c r="D110" s="1" t="s">
        <v>8</v>
      </c>
      <c r="E110" s="2">
        <v>43908</v>
      </c>
      <c r="F110" s="6">
        <f>IF(B110="Шкафчики для ванны",12475,IF(B110="Кровати",20567))</f>
        <v>12475</v>
      </c>
      <c r="G110" s="4">
        <v>6</v>
      </c>
      <c r="H110" s="3">
        <f t="shared" si="5"/>
        <v>74850</v>
      </c>
    </row>
    <row r="111" spans="1:8" x14ac:dyDescent="0.25">
      <c r="A111" t="s">
        <v>35</v>
      </c>
      <c r="B111" s="1" t="s">
        <v>1</v>
      </c>
      <c r="C111" s="1" t="str">
        <f t="shared" si="6"/>
        <v>Спальня</v>
      </c>
      <c r="D111" s="1" t="s">
        <v>8</v>
      </c>
      <c r="E111" s="2">
        <v>43907</v>
      </c>
      <c r="F111" s="6">
        <f>IF(B111="Шкафчики для ванны",12475,IF(B111="Кровати",20567))</f>
        <v>20567</v>
      </c>
      <c r="G111" s="4">
        <v>2</v>
      </c>
      <c r="H111" s="3">
        <f t="shared" si="5"/>
        <v>41134</v>
      </c>
    </row>
    <row r="112" spans="1:8" x14ac:dyDescent="0.25">
      <c r="A112" t="s">
        <v>26</v>
      </c>
      <c r="B112" s="1" t="s">
        <v>3</v>
      </c>
      <c r="C112" s="1" t="str">
        <f t="shared" si="6"/>
        <v>Коридор</v>
      </c>
      <c r="D112" s="1" t="s">
        <v>7</v>
      </c>
      <c r="E112" s="2">
        <v>43907</v>
      </c>
      <c r="F112" s="6">
        <v>22345</v>
      </c>
      <c r="G112" s="4">
        <v>13</v>
      </c>
      <c r="H112" s="3">
        <f t="shared" si="5"/>
        <v>290485</v>
      </c>
    </row>
    <row r="113" spans="1:8" x14ac:dyDescent="0.25">
      <c r="A113" t="s">
        <v>27</v>
      </c>
      <c r="B113" s="1" t="s">
        <v>0</v>
      </c>
      <c r="C113" s="1" t="str">
        <f t="shared" si="6"/>
        <v>Ванная</v>
      </c>
      <c r="D113" s="1" t="s">
        <v>13</v>
      </c>
      <c r="E113" s="2">
        <v>43907</v>
      </c>
      <c r="F113" s="6">
        <f>IF(B113="Шкафчики для ванны",12475,IF(B113="Кровати",20567))</f>
        <v>12475</v>
      </c>
      <c r="G113" s="4">
        <v>3</v>
      </c>
      <c r="H113" s="3">
        <f t="shared" si="5"/>
        <v>37425</v>
      </c>
    </row>
    <row r="114" spans="1:8" x14ac:dyDescent="0.25">
      <c r="A114" t="s">
        <v>28</v>
      </c>
      <c r="B114" s="5" t="s">
        <v>2</v>
      </c>
      <c r="C114" s="1" t="str">
        <f t="shared" si="6"/>
        <v>Кухня</v>
      </c>
      <c r="D114" s="1" t="s">
        <v>7</v>
      </c>
      <c r="E114" s="2">
        <v>43905</v>
      </c>
      <c r="F114" s="6">
        <v>16880</v>
      </c>
      <c r="G114" s="4">
        <v>10</v>
      </c>
      <c r="H114" s="3">
        <f t="shared" si="5"/>
        <v>168800</v>
      </c>
    </row>
    <row r="115" spans="1:8" x14ac:dyDescent="0.25">
      <c r="A115" t="s">
        <v>29</v>
      </c>
      <c r="B115" s="1" t="s">
        <v>1</v>
      </c>
      <c r="C115" s="1" t="str">
        <f t="shared" si="6"/>
        <v>Спальня</v>
      </c>
      <c r="D115" s="1" t="s">
        <v>9</v>
      </c>
      <c r="E115" s="2">
        <v>43903</v>
      </c>
      <c r="F115" s="6">
        <f>IF(B115="Шкафчики для ванны",12475,IF(B115="Кровати",20567))</f>
        <v>20567</v>
      </c>
      <c r="G115" s="4">
        <v>8</v>
      </c>
      <c r="H115" s="3">
        <f t="shared" si="5"/>
        <v>164536</v>
      </c>
    </row>
    <row r="116" spans="1:8" x14ac:dyDescent="0.25">
      <c r="A116" t="s">
        <v>30</v>
      </c>
      <c r="B116" s="1" t="s">
        <v>0</v>
      </c>
      <c r="C116" s="1" t="str">
        <f t="shared" si="6"/>
        <v>Ванная</v>
      </c>
      <c r="D116" s="1" t="s">
        <v>11</v>
      </c>
      <c r="E116" s="2">
        <v>43902</v>
      </c>
      <c r="F116" s="6">
        <f>IF(B116="Шкафчики для ванны",12475,IF(B116="Кровати",20567))</f>
        <v>12475</v>
      </c>
      <c r="G116" s="4">
        <v>14</v>
      </c>
      <c r="H116" s="3">
        <f t="shared" si="5"/>
        <v>174650</v>
      </c>
    </row>
    <row r="117" spans="1:8" x14ac:dyDescent="0.25">
      <c r="A117" t="s">
        <v>31</v>
      </c>
      <c r="B117" s="5" t="s">
        <v>4</v>
      </c>
      <c r="C117" s="1" t="str">
        <f t="shared" si="6"/>
        <v>Детская</v>
      </c>
      <c r="D117" s="1" t="s">
        <v>11</v>
      </c>
      <c r="E117" s="2">
        <v>43902</v>
      </c>
      <c r="F117" s="6">
        <v>12576</v>
      </c>
      <c r="G117" s="4">
        <v>4</v>
      </c>
      <c r="H117" s="3">
        <f t="shared" si="5"/>
        <v>50304</v>
      </c>
    </row>
    <row r="118" spans="1:8" x14ac:dyDescent="0.25">
      <c r="A118" t="s">
        <v>32</v>
      </c>
      <c r="B118" s="1" t="s">
        <v>0</v>
      </c>
      <c r="C118" s="1" t="str">
        <f t="shared" si="6"/>
        <v>Ванная</v>
      </c>
      <c r="D118" s="1" t="s">
        <v>11</v>
      </c>
      <c r="E118" s="2">
        <v>43902</v>
      </c>
      <c r="F118" s="6">
        <f>IF(B118="Шкафчики для ванны",12475,IF(B118="Кровати",20567))</f>
        <v>12475</v>
      </c>
      <c r="G118" s="4">
        <v>4</v>
      </c>
      <c r="H118" s="3">
        <f t="shared" si="5"/>
        <v>49900</v>
      </c>
    </row>
    <row r="119" spans="1:8" x14ac:dyDescent="0.25">
      <c r="A119" t="s">
        <v>33</v>
      </c>
      <c r="B119" s="5" t="s">
        <v>4</v>
      </c>
      <c r="C119" s="1" t="str">
        <f t="shared" si="6"/>
        <v>Детская</v>
      </c>
      <c r="D119" s="1" t="s">
        <v>7</v>
      </c>
      <c r="E119" s="2">
        <v>43902</v>
      </c>
      <c r="F119" s="6">
        <v>12576</v>
      </c>
      <c r="G119" s="4">
        <v>12</v>
      </c>
      <c r="H119" s="3">
        <f t="shared" si="5"/>
        <v>150912</v>
      </c>
    </row>
    <row r="120" spans="1:8" x14ac:dyDescent="0.25">
      <c r="A120" t="s">
        <v>34</v>
      </c>
      <c r="B120" s="1" t="s">
        <v>1</v>
      </c>
      <c r="C120" s="1" t="str">
        <f t="shared" si="6"/>
        <v>Спальня</v>
      </c>
      <c r="D120" s="1" t="s">
        <v>13</v>
      </c>
      <c r="E120" s="2">
        <v>43901</v>
      </c>
      <c r="F120" s="6">
        <f>IF(B120="Шкафчики для ванны",12475,IF(B120="Кровати",20567))</f>
        <v>20567</v>
      </c>
      <c r="G120" s="4">
        <v>7</v>
      </c>
      <c r="H120" s="3">
        <f t="shared" si="5"/>
        <v>143969</v>
      </c>
    </row>
    <row r="121" spans="1:8" x14ac:dyDescent="0.25">
      <c r="A121" t="s">
        <v>35</v>
      </c>
      <c r="B121" s="1" t="s">
        <v>3</v>
      </c>
      <c r="C121" s="1" t="str">
        <f t="shared" si="6"/>
        <v>Коридор</v>
      </c>
      <c r="D121" s="1" t="s">
        <v>8</v>
      </c>
      <c r="E121" s="2">
        <v>43901</v>
      </c>
      <c r="F121" s="6">
        <v>22345</v>
      </c>
      <c r="G121" s="4">
        <v>6</v>
      </c>
      <c r="H121" s="3">
        <f t="shared" si="5"/>
        <v>134070</v>
      </c>
    </row>
    <row r="122" spans="1:8" x14ac:dyDescent="0.25">
      <c r="A122" t="s">
        <v>26</v>
      </c>
      <c r="B122" s="5" t="s">
        <v>2</v>
      </c>
      <c r="C122" s="1" t="str">
        <f t="shared" si="6"/>
        <v>Кухня</v>
      </c>
      <c r="D122" s="1" t="s">
        <v>8</v>
      </c>
      <c r="E122" s="2">
        <v>43901</v>
      </c>
      <c r="F122" s="6">
        <v>16880</v>
      </c>
      <c r="G122" s="4">
        <v>12</v>
      </c>
      <c r="H122" s="3">
        <f t="shared" si="5"/>
        <v>202560</v>
      </c>
    </row>
    <row r="123" spans="1:8" x14ac:dyDescent="0.25">
      <c r="A123" t="s">
        <v>27</v>
      </c>
      <c r="B123" s="1" t="s">
        <v>0</v>
      </c>
      <c r="C123" s="1" t="str">
        <f t="shared" si="6"/>
        <v>Ванная</v>
      </c>
      <c r="D123" s="1" t="s">
        <v>7</v>
      </c>
      <c r="E123" s="2">
        <v>43898</v>
      </c>
      <c r="F123" s="6">
        <f>IF(B123="Шкафчики для ванны",12475,IF(B123="Кровати",20567))</f>
        <v>12475</v>
      </c>
      <c r="G123" s="4">
        <v>12</v>
      </c>
      <c r="H123" s="3">
        <f t="shared" si="5"/>
        <v>149700</v>
      </c>
    </row>
    <row r="124" spans="1:8" x14ac:dyDescent="0.25">
      <c r="A124" t="s">
        <v>28</v>
      </c>
      <c r="B124" s="1" t="s">
        <v>0</v>
      </c>
      <c r="C124" s="1" t="str">
        <f t="shared" si="6"/>
        <v>Ванная</v>
      </c>
      <c r="D124" s="1" t="s">
        <v>9</v>
      </c>
      <c r="E124" s="2">
        <v>43897</v>
      </c>
      <c r="F124" s="6">
        <f>IF(B124="Шкафчики для ванны",12475,IF(B124="Кровати",20567))</f>
        <v>12475</v>
      </c>
      <c r="G124" s="4">
        <v>8</v>
      </c>
      <c r="H124" s="3">
        <f t="shared" si="5"/>
        <v>99800</v>
      </c>
    </row>
    <row r="125" spans="1:8" x14ac:dyDescent="0.25">
      <c r="A125" t="s">
        <v>29</v>
      </c>
      <c r="B125" s="1" t="s">
        <v>0</v>
      </c>
      <c r="C125" s="1" t="str">
        <f t="shared" si="6"/>
        <v>Ванная</v>
      </c>
      <c r="D125" s="1" t="s">
        <v>9</v>
      </c>
      <c r="E125" s="2">
        <v>43896</v>
      </c>
      <c r="F125" s="6">
        <f>IF(B125="Шкафчики для ванны",12475,IF(B125="Кровати",20567))</f>
        <v>12475</v>
      </c>
      <c r="G125" s="4">
        <v>5</v>
      </c>
      <c r="H125" s="3">
        <f t="shared" si="5"/>
        <v>62375</v>
      </c>
    </row>
    <row r="126" spans="1:8" x14ac:dyDescent="0.25">
      <c r="A126" t="s">
        <v>30</v>
      </c>
      <c r="B126" s="1" t="s">
        <v>1</v>
      </c>
      <c r="C126" s="1" t="str">
        <f t="shared" si="6"/>
        <v>Спальня</v>
      </c>
      <c r="D126" s="1" t="s">
        <v>8</v>
      </c>
      <c r="E126" s="2">
        <v>43894</v>
      </c>
      <c r="F126" s="6">
        <f>IF(B126="Шкафчики для ванны",12475,IF(B126="Кровати",20567))</f>
        <v>20567</v>
      </c>
      <c r="G126" s="4">
        <v>8</v>
      </c>
      <c r="H126" s="3">
        <f t="shared" si="5"/>
        <v>164536</v>
      </c>
    </row>
    <row r="127" spans="1:8" x14ac:dyDescent="0.25">
      <c r="A127" t="s">
        <v>31</v>
      </c>
      <c r="B127" s="5" t="s">
        <v>4</v>
      </c>
      <c r="C127" s="1" t="str">
        <f t="shared" si="6"/>
        <v>Детская</v>
      </c>
      <c r="D127" s="1" t="s">
        <v>7</v>
      </c>
      <c r="E127" s="2">
        <v>43893</v>
      </c>
      <c r="F127" s="6">
        <v>12576</v>
      </c>
      <c r="G127" s="4">
        <v>11</v>
      </c>
      <c r="H127" s="3">
        <f t="shared" si="5"/>
        <v>138336</v>
      </c>
    </row>
    <row r="128" spans="1:8" x14ac:dyDescent="0.25">
      <c r="A128" t="s">
        <v>32</v>
      </c>
      <c r="B128" s="1" t="s">
        <v>0</v>
      </c>
      <c r="C128" s="1" t="str">
        <f t="shared" si="6"/>
        <v>Ванная</v>
      </c>
      <c r="D128" s="1" t="s">
        <v>13</v>
      </c>
      <c r="E128" s="2">
        <v>43893</v>
      </c>
      <c r="F128" s="6">
        <f>IF(B128="Шкафчики для ванны",12475,IF(B128="Кровати",20567))</f>
        <v>12475</v>
      </c>
      <c r="G128" s="4">
        <v>2</v>
      </c>
      <c r="H128" s="3">
        <f t="shared" si="5"/>
        <v>24950</v>
      </c>
    </row>
    <row r="129" spans="1:8" x14ac:dyDescent="0.25">
      <c r="A129" t="s">
        <v>33</v>
      </c>
      <c r="B129" s="5" t="s">
        <v>2</v>
      </c>
      <c r="C129" s="1" t="str">
        <f t="shared" si="6"/>
        <v>Кухня</v>
      </c>
      <c r="D129" s="1" t="s">
        <v>8</v>
      </c>
      <c r="E129" s="2">
        <v>43888</v>
      </c>
      <c r="F129" s="6">
        <v>16880</v>
      </c>
      <c r="G129" s="4">
        <v>1</v>
      </c>
      <c r="H129" s="3">
        <f t="shared" si="5"/>
        <v>16880</v>
      </c>
    </row>
    <row r="130" spans="1:8" x14ac:dyDescent="0.25">
      <c r="A130" t="s">
        <v>34</v>
      </c>
      <c r="B130" s="1" t="s">
        <v>0</v>
      </c>
      <c r="C130" s="1" t="str">
        <f t="shared" ref="C130:C161" si="7">VLOOKUP(B130,$J$2:$M$6,4,FALSE)</f>
        <v>Ванная</v>
      </c>
      <c r="D130" s="1" t="s">
        <v>7</v>
      </c>
      <c r="E130" s="2">
        <v>43887</v>
      </c>
      <c r="F130" s="6">
        <f>IF(B130="Шкафчики для ванны",12475,IF(B130="Кровати",20567))</f>
        <v>12475</v>
      </c>
      <c r="G130" s="4">
        <v>12</v>
      </c>
      <c r="H130" s="3">
        <f t="shared" ref="H130:H193" si="8">F130*G130</f>
        <v>149700</v>
      </c>
    </row>
    <row r="131" spans="1:8" x14ac:dyDescent="0.25">
      <c r="A131" t="s">
        <v>35</v>
      </c>
      <c r="B131" s="5" t="s">
        <v>4</v>
      </c>
      <c r="C131" s="1" t="str">
        <f t="shared" si="7"/>
        <v>Детская</v>
      </c>
      <c r="D131" s="1" t="s">
        <v>11</v>
      </c>
      <c r="E131" s="2">
        <v>43883</v>
      </c>
      <c r="F131" s="6">
        <v>12576</v>
      </c>
      <c r="G131" s="4">
        <v>10</v>
      </c>
      <c r="H131" s="3">
        <f t="shared" si="8"/>
        <v>125760</v>
      </c>
    </row>
    <row r="132" spans="1:8" x14ac:dyDescent="0.25">
      <c r="A132" t="s">
        <v>26</v>
      </c>
      <c r="B132" s="5" t="s">
        <v>4</v>
      </c>
      <c r="C132" s="1" t="str">
        <f t="shared" si="7"/>
        <v>Детская</v>
      </c>
      <c r="D132" s="1" t="s">
        <v>7</v>
      </c>
      <c r="E132" s="2">
        <v>43883</v>
      </c>
      <c r="F132" s="6">
        <v>12576</v>
      </c>
      <c r="G132" s="4">
        <v>7</v>
      </c>
      <c r="H132" s="3">
        <f t="shared" si="8"/>
        <v>88032</v>
      </c>
    </row>
    <row r="133" spans="1:8" x14ac:dyDescent="0.25">
      <c r="A133" t="s">
        <v>27</v>
      </c>
      <c r="B133" s="5" t="s">
        <v>4</v>
      </c>
      <c r="C133" s="1" t="str">
        <f t="shared" si="7"/>
        <v>Детская</v>
      </c>
      <c r="D133" s="1" t="s">
        <v>13</v>
      </c>
      <c r="E133" s="2">
        <v>43882</v>
      </c>
      <c r="F133" s="6">
        <v>12576</v>
      </c>
      <c r="G133" s="4">
        <v>8</v>
      </c>
      <c r="H133" s="3">
        <f t="shared" si="8"/>
        <v>100608</v>
      </c>
    </row>
    <row r="134" spans="1:8" x14ac:dyDescent="0.25">
      <c r="A134" t="s">
        <v>28</v>
      </c>
      <c r="B134" s="5" t="s">
        <v>2</v>
      </c>
      <c r="C134" s="1" t="str">
        <f t="shared" si="7"/>
        <v>Кухня</v>
      </c>
      <c r="D134" s="1" t="s">
        <v>13</v>
      </c>
      <c r="E134" s="2">
        <v>43882</v>
      </c>
      <c r="F134" s="6">
        <v>16880</v>
      </c>
      <c r="G134" s="4">
        <v>4</v>
      </c>
      <c r="H134" s="3">
        <f t="shared" si="8"/>
        <v>67520</v>
      </c>
    </row>
    <row r="135" spans="1:8" x14ac:dyDescent="0.25">
      <c r="A135" t="s">
        <v>29</v>
      </c>
      <c r="B135" s="1" t="s">
        <v>0</v>
      </c>
      <c r="C135" s="1" t="str">
        <f t="shared" si="7"/>
        <v>Ванная</v>
      </c>
      <c r="D135" s="1" t="s">
        <v>13</v>
      </c>
      <c r="E135" s="2">
        <v>43881</v>
      </c>
      <c r="F135" s="6">
        <f>IF(B135="Шкафчики для ванны",12475,IF(B135="Кровати",20567))</f>
        <v>12475</v>
      </c>
      <c r="G135" s="4">
        <v>7</v>
      </c>
      <c r="H135" s="3">
        <f t="shared" si="8"/>
        <v>87325</v>
      </c>
    </row>
    <row r="136" spans="1:8" x14ac:dyDescent="0.25">
      <c r="A136" t="s">
        <v>30</v>
      </c>
      <c r="B136" s="1" t="s">
        <v>0</v>
      </c>
      <c r="C136" s="1" t="str">
        <f t="shared" si="7"/>
        <v>Ванная</v>
      </c>
      <c r="D136" s="1" t="s">
        <v>7</v>
      </c>
      <c r="E136" s="2">
        <v>43880</v>
      </c>
      <c r="F136" s="6">
        <f>IF(B136="Шкафчики для ванны",12475,IF(B136="Кровати",20567))</f>
        <v>12475</v>
      </c>
      <c r="G136" s="4">
        <v>16</v>
      </c>
      <c r="H136" s="3">
        <f t="shared" si="8"/>
        <v>199600</v>
      </c>
    </row>
    <row r="137" spans="1:8" x14ac:dyDescent="0.25">
      <c r="A137" t="s">
        <v>31</v>
      </c>
      <c r="B137" s="1" t="s">
        <v>1</v>
      </c>
      <c r="C137" s="1" t="str">
        <f t="shared" si="7"/>
        <v>Спальня</v>
      </c>
      <c r="D137" s="1" t="s">
        <v>8</v>
      </c>
      <c r="E137" s="2">
        <v>43880</v>
      </c>
      <c r="F137" s="6">
        <f>IF(B137="Шкафчики для ванны",12475,IF(B137="Кровати",20567))</f>
        <v>20567</v>
      </c>
      <c r="G137" s="4">
        <v>8</v>
      </c>
      <c r="H137" s="3">
        <f t="shared" si="8"/>
        <v>164536</v>
      </c>
    </row>
    <row r="138" spans="1:8" x14ac:dyDescent="0.25">
      <c r="A138" t="s">
        <v>32</v>
      </c>
      <c r="B138" s="1" t="s">
        <v>3</v>
      </c>
      <c r="C138" s="1" t="str">
        <f t="shared" si="7"/>
        <v>Коридор</v>
      </c>
      <c r="D138" s="1" t="s">
        <v>10</v>
      </c>
      <c r="E138" s="2">
        <v>43879</v>
      </c>
      <c r="F138" s="6">
        <v>22345</v>
      </c>
      <c r="G138" s="4">
        <v>2</v>
      </c>
      <c r="H138" s="3">
        <f t="shared" si="8"/>
        <v>44690</v>
      </c>
    </row>
    <row r="139" spans="1:8" x14ac:dyDescent="0.25">
      <c r="A139" t="s">
        <v>33</v>
      </c>
      <c r="B139" s="1" t="s">
        <v>0</v>
      </c>
      <c r="C139" s="1" t="str">
        <f t="shared" si="7"/>
        <v>Ванная</v>
      </c>
      <c r="D139" s="1" t="s">
        <v>7</v>
      </c>
      <c r="E139" s="2">
        <v>43879</v>
      </c>
      <c r="F139" s="6">
        <f>IF(B139="Шкафчики для ванны",12475,IF(B139="Кровати",20567))</f>
        <v>12475</v>
      </c>
      <c r="G139" s="4">
        <v>11</v>
      </c>
      <c r="H139" s="3">
        <f t="shared" si="8"/>
        <v>137225</v>
      </c>
    </row>
    <row r="140" spans="1:8" x14ac:dyDescent="0.25">
      <c r="A140" t="s">
        <v>34</v>
      </c>
      <c r="B140" s="5" t="s">
        <v>2</v>
      </c>
      <c r="C140" s="1" t="str">
        <f t="shared" si="7"/>
        <v>Кухня</v>
      </c>
      <c r="D140" s="1" t="s">
        <v>9</v>
      </c>
      <c r="E140" s="2">
        <v>43879</v>
      </c>
      <c r="F140" s="6">
        <v>16880</v>
      </c>
      <c r="G140" s="4">
        <v>12</v>
      </c>
      <c r="H140" s="3">
        <f t="shared" si="8"/>
        <v>202560</v>
      </c>
    </row>
    <row r="141" spans="1:8" x14ac:dyDescent="0.25">
      <c r="A141" t="s">
        <v>35</v>
      </c>
      <c r="B141" s="1" t="s">
        <v>0</v>
      </c>
      <c r="C141" s="1" t="str">
        <f t="shared" si="7"/>
        <v>Ванная</v>
      </c>
      <c r="D141" s="1" t="s">
        <v>11</v>
      </c>
      <c r="E141" s="2">
        <v>43879</v>
      </c>
      <c r="F141" s="6">
        <f>IF(B141="Шкафчики для ванны",12475,IF(B141="Кровати",20567))</f>
        <v>12475</v>
      </c>
      <c r="G141" s="4">
        <v>8</v>
      </c>
      <c r="H141" s="3">
        <f t="shared" si="8"/>
        <v>99800</v>
      </c>
    </row>
    <row r="142" spans="1:8" x14ac:dyDescent="0.25">
      <c r="A142" t="s">
        <v>26</v>
      </c>
      <c r="B142" s="5" t="s">
        <v>4</v>
      </c>
      <c r="C142" s="1" t="str">
        <f t="shared" si="7"/>
        <v>Детская</v>
      </c>
      <c r="D142" s="1" t="s">
        <v>13</v>
      </c>
      <c r="E142" s="2">
        <v>43879</v>
      </c>
      <c r="F142" s="6">
        <v>12576</v>
      </c>
      <c r="G142" s="4">
        <v>1</v>
      </c>
      <c r="H142" s="3">
        <f t="shared" si="8"/>
        <v>12576</v>
      </c>
    </row>
    <row r="143" spans="1:8" x14ac:dyDescent="0.25">
      <c r="A143" t="s">
        <v>27</v>
      </c>
      <c r="B143" s="1" t="s">
        <v>0</v>
      </c>
      <c r="C143" s="1" t="str">
        <f t="shared" si="7"/>
        <v>Ванная</v>
      </c>
      <c r="D143" s="1" t="s">
        <v>10</v>
      </c>
      <c r="E143" s="2">
        <v>43876</v>
      </c>
      <c r="F143" s="6">
        <f>IF(B143="Шкафчики для ванны",12475,IF(B143="Кровати",20567))</f>
        <v>12475</v>
      </c>
      <c r="G143" s="4">
        <v>2</v>
      </c>
      <c r="H143" s="3">
        <f t="shared" si="8"/>
        <v>24950</v>
      </c>
    </row>
    <row r="144" spans="1:8" x14ac:dyDescent="0.25">
      <c r="A144" t="s">
        <v>28</v>
      </c>
      <c r="B144" s="1" t="s">
        <v>1</v>
      </c>
      <c r="C144" s="1" t="str">
        <f t="shared" si="7"/>
        <v>Спальня</v>
      </c>
      <c r="D144" s="1" t="s">
        <v>7</v>
      </c>
      <c r="E144" s="2">
        <v>43876</v>
      </c>
      <c r="F144" s="6">
        <f>IF(B144="Шкафчики для ванны",12475,IF(B144="Кровати",20567))</f>
        <v>20567</v>
      </c>
      <c r="G144" s="4">
        <v>6</v>
      </c>
      <c r="H144" s="3">
        <f t="shared" si="8"/>
        <v>123402</v>
      </c>
    </row>
    <row r="145" spans="1:8" x14ac:dyDescent="0.25">
      <c r="A145" t="s">
        <v>29</v>
      </c>
      <c r="B145" s="5" t="s">
        <v>2</v>
      </c>
      <c r="C145" s="1" t="str">
        <f t="shared" si="7"/>
        <v>Кухня</v>
      </c>
      <c r="D145" s="1" t="s">
        <v>8</v>
      </c>
      <c r="E145" s="2">
        <v>43875</v>
      </c>
      <c r="F145" s="6">
        <v>16880</v>
      </c>
      <c r="G145" s="4">
        <v>5</v>
      </c>
      <c r="H145" s="3">
        <f t="shared" si="8"/>
        <v>84400</v>
      </c>
    </row>
    <row r="146" spans="1:8" x14ac:dyDescent="0.25">
      <c r="A146" t="s">
        <v>30</v>
      </c>
      <c r="B146" s="5" t="s">
        <v>4</v>
      </c>
      <c r="C146" s="1" t="str">
        <f t="shared" si="7"/>
        <v>Детская</v>
      </c>
      <c r="D146" s="1" t="s">
        <v>13</v>
      </c>
      <c r="E146" s="2">
        <v>43872</v>
      </c>
      <c r="F146" s="6">
        <v>12576</v>
      </c>
      <c r="G146" s="4">
        <v>6</v>
      </c>
      <c r="H146" s="3">
        <f t="shared" si="8"/>
        <v>75456</v>
      </c>
    </row>
    <row r="147" spans="1:8" x14ac:dyDescent="0.25">
      <c r="A147" t="s">
        <v>31</v>
      </c>
      <c r="B147" s="1" t="s">
        <v>0</v>
      </c>
      <c r="C147" s="1" t="str">
        <f t="shared" si="7"/>
        <v>Ванная</v>
      </c>
      <c r="D147" s="1" t="s">
        <v>7</v>
      </c>
      <c r="E147" s="2">
        <v>43872</v>
      </c>
      <c r="F147" s="6">
        <f>IF(B147="Шкафчики для ванны",12475,IF(B147="Кровати",20567))</f>
        <v>12475</v>
      </c>
      <c r="G147" s="4">
        <v>15</v>
      </c>
      <c r="H147" s="3">
        <f t="shared" si="8"/>
        <v>187125</v>
      </c>
    </row>
    <row r="148" spans="1:8" x14ac:dyDescent="0.25">
      <c r="A148" t="s">
        <v>32</v>
      </c>
      <c r="B148" s="1" t="s">
        <v>1</v>
      </c>
      <c r="C148" s="1" t="str">
        <f t="shared" si="7"/>
        <v>Спальня</v>
      </c>
      <c r="D148" s="1" t="s">
        <v>9</v>
      </c>
      <c r="E148" s="2">
        <v>43872</v>
      </c>
      <c r="F148" s="6">
        <f>IF(B148="Шкафчики для ванны",12475,IF(B148="Кровати",20567))</f>
        <v>20567</v>
      </c>
      <c r="G148" s="4">
        <v>9</v>
      </c>
      <c r="H148" s="3">
        <f t="shared" si="8"/>
        <v>185103</v>
      </c>
    </row>
    <row r="149" spans="1:8" x14ac:dyDescent="0.25">
      <c r="A149" t="s">
        <v>33</v>
      </c>
      <c r="B149" s="1" t="s">
        <v>0</v>
      </c>
      <c r="C149" s="1" t="str">
        <f t="shared" si="7"/>
        <v>Ванная</v>
      </c>
      <c r="D149" s="1" t="s">
        <v>8</v>
      </c>
      <c r="E149" s="2">
        <v>43872</v>
      </c>
      <c r="F149" s="6">
        <f>IF(B149="Шкафчики для ванны",12475,IF(B149="Кровати",20567))</f>
        <v>12475</v>
      </c>
      <c r="G149" s="4">
        <v>11</v>
      </c>
      <c r="H149" s="3">
        <f t="shared" si="8"/>
        <v>137225</v>
      </c>
    </row>
    <row r="150" spans="1:8" x14ac:dyDescent="0.25">
      <c r="A150" t="s">
        <v>34</v>
      </c>
      <c r="B150" s="1" t="s">
        <v>3</v>
      </c>
      <c r="C150" s="1" t="str">
        <f t="shared" si="7"/>
        <v>Коридор</v>
      </c>
      <c r="D150" s="1" t="s">
        <v>7</v>
      </c>
      <c r="E150" s="2">
        <v>43872</v>
      </c>
      <c r="F150" s="6">
        <v>22345</v>
      </c>
      <c r="G150" s="4">
        <v>10</v>
      </c>
      <c r="H150" s="3">
        <f t="shared" si="8"/>
        <v>223450</v>
      </c>
    </row>
    <row r="151" spans="1:8" x14ac:dyDescent="0.25">
      <c r="A151" t="s">
        <v>35</v>
      </c>
      <c r="B151" s="1" t="s">
        <v>0</v>
      </c>
      <c r="C151" s="1" t="str">
        <f t="shared" si="7"/>
        <v>Ванная</v>
      </c>
      <c r="D151" s="1" t="s">
        <v>8</v>
      </c>
      <c r="E151" s="2">
        <v>43872</v>
      </c>
      <c r="F151" s="6">
        <f>IF(B151="Шкафчики для ванны",12475,IF(B151="Кровати",20567))</f>
        <v>12475</v>
      </c>
      <c r="G151" s="4">
        <v>3</v>
      </c>
      <c r="H151" s="3">
        <f t="shared" si="8"/>
        <v>37425</v>
      </c>
    </row>
    <row r="152" spans="1:8" x14ac:dyDescent="0.25">
      <c r="A152" t="s">
        <v>26</v>
      </c>
      <c r="B152" s="1" t="s">
        <v>0</v>
      </c>
      <c r="C152" s="1" t="str">
        <f t="shared" si="7"/>
        <v>Ванная</v>
      </c>
      <c r="D152" s="1" t="s">
        <v>8</v>
      </c>
      <c r="E152" s="2">
        <v>43871</v>
      </c>
      <c r="F152" s="6">
        <f>IF(B152="Шкафчики для ванны",12475,IF(B152="Кровати",20567))</f>
        <v>12475</v>
      </c>
      <c r="G152" s="4">
        <v>15</v>
      </c>
      <c r="H152" s="3">
        <f t="shared" si="8"/>
        <v>187125</v>
      </c>
    </row>
    <row r="153" spans="1:8" x14ac:dyDescent="0.25">
      <c r="A153" t="s">
        <v>27</v>
      </c>
      <c r="B153" s="1" t="s">
        <v>0</v>
      </c>
      <c r="C153" s="1" t="str">
        <f t="shared" si="7"/>
        <v>Ванная</v>
      </c>
      <c r="D153" s="1" t="s">
        <v>8</v>
      </c>
      <c r="E153" s="2">
        <v>43871</v>
      </c>
      <c r="F153" s="6">
        <f>IF(B153="Шкафчики для ванны",12475,IF(B153="Кровати",20567))</f>
        <v>12475</v>
      </c>
      <c r="G153" s="4">
        <v>14</v>
      </c>
      <c r="H153" s="3">
        <f t="shared" si="8"/>
        <v>174650</v>
      </c>
    </row>
    <row r="154" spans="1:8" x14ac:dyDescent="0.25">
      <c r="A154" t="s">
        <v>28</v>
      </c>
      <c r="B154" s="5" t="s">
        <v>2</v>
      </c>
      <c r="C154" s="1" t="str">
        <f t="shared" si="7"/>
        <v>Кухня</v>
      </c>
      <c r="D154" s="1" t="s">
        <v>13</v>
      </c>
      <c r="E154" s="2">
        <v>43869</v>
      </c>
      <c r="F154" s="6">
        <v>16880</v>
      </c>
      <c r="G154" s="4">
        <v>6</v>
      </c>
      <c r="H154" s="3">
        <f t="shared" si="8"/>
        <v>101280</v>
      </c>
    </row>
    <row r="155" spans="1:8" x14ac:dyDescent="0.25">
      <c r="A155" t="s">
        <v>29</v>
      </c>
      <c r="B155" s="5" t="s">
        <v>4</v>
      </c>
      <c r="C155" s="1" t="str">
        <f t="shared" si="7"/>
        <v>Детская</v>
      </c>
      <c r="D155" s="1" t="s">
        <v>7</v>
      </c>
      <c r="E155" s="2">
        <v>43869</v>
      </c>
      <c r="F155" s="6">
        <v>12576</v>
      </c>
      <c r="G155" s="4">
        <v>7</v>
      </c>
      <c r="H155" s="3">
        <f t="shared" si="8"/>
        <v>88032</v>
      </c>
    </row>
    <row r="156" spans="1:8" x14ac:dyDescent="0.25">
      <c r="A156" t="s">
        <v>30</v>
      </c>
      <c r="B156" s="1" t="s">
        <v>1</v>
      </c>
      <c r="C156" s="1" t="str">
        <f t="shared" si="7"/>
        <v>Спальня</v>
      </c>
      <c r="D156" s="1" t="s">
        <v>10</v>
      </c>
      <c r="E156" s="2">
        <v>43868</v>
      </c>
      <c r="F156" s="6">
        <f>IF(B156="Шкафчики для ванны",12475,IF(B156="Кровати",20567))</f>
        <v>20567</v>
      </c>
      <c r="G156" s="4">
        <v>12</v>
      </c>
      <c r="H156" s="3">
        <f t="shared" si="8"/>
        <v>246804</v>
      </c>
    </row>
    <row r="157" spans="1:8" x14ac:dyDescent="0.25">
      <c r="A157" t="s">
        <v>31</v>
      </c>
      <c r="B157" s="1" t="s">
        <v>3</v>
      </c>
      <c r="C157" s="1" t="str">
        <f t="shared" si="7"/>
        <v>Коридор</v>
      </c>
      <c r="D157" s="1" t="s">
        <v>10</v>
      </c>
      <c r="E157" s="2">
        <v>43868</v>
      </c>
      <c r="F157" s="6">
        <v>22345</v>
      </c>
      <c r="G157" s="4">
        <v>5</v>
      </c>
      <c r="H157" s="3">
        <f t="shared" si="8"/>
        <v>111725</v>
      </c>
    </row>
    <row r="158" spans="1:8" x14ac:dyDescent="0.25">
      <c r="A158" t="s">
        <v>32</v>
      </c>
      <c r="B158" s="1" t="s">
        <v>0</v>
      </c>
      <c r="C158" s="1" t="str">
        <f t="shared" si="7"/>
        <v>Ванная</v>
      </c>
      <c r="D158" s="1" t="s">
        <v>7</v>
      </c>
      <c r="E158" s="2">
        <v>43866</v>
      </c>
      <c r="F158" s="6">
        <f>IF(B158="Шкафчики для ванны",12475,IF(B158="Кровати",20567))</f>
        <v>12475</v>
      </c>
      <c r="G158" s="4">
        <v>11</v>
      </c>
      <c r="H158" s="3">
        <f t="shared" si="8"/>
        <v>137225</v>
      </c>
    </row>
    <row r="159" spans="1:8" x14ac:dyDescent="0.25">
      <c r="A159" t="s">
        <v>33</v>
      </c>
      <c r="B159" s="1" t="s">
        <v>1</v>
      </c>
      <c r="C159" s="1" t="str">
        <f t="shared" si="7"/>
        <v>Спальня</v>
      </c>
      <c r="D159" s="1" t="s">
        <v>8</v>
      </c>
      <c r="E159" s="2">
        <v>43866</v>
      </c>
      <c r="F159" s="6">
        <f>IF(B159="Шкафчики для ванны",12475,IF(B159="Кровати",20567))</f>
        <v>20567</v>
      </c>
      <c r="G159" s="4">
        <v>15</v>
      </c>
      <c r="H159" s="3">
        <f t="shared" si="8"/>
        <v>308505</v>
      </c>
    </row>
    <row r="160" spans="1:8" x14ac:dyDescent="0.25">
      <c r="A160" t="s">
        <v>34</v>
      </c>
      <c r="B160" s="1" t="s">
        <v>0</v>
      </c>
      <c r="C160" s="1" t="str">
        <f t="shared" si="7"/>
        <v>Ванная</v>
      </c>
      <c r="D160" s="1" t="s">
        <v>13</v>
      </c>
      <c r="E160" s="2">
        <v>43866</v>
      </c>
      <c r="F160" s="6">
        <f>IF(B160="Шкафчики для ванны",12475,IF(B160="Кровати",20567))</f>
        <v>12475</v>
      </c>
      <c r="G160" s="4">
        <v>15</v>
      </c>
      <c r="H160" s="3">
        <f t="shared" si="8"/>
        <v>187125</v>
      </c>
    </row>
    <row r="161" spans="1:8" x14ac:dyDescent="0.25">
      <c r="A161" t="s">
        <v>35</v>
      </c>
      <c r="B161" s="1" t="s">
        <v>0</v>
      </c>
      <c r="C161" s="1" t="str">
        <f t="shared" si="7"/>
        <v>Ванная</v>
      </c>
      <c r="D161" s="1" t="s">
        <v>13</v>
      </c>
      <c r="E161" s="2">
        <v>43866</v>
      </c>
      <c r="F161" s="6">
        <f>IF(B161="Шкафчики для ванны",12475,IF(B161="Кровати",20567))</f>
        <v>12475</v>
      </c>
      <c r="G161" s="4">
        <v>18</v>
      </c>
      <c r="H161" s="3">
        <f t="shared" si="8"/>
        <v>224550</v>
      </c>
    </row>
    <row r="162" spans="1:8" x14ac:dyDescent="0.25">
      <c r="A162" t="s">
        <v>26</v>
      </c>
      <c r="B162" s="5" t="s">
        <v>4</v>
      </c>
      <c r="C162" s="1" t="str">
        <f t="shared" ref="C162:C193" si="9">VLOOKUP(B162,$J$2:$M$6,4,FALSE)</f>
        <v>Детская</v>
      </c>
      <c r="D162" s="1" t="s">
        <v>7</v>
      </c>
      <c r="E162" s="2">
        <v>43866</v>
      </c>
      <c r="F162" s="6">
        <v>12576</v>
      </c>
      <c r="G162" s="4">
        <v>3</v>
      </c>
      <c r="H162" s="3">
        <f t="shared" si="8"/>
        <v>37728</v>
      </c>
    </row>
    <row r="163" spans="1:8" x14ac:dyDescent="0.25">
      <c r="A163" t="s">
        <v>27</v>
      </c>
      <c r="B163" s="1" t="s">
        <v>0</v>
      </c>
      <c r="C163" s="1" t="str">
        <f t="shared" si="9"/>
        <v>Ванная</v>
      </c>
      <c r="D163" s="1" t="s">
        <v>9</v>
      </c>
      <c r="E163" s="2">
        <v>43866</v>
      </c>
      <c r="F163" s="6">
        <f>IF(B163="Шкафчики для ванны",12475,IF(B163="Кровати",20567))</f>
        <v>12475</v>
      </c>
      <c r="G163" s="4">
        <v>4</v>
      </c>
      <c r="H163" s="3">
        <f t="shared" si="8"/>
        <v>49900</v>
      </c>
    </row>
    <row r="164" spans="1:8" x14ac:dyDescent="0.25">
      <c r="A164" t="s">
        <v>28</v>
      </c>
      <c r="B164" s="1" t="s">
        <v>0</v>
      </c>
      <c r="C164" s="1" t="str">
        <f t="shared" si="9"/>
        <v>Ванная</v>
      </c>
      <c r="D164" s="1" t="s">
        <v>9</v>
      </c>
      <c r="E164" s="2">
        <v>43865</v>
      </c>
      <c r="F164" s="6">
        <f>IF(B164="Шкафчики для ванны",12475,IF(B164="Кровати",20567))</f>
        <v>12475</v>
      </c>
      <c r="G164" s="4">
        <v>9</v>
      </c>
      <c r="H164" s="3">
        <f t="shared" si="8"/>
        <v>112275</v>
      </c>
    </row>
    <row r="165" spans="1:8" x14ac:dyDescent="0.25">
      <c r="A165" t="s">
        <v>29</v>
      </c>
      <c r="B165" s="1" t="s">
        <v>0</v>
      </c>
      <c r="C165" s="1" t="str">
        <f t="shared" si="9"/>
        <v>Ванная</v>
      </c>
      <c r="D165" s="1" t="s">
        <v>7</v>
      </c>
      <c r="E165" s="2">
        <v>43862</v>
      </c>
      <c r="F165" s="6">
        <f>IF(B165="Шкафчики для ванны",12475,IF(B165="Кровати",20567))</f>
        <v>12475</v>
      </c>
      <c r="G165" s="4">
        <v>10</v>
      </c>
      <c r="H165" s="3">
        <f t="shared" si="8"/>
        <v>124750</v>
      </c>
    </row>
    <row r="166" spans="1:8" x14ac:dyDescent="0.25">
      <c r="A166" t="s">
        <v>30</v>
      </c>
      <c r="B166" s="1" t="s">
        <v>1</v>
      </c>
      <c r="C166" s="1" t="str">
        <f t="shared" si="9"/>
        <v>Спальня</v>
      </c>
      <c r="D166" s="1" t="s">
        <v>13</v>
      </c>
      <c r="E166" s="2">
        <v>43861</v>
      </c>
      <c r="F166" s="6">
        <f>IF(B166="Шкафчики для ванны",12475,IF(B166="Кровати",20567))</f>
        <v>20567</v>
      </c>
      <c r="G166" s="4">
        <v>3</v>
      </c>
      <c r="H166" s="3">
        <f t="shared" si="8"/>
        <v>61701</v>
      </c>
    </row>
    <row r="167" spans="1:8" x14ac:dyDescent="0.25">
      <c r="A167" t="s">
        <v>31</v>
      </c>
      <c r="B167" s="5" t="s">
        <v>2</v>
      </c>
      <c r="C167" s="1" t="str">
        <f t="shared" si="9"/>
        <v>Кухня</v>
      </c>
      <c r="D167" s="1" t="s">
        <v>10</v>
      </c>
      <c r="E167" s="2">
        <v>43861</v>
      </c>
      <c r="F167" s="6">
        <v>16880</v>
      </c>
      <c r="G167" s="4">
        <v>6</v>
      </c>
      <c r="H167" s="3">
        <f t="shared" si="8"/>
        <v>101280</v>
      </c>
    </row>
    <row r="168" spans="1:8" x14ac:dyDescent="0.25">
      <c r="A168" t="s">
        <v>32</v>
      </c>
      <c r="B168" s="1" t="s">
        <v>0</v>
      </c>
      <c r="C168" s="1" t="str">
        <f t="shared" si="9"/>
        <v>Ванная</v>
      </c>
      <c r="D168" s="1" t="s">
        <v>10</v>
      </c>
      <c r="E168" s="2">
        <v>43861</v>
      </c>
      <c r="F168" s="6">
        <f>IF(B168="Шкафчики для ванны",12475,IF(B168="Кровати",20567))</f>
        <v>12475</v>
      </c>
      <c r="G168" s="4">
        <v>9</v>
      </c>
      <c r="H168" s="3">
        <f t="shared" si="8"/>
        <v>112275</v>
      </c>
    </row>
    <row r="169" spans="1:8" x14ac:dyDescent="0.25">
      <c r="A169" t="s">
        <v>33</v>
      </c>
      <c r="B169" s="1" t="s">
        <v>3</v>
      </c>
      <c r="C169" s="1" t="str">
        <f t="shared" si="9"/>
        <v>Коридор</v>
      </c>
      <c r="D169" s="1" t="s">
        <v>7</v>
      </c>
      <c r="E169" s="2">
        <v>43860</v>
      </c>
      <c r="F169" s="6">
        <v>22345</v>
      </c>
      <c r="G169" s="4">
        <v>1</v>
      </c>
      <c r="H169" s="3">
        <f t="shared" si="8"/>
        <v>22345</v>
      </c>
    </row>
    <row r="170" spans="1:8" x14ac:dyDescent="0.25">
      <c r="A170" t="s">
        <v>34</v>
      </c>
      <c r="B170" s="5" t="s">
        <v>4</v>
      </c>
      <c r="C170" s="1" t="str">
        <f t="shared" si="9"/>
        <v>Детская</v>
      </c>
      <c r="D170" s="1" t="s">
        <v>8</v>
      </c>
      <c r="E170" s="2">
        <v>43860</v>
      </c>
      <c r="F170" s="6">
        <v>12576</v>
      </c>
      <c r="G170" s="4">
        <v>14</v>
      </c>
      <c r="H170" s="3">
        <f t="shared" si="8"/>
        <v>176064</v>
      </c>
    </row>
    <row r="171" spans="1:8" x14ac:dyDescent="0.25">
      <c r="A171" t="s">
        <v>35</v>
      </c>
      <c r="B171" s="1" t="s">
        <v>0</v>
      </c>
      <c r="C171" s="1" t="str">
        <f t="shared" si="9"/>
        <v>Ванная</v>
      </c>
      <c r="D171" s="1" t="s">
        <v>13</v>
      </c>
      <c r="E171" s="2">
        <v>43859</v>
      </c>
      <c r="F171" s="6">
        <f>IF(B171="Шкафчики для ванны",12475,IF(B171="Кровати",20567))</f>
        <v>12475</v>
      </c>
      <c r="G171" s="4">
        <v>1</v>
      </c>
      <c r="H171" s="3">
        <f t="shared" si="8"/>
        <v>12475</v>
      </c>
    </row>
    <row r="172" spans="1:8" x14ac:dyDescent="0.25">
      <c r="A172" t="s">
        <v>26</v>
      </c>
      <c r="B172" s="5" t="s">
        <v>4</v>
      </c>
      <c r="C172" s="1" t="str">
        <f t="shared" si="9"/>
        <v>Детская</v>
      </c>
      <c r="D172" s="1" t="s">
        <v>7</v>
      </c>
      <c r="E172" s="2">
        <v>43859</v>
      </c>
      <c r="F172" s="6">
        <v>12576</v>
      </c>
      <c r="G172" s="4">
        <v>5</v>
      </c>
      <c r="H172" s="3">
        <f t="shared" si="8"/>
        <v>62880</v>
      </c>
    </row>
    <row r="173" spans="1:8" x14ac:dyDescent="0.25">
      <c r="A173" t="s">
        <v>27</v>
      </c>
      <c r="B173" s="1" t="s">
        <v>0</v>
      </c>
      <c r="C173" s="1" t="str">
        <f t="shared" si="9"/>
        <v>Ванная</v>
      </c>
      <c r="D173" s="1" t="s">
        <v>9</v>
      </c>
      <c r="E173" s="2">
        <v>43858</v>
      </c>
      <c r="F173" s="6">
        <f>IF(B173="Шкафчики для ванны",12475,IF(B173="Кровати",20567))</f>
        <v>12475</v>
      </c>
      <c r="G173" s="4">
        <v>14</v>
      </c>
      <c r="H173" s="3">
        <f t="shared" si="8"/>
        <v>174650</v>
      </c>
    </row>
    <row r="174" spans="1:8" x14ac:dyDescent="0.25">
      <c r="A174" t="s">
        <v>28</v>
      </c>
      <c r="B174" s="5" t="s">
        <v>4</v>
      </c>
      <c r="C174" s="1" t="str">
        <f t="shared" si="9"/>
        <v>Детская</v>
      </c>
      <c r="D174" s="1" t="s">
        <v>11</v>
      </c>
      <c r="E174" s="2">
        <v>43857</v>
      </c>
      <c r="F174" s="6">
        <v>12576</v>
      </c>
      <c r="G174" s="4">
        <v>12</v>
      </c>
      <c r="H174" s="3">
        <f t="shared" si="8"/>
        <v>150912</v>
      </c>
    </row>
    <row r="175" spans="1:8" x14ac:dyDescent="0.25">
      <c r="A175" t="s">
        <v>29</v>
      </c>
      <c r="B175" s="5" t="s">
        <v>2</v>
      </c>
      <c r="C175" s="1" t="str">
        <f t="shared" si="9"/>
        <v>Кухня</v>
      </c>
      <c r="D175" s="1" t="s">
        <v>11</v>
      </c>
      <c r="E175" s="2">
        <v>43857</v>
      </c>
      <c r="F175" s="6">
        <v>16880</v>
      </c>
      <c r="G175" s="4">
        <v>2</v>
      </c>
      <c r="H175" s="3">
        <f t="shared" si="8"/>
        <v>33760</v>
      </c>
    </row>
    <row r="176" spans="1:8" x14ac:dyDescent="0.25">
      <c r="A176" t="s">
        <v>30</v>
      </c>
      <c r="B176" s="1" t="s">
        <v>0</v>
      </c>
      <c r="C176" s="1" t="str">
        <f t="shared" si="9"/>
        <v>Ванная</v>
      </c>
      <c r="D176" s="1" t="s">
        <v>8</v>
      </c>
      <c r="E176" s="2">
        <v>43855</v>
      </c>
      <c r="F176" s="6">
        <f>IF(B176="Шкафчики для ванны",12475,IF(B176="Кровати",20567))</f>
        <v>12475</v>
      </c>
      <c r="G176" s="4">
        <v>9</v>
      </c>
      <c r="H176" s="3">
        <f t="shared" si="8"/>
        <v>112275</v>
      </c>
    </row>
    <row r="177" spans="1:8" x14ac:dyDescent="0.25">
      <c r="A177" t="s">
        <v>31</v>
      </c>
      <c r="B177" s="1" t="s">
        <v>1</v>
      </c>
      <c r="C177" s="1" t="str">
        <f t="shared" si="9"/>
        <v>Спальня</v>
      </c>
      <c r="D177" s="1" t="s">
        <v>7</v>
      </c>
      <c r="E177" s="2">
        <v>43853</v>
      </c>
      <c r="F177" s="6">
        <f>IF(B177="Шкафчики для ванны",12475,IF(B177="Кровати",20567))</f>
        <v>20567</v>
      </c>
      <c r="G177" s="4">
        <v>6</v>
      </c>
      <c r="H177" s="3">
        <f t="shared" si="8"/>
        <v>123402</v>
      </c>
    </row>
    <row r="178" spans="1:8" x14ac:dyDescent="0.25">
      <c r="A178" t="s">
        <v>32</v>
      </c>
      <c r="B178" s="5" t="s">
        <v>4</v>
      </c>
      <c r="C178" s="1" t="str">
        <f t="shared" si="9"/>
        <v>Детская</v>
      </c>
      <c r="D178" s="1" t="s">
        <v>13</v>
      </c>
      <c r="E178" s="2">
        <v>43852</v>
      </c>
      <c r="F178" s="6">
        <v>12576</v>
      </c>
      <c r="G178" s="4">
        <v>18</v>
      </c>
      <c r="H178" s="3">
        <f t="shared" si="8"/>
        <v>226368</v>
      </c>
    </row>
    <row r="179" spans="1:8" x14ac:dyDescent="0.25">
      <c r="A179" t="s">
        <v>33</v>
      </c>
      <c r="B179" s="5" t="s">
        <v>4</v>
      </c>
      <c r="C179" s="1" t="str">
        <f t="shared" si="9"/>
        <v>Детская</v>
      </c>
      <c r="D179" s="1" t="s">
        <v>13</v>
      </c>
      <c r="E179" s="2">
        <v>43851</v>
      </c>
      <c r="F179" s="6">
        <v>12576</v>
      </c>
      <c r="G179" s="4">
        <v>13</v>
      </c>
      <c r="H179" s="3">
        <f t="shared" si="8"/>
        <v>163488</v>
      </c>
    </row>
    <row r="180" spans="1:8" x14ac:dyDescent="0.25">
      <c r="A180" t="s">
        <v>34</v>
      </c>
      <c r="B180" s="1" t="s">
        <v>1</v>
      </c>
      <c r="C180" s="1" t="str">
        <f t="shared" si="9"/>
        <v>Спальня</v>
      </c>
      <c r="D180" s="1" t="s">
        <v>13</v>
      </c>
      <c r="E180" s="2">
        <v>43846</v>
      </c>
      <c r="F180" s="6">
        <f>IF(B180="Шкафчики для ванны",12475,IF(B180="Кровати",20567))</f>
        <v>20567</v>
      </c>
      <c r="G180" s="4">
        <v>14</v>
      </c>
      <c r="H180" s="3">
        <f t="shared" si="8"/>
        <v>287938</v>
      </c>
    </row>
    <row r="181" spans="1:8" x14ac:dyDescent="0.25">
      <c r="A181" t="s">
        <v>35</v>
      </c>
      <c r="B181" s="5" t="s">
        <v>4</v>
      </c>
      <c r="C181" s="1" t="str">
        <f t="shared" si="9"/>
        <v>Детская</v>
      </c>
      <c r="D181" s="1" t="s">
        <v>7</v>
      </c>
      <c r="E181" s="2">
        <v>43846</v>
      </c>
      <c r="F181" s="6">
        <v>12576</v>
      </c>
      <c r="G181" s="4">
        <v>3</v>
      </c>
      <c r="H181" s="3">
        <f t="shared" si="8"/>
        <v>37728</v>
      </c>
    </row>
    <row r="182" spans="1:8" x14ac:dyDescent="0.25">
      <c r="A182" t="s">
        <v>26</v>
      </c>
      <c r="B182" s="1" t="s">
        <v>0</v>
      </c>
      <c r="C182" s="1" t="str">
        <f t="shared" si="9"/>
        <v>Ванная</v>
      </c>
      <c r="D182" s="1" t="s">
        <v>8</v>
      </c>
      <c r="E182" s="2">
        <v>43845</v>
      </c>
      <c r="F182" s="6">
        <f>IF(B182="Шкафчики для ванны",12475,IF(B182="Кровати",20567))</f>
        <v>12475</v>
      </c>
      <c r="G182" s="4">
        <v>9</v>
      </c>
      <c r="H182" s="3">
        <f t="shared" si="8"/>
        <v>112275</v>
      </c>
    </row>
    <row r="183" spans="1:8" x14ac:dyDescent="0.25">
      <c r="A183" t="s">
        <v>27</v>
      </c>
      <c r="B183" s="1" t="s">
        <v>3</v>
      </c>
      <c r="C183" s="1" t="str">
        <f t="shared" si="9"/>
        <v>Коридор</v>
      </c>
      <c r="D183" s="1" t="s">
        <v>7</v>
      </c>
      <c r="E183" s="2">
        <v>43845</v>
      </c>
      <c r="F183" s="6">
        <v>22345</v>
      </c>
      <c r="G183" s="4">
        <v>18</v>
      </c>
      <c r="H183" s="3">
        <f t="shared" si="8"/>
        <v>402210</v>
      </c>
    </row>
    <row r="184" spans="1:8" x14ac:dyDescent="0.25">
      <c r="A184" t="s">
        <v>28</v>
      </c>
      <c r="B184" s="1" t="s">
        <v>0</v>
      </c>
      <c r="C184" s="1" t="str">
        <f t="shared" si="9"/>
        <v>Ванная</v>
      </c>
      <c r="D184" s="1" t="s">
        <v>13</v>
      </c>
      <c r="E184" s="2">
        <v>43844</v>
      </c>
      <c r="F184" s="6">
        <f>IF(B184="Шкафчики для ванны",12475,IF(B184="Кровати",20567))</f>
        <v>12475</v>
      </c>
      <c r="G184" s="4">
        <v>10</v>
      </c>
      <c r="H184" s="3">
        <f t="shared" si="8"/>
        <v>124750</v>
      </c>
    </row>
    <row r="185" spans="1:8" x14ac:dyDescent="0.25">
      <c r="A185" t="s">
        <v>29</v>
      </c>
      <c r="B185" s="1" t="s">
        <v>3</v>
      </c>
      <c r="C185" s="1" t="str">
        <f t="shared" si="9"/>
        <v>Коридор</v>
      </c>
      <c r="D185" s="1" t="s">
        <v>9</v>
      </c>
      <c r="E185" s="2">
        <v>43844</v>
      </c>
      <c r="F185" s="6">
        <v>22345</v>
      </c>
      <c r="G185" s="4">
        <v>6</v>
      </c>
      <c r="H185" s="3">
        <f t="shared" si="8"/>
        <v>134070</v>
      </c>
    </row>
    <row r="186" spans="1:8" x14ac:dyDescent="0.25">
      <c r="A186" t="s">
        <v>30</v>
      </c>
      <c r="B186" s="5" t="s">
        <v>2</v>
      </c>
      <c r="C186" s="1" t="str">
        <f t="shared" si="9"/>
        <v>Кухня</v>
      </c>
      <c r="D186" s="1" t="s">
        <v>11</v>
      </c>
      <c r="E186" s="2">
        <v>43843</v>
      </c>
      <c r="F186" s="6">
        <v>16880</v>
      </c>
      <c r="G186" s="4">
        <v>6</v>
      </c>
      <c r="H186" s="3">
        <f t="shared" si="8"/>
        <v>101280</v>
      </c>
    </row>
    <row r="187" spans="1:8" x14ac:dyDescent="0.25">
      <c r="A187" t="s">
        <v>31</v>
      </c>
      <c r="B187" s="1" t="s">
        <v>0</v>
      </c>
      <c r="C187" s="1" t="str">
        <f t="shared" si="9"/>
        <v>Ванная</v>
      </c>
      <c r="D187" s="1" t="s">
        <v>11</v>
      </c>
      <c r="E187" s="2">
        <v>43843</v>
      </c>
      <c r="F187" s="6">
        <f>IF(B187="Шкафчики для ванны",12475,IF(B187="Кровати",20567))</f>
        <v>12475</v>
      </c>
      <c r="G187" s="4">
        <v>9</v>
      </c>
      <c r="H187" s="3">
        <f t="shared" si="8"/>
        <v>112275</v>
      </c>
    </row>
    <row r="188" spans="1:8" x14ac:dyDescent="0.25">
      <c r="A188" t="s">
        <v>32</v>
      </c>
      <c r="B188" s="5" t="s">
        <v>4</v>
      </c>
      <c r="C188" s="1" t="str">
        <f t="shared" si="9"/>
        <v>Детская</v>
      </c>
      <c r="D188" s="1" t="s">
        <v>11</v>
      </c>
      <c r="E188" s="2">
        <v>43843</v>
      </c>
      <c r="F188" s="6">
        <v>12576</v>
      </c>
      <c r="G188" s="4">
        <v>10</v>
      </c>
      <c r="H188" s="3">
        <f t="shared" si="8"/>
        <v>125760</v>
      </c>
    </row>
    <row r="189" spans="1:8" x14ac:dyDescent="0.25">
      <c r="A189" t="s">
        <v>33</v>
      </c>
      <c r="B189" s="1" t="s">
        <v>0</v>
      </c>
      <c r="C189" s="1" t="str">
        <f t="shared" si="9"/>
        <v>Ванная</v>
      </c>
      <c r="D189" s="1" t="s">
        <v>7</v>
      </c>
      <c r="E189" s="2">
        <v>43840</v>
      </c>
      <c r="F189" s="6">
        <f>IF(B189="Шкафчики для ванны",12475,IF(B189="Кровати",20567))</f>
        <v>12475</v>
      </c>
      <c r="G189" s="4">
        <v>3</v>
      </c>
      <c r="H189" s="3">
        <f t="shared" si="8"/>
        <v>37425</v>
      </c>
    </row>
    <row r="190" spans="1:8" x14ac:dyDescent="0.25">
      <c r="A190" t="s">
        <v>34</v>
      </c>
      <c r="B190" s="1" t="s">
        <v>0</v>
      </c>
      <c r="C190" s="1" t="str">
        <f t="shared" si="9"/>
        <v>Ванная</v>
      </c>
      <c r="D190" s="1" t="s">
        <v>10</v>
      </c>
      <c r="E190" s="2">
        <v>43840</v>
      </c>
      <c r="F190" s="6">
        <f>IF(B190="Шкафчики для ванны",12475,IF(B190="Кровати",20567))</f>
        <v>12475</v>
      </c>
      <c r="G190" s="4">
        <v>19</v>
      </c>
      <c r="H190" s="3">
        <f t="shared" si="8"/>
        <v>237025</v>
      </c>
    </row>
    <row r="191" spans="1:8" x14ac:dyDescent="0.25">
      <c r="A191" t="s">
        <v>35</v>
      </c>
      <c r="B191" s="1" t="s">
        <v>0</v>
      </c>
      <c r="C191" s="1" t="str">
        <f t="shared" si="9"/>
        <v>Ванная</v>
      </c>
      <c r="D191" s="1" t="s">
        <v>8</v>
      </c>
      <c r="E191" s="2">
        <v>43840</v>
      </c>
      <c r="F191" s="6">
        <f>IF(B191="Шкафчики для ванны",12475,IF(B191="Кровати",20567))</f>
        <v>12475</v>
      </c>
      <c r="G191" s="4">
        <v>14</v>
      </c>
      <c r="H191" s="3">
        <f t="shared" si="8"/>
        <v>174650</v>
      </c>
    </row>
    <row r="192" spans="1:8" x14ac:dyDescent="0.25">
      <c r="A192" t="s">
        <v>26</v>
      </c>
      <c r="B192" s="1" t="s">
        <v>1</v>
      </c>
      <c r="C192" s="1" t="str">
        <f t="shared" si="9"/>
        <v>Спальня</v>
      </c>
      <c r="D192" s="1" t="s">
        <v>7</v>
      </c>
      <c r="E192" s="2">
        <v>43839</v>
      </c>
      <c r="F192" s="6">
        <f>IF(B192="Шкафчики для ванны",12475,IF(B192="Кровати",20567))</f>
        <v>20567</v>
      </c>
      <c r="G192" s="4">
        <v>11</v>
      </c>
      <c r="H192" s="3">
        <f t="shared" si="8"/>
        <v>226237</v>
      </c>
    </row>
    <row r="193" spans="1:8" x14ac:dyDescent="0.25">
      <c r="A193" t="s">
        <v>27</v>
      </c>
      <c r="B193" s="1" t="s">
        <v>0</v>
      </c>
      <c r="C193" s="1" t="str">
        <f t="shared" si="9"/>
        <v>Ванная</v>
      </c>
      <c r="D193" s="1" t="s">
        <v>9</v>
      </c>
      <c r="E193" s="2">
        <v>43837</v>
      </c>
      <c r="F193" s="6">
        <f>IF(B193="Шкафчики для ванны",12475,IF(B193="Кровати",20567))</f>
        <v>12475</v>
      </c>
      <c r="G193" s="4">
        <v>6</v>
      </c>
      <c r="H193" s="3">
        <f t="shared" si="8"/>
        <v>74850</v>
      </c>
    </row>
    <row r="194" spans="1:8" x14ac:dyDescent="0.25">
      <c r="A194" t="s">
        <v>28</v>
      </c>
      <c r="B194" s="1" t="s">
        <v>3</v>
      </c>
      <c r="C194" s="1" t="str">
        <f t="shared" ref="C194:C197" si="10">VLOOKUP(B194,$J$2:$M$6,4,FALSE)</f>
        <v>Коридор</v>
      </c>
      <c r="D194" s="1" t="s">
        <v>10</v>
      </c>
      <c r="E194" s="2">
        <v>43837</v>
      </c>
      <c r="F194" s="6">
        <v>22345</v>
      </c>
      <c r="G194" s="4">
        <v>3</v>
      </c>
      <c r="H194" s="3">
        <f t="shared" ref="H194:H197" si="11">F194*G194</f>
        <v>67035</v>
      </c>
    </row>
    <row r="195" spans="1:8" x14ac:dyDescent="0.25">
      <c r="A195" t="s">
        <v>29</v>
      </c>
      <c r="B195" s="1" t="s">
        <v>0</v>
      </c>
      <c r="C195" s="1" t="str">
        <f t="shared" si="10"/>
        <v>Ванная</v>
      </c>
      <c r="D195" s="1" t="s">
        <v>7</v>
      </c>
      <c r="E195" s="2">
        <v>43836</v>
      </c>
      <c r="F195" s="6">
        <f>IF(B195="Шкафчики для ванны",12475,IF(B195="Кровати",20567))</f>
        <v>12475</v>
      </c>
      <c r="G195" s="4">
        <v>5</v>
      </c>
      <c r="H195" s="3">
        <f t="shared" si="11"/>
        <v>62375</v>
      </c>
    </row>
    <row r="196" spans="1:8" x14ac:dyDescent="0.25">
      <c r="A196" t="s">
        <v>30</v>
      </c>
      <c r="B196" s="1" t="s">
        <v>1</v>
      </c>
      <c r="C196" s="1" t="str">
        <f t="shared" si="10"/>
        <v>Спальня</v>
      </c>
      <c r="D196" s="1" t="s">
        <v>7</v>
      </c>
      <c r="E196" s="2">
        <v>43835</v>
      </c>
      <c r="F196" s="6">
        <f t="shared" ref="F196" si="12">IF(B196="Шкафчики для ванны",12475,IF(B196="Кровати",20567))</f>
        <v>20567</v>
      </c>
      <c r="G196" s="4">
        <v>10</v>
      </c>
      <c r="H196" s="3">
        <f t="shared" si="11"/>
        <v>205670</v>
      </c>
    </row>
    <row r="197" spans="1:8" x14ac:dyDescent="0.25">
      <c r="A197" t="s">
        <v>31</v>
      </c>
      <c r="B197" s="5" t="s">
        <v>2</v>
      </c>
      <c r="C197" s="1" t="str">
        <f t="shared" si="10"/>
        <v>Кухня</v>
      </c>
      <c r="D197" s="1" t="s">
        <v>13</v>
      </c>
      <c r="E197" s="2">
        <v>43835</v>
      </c>
      <c r="F197" s="6">
        <v>16880</v>
      </c>
      <c r="G197" s="4">
        <v>8</v>
      </c>
      <c r="H197" s="3">
        <f t="shared" si="11"/>
        <v>135040</v>
      </c>
    </row>
  </sheetData>
  <sortState xmlns:xlrd2="http://schemas.microsoft.com/office/spreadsheetml/2017/richdata2" ref="E2:E197">
    <sortCondition descending="1" ref="E2:E197"/>
  </sortState>
  <mergeCells count="6">
    <mergeCell ref="J6:L6"/>
    <mergeCell ref="J1:L1"/>
    <mergeCell ref="J2:L2"/>
    <mergeCell ref="J3:L3"/>
    <mergeCell ref="J4:L4"/>
    <mergeCell ref="J5:L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Sergej Sokolov</dc:creator>
  <cp:lastModifiedBy>Spaceship24</cp:lastModifiedBy>
  <dcterms:created xsi:type="dcterms:W3CDTF">2020-10-13T10:03:45Z</dcterms:created>
  <dcterms:modified xsi:type="dcterms:W3CDTF">2022-04-01T06:54:01Z</dcterms:modified>
</cp:coreProperties>
</file>