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SIT\Отчёт об эффективности СИТ Колонин\"/>
    </mc:Choice>
  </mc:AlternateContent>
  <xr:revisionPtr revIDLastSave="0" documentId="13_ncr:1_{08CFA45C-B707-4C68-A022-1C31226ACBC0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Входные данные" sheetId="1" r:id="rId1"/>
    <sheet name="Задание 1" sheetId="2" r:id="rId2"/>
    <sheet name="ПО Внедряемое в отдел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3" l="1"/>
  <c r="B48" i="3"/>
  <c r="B45" i="3"/>
  <c r="B47" i="3"/>
  <c r="C21" i="3"/>
  <c r="B21" i="3"/>
  <c r="B39" i="3"/>
</calcChain>
</file>

<file path=xl/sharedStrings.xml><?xml version="1.0" encoding="utf-8"?>
<sst xmlns="http://schemas.openxmlformats.org/spreadsheetml/2006/main" count="91" uniqueCount="71">
  <si>
    <t>Компания</t>
  </si>
  <si>
    <t>Продуктовая лавка</t>
  </si>
  <si>
    <t>Деятельность</t>
  </si>
  <si>
    <t>Поставка продуктова питания</t>
  </si>
  <si>
    <t>Огранизациям</t>
  </si>
  <si>
    <t>Физическим лицам</t>
  </si>
  <si>
    <t>B2B и B2C</t>
  </si>
  <si>
    <t>Штат компании</t>
  </si>
  <si>
    <t>Бухгалтеры</t>
  </si>
  <si>
    <t>Работники склада</t>
  </si>
  <si>
    <t>Менеджер по продажам</t>
  </si>
  <si>
    <t>Менеджер договорного отдела</t>
  </si>
  <si>
    <t>Подрядчики</t>
  </si>
  <si>
    <t>Курьерская служба</t>
  </si>
  <si>
    <t>Логистическая компания</t>
  </si>
  <si>
    <t>Число сотрудников</t>
  </si>
  <si>
    <r>
      <t>З</t>
    </r>
    <r>
      <rPr>
        <sz val="12"/>
        <color rgb="FF000000"/>
        <rFont val="Inherit"/>
      </rPr>
      <t>адание: подготовить отчет руководителю компании о том, насколько эффективно используются </t>
    </r>
    <r>
      <rPr>
        <b/>
        <sz val="12"/>
        <color rgb="FF000000"/>
        <rFont val="Inherit"/>
      </rPr>
      <t>СИТ в работе предприятия, </t>
    </r>
    <r>
      <rPr>
        <b/>
        <u/>
        <sz val="12"/>
        <color rgb="FF000000"/>
        <rFont val="Inherit"/>
      </rPr>
      <t>как можно использовать информационные системы в интересах всех его структурных подразделений с учетом бизнес-процессов предприятия</t>
    </r>
    <r>
      <rPr>
        <u/>
        <sz val="12"/>
        <color rgb="FF000000"/>
        <rFont val="Inherit"/>
      </rPr>
      <t>.</t>
    </r>
    <r>
      <rPr>
        <sz val="12"/>
        <color rgb="FF000000"/>
        <rFont val="Inherit"/>
      </rPr>
      <t> </t>
    </r>
    <r>
      <rPr>
        <sz val="12"/>
        <color rgb="FF000000"/>
        <rFont val="Times New Roman"/>
        <family val="1"/>
        <charset val="204"/>
      </rPr>
      <t> </t>
    </r>
  </si>
  <si>
    <t>Представить результаты работы в виде отчета руководителю компании  </t>
  </si>
  <si>
    <t>Основными бизнес-процессами в компании являются :</t>
  </si>
  <si>
    <t>Деятельность подробнее</t>
  </si>
  <si>
    <t>1) Поиск, привлечение  и удержание клиентов для поставки продукции
2) Закупка товаров у производителя
3) Складирование и упаковка товаров
4) Доставка товаров к заказчикам через подрядчиков
5) Подготовка и сдача бухгалтерской отчетности;</t>
  </si>
  <si>
    <t>СИТ - Система информационных технологий</t>
  </si>
  <si>
    <t>Цель внедрения СИТ</t>
  </si>
  <si>
    <t>1) Подготовка к расширению компании - открытию 2ого филиала
2) Оптимизация  и налаживание процессов для увеличения скорости и производительности работы
3) Консолидация всех данных для получения большего контроля над процессами в компании</t>
  </si>
  <si>
    <t>Бухгалтерский отдел</t>
  </si>
  <si>
    <t>Программа автоматизации бухучета «Инфо-Бухгалтер».</t>
  </si>
  <si>
    <t>месяц</t>
  </si>
  <si>
    <t>год</t>
  </si>
  <si>
    <t>10 сотрудников</t>
  </si>
  <si>
    <t>Месяц</t>
  </si>
  <si>
    <t>6 Месяцев</t>
  </si>
  <si>
    <t>Год</t>
  </si>
  <si>
    <t>Склад</t>
  </si>
  <si>
    <t>Программа складского учёта ЕКАМ</t>
  </si>
  <si>
    <t>С ФИЗИЧЕСКОЙ КАССОЙ</t>
  </si>
  <si>
    <t>С ОБЛАЧНОЙ КАССОЙ</t>
  </si>
  <si>
    <t>Число пользователей</t>
  </si>
  <si>
    <t>Вид</t>
  </si>
  <si>
    <t>Отдел продаж и ведения переговоров</t>
  </si>
  <si>
    <t>облачная CRM amoCRM</t>
  </si>
  <si>
    <t>10 пользователей</t>
  </si>
  <si>
    <t>1 Вариант внедрения СИТ</t>
  </si>
  <si>
    <t>2 Вариант внедрения СИТ</t>
  </si>
  <si>
    <t>Итоговая Стоимость внедрения</t>
  </si>
  <si>
    <t>Время внедрения</t>
  </si>
  <si>
    <t>София</t>
  </si>
  <si>
    <t>Мелания</t>
  </si>
  <si>
    <t>Программа Мой склад</t>
  </si>
  <si>
    <t>Бухгалтерия</t>
  </si>
  <si>
    <t>Программа Контур.Бухгалтерия</t>
  </si>
  <si>
    <t>БАЗОВЫЙ мес</t>
  </si>
  <si>
    <t>РАСШИРЕННЫЙ мес</t>
  </si>
  <si>
    <t>ПРОФЕССИОНАЛЬНЫЙ мес</t>
  </si>
  <si>
    <t>в месяц</t>
  </si>
  <si>
    <t>Общее пространство и инструменты</t>
  </si>
  <si>
    <t>Яндекс 360</t>
  </si>
  <si>
    <t>Аналитика и оформление заказов</t>
  </si>
  <si>
    <t>CMS Tilda</t>
  </si>
  <si>
    <t>Стоимость внедрения ЕКАМ</t>
  </si>
  <si>
    <t>Стоимость внедрения Инфо-Бухгалтер</t>
  </si>
  <si>
    <t>Стоимость внедрения amoCRM</t>
  </si>
  <si>
    <t>Глеб</t>
  </si>
  <si>
    <t>Инструменты для Бухгалтеров</t>
  </si>
  <si>
    <t>Базовый Яндекс 360 на 3 сотрудников</t>
  </si>
  <si>
    <t>ПО складского учета ЕКАМ с облачной кассой на год</t>
  </si>
  <si>
    <t>в год</t>
  </si>
  <si>
    <t>* 12 в год</t>
  </si>
  <si>
    <t>*12 в год</t>
  </si>
  <si>
    <t>Договора и взаимодействие с клиентами</t>
  </si>
  <si>
    <t>Mas Project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</si>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</sst>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rgb="FF000000"/>
      <name val="Inherit"/>
    </font>
    <font>
      <sz val="12"/>
      <color rgb="FF000000"/>
      <name val="Inherit"/>
    </font>
    <font>
      <b/>
      <sz val="12"/>
      <color rgb="FF000000"/>
      <name val="Inherit"/>
    </font>
    <font>
      <b/>
      <u/>
      <sz val="12"/>
      <color rgb="FF000000"/>
      <name val="Inherit"/>
    </font>
    <font>
      <sz val="12"/>
      <color rgb="FF000000"/>
      <name val="Times New Roman"/>
      <family val="1"/>
      <charset val="204"/>
    </font>
    <font>
      <b/>
      <i/>
      <u/>
      <sz val="12"/>
      <color rgb="FF000000"/>
      <name val="Inherit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/>
    <xf numFmtId="0" fontId="1" fillId="2" borderId="0" xfId="0" applyFont="1" applyFill="1"/>
    <xf numFmtId="0" fontId="0" fillId="0" borderId="0" xfId="0" applyBorder="1"/>
    <xf numFmtId="0" fontId="8" fillId="0" borderId="0" xfId="0" applyFont="1"/>
    <xf numFmtId="0" fontId="1" fillId="0" borderId="0" xfId="0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G9" sqref="G9"/>
    </sheetView>
  </sheetViews>
  <sheetFormatPr defaultRowHeight="15"/>
  <cols>
    <col min="1" max="1" width="30.5703125" bestFit="1" customWidth="1"/>
    <col min="2" max="2" width="19" bestFit="1" customWidth="1"/>
    <col min="3" max="3" width="28.5703125" bestFit="1" customWidth="1"/>
    <col min="4" max="4" width="24" bestFit="1" customWidth="1"/>
  </cols>
  <sheetData>
    <row r="1" spans="1:5">
      <c r="A1" s="1" t="s">
        <v>0</v>
      </c>
      <c r="C1" s="1" t="s">
        <v>1</v>
      </c>
      <c r="E1" t="s">
        <v>21</v>
      </c>
    </row>
    <row r="3" spans="1:5">
      <c r="A3" s="1" t="s">
        <v>2</v>
      </c>
      <c r="C3" t="s">
        <v>3</v>
      </c>
    </row>
    <row r="4" spans="1:5">
      <c r="A4" s="1" t="s">
        <v>6</v>
      </c>
      <c r="C4" t="s">
        <v>4</v>
      </c>
    </row>
    <row r="5" spans="1:5">
      <c r="C5" t="s">
        <v>5</v>
      </c>
    </row>
    <row r="7" spans="1:5">
      <c r="A7" s="1" t="s">
        <v>19</v>
      </c>
      <c r="D7" s="1" t="s">
        <v>22</v>
      </c>
    </row>
    <row r="8" spans="1:5">
      <c r="A8" t="s">
        <v>18</v>
      </c>
      <c r="C8" s="1"/>
    </row>
    <row r="9" spans="1:5" ht="195">
      <c r="A9" s="4" t="s">
        <v>20</v>
      </c>
      <c r="C9" s="1"/>
      <c r="D9" s="4" t="s">
        <v>23</v>
      </c>
    </row>
    <row r="10" spans="1:5">
      <c r="C10" s="1"/>
    </row>
    <row r="12" spans="1:5">
      <c r="A12" s="1" t="s">
        <v>7</v>
      </c>
      <c r="B12" s="1" t="s">
        <v>15</v>
      </c>
      <c r="D12" s="1" t="s">
        <v>12</v>
      </c>
    </row>
    <row r="13" spans="1:5">
      <c r="A13" t="s">
        <v>8</v>
      </c>
      <c r="B13">
        <v>2</v>
      </c>
      <c r="D13" t="s">
        <v>13</v>
      </c>
    </row>
    <row r="14" spans="1:5">
      <c r="A14" t="s">
        <v>9</v>
      </c>
      <c r="B14">
        <v>4</v>
      </c>
      <c r="D14" t="s">
        <v>14</v>
      </c>
    </row>
    <row r="15" spans="1:5">
      <c r="A15" t="s">
        <v>10</v>
      </c>
      <c r="B15">
        <v>3</v>
      </c>
    </row>
    <row r="16" spans="1:5">
      <c r="A16" t="s">
        <v>11</v>
      </c>
      <c r="B16">
        <v>1</v>
      </c>
    </row>
    <row r="18" spans="1:1">
      <c r="A18" s="2"/>
    </row>
    <row r="19" spans="1:1">
      <c r="A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FD18-51A1-48BE-AFAD-1F417C5ACA46}">
  <dimension ref="A1:A2"/>
  <sheetViews>
    <sheetView zoomScale="85" zoomScaleNormal="85" workbookViewId="0">
      <selection activeCell="A25" sqref="A25"/>
    </sheetView>
  </sheetViews>
  <sheetFormatPr defaultRowHeight="15"/>
  <cols>
    <col min="1" max="1" width="91.140625" customWidth="1"/>
  </cols>
  <sheetData>
    <row r="1" spans="1:1" ht="120" customHeight="1">
      <c r="A1" s="2" t="s">
        <v>16</v>
      </c>
    </row>
    <row r="2" spans="1:1" ht="90.75" customHeight="1">
      <c r="A2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134-F3FA-4385-98EF-7296467FA611}">
  <dimension ref="A1:F55"/>
  <sheetViews>
    <sheetView tabSelected="1" topLeftCell="A29" workbookViewId="0">
      <selection activeCell="E42" sqref="E42"/>
    </sheetView>
  </sheetViews>
  <sheetFormatPr defaultRowHeight="15"/>
  <cols>
    <col min="1" max="1" width="52.42578125" customWidth="1"/>
    <col min="2" max="2" width="10.85546875" bestFit="1" customWidth="1"/>
    <col min="3" max="3" width="23.5703125" bestFit="1" customWidth="1"/>
    <col min="4" max="4" width="14" bestFit="1" customWidth="1"/>
    <col min="5" max="5" width="19.7109375" bestFit="1" customWidth="1"/>
    <col min="6" max="6" width="26.140625" customWidth="1"/>
  </cols>
  <sheetData>
    <row r="1" spans="1:6">
      <c r="A1" s="7" t="s">
        <v>41</v>
      </c>
      <c r="B1" t="s">
        <v>45</v>
      </c>
    </row>
    <row r="3" spans="1:6">
      <c r="A3" s="1" t="s">
        <v>24</v>
      </c>
    </row>
    <row r="4" spans="1:6">
      <c r="A4" t="s">
        <v>25</v>
      </c>
      <c r="C4" s="16" t="s">
        <v>59</v>
      </c>
      <c r="D4" s="17"/>
      <c r="E4" s="17"/>
      <c r="F4" s="18"/>
    </row>
    <row r="5" spans="1:6">
      <c r="C5" s="5" t="s">
        <v>36</v>
      </c>
      <c r="D5" s="5" t="s">
        <v>29</v>
      </c>
      <c r="E5" s="5" t="s">
        <v>30</v>
      </c>
      <c r="F5" s="5" t="s">
        <v>31</v>
      </c>
    </row>
    <row r="6" spans="1:6">
      <c r="C6" s="5" t="s">
        <v>28</v>
      </c>
      <c r="D6" s="11">
        <v>20000</v>
      </c>
      <c r="E6" s="11">
        <v>90000</v>
      </c>
      <c r="F6" s="11">
        <v>120000</v>
      </c>
    </row>
    <row r="8" spans="1:6">
      <c r="A8" s="1" t="s">
        <v>32</v>
      </c>
    </row>
    <row r="9" spans="1:6">
      <c r="A9" t="s">
        <v>33</v>
      </c>
      <c r="C9" s="16" t="s">
        <v>58</v>
      </c>
      <c r="D9" s="17"/>
      <c r="E9" s="18"/>
      <c r="F9" s="6"/>
    </row>
    <row r="10" spans="1:6">
      <c r="C10" s="5" t="s">
        <v>37</v>
      </c>
      <c r="D10" s="5" t="s">
        <v>26</v>
      </c>
      <c r="E10" s="5" t="s">
        <v>27</v>
      </c>
    </row>
    <row r="11" spans="1:6">
      <c r="C11" s="5" t="s">
        <v>34</v>
      </c>
      <c r="D11" s="11">
        <v>1200</v>
      </c>
      <c r="E11" s="11">
        <v>960</v>
      </c>
    </row>
    <row r="12" spans="1:6">
      <c r="C12" s="5" t="s">
        <v>35</v>
      </c>
      <c r="D12" s="11">
        <v>2300</v>
      </c>
      <c r="E12" s="11">
        <v>1840</v>
      </c>
    </row>
    <row r="14" spans="1:6">
      <c r="A14" s="1" t="s">
        <v>38</v>
      </c>
    </row>
    <row r="15" spans="1:6">
      <c r="A15" t="s">
        <v>39</v>
      </c>
      <c r="C15" s="19" t="s">
        <v>60</v>
      </c>
      <c r="D15" s="19"/>
      <c r="E15" s="19"/>
      <c r="F15" s="19"/>
    </row>
    <row r="16" spans="1:6">
      <c r="C16" s="5" t="s">
        <v>37</v>
      </c>
      <c r="D16" s="5" t="s">
        <v>50</v>
      </c>
      <c r="E16" s="5" t="s">
        <v>51</v>
      </c>
      <c r="F16" s="5" t="s">
        <v>52</v>
      </c>
    </row>
    <row r="17" spans="1:6">
      <c r="C17" s="5" t="s">
        <v>40</v>
      </c>
      <c r="D17" s="11">
        <v>4990</v>
      </c>
      <c r="E17" s="11">
        <v>9990</v>
      </c>
      <c r="F17" s="11">
        <v>14990</v>
      </c>
    </row>
    <row r="18" spans="1:6">
      <c r="C18" s="8"/>
      <c r="D18" s="8"/>
      <c r="E18" s="8"/>
      <c r="F18" s="8"/>
    </row>
    <row r="19" spans="1:6">
      <c r="A19" s="14" t="s">
        <v>43</v>
      </c>
      <c r="B19" s="15"/>
      <c r="C19" s="20"/>
      <c r="D19" s="8"/>
      <c r="E19" s="8"/>
      <c r="F19" s="8"/>
    </row>
    <row r="20" spans="1:6">
      <c r="A20" s="5" t="s">
        <v>44</v>
      </c>
      <c r="B20" s="5" t="s">
        <v>29</v>
      </c>
      <c r="C20" s="5" t="s">
        <v>31</v>
      </c>
      <c r="F20" s="8"/>
    </row>
    <row r="21" spans="1:6">
      <c r="A21" s="5" t="s">
        <v>40</v>
      </c>
      <c r="B21" s="11">
        <f>D6+D11+D17</f>
        <v>26190</v>
      </c>
      <c r="C21" s="11">
        <f>F6+E11+D17*12</f>
        <v>180840</v>
      </c>
      <c r="D21" s="12"/>
      <c r="F21" s="8"/>
    </row>
    <row r="22" spans="1:6">
      <c r="A22" s="8"/>
      <c r="B22" s="13"/>
      <c r="C22" s="8"/>
      <c r="F22" s="8"/>
    </row>
    <row r="23" spans="1:6">
      <c r="A23" s="7" t="s">
        <v>42</v>
      </c>
      <c r="B23" t="s">
        <v>46</v>
      </c>
    </row>
    <row r="24" spans="1:6">
      <c r="A24" s="9"/>
    </row>
    <row r="25" spans="1:6">
      <c r="A25" s="10" t="s">
        <v>32</v>
      </c>
    </row>
    <row r="26" spans="1:6">
      <c r="A26" t="s">
        <v>47</v>
      </c>
      <c r="B26" s="11">
        <v>13400</v>
      </c>
      <c r="C26" s="5" t="s">
        <v>53</v>
      </c>
    </row>
    <row r="28" spans="1:6">
      <c r="A28" s="1" t="s">
        <v>48</v>
      </c>
    </row>
    <row r="29" spans="1:6">
      <c r="A29" t="s">
        <v>49</v>
      </c>
      <c r="B29" s="11">
        <v>2000</v>
      </c>
      <c r="C29" s="5" t="s">
        <v>53</v>
      </c>
    </row>
    <row r="31" spans="1:6">
      <c r="A31" s="1" t="s">
        <v>54</v>
      </c>
    </row>
    <row r="32" spans="1:6">
      <c r="A32" t="s">
        <v>55</v>
      </c>
      <c r="B32" s="11">
        <v>2600</v>
      </c>
      <c r="C32" s="5" t="s">
        <v>53</v>
      </c>
    </row>
    <row r="34" spans="1:3">
      <c r="A34" s="1" t="s">
        <v>56</v>
      </c>
    </row>
    <row r="35" spans="1:3">
      <c r="A35" t="s">
        <v>57</v>
      </c>
      <c r="B35" s="11">
        <v>2000</v>
      </c>
      <c r="C35" s="5" t="s">
        <v>53</v>
      </c>
    </row>
    <row r="37" spans="1:3">
      <c r="A37" s="14" t="s">
        <v>43</v>
      </c>
      <c r="B37" s="15"/>
    </row>
    <row r="38" spans="1:3">
      <c r="A38" s="5" t="s">
        <v>44</v>
      </c>
      <c r="B38" s="5" t="s">
        <v>29</v>
      </c>
    </row>
    <row r="39" spans="1:3">
      <c r="A39" s="5" t="s">
        <v>40</v>
      </c>
      <c r="B39" s="11">
        <f>B26+B29+B32+B35</f>
        <v>20000</v>
      </c>
    </row>
    <row r="41" spans="1:3">
      <c r="A41" s="7" t="s">
        <v>42</v>
      </c>
      <c r="B41" t="s">
        <v>61</v>
      </c>
    </row>
    <row r="43" spans="1:3">
      <c r="A43" s="1" t="s">
        <v>62</v>
      </c>
    </row>
    <row r="44" spans="1:3">
      <c r="A44" t="s">
        <v>49</v>
      </c>
      <c r="B44" s="11">
        <v>2000</v>
      </c>
      <c r="C44" s="5" t="s">
        <v>53</v>
      </c>
    </row>
    <row r="45" spans="1:3">
      <c r="B45" s="11">
        <f>B44*12</f>
        <v>24000</v>
      </c>
      <c r="C45" s="5" t="s">
        <v>67</v>
      </c>
    </row>
    <row r="46" spans="1:3">
      <c r="A46" s="1" t="s">
        <v>54</v>
      </c>
    </row>
    <row r="47" spans="1:3">
      <c r="A47" t="s">
        <v>63</v>
      </c>
      <c r="B47" s="11">
        <f>130*3</f>
        <v>390</v>
      </c>
      <c r="C47" s="5" t="s">
        <v>53</v>
      </c>
    </row>
    <row r="48" spans="1:3">
      <c r="B48" s="11">
        <f>B47*12</f>
        <v>4680</v>
      </c>
      <c r="C48" s="5" t="s">
        <v>66</v>
      </c>
    </row>
    <row r="49" spans="1:3">
      <c r="A49" s="1" t="s">
        <v>32</v>
      </c>
    </row>
    <row r="50" spans="1:3">
      <c r="A50" t="s">
        <v>64</v>
      </c>
      <c r="B50" s="11">
        <v>1840</v>
      </c>
      <c r="C50" s="5" t="s">
        <v>65</v>
      </c>
    </row>
    <row r="52" spans="1:3">
      <c r="A52" s="1" t="s">
        <v>68</v>
      </c>
    </row>
    <row r="53" spans="1:3">
      <c r="A53" t="s">
        <v>69</v>
      </c>
      <c r="B53" s="11">
        <v>0</v>
      </c>
      <c r="C53" s="11" t="s">
        <v>65</v>
      </c>
    </row>
    <row r="55" spans="1:3">
      <c r="A55" s="1" t="s">
        <v>70</v>
      </c>
      <c r="B55" s="21">
        <f>B45+B48+B50</f>
        <v>30520</v>
      </c>
      <c r="C55" s="11" t="s">
        <v>65</v>
      </c>
    </row>
  </sheetData>
  <mergeCells count="5">
    <mergeCell ref="A37:B37"/>
    <mergeCell ref="C4:F4"/>
    <mergeCell ref="C9:E9"/>
    <mergeCell ref="C15:F15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Входные данные</vt:lpstr>
      <vt:lpstr>Задание 1</vt:lpstr>
      <vt:lpstr>ПО Внедряемое в отделы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2022-03-27T12:17:04Z</dcterms:modified>
</cp:coreProperties>
</file>