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bk\Google Диск\College HW\Econometrics\"/>
    </mc:Choice>
  </mc:AlternateContent>
  <xr:revisionPtr revIDLastSave="0" documentId="13_ncr:1_{24131A33-24CF-43E0-AE8D-1040BC4BF33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Колонин_2_Регрессия_АД" sheetId="10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0" l="1"/>
  <c r="L1048567" i="10" l="1"/>
</calcChain>
</file>

<file path=xl/sharedStrings.xml><?xml version="1.0" encoding="utf-8"?>
<sst xmlns="http://schemas.openxmlformats.org/spreadsheetml/2006/main" count="58" uniqueCount="55">
  <si>
    <t>y</t>
  </si>
  <si>
    <t>date</t>
  </si>
  <si>
    <t>x</t>
  </si>
  <si>
    <t>Дата</t>
  </si>
  <si>
    <t>Затраты на рекламу тыс. руб.</t>
  </si>
  <si>
    <t>Величина продаж тыс. руб.</t>
  </si>
  <si>
    <t>Декабрь</t>
  </si>
  <si>
    <t>Январь</t>
  </si>
  <si>
    <t>Февраль</t>
  </si>
  <si>
    <t>альфа - ур. значимости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</si>
  <si>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</si>
  <si>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</si>
  <si>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</si>
  <si>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</si>
  <si>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</si>
  <si>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</si>
  <si>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</si>
  <si>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</si>
  <si>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</si>
  <si>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Размер выборки n</t>
  </si>
  <si>
    <t>Стандартная ошибка прогноза s</t>
  </si>
  <si>
    <t>0.05 или 95%</t>
  </si>
  <si>
    <t>КТ1</t>
  </si>
  <si>
    <t>Исследование регресии с помощью инструмента Анализ данных Excel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</si>
  <si>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</si>
  <si>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</si>
  <si>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</si>
  <si>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</si>
  <si>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</si>
  <si>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</si>
  <si>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</si>
  <si>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</si>
  <si>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</si>
  <si>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</si>
  <si>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</si>
  <si>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</si>
  <si>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</si>
  <si>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</si>
  <si>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</si>
  <si>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</si>
  <si>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</si>
  <si>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</si>
  <si>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</si>
  <si>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</si>
  <si>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</si>
  <si>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</si>
  <si>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</si>
  <si>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</si>
  <si>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ВЫВОД ОСТАТКА</t>
  </si>
  <si>
    <t>Наблюдение</t>
  </si>
  <si>
    <t>Предсказанное Величина продаж тыс. руб.</t>
  </si>
  <si>
    <t>Остатки</t>
  </si>
  <si>
    <t>График ручного и автоматизированного расчёта схожи</t>
  </si>
  <si>
    <t>При ручном расчёте</t>
  </si>
  <si>
    <t>Коэф.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</si>
</sst>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quotePrefix="1"/>
    <xf numFmtId="0" fontId="1" fillId="2" borderId="0" xfId="0" applyFont="1" applyFill="1"/>
    <xf numFmtId="0" fontId="2" fillId="0" borderId="0" xfId="1"/>
    <xf numFmtId="0" fontId="0" fillId="0" borderId="0" xfId="0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3" borderId="0" xfId="0" applyFill="1"/>
    <xf numFmtId="0" fontId="4" fillId="3" borderId="0" xfId="0" applyFont="1" applyFill="1"/>
  </cellXfs>
  <cellStyles count="2">
    <cellStyle name="Hyperlink" xfId="1" xr:uid="{00000000-000B-0000-0000-000008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Затраты на рекламу тыс. руб.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Величина продаж тыс. руб.</c:v>
          </c:tx>
          <c:spPr>
            <a:ln w="19050">
              <a:noFill/>
            </a:ln>
          </c:spPr>
          <c:xVal>
            <c:numRef>
              <c:f>Колонин_2_Регрессия_АД!$L$12:$L$23</c:f>
              <c:numCache>
                <c:formatCode>General</c:formatCode>
                <c:ptCount val="12"/>
                <c:pt idx="0">
                  <c:v>5546</c:v>
                </c:pt>
                <c:pt idx="1">
                  <c:v>6548</c:v>
                </c:pt>
                <c:pt idx="2">
                  <c:v>7585</c:v>
                </c:pt>
                <c:pt idx="3">
                  <c:v>1452</c:v>
                </c:pt>
                <c:pt idx="4">
                  <c:v>4852</c:v>
                </c:pt>
                <c:pt idx="5">
                  <c:v>8200</c:v>
                </c:pt>
                <c:pt idx="6">
                  <c:v>4603</c:v>
                </c:pt>
                <c:pt idx="7">
                  <c:v>6200</c:v>
                </c:pt>
                <c:pt idx="8">
                  <c:v>6780</c:v>
                </c:pt>
                <c:pt idx="9">
                  <c:v>5244</c:v>
                </c:pt>
                <c:pt idx="10">
                  <c:v>4890</c:v>
                </c:pt>
                <c:pt idx="11">
                  <c:v>8250</c:v>
                </c:pt>
              </c:numCache>
            </c:numRef>
          </c:xVal>
          <c:yVal>
            <c:numRef>
              <c:f>Колонин_2_Регрессия_АД!$M$12:$M$23</c:f>
              <c:numCache>
                <c:formatCode>General</c:formatCode>
                <c:ptCount val="12"/>
                <c:pt idx="0">
                  <c:v>145214</c:v>
                </c:pt>
                <c:pt idx="1">
                  <c:v>151589</c:v>
                </c:pt>
                <c:pt idx="2">
                  <c:v>162986</c:v>
                </c:pt>
                <c:pt idx="3">
                  <c:v>105289</c:v>
                </c:pt>
                <c:pt idx="4">
                  <c:v>142458</c:v>
                </c:pt>
                <c:pt idx="5">
                  <c:v>179000</c:v>
                </c:pt>
                <c:pt idx="6">
                  <c:v>136782</c:v>
                </c:pt>
                <c:pt idx="7">
                  <c:v>125000</c:v>
                </c:pt>
                <c:pt idx="8">
                  <c:v>140000</c:v>
                </c:pt>
                <c:pt idx="9">
                  <c:v>174023</c:v>
                </c:pt>
                <c:pt idx="10">
                  <c:v>147800</c:v>
                </c:pt>
                <c:pt idx="1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B-4D33-B06B-75A568CE6FA6}"/>
            </c:ext>
          </c:extLst>
        </c:ser>
        <c:ser>
          <c:idx val="1"/>
          <c:order val="1"/>
          <c:tx>
            <c:v>Предсказанное Величина продаж тыс. руб.</c:v>
          </c:tx>
          <c:spPr>
            <a:ln w="19050">
              <a:noFill/>
            </a:ln>
          </c:spPr>
          <c:xVal>
            <c:numRef>
              <c:f>Колонин_2_Регрессия_АД!$L$12:$L$23</c:f>
              <c:numCache>
                <c:formatCode>General</c:formatCode>
                <c:ptCount val="12"/>
                <c:pt idx="0">
                  <c:v>5546</c:v>
                </c:pt>
                <c:pt idx="1">
                  <c:v>6548</c:v>
                </c:pt>
                <c:pt idx="2">
                  <c:v>7585</c:v>
                </c:pt>
                <c:pt idx="3">
                  <c:v>1452</c:v>
                </c:pt>
                <c:pt idx="4">
                  <c:v>4852</c:v>
                </c:pt>
                <c:pt idx="5">
                  <c:v>8200</c:v>
                </c:pt>
                <c:pt idx="6">
                  <c:v>4603</c:v>
                </c:pt>
                <c:pt idx="7">
                  <c:v>6200</c:v>
                </c:pt>
                <c:pt idx="8">
                  <c:v>6780</c:v>
                </c:pt>
                <c:pt idx="9">
                  <c:v>5244</c:v>
                </c:pt>
                <c:pt idx="10">
                  <c:v>4890</c:v>
                </c:pt>
                <c:pt idx="11">
                  <c:v>8250</c:v>
                </c:pt>
              </c:numCache>
            </c:numRef>
          </c:xVal>
          <c:yVal>
            <c:numRef>
              <c:f>Колонин_2_Регрессия_АД!$S$38:$S$49</c:f>
              <c:numCache>
                <c:formatCode>General</c:formatCode>
                <c:ptCount val="12"/>
                <c:pt idx="0">
                  <c:v>147746.74407402295</c:v>
                </c:pt>
                <c:pt idx="1">
                  <c:v>158100.94953648769</c:v>
                </c:pt>
                <c:pt idx="2">
                  <c:v>168816.82884245174</c:v>
                </c:pt>
                <c:pt idx="3">
                  <c:v>105441.23792299432</c:v>
                </c:pt>
                <c:pt idx="4">
                  <c:v>140575.26843435178</c:v>
                </c:pt>
                <c:pt idx="5">
                  <c:v>175171.95494965315</c:v>
                </c:pt>
                <c:pt idx="6">
                  <c:v>138002.2173763141</c:v>
                </c:pt>
                <c:pt idx="7">
                  <c:v>154504.8781782664</c:v>
                </c:pt>
                <c:pt idx="8">
                  <c:v>160498.33044196857</c:v>
                </c:pt>
                <c:pt idx="9">
                  <c:v>144626.01548154355</c:v>
                </c:pt>
                <c:pt idx="10">
                  <c:v>140967.94289300812</c:v>
                </c:pt>
                <c:pt idx="11">
                  <c:v>175688.63186893781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B-4D33-B06B-75A568CE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10592"/>
        <c:axId val="1475317248"/>
      </c:scatterChart>
      <c:valAx>
        <c:axId val="147531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Затраты на рекламу тыс. руб.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317248"/>
        <c:crosses val="autoZero"/>
        <c:crossBetween val="midCat"/>
      </c:valAx>
      <c:valAx>
        <c:axId val="14753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Величина продаж тыс. руб.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310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6</xdr:row>
      <xdr:rowOff>121227</xdr:rowOff>
    </xdr:from>
    <xdr:to>
      <xdr:col>34</xdr:col>
      <xdr:colOff>484908</xdr:colOff>
      <xdr:row>25</xdr:row>
      <xdr:rowOff>51953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9638763-B4DE-4C48-99F0-ABF87640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0</xdr:colOff>
      <xdr:row>30</xdr:row>
      <xdr:rowOff>0</xdr:rowOff>
    </xdr:from>
    <xdr:to>
      <xdr:col>35</xdr:col>
      <xdr:colOff>82868</xdr:colOff>
      <xdr:row>43</xdr:row>
      <xdr:rowOff>82040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85505EC-56AA-4419-902A-0F132A2C5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1559" y="5771029"/>
          <a:ext cx="4923809" cy="2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ED35-C6E2-42D2-B05B-7E3B388B54AF}">
  <dimension ref="A1:AI1048567"/>
  <sheetViews>
    <sheetView tabSelected="1" topLeftCell="Q15" zoomScale="85" zoomScaleNormal="85" workbookViewId="0">
      <selection activeCell="W39" sqref="W39"/>
    </sheetView>
  </sheetViews>
  <sheetFormatPr defaultRowHeight="15" x14ac:dyDescent="0.25"/>
  <cols>
    <col min="11" max="11" width="18.140625" bestFit="1" customWidth="1"/>
    <col min="12" max="12" width="28.28515625" bestFit="1" customWidth="1"/>
    <col min="13" max="13" width="26.42578125" bestFit="1" customWidth="1"/>
    <col min="14" max="14" width="26.42578125" customWidth="1"/>
    <col min="15" max="15" width="12.7109375" customWidth="1"/>
    <col min="16" max="16" width="14.7109375" customWidth="1"/>
    <col min="17" max="17" width="11.5703125" customWidth="1"/>
    <col min="18" max="18" width="32.42578125" bestFit="1" customWidth="1"/>
    <col min="19" max="19" width="31.85546875" customWidth="1"/>
    <col min="20" max="20" width="18.85546875" customWidth="1"/>
    <col min="21" max="21" width="20.5703125" customWidth="1"/>
    <col min="22" max="22" width="15.28515625" bestFit="1" customWidth="1"/>
    <col min="23" max="23" width="14.42578125" customWidth="1"/>
  </cols>
  <sheetData>
    <row r="1" spans="2:27" x14ac:dyDescent="0.25">
      <c r="B1" s="1" t="s">
        <v>22</v>
      </c>
      <c r="C1" t="s">
        <v>23</v>
      </c>
      <c r="D1" s="8"/>
    </row>
    <row r="8" spans="2:27" x14ac:dyDescent="0.25"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x14ac:dyDescent="0.25"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x14ac:dyDescent="0.25">
      <c r="K10" t="s">
        <v>1</v>
      </c>
      <c r="L10" t="s">
        <v>2</v>
      </c>
      <c r="M10" t="s"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x14ac:dyDescent="0.25">
      <c r="K11" s="2" t="s">
        <v>3</v>
      </c>
      <c r="L11" s="2" t="s">
        <v>4</v>
      </c>
      <c r="M11" s="2" t="s">
        <v>5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x14ac:dyDescent="0.25">
      <c r="K12" s="3" t="s">
        <v>6</v>
      </c>
      <c r="L12" s="3">
        <v>5546</v>
      </c>
      <c r="M12" s="3">
        <v>145214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x14ac:dyDescent="0.25">
      <c r="K13" s="3" t="s">
        <v>7</v>
      </c>
      <c r="L13" s="3">
        <v>6548</v>
      </c>
      <c r="M13" s="3">
        <v>151589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x14ac:dyDescent="0.25">
      <c r="K14" s="4" t="s">
        <v>8</v>
      </c>
      <c r="L14" s="4">
        <v>7585</v>
      </c>
      <c r="M14" s="4">
        <v>162986</v>
      </c>
      <c r="Q14" s="9"/>
      <c r="R14" t="s">
        <v>24</v>
      </c>
      <c r="AA14" s="9"/>
    </row>
    <row r="15" spans="2:27" ht="15.75" thickBot="1" x14ac:dyDescent="0.3">
      <c r="K15" s="3" t="s">
        <v>10</v>
      </c>
      <c r="L15" s="3">
        <v>1452</v>
      </c>
      <c r="M15" s="3">
        <v>105289</v>
      </c>
      <c r="Q15" s="9"/>
      <c r="AA15" s="9"/>
    </row>
    <row r="16" spans="2:27" x14ac:dyDescent="0.25">
      <c r="K16" s="3" t="s">
        <v>11</v>
      </c>
      <c r="L16" s="3">
        <v>4852</v>
      </c>
      <c r="M16" s="3">
        <v>142458</v>
      </c>
      <c r="Q16" s="9"/>
      <c r="R16" s="13" t="s">
        <v>25</v>
      </c>
      <c r="S16" s="13"/>
      <c r="T16" s="14" t="s">
        <v>53</v>
      </c>
      <c r="AA16" s="9"/>
    </row>
    <row r="17" spans="1:35" x14ac:dyDescent="0.25">
      <c r="K17" s="5" t="s">
        <v>12</v>
      </c>
      <c r="L17" s="3">
        <v>8200</v>
      </c>
      <c r="M17" s="3">
        <v>179000</v>
      </c>
      <c r="Q17" s="9"/>
      <c r="R17" s="10" t="s">
        <v>26</v>
      </c>
      <c r="S17" s="10">
        <v>0.76821913347572912</v>
      </c>
      <c r="T17" s="14">
        <v>0.76821913347572945</v>
      </c>
      <c r="U17" t="s">
        <v>54</v>
      </c>
      <c r="AA17" s="9"/>
    </row>
    <row r="18" spans="1:35" x14ac:dyDescent="0.25">
      <c r="K18" s="3" t="s">
        <v>13</v>
      </c>
      <c r="L18" s="3">
        <v>4603</v>
      </c>
      <c r="M18" s="3">
        <v>136782</v>
      </c>
      <c r="Q18" s="9"/>
      <c r="R18" s="10" t="s">
        <v>27</v>
      </c>
      <c r="S18" s="10">
        <v>0.5901606370382001</v>
      </c>
      <c r="AA18" s="9"/>
    </row>
    <row r="19" spans="1:35" x14ac:dyDescent="0.25">
      <c r="K19" s="3" t="s">
        <v>14</v>
      </c>
      <c r="L19" s="4">
        <v>6200</v>
      </c>
      <c r="M19" s="4">
        <v>125000</v>
      </c>
      <c r="Q19" s="9"/>
      <c r="R19" s="10" t="s">
        <v>28</v>
      </c>
      <c r="S19" s="10">
        <v>0.54917670074202007</v>
      </c>
      <c r="T19" s="14" t="s">
        <v>20</v>
      </c>
      <c r="AA19" s="9"/>
    </row>
    <row r="20" spans="1:35" x14ac:dyDescent="0.25">
      <c r="K20" s="3" t="s">
        <v>15</v>
      </c>
      <c r="L20" s="3">
        <v>6780</v>
      </c>
      <c r="M20" s="3">
        <v>140000</v>
      </c>
      <c r="Q20" s="9"/>
      <c r="R20" s="10" t="s">
        <v>29</v>
      </c>
      <c r="S20" s="10">
        <v>17015.144045539924</v>
      </c>
      <c r="T20" s="15">
        <v>17015.144049999999</v>
      </c>
      <c r="AA20" s="9"/>
    </row>
    <row r="21" spans="1:35" ht="15.75" thickBot="1" x14ac:dyDescent="0.3">
      <c r="K21" s="3" t="s">
        <v>16</v>
      </c>
      <c r="L21" s="3">
        <v>5244</v>
      </c>
      <c r="M21" s="3">
        <v>174023</v>
      </c>
      <c r="Q21" s="9"/>
      <c r="R21" s="11" t="s">
        <v>30</v>
      </c>
      <c r="S21" s="11">
        <v>12</v>
      </c>
      <c r="AA21" s="9"/>
    </row>
    <row r="22" spans="1:35" x14ac:dyDescent="0.25">
      <c r="K22" s="3" t="s">
        <v>17</v>
      </c>
      <c r="L22" s="3">
        <v>4890</v>
      </c>
      <c r="M22" s="3">
        <v>147800</v>
      </c>
      <c r="Q22" s="9"/>
      <c r="AA22" s="9"/>
    </row>
    <row r="23" spans="1:35" ht="15.75" thickBot="1" x14ac:dyDescent="0.3">
      <c r="K23" s="3" t="s">
        <v>18</v>
      </c>
      <c r="L23" s="3">
        <v>8250</v>
      </c>
      <c r="M23" s="3">
        <v>200000</v>
      </c>
      <c r="Q23" s="9"/>
      <c r="R23" t="s">
        <v>31</v>
      </c>
      <c r="AA23" s="9"/>
    </row>
    <row r="24" spans="1:35" x14ac:dyDescent="0.25">
      <c r="Q24" s="9"/>
      <c r="R24" s="12"/>
      <c r="S24" s="12" t="s">
        <v>36</v>
      </c>
      <c r="T24" s="12" t="s">
        <v>37</v>
      </c>
      <c r="U24" s="12" t="s">
        <v>38</v>
      </c>
      <c r="V24" s="12" t="s">
        <v>39</v>
      </c>
      <c r="W24" s="12" t="s">
        <v>40</v>
      </c>
      <c r="AA24" s="9"/>
    </row>
    <row r="25" spans="1:35" x14ac:dyDescent="0.25">
      <c r="B25" s="9"/>
      <c r="C25" s="9"/>
      <c r="D25" s="9"/>
      <c r="E25" s="9"/>
      <c r="F25" s="9"/>
      <c r="G25" s="9"/>
      <c r="H25" s="9"/>
      <c r="I25" s="9"/>
      <c r="J25" s="9"/>
      <c r="L25" s="7" t="s">
        <v>19</v>
      </c>
      <c r="M25" s="7" t="s">
        <v>9</v>
      </c>
      <c r="N25" s="9"/>
      <c r="O25" s="9"/>
      <c r="P25" s="9"/>
      <c r="Q25" s="9"/>
      <c r="R25" s="10" t="s">
        <v>32</v>
      </c>
      <c r="S25" s="10">
        <v>1</v>
      </c>
      <c r="T25" s="10">
        <v>4168960992.01194</v>
      </c>
      <c r="U25" s="10">
        <v>4168960992.01194</v>
      </c>
      <c r="V25" s="10">
        <v>14.399803688285729</v>
      </c>
      <c r="W25" s="10">
        <v>3.5161584613274564E-3</v>
      </c>
      <c r="AA25" s="9"/>
    </row>
    <row r="26" spans="1:35" x14ac:dyDescent="0.25">
      <c r="B26" s="9"/>
      <c r="C26" s="9"/>
      <c r="D26" s="9"/>
      <c r="E26" s="9"/>
      <c r="F26" s="9"/>
      <c r="G26" s="9"/>
      <c r="H26" s="9"/>
      <c r="I26" s="9"/>
      <c r="J26" s="9"/>
      <c r="L26">
        <f>COUNT(L12:L23)</f>
        <v>12</v>
      </c>
      <c r="M26" t="s">
        <v>21</v>
      </c>
      <c r="N26" s="9"/>
      <c r="O26" s="9"/>
      <c r="P26" s="9"/>
      <c r="Q26" s="9"/>
      <c r="R26" s="10" t="s">
        <v>33</v>
      </c>
      <c r="S26" s="10">
        <v>10</v>
      </c>
      <c r="T26" s="10">
        <v>2895151268.904727</v>
      </c>
      <c r="U26" s="10">
        <v>289515126.89047271</v>
      </c>
      <c r="V26" s="10"/>
      <c r="W26" s="10"/>
      <c r="AA26" s="9"/>
    </row>
    <row r="27" spans="1:35" ht="15.75" thickBot="1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1" t="s">
        <v>34</v>
      </c>
      <c r="S27" s="11">
        <v>11</v>
      </c>
      <c r="T27" s="11">
        <v>7064112260.916667</v>
      </c>
      <c r="U27" s="11"/>
      <c r="V27" s="11"/>
      <c r="W27" s="11"/>
      <c r="AA27" s="9"/>
    </row>
    <row r="28" spans="1:35" ht="15.75" thickBot="1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AA28" s="9"/>
    </row>
    <row r="29" spans="1:3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2"/>
      <c r="S29" s="12" t="s">
        <v>41</v>
      </c>
      <c r="T29" s="12" t="s">
        <v>29</v>
      </c>
      <c r="U29" s="12" t="s">
        <v>42</v>
      </c>
      <c r="V29" s="12" t="s">
        <v>43</v>
      </c>
      <c r="W29" s="12" t="s">
        <v>44</v>
      </c>
      <c r="X29" s="12" t="s">
        <v>45</v>
      </c>
      <c r="Y29" s="12" t="s">
        <v>46</v>
      </c>
      <c r="Z29" s="12" t="s">
        <v>47</v>
      </c>
      <c r="AA29" s="9"/>
      <c r="AD29" s="14" t="s">
        <v>52</v>
      </c>
      <c r="AE29" s="14"/>
      <c r="AF29" s="14"/>
      <c r="AG29" s="14"/>
      <c r="AH29" s="14"/>
      <c r="AI29" s="14"/>
    </row>
    <row r="30" spans="1:3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 t="s">
        <v>35</v>
      </c>
      <c r="S30" s="10">
        <v>90436.940186967549</v>
      </c>
      <c r="T30" s="10">
        <v>16659.606127864023</v>
      </c>
      <c r="U30" s="10">
        <v>5.4285161061345413</v>
      </c>
      <c r="V30" s="10">
        <v>2.8950175660705848E-4</v>
      </c>
      <c r="W30" s="10">
        <v>53317.024514685101</v>
      </c>
      <c r="X30" s="10">
        <v>127556.85585925</v>
      </c>
      <c r="Y30" s="10">
        <v>53317.024514685101</v>
      </c>
      <c r="Z30" s="10">
        <v>127556.85585925</v>
      </c>
      <c r="AA30" s="9"/>
    </row>
    <row r="31" spans="1:35" ht="15.75" thickBo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1" t="s">
        <v>4</v>
      </c>
      <c r="S31" s="11">
        <v>10.333538385693366</v>
      </c>
      <c r="T31" s="11">
        <v>2.7231450276826354</v>
      </c>
      <c r="U31" s="11">
        <v>3.7947073257743771</v>
      </c>
      <c r="V31" s="11">
        <v>3.5161584613274603E-3</v>
      </c>
      <c r="W31" s="11">
        <v>4.2659931499204475</v>
      </c>
      <c r="X31" s="11">
        <v>16.401083621466285</v>
      </c>
      <c r="Y31" s="11">
        <v>4.2659931499204475</v>
      </c>
      <c r="Z31" s="11">
        <v>16.401083621466285</v>
      </c>
      <c r="AA31" s="9"/>
    </row>
    <row r="32" spans="1:35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4" t="s">
        <v>53</v>
      </c>
      <c r="S32" s="15">
        <v>90436.940189999994</v>
      </c>
      <c r="AA32" s="9"/>
    </row>
    <row r="33" spans="1:27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S33" s="15">
        <v>10.333538389999999</v>
      </c>
      <c r="U33" s="15">
        <v>3.7947073260000002</v>
      </c>
      <c r="V33" s="15">
        <v>3.5161580000000001E-3</v>
      </c>
      <c r="AA33" s="9"/>
    </row>
    <row r="34" spans="1:27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AA34" s="9"/>
    </row>
    <row r="35" spans="1:27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t="s">
        <v>48</v>
      </c>
      <c r="AA35" s="9"/>
    </row>
    <row r="36" spans="1:27" ht="15.75" thickBo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AA36" s="9"/>
    </row>
    <row r="37" spans="1:27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2" t="s">
        <v>49</v>
      </c>
      <c r="S37" s="12" t="s">
        <v>50</v>
      </c>
      <c r="T37" s="12" t="s">
        <v>51</v>
      </c>
      <c r="AA37" s="9"/>
    </row>
    <row r="38" spans="1:27" x14ac:dyDescent="0.25">
      <c r="A38" s="9"/>
      <c r="B38" s="9"/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10">
        <v>1</v>
      </c>
      <c r="S38" s="10">
        <v>147746.74407402295</v>
      </c>
      <c r="T38" s="10">
        <v>-2532.7440740229504</v>
      </c>
      <c r="AA38" s="9"/>
    </row>
    <row r="39" spans="1:27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>
        <v>2</v>
      </c>
      <c r="S39" s="10">
        <v>158100.94953648769</v>
      </c>
      <c r="T39" s="10">
        <v>-6511.949536487693</v>
      </c>
      <c r="AA39" s="9"/>
    </row>
    <row r="40" spans="1:27" ht="15" customHeigh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>
        <v>3</v>
      </c>
      <c r="S40" s="10">
        <v>168816.82884245174</v>
      </c>
      <c r="T40" s="10">
        <v>-5830.8288424517377</v>
      </c>
      <c r="AA40" s="9"/>
    </row>
    <row r="41" spans="1:27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>
        <v>4</v>
      </c>
      <c r="S41" s="10">
        <v>105441.23792299432</v>
      </c>
      <c r="T41" s="10">
        <v>-152.23792299431807</v>
      </c>
      <c r="AA41" s="9"/>
    </row>
    <row r="42" spans="1:27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>
        <v>5</v>
      </c>
      <c r="S42" s="10">
        <v>140575.26843435178</v>
      </c>
      <c r="T42" s="10">
        <v>1882.7315656482242</v>
      </c>
      <c r="AA42" s="9"/>
    </row>
    <row r="43" spans="1:27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>
        <v>6</v>
      </c>
      <c r="S43" s="10">
        <v>175171.95494965315</v>
      </c>
      <c r="T43" s="10">
        <v>3828.0450503468455</v>
      </c>
      <c r="AA43" s="9"/>
    </row>
    <row r="44" spans="1:27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>
        <v>7</v>
      </c>
      <c r="S44" s="10">
        <v>138002.2173763141</v>
      </c>
      <c r="T44" s="10">
        <v>-1220.2173763141036</v>
      </c>
      <c r="AA44" s="9"/>
    </row>
    <row r="45" spans="1:27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>
        <v>8</v>
      </c>
      <c r="S45" s="10">
        <v>154504.8781782664</v>
      </c>
      <c r="T45" s="10">
        <v>-29504.878178266401</v>
      </c>
      <c r="AA45" s="9"/>
    </row>
    <row r="46" spans="1:27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>
        <v>9</v>
      </c>
      <c r="S46" s="10">
        <v>160498.33044196857</v>
      </c>
      <c r="T46" s="10">
        <v>-20498.330441968574</v>
      </c>
      <c r="AA46" s="9"/>
    </row>
    <row r="47" spans="1:27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>
        <v>10</v>
      </c>
      <c r="S47" s="10">
        <v>144626.01548154355</v>
      </c>
      <c r="T47" s="10">
        <v>29396.984518456447</v>
      </c>
      <c r="AA47" s="9"/>
    </row>
    <row r="48" spans="1:27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0">
        <v>11</v>
      </c>
      <c r="S48" s="10">
        <v>140967.94289300812</v>
      </c>
      <c r="T48" s="10">
        <v>6832.0571069918806</v>
      </c>
      <c r="AA48" s="9"/>
    </row>
    <row r="49" spans="1:27" ht="15.75" thickBo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11">
        <v>12</v>
      </c>
      <c r="S49" s="11">
        <v>175688.63186893781</v>
      </c>
      <c r="T49" s="11">
        <v>24311.368131062191</v>
      </c>
      <c r="AA49" s="9"/>
    </row>
    <row r="50" spans="1:2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7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7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7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7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7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7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7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7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7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7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7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7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22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22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22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22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048567" spans="12:12" x14ac:dyDescent="0.25">
      <c r="L1048567" s="6" t="str">
        <f>(Q46-N71)&amp;"&lt;"&amp;(Q46)&amp;"&lt;"&amp;(Q46+N71)</f>
        <v>0&lt;&lt;0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Колонин_2_Регрессия_АД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Spaceship24</cp:lastModifiedBy>
  <cp:revision/>
  <dcterms:created xsi:type="dcterms:W3CDTF">2022-09-21T14:52:41Z</dcterms:created>
  <dcterms:modified xsi:type="dcterms:W3CDTF">2022-11-09T14:09:20Z</dcterms:modified>
  <cp:category/>
  <cp:contentStatus/>
</cp:coreProperties>
</file>