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Optimisation_methods\КТ5_условная_оптимизация\"/>
    </mc:Choice>
  </mc:AlternateContent>
  <xr:revisionPtr revIDLastSave="0" documentId="13_ncr:1_{E238A057-61BE-4DA3-829F-C130624AE270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Входные данные Булгаков" sheetId="1" r:id="rId1"/>
    <sheet name="Решение Булгаков" sheetId="2" r:id="rId2"/>
    <sheet name="КТ 1.1" sheetId="3" r:id="rId3"/>
    <sheet name="КТ 1.2" sheetId="4" r:id="rId4"/>
  </sheets>
  <definedNames>
    <definedName name="solver_adj" localSheetId="2" hidden="1">'КТ 1.1'!$C$11:$G$16</definedName>
    <definedName name="solver_adj" localSheetId="3" hidden="1">'КТ 1.2'!$C$24:$G$29</definedName>
    <definedName name="solver_adj" localSheetId="1" hidden="1">'Решение Булгаков'!$C$11:$G$15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0" hidden="1">'Входные данные Булгаков'!$E$60:$I$60</definedName>
    <definedName name="solver_lhs1" localSheetId="2" hidden="1">'КТ 1.1'!$C$17:$G$17</definedName>
    <definedName name="solver_lhs1" localSheetId="3" hidden="1">'КТ 1.2'!$C$30:$G$30</definedName>
    <definedName name="solver_lhs1" localSheetId="1" hidden="1">'Решение Булгаков'!$C$16:$G$16</definedName>
    <definedName name="solver_lhs2" localSheetId="0" hidden="1">'Входные данные Булгаков'!$J$55:$J$59</definedName>
    <definedName name="solver_lhs2" localSheetId="2" hidden="1">'КТ 1.1'!$H$11:$H$16</definedName>
    <definedName name="solver_lhs2" localSheetId="3" hidden="1">'КТ 1.2'!$H$24:$H$29</definedName>
    <definedName name="solver_lhs2" localSheetId="1" hidden="1">'Решение Булгаков'!$H$11:$H$15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2</definedName>
    <definedName name="solver_num" localSheetId="3" hidden="1">2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2" hidden="1">'КТ 1.1'!$C$19</definedName>
    <definedName name="solver_opt" localSheetId="3" hidden="1">'КТ 1.2'!$C$32</definedName>
    <definedName name="solver_opt" localSheetId="1" hidden="1">'Решение Булгаков'!$C$18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1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1" hidden="1">2</definedName>
    <definedName name="solver_rhs1" localSheetId="0" hidden="1">1</definedName>
    <definedName name="solver_rhs1" localSheetId="2" hidden="1">1</definedName>
    <definedName name="solver_rhs1" localSheetId="3" hidden="1">1</definedName>
    <definedName name="solver_rhs1" localSheetId="1" hidden="1">1</definedName>
    <definedName name="solver_rhs2" localSheetId="0" hidden="1">1</definedName>
    <definedName name="solver_rhs2" localSheetId="2" hidden="1">1</definedName>
    <definedName name="solver_rhs2" localSheetId="3" hidden="1">1</definedName>
    <definedName name="solver_rhs2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4" l="1"/>
  <c r="D19" i="4"/>
  <c r="E19" i="4"/>
  <c r="F19" i="4"/>
  <c r="G19" i="4"/>
  <c r="C19" i="4"/>
  <c r="D18" i="4"/>
  <c r="E18" i="4"/>
  <c r="F18" i="4"/>
  <c r="G18" i="4"/>
  <c r="C18" i="4"/>
  <c r="D17" i="4"/>
  <c r="E17" i="4"/>
  <c r="F17" i="4"/>
  <c r="G17" i="4"/>
  <c r="C17" i="4"/>
  <c r="D16" i="4"/>
  <c r="E16" i="4"/>
  <c r="F16" i="4"/>
  <c r="G16" i="4"/>
  <c r="C16" i="4"/>
  <c r="D15" i="4"/>
  <c r="E15" i="4"/>
  <c r="F15" i="4"/>
  <c r="G15" i="4"/>
  <c r="C15" i="4"/>
  <c r="D14" i="4"/>
  <c r="E14" i="4"/>
  <c r="F14" i="4"/>
  <c r="G14" i="4"/>
  <c r="C14" i="4"/>
  <c r="G30" i="4"/>
  <c r="F30" i="4"/>
  <c r="E30" i="4"/>
  <c r="D30" i="4"/>
  <c r="C30" i="4"/>
  <c r="H29" i="4"/>
  <c r="H28" i="4"/>
  <c r="H27" i="4"/>
  <c r="H26" i="4"/>
  <c r="H25" i="4"/>
  <c r="H24" i="4"/>
  <c r="C19" i="3"/>
  <c r="D17" i="3"/>
  <c r="E17" i="3"/>
  <c r="F17" i="3"/>
  <c r="G17" i="3"/>
  <c r="C17" i="3"/>
  <c r="H16" i="3"/>
  <c r="H15" i="3"/>
  <c r="H14" i="3"/>
  <c r="H13" i="3"/>
  <c r="H12" i="3"/>
  <c r="H11" i="3"/>
  <c r="C18" i="2"/>
  <c r="G16" i="2"/>
  <c r="F16" i="2"/>
  <c r="E16" i="2"/>
  <c r="D16" i="2"/>
  <c r="C16" i="2"/>
  <c r="H15" i="2"/>
  <c r="H14" i="2"/>
  <c r="H13" i="2"/>
  <c r="H12" i="2"/>
  <c r="H11" i="2"/>
  <c r="E62" i="1" l="1"/>
  <c r="F60" i="1"/>
  <c r="G60" i="1"/>
  <c r="H60" i="1"/>
  <c r="I60" i="1"/>
  <c r="E60" i="1"/>
  <c r="J56" i="1"/>
  <c r="J57" i="1"/>
  <c r="J58" i="1"/>
  <c r="J59" i="1"/>
  <c r="J55" i="1"/>
</calcChain>
</file>

<file path=xl/sharedStrings.xml><?xml version="1.0" encoding="utf-8"?>
<sst xmlns="http://schemas.openxmlformats.org/spreadsheetml/2006/main" count="138" uniqueCount="30">
  <si>
    <t>https://ithub.bulgakov.app/lessons/44953</t>
  </si>
  <si>
    <t>Задача о назначениях</t>
  </si>
  <si>
    <t>Матрица</t>
  </si>
  <si>
    <t>Модуль 1</t>
  </si>
  <si>
    <t>Модуль 2</t>
  </si>
  <si>
    <t>Модуль 3</t>
  </si>
  <si>
    <t>Модуль 4</t>
  </si>
  <si>
    <t>Модуль 5</t>
  </si>
  <si>
    <t>Ричи Д.</t>
  </si>
  <si>
    <t>Керниган Б.</t>
  </si>
  <si>
    <t>Вирт Н.</t>
  </si>
  <si>
    <t>Гослинг Дж.</t>
  </si>
  <si>
    <t>Россум Г.</t>
  </si>
  <si>
    <t>Назначения</t>
  </si>
  <si>
    <t>Эффективность</t>
  </si>
  <si>
    <t>Бэкус Дж.</t>
  </si>
  <si>
    <t>Т.к. программистов 6, а модулей 5 и над каждым модулем может работать 1 программист,</t>
  </si>
  <si>
    <t>следует распределить 5 программистов по модулям, как отражено в таблице.</t>
  </si>
  <si>
    <t>Гослинг Дж. - останется без работы</t>
  </si>
  <si>
    <t>Минимальные издержки = 252</t>
  </si>
  <si>
    <t>Вирт работает над Модулем 1</t>
  </si>
  <si>
    <t>Россум работает над Модулем 4</t>
  </si>
  <si>
    <t>Оплата</t>
  </si>
  <si>
    <t>Оценка требуемого времени на разработку модуля данная программистом.</t>
  </si>
  <si>
    <t>Для удобства, считаю, что ед. измерения - дни.</t>
  </si>
  <si>
    <t>Столько дней / тысяч нужно будет отдать за разработку программы</t>
  </si>
  <si>
    <t>Здесь указана ЗП, требуемая каждым программистом за выполнение модуля</t>
  </si>
  <si>
    <t>Матрица 2</t>
  </si>
  <si>
    <t>Минимальные издержки = 428</t>
  </si>
  <si>
    <t>Работу снова не получит Гослинг Дж.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</si>
</sst>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Font="1"/>
    <xf numFmtId="0" fontId="3" fillId="0" borderId="0" xfId="0" applyFont="1"/>
    <xf numFmtId="0" fontId="5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6" fillId="0" borderId="0" xfId="0" applyFont="1"/>
    <xf numFmtId="0" fontId="0" fillId="0" borderId="0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19</xdr:col>
      <xdr:colOff>579269</xdr:colOff>
      <xdr:row>41</xdr:row>
      <xdr:rowOff>113361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A947EC-D7C8-492C-8849-0A7648E51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14047619" cy="7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20</xdr:col>
      <xdr:colOff>309395</xdr:colOff>
      <xdr:row>61</xdr:row>
      <xdr:rowOff>84786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AD0DCB-18E3-4E9B-8824-5849082F9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375" y="12715875"/>
          <a:ext cx="14065082" cy="7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133976</xdr:rowOff>
    </xdr:from>
    <xdr:to>
      <xdr:col>7</xdr:col>
      <xdr:colOff>420915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7828122-7986-4163-92B0-1D00F6E0E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4082521"/>
          <a:ext cx="6257143" cy="50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32</xdr:col>
      <xdr:colOff>200596</xdr:colOff>
      <xdr:row>28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F8BABA9-2F0A-4D43-8E74-1D171777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4794" y="526676"/>
          <a:ext cx="8067126" cy="495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10</xdr:col>
      <xdr:colOff>413509</xdr:colOff>
      <xdr:row>59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1CD0C42-9516-4CB7-8CD8-EF0231A61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6432176"/>
          <a:ext cx="8067126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hub.bulgakov.app/lessons/4495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ithub.bulgakov.app/lessons/4495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ithub.bulgakov.app/lessons/4495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ithub.bulgakov.app/lessons/44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2"/>
  <sheetViews>
    <sheetView zoomScale="120" zoomScaleNormal="120" workbookViewId="0">
      <selection activeCell="K54" sqref="K54"/>
    </sheetView>
  </sheetViews>
  <sheetFormatPr defaultRowHeight="15" x14ac:dyDescent="0.25"/>
  <cols>
    <col min="4" max="4" width="11.7109375" bestFit="1" customWidth="1"/>
    <col min="5" max="9" width="14.28515625" customWidth="1"/>
  </cols>
  <sheetData>
    <row r="1" spans="2:10" ht="26.25" x14ac:dyDescent="0.4">
      <c r="B1" s="1" t="s">
        <v>0</v>
      </c>
      <c r="J1" s="2" t="s">
        <v>1</v>
      </c>
    </row>
    <row r="46" spans="4:9" x14ac:dyDescent="0.25">
      <c r="D46" s="3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</row>
    <row r="47" spans="4:9" x14ac:dyDescent="0.25">
      <c r="D47" t="s">
        <v>8</v>
      </c>
      <c r="E47" s="4">
        <v>46</v>
      </c>
      <c r="F47" s="4">
        <v>59</v>
      </c>
      <c r="G47" s="4">
        <v>24</v>
      </c>
      <c r="H47" s="4">
        <v>62</v>
      </c>
      <c r="I47" s="4">
        <v>67</v>
      </c>
    </row>
    <row r="48" spans="4:9" x14ac:dyDescent="0.25">
      <c r="D48" t="s">
        <v>9</v>
      </c>
      <c r="E48" s="4">
        <v>47</v>
      </c>
      <c r="F48" s="4">
        <v>56</v>
      </c>
      <c r="G48" s="4">
        <v>32</v>
      </c>
      <c r="H48" s="4">
        <v>55</v>
      </c>
      <c r="I48" s="4">
        <v>70</v>
      </c>
    </row>
    <row r="49" spans="4:10" x14ac:dyDescent="0.25">
      <c r="D49" t="s">
        <v>10</v>
      </c>
      <c r="E49" s="4">
        <v>44</v>
      </c>
      <c r="F49" s="4">
        <v>52</v>
      </c>
      <c r="G49" s="4">
        <v>19</v>
      </c>
      <c r="H49" s="4">
        <v>61</v>
      </c>
      <c r="I49" s="4">
        <v>60</v>
      </c>
    </row>
    <row r="50" spans="4:10" x14ac:dyDescent="0.25">
      <c r="D50" t="s">
        <v>11</v>
      </c>
      <c r="E50" s="4">
        <v>47</v>
      </c>
      <c r="F50" s="4">
        <v>59</v>
      </c>
      <c r="G50" s="4">
        <v>17</v>
      </c>
      <c r="H50" s="4">
        <v>64</v>
      </c>
      <c r="I50" s="4">
        <v>73</v>
      </c>
    </row>
    <row r="51" spans="4:10" x14ac:dyDescent="0.25">
      <c r="D51" t="s">
        <v>12</v>
      </c>
      <c r="E51" s="4">
        <v>43</v>
      </c>
      <c r="F51" s="4">
        <v>65</v>
      </c>
      <c r="G51" s="4">
        <v>20</v>
      </c>
      <c r="H51" s="4">
        <v>60</v>
      </c>
      <c r="I51" s="4">
        <v>75</v>
      </c>
    </row>
    <row r="54" spans="4:10" x14ac:dyDescent="0.25">
      <c r="D54" s="3" t="s">
        <v>13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4:10" x14ac:dyDescent="0.25">
      <c r="D55" t="s">
        <v>8</v>
      </c>
      <c r="E55" s="4"/>
      <c r="F55" s="4"/>
      <c r="G55" s="4"/>
      <c r="H55" s="4"/>
      <c r="I55" s="4"/>
      <c r="J55">
        <f>SUM(E55:I55)</f>
        <v>0</v>
      </c>
    </row>
    <row r="56" spans="4:10" x14ac:dyDescent="0.25">
      <c r="D56" t="s">
        <v>9</v>
      </c>
      <c r="E56" s="4"/>
      <c r="F56" s="4"/>
      <c r="G56" s="4"/>
      <c r="H56" s="4"/>
      <c r="I56" s="4"/>
      <c r="J56">
        <f t="shared" ref="J56:J59" si="0">SUM(E56:I56)</f>
        <v>0</v>
      </c>
    </row>
    <row r="57" spans="4:10" x14ac:dyDescent="0.25">
      <c r="D57" t="s">
        <v>10</v>
      </c>
      <c r="E57" s="4"/>
      <c r="F57" s="4"/>
      <c r="G57" s="4"/>
      <c r="H57" s="4"/>
      <c r="I57" s="4"/>
      <c r="J57">
        <f t="shared" si="0"/>
        <v>0</v>
      </c>
    </row>
    <row r="58" spans="4:10" x14ac:dyDescent="0.25">
      <c r="D58" t="s">
        <v>11</v>
      </c>
      <c r="E58" s="4"/>
      <c r="F58" s="4"/>
      <c r="G58" s="4"/>
      <c r="H58" s="4"/>
      <c r="I58" s="4"/>
      <c r="J58">
        <f t="shared" si="0"/>
        <v>0</v>
      </c>
    </row>
    <row r="59" spans="4:10" x14ac:dyDescent="0.25">
      <c r="D59" t="s">
        <v>12</v>
      </c>
      <c r="E59" s="4"/>
      <c r="F59" s="4"/>
      <c r="G59" s="4"/>
      <c r="H59" s="4"/>
      <c r="I59" s="4"/>
      <c r="J59">
        <f t="shared" si="0"/>
        <v>0</v>
      </c>
    </row>
    <row r="60" spans="4:10" x14ac:dyDescent="0.25">
      <c r="E60">
        <f>SUM(E55:E59)</f>
        <v>0</v>
      </c>
      <c r="F60">
        <f t="shared" ref="F60:I60" si="1">SUM(F55:F59)</f>
        <v>0</v>
      </c>
      <c r="G60">
        <f t="shared" si="1"/>
        <v>0</v>
      </c>
      <c r="H60">
        <f t="shared" si="1"/>
        <v>0</v>
      </c>
      <c r="I60">
        <f t="shared" si="1"/>
        <v>0</v>
      </c>
    </row>
    <row r="62" spans="4:10" x14ac:dyDescent="0.25">
      <c r="D62" s="3" t="s">
        <v>14</v>
      </c>
      <c r="E62">
        <f>SUMPRODUCT(E47:I51, E55:I59)</f>
        <v>0</v>
      </c>
    </row>
  </sheetData>
  <phoneticPr fontId="4" type="noConversion"/>
  <hyperlinks>
    <hyperlink ref="B1" r:id="rId1" xr:uid="{10320CA1-8473-41C4-9127-F55F14F7DC3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675D-0EBA-480E-A637-27E49AAACF9A}">
  <dimension ref="B1:L18"/>
  <sheetViews>
    <sheetView zoomScale="120" zoomScaleNormal="120" workbookViewId="0">
      <selection activeCell="H2" sqref="H2"/>
    </sheetView>
  </sheetViews>
  <sheetFormatPr defaultRowHeight="15" x14ac:dyDescent="0.25"/>
  <cols>
    <col min="2" max="2" width="15.7109375" bestFit="1" customWidth="1"/>
    <col min="3" max="7" width="14.28515625" customWidth="1"/>
  </cols>
  <sheetData>
    <row r="1" spans="2:12" ht="26.25" x14ac:dyDescent="0.4">
      <c r="H1" s="2" t="s">
        <v>1</v>
      </c>
      <c r="L1" s="1" t="s">
        <v>0</v>
      </c>
    </row>
    <row r="2" spans="2:12" x14ac:dyDescent="0.25">
      <c r="B2" s="3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12" x14ac:dyDescent="0.25">
      <c r="B3" t="s">
        <v>8</v>
      </c>
      <c r="C3" s="4">
        <v>46</v>
      </c>
      <c r="D3" s="4">
        <v>59</v>
      </c>
      <c r="E3" s="4">
        <v>24</v>
      </c>
      <c r="F3" s="4">
        <v>62</v>
      </c>
      <c r="G3" s="4">
        <v>67</v>
      </c>
    </row>
    <row r="4" spans="2:12" x14ac:dyDescent="0.25">
      <c r="B4" t="s">
        <v>9</v>
      </c>
      <c r="C4" s="4">
        <v>47</v>
      </c>
      <c r="D4" s="4">
        <v>56</v>
      </c>
      <c r="E4" s="4">
        <v>32</v>
      </c>
      <c r="F4" s="4">
        <v>55</v>
      </c>
      <c r="G4" s="4">
        <v>70</v>
      </c>
    </row>
    <row r="5" spans="2:12" x14ac:dyDescent="0.25">
      <c r="B5" t="s">
        <v>10</v>
      </c>
      <c r="C5" s="4">
        <v>44</v>
      </c>
      <c r="D5" s="4">
        <v>52</v>
      </c>
      <c r="E5" s="4">
        <v>19</v>
      </c>
      <c r="F5" s="4">
        <v>61</v>
      </c>
      <c r="G5" s="4">
        <v>60</v>
      </c>
    </row>
    <row r="6" spans="2:12" x14ac:dyDescent="0.25">
      <c r="B6" t="s">
        <v>11</v>
      </c>
      <c r="C6" s="4">
        <v>47</v>
      </c>
      <c r="D6" s="4">
        <v>59</v>
      </c>
      <c r="E6" s="4">
        <v>17</v>
      </c>
      <c r="F6" s="4">
        <v>64</v>
      </c>
      <c r="G6" s="4">
        <v>73</v>
      </c>
    </row>
    <row r="7" spans="2:12" x14ac:dyDescent="0.25">
      <c r="B7" t="s">
        <v>12</v>
      </c>
      <c r="C7" s="4">
        <v>43</v>
      </c>
      <c r="D7" s="4">
        <v>65</v>
      </c>
      <c r="E7" s="4">
        <v>20</v>
      </c>
      <c r="F7" s="4">
        <v>60</v>
      </c>
      <c r="G7" s="4">
        <v>75</v>
      </c>
    </row>
    <row r="10" spans="2:12" x14ac:dyDescent="0.25">
      <c r="B10" s="3" t="s">
        <v>13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</row>
    <row r="11" spans="2:12" x14ac:dyDescent="0.25">
      <c r="B11" t="s">
        <v>8</v>
      </c>
      <c r="C11" s="4">
        <v>0</v>
      </c>
      <c r="D11" s="4">
        <v>0</v>
      </c>
      <c r="E11" s="4">
        <v>0</v>
      </c>
      <c r="F11" s="4">
        <v>0</v>
      </c>
      <c r="G11" s="6">
        <v>1</v>
      </c>
      <c r="H11">
        <f>SUM(C11:G11)</f>
        <v>1</v>
      </c>
    </row>
    <row r="12" spans="2:12" x14ac:dyDescent="0.25">
      <c r="B12" t="s">
        <v>9</v>
      </c>
      <c r="C12" s="4">
        <v>0</v>
      </c>
      <c r="D12" s="4">
        <v>0</v>
      </c>
      <c r="E12" s="4">
        <v>0</v>
      </c>
      <c r="F12" s="6">
        <v>1</v>
      </c>
      <c r="G12" s="4">
        <v>0</v>
      </c>
      <c r="H12">
        <f t="shared" ref="H12:H15" si="0">SUM(C12:G12)</f>
        <v>1</v>
      </c>
    </row>
    <row r="13" spans="2:12" x14ac:dyDescent="0.25">
      <c r="B13" t="s">
        <v>10</v>
      </c>
      <c r="C13" s="4">
        <v>0</v>
      </c>
      <c r="D13" s="6">
        <v>1</v>
      </c>
      <c r="E13" s="4">
        <v>0</v>
      </c>
      <c r="F13" s="4">
        <v>0</v>
      </c>
      <c r="G13" s="4">
        <v>0</v>
      </c>
      <c r="H13">
        <f t="shared" si="0"/>
        <v>1</v>
      </c>
    </row>
    <row r="14" spans="2:12" x14ac:dyDescent="0.25">
      <c r="B14" t="s">
        <v>11</v>
      </c>
      <c r="C14" s="4">
        <v>0</v>
      </c>
      <c r="D14" s="4">
        <v>0</v>
      </c>
      <c r="E14" s="6">
        <v>1</v>
      </c>
      <c r="F14" s="4">
        <v>0</v>
      </c>
      <c r="G14" s="4">
        <v>0</v>
      </c>
      <c r="H14">
        <f t="shared" si="0"/>
        <v>1</v>
      </c>
    </row>
    <row r="15" spans="2:12" x14ac:dyDescent="0.25">
      <c r="B15" t="s">
        <v>12</v>
      </c>
      <c r="C15" s="6">
        <v>1</v>
      </c>
      <c r="D15" s="4">
        <v>0</v>
      </c>
      <c r="E15" s="4">
        <v>0</v>
      </c>
      <c r="F15" s="4">
        <v>0</v>
      </c>
      <c r="G15" s="4">
        <v>0</v>
      </c>
      <c r="H15">
        <f t="shared" si="0"/>
        <v>1</v>
      </c>
    </row>
    <row r="16" spans="2:12" x14ac:dyDescent="0.25">
      <c r="C16">
        <f>SUM(C11:C15)</f>
        <v>1</v>
      </c>
      <c r="D16">
        <f t="shared" ref="D16:G16" si="1">SUM(D11:D15)</f>
        <v>1</v>
      </c>
      <c r="E16">
        <f t="shared" si="1"/>
        <v>1</v>
      </c>
      <c r="F16">
        <f t="shared" si="1"/>
        <v>1</v>
      </c>
      <c r="G16">
        <f t="shared" si="1"/>
        <v>1</v>
      </c>
    </row>
    <row r="18" spans="2:3" x14ac:dyDescent="0.25">
      <c r="B18" s="3" t="s">
        <v>14</v>
      </c>
      <c r="C18" s="5">
        <f>SUMPRODUCT(C3:G7, C11:G15)</f>
        <v>234</v>
      </c>
    </row>
  </sheetData>
  <hyperlinks>
    <hyperlink ref="L1" r:id="rId1" xr:uid="{E74B2C48-7E08-4D20-8647-5FBEA4D7FDF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3FD4-16DF-434D-A4A7-E67D349E5C8C}">
  <dimension ref="B1:L47"/>
  <sheetViews>
    <sheetView zoomScaleNormal="100" workbookViewId="0">
      <selection activeCell="J16" sqref="J16"/>
    </sheetView>
  </sheetViews>
  <sheetFormatPr defaultRowHeight="15" x14ac:dyDescent="0.25"/>
  <cols>
    <col min="2" max="2" width="16.140625" customWidth="1"/>
    <col min="3" max="7" width="14.28515625" customWidth="1"/>
  </cols>
  <sheetData>
    <row r="1" spans="2:12" ht="26.25" x14ac:dyDescent="0.4">
      <c r="H1" s="2" t="s">
        <v>1</v>
      </c>
      <c r="L1" s="1" t="s">
        <v>0</v>
      </c>
    </row>
    <row r="2" spans="2:12" x14ac:dyDescent="0.25">
      <c r="B2" s="3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23</v>
      </c>
    </row>
    <row r="3" spans="2:12" x14ac:dyDescent="0.25">
      <c r="B3" t="s">
        <v>8</v>
      </c>
      <c r="C3" s="4">
        <v>46</v>
      </c>
      <c r="D3" s="4">
        <v>59</v>
      </c>
      <c r="E3" s="4">
        <v>24</v>
      </c>
      <c r="F3" s="4">
        <v>62</v>
      </c>
      <c r="G3" s="4">
        <v>67</v>
      </c>
      <c r="I3" t="s">
        <v>24</v>
      </c>
    </row>
    <row r="4" spans="2:12" x14ac:dyDescent="0.25">
      <c r="B4" t="s">
        <v>9</v>
      </c>
      <c r="C4" s="4">
        <v>47</v>
      </c>
      <c r="D4" s="4">
        <v>56</v>
      </c>
      <c r="E4" s="4">
        <v>32</v>
      </c>
      <c r="F4" s="4">
        <v>55</v>
      </c>
      <c r="G4" s="4">
        <v>70</v>
      </c>
    </row>
    <row r="5" spans="2:12" x14ac:dyDescent="0.25">
      <c r="B5" t="s">
        <v>10</v>
      </c>
      <c r="C5" s="4">
        <v>44</v>
      </c>
      <c r="D5" s="4">
        <v>52</v>
      </c>
      <c r="E5" s="4">
        <v>19</v>
      </c>
      <c r="F5" s="4">
        <v>61</v>
      </c>
      <c r="G5" s="4">
        <v>60</v>
      </c>
    </row>
    <row r="6" spans="2:12" x14ac:dyDescent="0.25">
      <c r="B6" t="s">
        <v>11</v>
      </c>
      <c r="C6" s="4">
        <v>47</v>
      </c>
      <c r="D6" s="4">
        <v>59</v>
      </c>
      <c r="E6" s="4">
        <v>17</v>
      </c>
      <c r="F6" s="4">
        <v>64</v>
      </c>
      <c r="G6" s="4">
        <v>73</v>
      </c>
    </row>
    <row r="7" spans="2:12" x14ac:dyDescent="0.25">
      <c r="B7" t="s">
        <v>12</v>
      </c>
      <c r="C7" s="4">
        <v>43</v>
      </c>
      <c r="D7" s="4">
        <v>65</v>
      </c>
      <c r="E7" s="4">
        <v>20</v>
      </c>
      <c r="F7" s="4">
        <v>60</v>
      </c>
      <c r="G7" s="4">
        <v>75</v>
      </c>
    </row>
    <row r="8" spans="2:12" x14ac:dyDescent="0.25">
      <c r="B8" t="s">
        <v>15</v>
      </c>
      <c r="C8" s="4">
        <v>41</v>
      </c>
      <c r="D8" s="4">
        <v>53</v>
      </c>
      <c r="E8" s="4">
        <v>28</v>
      </c>
      <c r="F8" s="4">
        <v>54</v>
      </c>
      <c r="G8" s="4">
        <v>68</v>
      </c>
    </row>
    <row r="10" spans="2:12" x14ac:dyDescent="0.25">
      <c r="B10" s="3" t="s">
        <v>13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</row>
    <row r="11" spans="2:12" x14ac:dyDescent="0.25">
      <c r="B11" t="s">
        <v>8</v>
      </c>
      <c r="C11" s="4">
        <v>0</v>
      </c>
      <c r="D11" s="4">
        <v>0</v>
      </c>
      <c r="E11" s="6">
        <v>1</v>
      </c>
      <c r="F11" s="4">
        <v>0</v>
      </c>
      <c r="G11" s="4">
        <v>0</v>
      </c>
      <c r="H11">
        <f>SUM(C11:G11)</f>
        <v>1</v>
      </c>
    </row>
    <row r="12" spans="2:12" x14ac:dyDescent="0.25">
      <c r="B12" t="s">
        <v>9</v>
      </c>
      <c r="C12" s="4">
        <v>0</v>
      </c>
      <c r="D12" s="6">
        <v>1</v>
      </c>
      <c r="E12" s="4">
        <v>0</v>
      </c>
      <c r="F12" s="4">
        <v>0</v>
      </c>
      <c r="G12" s="4">
        <v>0</v>
      </c>
      <c r="H12">
        <f t="shared" ref="H12:H16" si="0">SUM(C12:G12)</f>
        <v>1</v>
      </c>
    </row>
    <row r="13" spans="2:12" x14ac:dyDescent="0.25">
      <c r="B13" t="s">
        <v>10</v>
      </c>
      <c r="C13" s="6">
        <v>1</v>
      </c>
      <c r="D13" s="4">
        <v>0</v>
      </c>
      <c r="E13" s="4">
        <v>0</v>
      </c>
      <c r="F13" s="4">
        <v>0</v>
      </c>
      <c r="G13" s="4">
        <v>0</v>
      </c>
      <c r="H13">
        <f t="shared" si="0"/>
        <v>1</v>
      </c>
    </row>
    <row r="14" spans="2:12" x14ac:dyDescent="0.25">
      <c r="B14" t="s">
        <v>11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7">
        <f t="shared" si="0"/>
        <v>0</v>
      </c>
    </row>
    <row r="15" spans="2:12" x14ac:dyDescent="0.25">
      <c r="B15" t="s">
        <v>12</v>
      </c>
      <c r="C15" s="4">
        <v>0</v>
      </c>
      <c r="D15" s="4">
        <v>0</v>
      </c>
      <c r="E15" s="4">
        <v>0</v>
      </c>
      <c r="F15" s="6">
        <v>1</v>
      </c>
      <c r="G15" s="4">
        <v>0</v>
      </c>
      <c r="H15">
        <f t="shared" si="0"/>
        <v>1</v>
      </c>
    </row>
    <row r="16" spans="2:12" x14ac:dyDescent="0.25">
      <c r="B16" t="s">
        <v>15</v>
      </c>
      <c r="C16" s="4">
        <v>0</v>
      </c>
      <c r="D16" s="4">
        <v>0</v>
      </c>
      <c r="E16" s="4">
        <v>0</v>
      </c>
      <c r="F16" s="4">
        <v>0</v>
      </c>
      <c r="G16" s="6">
        <v>1</v>
      </c>
      <c r="H16">
        <f t="shared" si="0"/>
        <v>1</v>
      </c>
    </row>
    <row r="17" spans="2:7" x14ac:dyDescent="0.25">
      <c r="C17">
        <f>SUM(C11:C16)</f>
        <v>1</v>
      </c>
      <c r="D17">
        <f t="shared" ref="D17:G17" si="1">SUM(D11:D16)</f>
        <v>1</v>
      </c>
      <c r="E17">
        <f t="shared" si="1"/>
        <v>1</v>
      </c>
      <c r="F17">
        <f t="shared" si="1"/>
        <v>1</v>
      </c>
      <c r="G17">
        <f t="shared" si="1"/>
        <v>1</v>
      </c>
    </row>
    <row r="19" spans="2:7" x14ac:dyDescent="0.25">
      <c r="B19" s="3" t="s">
        <v>14</v>
      </c>
      <c r="C19" s="5">
        <f>SUMPRODUCT(C3:G8, C11:G16)</f>
        <v>252</v>
      </c>
      <c r="D19" t="s">
        <v>25</v>
      </c>
    </row>
    <row r="37" spans="9:9" x14ac:dyDescent="0.25">
      <c r="I37" t="s">
        <v>16</v>
      </c>
    </row>
    <row r="38" spans="9:9" x14ac:dyDescent="0.25">
      <c r="I38" t="s">
        <v>17</v>
      </c>
    </row>
    <row r="44" spans="9:9" x14ac:dyDescent="0.25">
      <c r="I44" t="s">
        <v>19</v>
      </c>
    </row>
    <row r="45" spans="9:9" x14ac:dyDescent="0.25">
      <c r="I45" t="s">
        <v>20</v>
      </c>
    </row>
    <row r="46" spans="9:9" x14ac:dyDescent="0.25">
      <c r="I46" t="s">
        <v>21</v>
      </c>
    </row>
    <row r="47" spans="9:9" x14ac:dyDescent="0.25">
      <c r="I47" t="s">
        <v>18</v>
      </c>
    </row>
  </sheetData>
  <hyperlinks>
    <hyperlink ref="L1" r:id="rId1" xr:uid="{40D68B62-EB32-42E2-B593-9745A0E4AE2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986A-DA11-4DF9-9C7B-51691C2BA1F9}">
  <dimension ref="B1:N58"/>
  <sheetViews>
    <sheetView tabSelected="1" zoomScale="85" zoomScaleNormal="85" workbookViewId="0">
      <selection activeCell="K24" sqref="K24"/>
    </sheetView>
  </sheetViews>
  <sheetFormatPr defaultRowHeight="15" x14ac:dyDescent="0.25"/>
  <cols>
    <col min="2" max="2" width="16.140625" customWidth="1"/>
    <col min="3" max="7" width="14.28515625" customWidth="1"/>
    <col min="13" max="13" width="11.85546875" bestFit="1" customWidth="1"/>
  </cols>
  <sheetData>
    <row r="1" spans="2:14" ht="26.25" x14ac:dyDescent="0.4">
      <c r="H1" s="2" t="s">
        <v>1</v>
      </c>
      <c r="L1" s="1" t="s">
        <v>0</v>
      </c>
    </row>
    <row r="2" spans="2:14" x14ac:dyDescent="0.25">
      <c r="B2" s="3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23</v>
      </c>
    </row>
    <row r="3" spans="2:14" x14ac:dyDescent="0.25">
      <c r="B3" t="s">
        <v>8</v>
      </c>
      <c r="C3" s="4">
        <v>46</v>
      </c>
      <c r="D3" s="4">
        <v>59</v>
      </c>
      <c r="E3" s="4">
        <v>24</v>
      </c>
      <c r="F3" s="4">
        <v>62</v>
      </c>
      <c r="G3" s="4">
        <v>67</v>
      </c>
      <c r="I3" t="s">
        <v>24</v>
      </c>
    </row>
    <row r="4" spans="2:14" x14ac:dyDescent="0.25">
      <c r="B4" t="s">
        <v>9</v>
      </c>
      <c r="C4" s="4">
        <v>47</v>
      </c>
      <c r="D4" s="4">
        <v>56</v>
      </c>
      <c r="E4" s="4">
        <v>32</v>
      </c>
      <c r="F4" s="4">
        <v>55</v>
      </c>
      <c r="G4" s="4">
        <v>70</v>
      </c>
    </row>
    <row r="5" spans="2:14" x14ac:dyDescent="0.25">
      <c r="B5" t="s">
        <v>10</v>
      </c>
      <c r="C5" s="4">
        <v>44</v>
      </c>
      <c r="D5" s="4">
        <v>52</v>
      </c>
      <c r="E5" s="4">
        <v>19</v>
      </c>
      <c r="F5" s="4">
        <v>61</v>
      </c>
      <c r="G5" s="4">
        <v>60</v>
      </c>
    </row>
    <row r="6" spans="2:14" x14ac:dyDescent="0.25">
      <c r="B6" t="s">
        <v>11</v>
      </c>
      <c r="C6" s="4">
        <v>47</v>
      </c>
      <c r="D6" s="4">
        <v>59</v>
      </c>
      <c r="E6" s="4">
        <v>17</v>
      </c>
      <c r="F6" s="4">
        <v>64</v>
      </c>
      <c r="G6" s="4">
        <v>73</v>
      </c>
    </row>
    <row r="7" spans="2:14" x14ac:dyDescent="0.25">
      <c r="B7" t="s">
        <v>12</v>
      </c>
      <c r="C7" s="4">
        <v>43</v>
      </c>
      <c r="D7" s="4">
        <v>65</v>
      </c>
      <c r="E7" s="4">
        <v>20</v>
      </c>
      <c r="F7" s="4">
        <v>60</v>
      </c>
      <c r="G7" s="4">
        <v>75</v>
      </c>
    </row>
    <row r="8" spans="2:14" x14ac:dyDescent="0.25">
      <c r="B8" t="s">
        <v>15</v>
      </c>
      <c r="C8" s="4">
        <v>41</v>
      </c>
      <c r="D8" s="4">
        <v>53</v>
      </c>
      <c r="E8" s="4">
        <v>28</v>
      </c>
      <c r="F8" s="4">
        <v>54</v>
      </c>
      <c r="G8" s="4">
        <v>68</v>
      </c>
    </row>
    <row r="9" spans="2:14" x14ac:dyDescent="0.25">
      <c r="C9" s="8"/>
      <c r="D9" s="8"/>
      <c r="E9" s="8"/>
      <c r="F9" s="8"/>
      <c r="G9" s="8"/>
    </row>
    <row r="10" spans="2:14" x14ac:dyDescent="0.25">
      <c r="C10" s="8"/>
      <c r="D10" s="8"/>
      <c r="E10" s="8"/>
      <c r="F10" s="8"/>
      <c r="G10" s="8"/>
    </row>
    <row r="11" spans="2:14" x14ac:dyDescent="0.25">
      <c r="C11" s="8"/>
      <c r="D11" s="8"/>
      <c r="E11" s="8"/>
      <c r="F11" s="8"/>
      <c r="G11" s="8"/>
    </row>
    <row r="12" spans="2:14" x14ac:dyDescent="0.25">
      <c r="C12" s="8"/>
      <c r="D12" s="8"/>
      <c r="E12" s="8"/>
      <c r="F12" s="8"/>
      <c r="G12" s="8"/>
    </row>
    <row r="13" spans="2:14" x14ac:dyDescent="0.25">
      <c r="B13" s="3" t="s">
        <v>27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26</v>
      </c>
    </row>
    <row r="14" spans="2:14" x14ac:dyDescent="0.25">
      <c r="B14" t="s">
        <v>8</v>
      </c>
      <c r="C14" s="4">
        <f>C3*$N$16</f>
        <v>46</v>
      </c>
      <c r="D14" s="4">
        <f t="shared" ref="D14:G14" si="0">D3*$N$16</f>
        <v>59</v>
      </c>
      <c r="E14" s="4">
        <f t="shared" si="0"/>
        <v>24</v>
      </c>
      <c r="F14" s="4">
        <f t="shared" si="0"/>
        <v>62</v>
      </c>
      <c r="G14" s="4">
        <f t="shared" si="0"/>
        <v>67</v>
      </c>
    </row>
    <row r="15" spans="2:14" x14ac:dyDescent="0.25">
      <c r="B15" t="s">
        <v>9</v>
      </c>
      <c r="C15" s="4">
        <f>C4*$N$17</f>
        <v>94</v>
      </c>
      <c r="D15" s="4">
        <f t="shared" ref="D15:G15" si="1">D4*$N$17</f>
        <v>112</v>
      </c>
      <c r="E15" s="4">
        <f t="shared" si="1"/>
        <v>64</v>
      </c>
      <c r="F15" s="4">
        <f t="shared" si="1"/>
        <v>110</v>
      </c>
      <c r="G15" s="4">
        <f t="shared" si="1"/>
        <v>140</v>
      </c>
      <c r="N15" t="s">
        <v>22</v>
      </c>
    </row>
    <row r="16" spans="2:14" x14ac:dyDescent="0.25">
      <c r="B16" t="s">
        <v>10</v>
      </c>
      <c r="C16" s="4">
        <f>C5*$N$18</f>
        <v>66</v>
      </c>
      <c r="D16" s="4">
        <f t="shared" ref="D16:G16" si="2">D5*$N$18</f>
        <v>78</v>
      </c>
      <c r="E16" s="4">
        <f t="shared" si="2"/>
        <v>28.5</v>
      </c>
      <c r="F16" s="4">
        <f t="shared" si="2"/>
        <v>91.5</v>
      </c>
      <c r="G16" s="4">
        <f t="shared" si="2"/>
        <v>90</v>
      </c>
      <c r="M16" s="3" t="s">
        <v>8</v>
      </c>
      <c r="N16">
        <v>1</v>
      </c>
    </row>
    <row r="17" spans="2:14" x14ac:dyDescent="0.25">
      <c r="B17" t="s">
        <v>11</v>
      </c>
      <c r="C17" s="4">
        <f>C6*$N$19</f>
        <v>94</v>
      </c>
      <c r="D17" s="4">
        <f t="shared" ref="D17:G17" si="3">D6*$N$19</f>
        <v>118</v>
      </c>
      <c r="E17" s="4">
        <f t="shared" si="3"/>
        <v>34</v>
      </c>
      <c r="F17" s="4">
        <f t="shared" si="3"/>
        <v>128</v>
      </c>
      <c r="G17" s="4">
        <f t="shared" si="3"/>
        <v>146</v>
      </c>
      <c r="M17" s="3" t="s">
        <v>9</v>
      </c>
      <c r="N17">
        <v>2</v>
      </c>
    </row>
    <row r="18" spans="2:14" x14ac:dyDescent="0.25">
      <c r="B18" t="s">
        <v>12</v>
      </c>
      <c r="C18" s="4">
        <f>C7*$N$20</f>
        <v>64.5</v>
      </c>
      <c r="D18" s="4">
        <f t="shared" ref="D18:G18" si="4">D7*$N$20</f>
        <v>97.5</v>
      </c>
      <c r="E18" s="4">
        <f t="shared" si="4"/>
        <v>30</v>
      </c>
      <c r="F18" s="4">
        <f t="shared" si="4"/>
        <v>90</v>
      </c>
      <c r="G18" s="4">
        <f t="shared" si="4"/>
        <v>112.5</v>
      </c>
      <c r="M18" s="3" t="s">
        <v>10</v>
      </c>
      <c r="N18">
        <v>1.5</v>
      </c>
    </row>
    <row r="19" spans="2:14" x14ac:dyDescent="0.25">
      <c r="B19" t="s">
        <v>15</v>
      </c>
      <c r="C19" s="4">
        <f>C8*$N$21</f>
        <v>82</v>
      </c>
      <c r="D19" s="4">
        <f t="shared" ref="D19:G19" si="5">D8*$N$21</f>
        <v>106</v>
      </c>
      <c r="E19" s="4">
        <f t="shared" si="5"/>
        <v>56</v>
      </c>
      <c r="F19" s="4">
        <f t="shared" si="5"/>
        <v>108</v>
      </c>
      <c r="G19" s="4">
        <f t="shared" si="5"/>
        <v>136</v>
      </c>
      <c r="M19" s="3" t="s">
        <v>11</v>
      </c>
      <c r="N19">
        <v>2</v>
      </c>
    </row>
    <row r="20" spans="2:14" x14ac:dyDescent="0.25">
      <c r="C20" s="8"/>
      <c r="D20" s="8"/>
      <c r="E20" s="8"/>
      <c r="F20" s="8"/>
      <c r="G20" s="8"/>
      <c r="M20" s="3" t="s">
        <v>12</v>
      </c>
      <c r="N20">
        <v>1.5</v>
      </c>
    </row>
    <row r="21" spans="2:14" x14ac:dyDescent="0.25">
      <c r="C21" s="8"/>
      <c r="D21" s="8"/>
      <c r="E21" s="8"/>
      <c r="F21" s="8"/>
      <c r="G21" s="8"/>
      <c r="M21" s="3" t="s">
        <v>15</v>
      </c>
      <c r="N21">
        <v>2</v>
      </c>
    </row>
    <row r="23" spans="2:14" x14ac:dyDescent="0.25">
      <c r="B23" s="3" t="s">
        <v>13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</row>
    <row r="24" spans="2:14" x14ac:dyDescent="0.25">
      <c r="B24" t="s">
        <v>8</v>
      </c>
      <c r="C24" s="4">
        <v>0</v>
      </c>
      <c r="D24" s="4">
        <v>0</v>
      </c>
      <c r="E24" s="6">
        <v>1</v>
      </c>
      <c r="F24" s="4">
        <v>0</v>
      </c>
      <c r="G24" s="4">
        <v>0</v>
      </c>
      <c r="H24">
        <f>SUM(C24:G24)</f>
        <v>1</v>
      </c>
    </row>
    <row r="25" spans="2:14" x14ac:dyDescent="0.25">
      <c r="B25" t="s">
        <v>9</v>
      </c>
      <c r="C25" s="4">
        <v>0</v>
      </c>
      <c r="D25" s="6">
        <v>1</v>
      </c>
      <c r="E25" s="4">
        <v>0</v>
      </c>
      <c r="F25" s="4">
        <v>0</v>
      </c>
      <c r="G25" s="4">
        <v>0</v>
      </c>
      <c r="H25">
        <f t="shared" ref="H25:H29" si="6">SUM(C25:G25)</f>
        <v>1</v>
      </c>
    </row>
    <row r="26" spans="2:14" x14ac:dyDescent="0.25">
      <c r="B26" t="s">
        <v>10</v>
      </c>
      <c r="C26" s="6">
        <v>1</v>
      </c>
      <c r="D26" s="4">
        <v>0</v>
      </c>
      <c r="E26" s="4">
        <v>0</v>
      </c>
      <c r="F26" s="4">
        <v>0</v>
      </c>
      <c r="G26" s="4">
        <v>0</v>
      </c>
      <c r="H26">
        <f t="shared" si="6"/>
        <v>1</v>
      </c>
    </row>
    <row r="27" spans="2:14" x14ac:dyDescent="0.25">
      <c r="B27" t="s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7">
        <f t="shared" si="6"/>
        <v>0</v>
      </c>
    </row>
    <row r="28" spans="2:14" x14ac:dyDescent="0.25">
      <c r="B28" t="s">
        <v>12</v>
      </c>
      <c r="C28" s="4">
        <v>0</v>
      </c>
      <c r="D28" s="4">
        <v>0</v>
      </c>
      <c r="E28" s="4">
        <v>0</v>
      </c>
      <c r="F28" s="6">
        <v>1</v>
      </c>
      <c r="G28" s="4">
        <v>0</v>
      </c>
      <c r="H28">
        <f t="shared" si="6"/>
        <v>1</v>
      </c>
    </row>
    <row r="29" spans="2:14" x14ac:dyDescent="0.25">
      <c r="B29" t="s">
        <v>15</v>
      </c>
      <c r="C29" s="4">
        <v>0</v>
      </c>
      <c r="D29" s="4">
        <v>0</v>
      </c>
      <c r="E29" s="4">
        <v>0</v>
      </c>
      <c r="F29" s="4">
        <v>0</v>
      </c>
      <c r="G29" s="6">
        <v>1</v>
      </c>
      <c r="H29">
        <f t="shared" si="6"/>
        <v>1</v>
      </c>
    </row>
    <row r="30" spans="2:14" x14ac:dyDescent="0.25">
      <c r="C30">
        <f>SUM(C24:C29)</f>
        <v>1</v>
      </c>
      <c r="D30">
        <f t="shared" ref="D30:G30" si="7">SUM(D24:D29)</f>
        <v>1</v>
      </c>
      <c r="E30">
        <f t="shared" si="7"/>
        <v>1</v>
      </c>
      <c r="F30">
        <f t="shared" si="7"/>
        <v>1</v>
      </c>
      <c r="G30">
        <f t="shared" si="7"/>
        <v>1</v>
      </c>
    </row>
    <row r="32" spans="2:14" x14ac:dyDescent="0.25">
      <c r="B32" s="3" t="s">
        <v>14</v>
      </c>
      <c r="C32" s="5">
        <f>SUMPRODUCT(C14:G19, C24:G29)</f>
        <v>428</v>
      </c>
      <c r="D32" t="s">
        <v>25</v>
      </c>
    </row>
    <row r="57" spans="12:12" x14ac:dyDescent="0.25">
      <c r="L57" t="s">
        <v>28</v>
      </c>
    </row>
    <row r="58" spans="12:12" x14ac:dyDescent="0.25">
      <c r="L58" t="s">
        <v>29</v>
      </c>
    </row>
  </sheetData>
  <hyperlinks>
    <hyperlink ref="L1" r:id="rId1" xr:uid="{A58E1CD6-1D80-4B0F-99F3-74A8AC6D50B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Входные данные Булгаков</vt:lpstr>
      <vt:lpstr>Решение Булгаков</vt:lpstr>
      <vt:lpstr>КТ 1.1</vt:lpstr>
      <vt:lpstr>КТ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2022-12-08T14:07:16Z</dcterms:modified>
</cp:coreProperties>
</file>