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Theory-of-possibilities\6 Точечное и доверительное оценивание\2 Доверительные интервалы для среднего\"/>
    </mc:Choice>
  </mc:AlternateContent>
  <xr:revisionPtr revIDLastSave="0" documentId="13_ncr:1_{E17BC480-4430-4498-BA96-9EB08A7E2E73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Задание 3 А" sheetId="1" r:id="rId1"/>
    <sheet name="Задание 3 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3" i="2"/>
  <c r="C38" i="2"/>
  <c r="E37" i="2"/>
  <c r="C37" i="2"/>
  <c r="C34" i="2"/>
  <c r="G128" i="1"/>
  <c r="G122" i="1"/>
  <c r="K121" i="1"/>
</calcChain>
</file>

<file path=xl/sharedStrings.xml><?xml version="1.0" encoding="utf-8"?>
<sst xmlns="http://schemas.openxmlformats.org/spreadsheetml/2006/main" count="35" uniqueCount="30">
  <si>
    <t>Я разобрался, как считается доверительный интервал для распределения Стьюдента и почему он считается так.</t>
  </si>
  <si>
    <t>(Смотри фото):</t>
  </si>
  <si>
    <t>Проведя все рассчёты возращаюсь к вопросу задачи:</t>
  </si>
  <si>
    <t>Найти границы доверительного интервала</t>
  </si>
  <si>
    <t>Л. Граница =</t>
  </si>
  <si>
    <t xml:space="preserve">П. Граница = </t>
  </si>
  <si>
    <t>=</t>
  </si>
  <si>
    <t xml:space="preserve">x¯ = </t>
  </si>
  <si>
    <t xml:space="preserve">t = </t>
  </si>
  <si>
    <t xml:space="preserve">s = </t>
  </si>
  <si>
    <t xml:space="preserve">√n = </t>
  </si>
  <si>
    <t>b)</t>
  </si>
  <si>
    <t>Дано:</t>
  </si>
  <si>
    <t xml:space="preserve">n = </t>
  </si>
  <si>
    <t xml:space="preserve">a = </t>
  </si>
  <si>
    <t>Найти:</t>
  </si>
  <si>
    <t>Границы доверительного интервала</t>
  </si>
  <si>
    <t>Решение:</t>
  </si>
  <si>
    <t xml:space="preserve">Мне не известна ген. Дисперсия + </t>
  </si>
  <si>
    <t>Размер выборки &gt; 30</t>
  </si>
  <si>
    <t>Буду использовать Нормальное Распределение</t>
  </si>
  <si>
    <t>Провожу поиск z-оценки</t>
  </si>
  <si>
    <t xml:space="preserve">Хвосты = </t>
  </si>
  <si>
    <t>Почему z-оценка ищется именно так?</t>
  </si>
  <si>
    <t xml:space="preserve">z-оценка = </t>
  </si>
  <si>
    <t>(каждый)</t>
  </si>
  <si>
    <t>или</t>
  </si>
  <si>
    <t xml:space="preserve">Нечто = </t>
  </si>
  <si>
    <t>(Выборочное стандартное отклонение)</t>
  </si>
  <si>
    <t>s = σ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</si>
</sst>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67749</xdr:colOff>
      <xdr:row>35</xdr:row>
      <xdr:rowOff>189643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DAC14B-40E5-4F07-8D0C-1A25F502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6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20</xdr:col>
      <xdr:colOff>67749</xdr:colOff>
      <xdr:row>73</xdr:row>
      <xdr:rowOff>189643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45FB7AD-FECC-4A12-A79A-416F85D9E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2190476" cy="6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20</xdr:col>
      <xdr:colOff>67749</xdr:colOff>
      <xdr:row>111</xdr:row>
      <xdr:rowOff>189643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3A3AE26-1093-410C-85B5-075B6666E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2190476" cy="6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4</xdr:col>
      <xdr:colOff>209371</xdr:colOff>
      <xdr:row>126</xdr:row>
      <xdr:rowOff>37976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8C9A94E-19B1-4CB8-802B-E0B86EB06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3050500"/>
          <a:ext cx="1428571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4</xdr:col>
      <xdr:colOff>171276</xdr:colOff>
      <xdr:row>131</xdr:row>
      <xdr:rowOff>95143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8869622-361E-485D-822B-CAE6B06F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4193500"/>
          <a:ext cx="1390476" cy="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103896</xdr:colOff>
      <xdr:row>13</xdr:row>
      <xdr:rowOff>113976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2CDE9B-1E2A-41DA-BC74-9A505929E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28571" cy="2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494601</xdr:colOff>
      <xdr:row>56</xdr:row>
      <xdr:rowOff>56738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9C6108-26CA-4B82-BBFC-58153440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5590476" cy="3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11</xdr:col>
      <xdr:colOff>113420</xdr:colOff>
      <xdr:row>68</xdr:row>
      <xdr:rowOff>114071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79BA2D0-B09A-414B-AF2F-87BED48A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9500"/>
          <a:ext cx="7038095" cy="1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</xdr:col>
      <xdr:colOff>628495</xdr:colOff>
      <xdr:row>74</xdr:row>
      <xdr:rowOff>123738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B9A48ED-4AE5-4966-ADD5-84AF5D57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525500"/>
          <a:ext cx="1238095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</xdr:col>
      <xdr:colOff>704686</xdr:colOff>
      <xdr:row>79</xdr:row>
      <xdr:rowOff>76119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5E94654-35AB-4D70-A399-009923B39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478000"/>
          <a:ext cx="131428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5:K128"/>
  <sheetViews>
    <sheetView topLeftCell="C106" zoomScaleNormal="100" workbookViewId="0">
      <selection activeCell="V7" sqref="V7"/>
    </sheetView>
  </sheetViews>
  <sheetFormatPr defaultRowHeight="15" x14ac:dyDescent="0.25"/>
  <sheetData>
    <row r="115" spans="1:11" x14ac:dyDescent="0.25">
      <c r="A115" t="s">
        <v>0</v>
      </c>
    </row>
    <row r="116" spans="1:11" x14ac:dyDescent="0.25">
      <c r="A116" t="s">
        <v>1</v>
      </c>
    </row>
    <row r="118" spans="1:11" x14ac:dyDescent="0.25">
      <c r="J118" t="s">
        <v>7</v>
      </c>
      <c r="K118">
        <v>14.1</v>
      </c>
    </row>
    <row r="119" spans="1:11" x14ac:dyDescent="0.25">
      <c r="A119" t="s">
        <v>2</v>
      </c>
      <c r="J119" t="s">
        <v>8</v>
      </c>
      <c r="K119">
        <v>1.5</v>
      </c>
    </row>
    <row r="120" spans="1:11" x14ac:dyDescent="0.25">
      <c r="A120" t="s">
        <v>3</v>
      </c>
      <c r="J120" t="s">
        <v>9</v>
      </c>
      <c r="K120">
        <v>3.4</v>
      </c>
    </row>
    <row r="121" spans="1:11" x14ac:dyDescent="0.25">
      <c r="J121" t="s">
        <v>10</v>
      </c>
      <c r="K121">
        <f>SQRT(15)</f>
        <v>3.872983346207417</v>
      </c>
    </row>
    <row r="122" spans="1:11" x14ac:dyDescent="0.25">
      <c r="A122" s="2" t="s">
        <v>4</v>
      </c>
      <c r="B122" s="2"/>
      <c r="C122" s="2"/>
      <c r="D122" s="2"/>
      <c r="E122" s="2"/>
      <c r="F122" s="2" t="s">
        <v>6</v>
      </c>
      <c r="G122" s="2">
        <f>K118-K119*K120/K121</f>
        <v>12.783185662289478</v>
      </c>
    </row>
    <row r="125" spans="1:11" x14ac:dyDescent="0.25">
      <c r="F125" t="s">
        <v>7</v>
      </c>
      <c r="G125">
        <v>14.1</v>
      </c>
    </row>
    <row r="128" spans="1:11" x14ac:dyDescent="0.25">
      <c r="A128" s="2" t="s">
        <v>5</v>
      </c>
      <c r="B128" s="2"/>
      <c r="C128" s="2"/>
      <c r="D128" s="2"/>
      <c r="E128" s="2"/>
      <c r="F128" s="2" t="s">
        <v>6</v>
      </c>
      <c r="G128" s="2">
        <f>K118+K119*K120/K121</f>
        <v>15.416814337710521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97A1-B28E-4903-9153-CA9E67E22DB8}">
  <dimension ref="A16:E78"/>
  <sheetViews>
    <sheetView tabSelected="1" workbookViewId="0">
      <selection activeCell="G77" sqref="G77"/>
    </sheetView>
  </sheetViews>
  <sheetFormatPr defaultRowHeight="15" x14ac:dyDescent="0.25"/>
  <cols>
    <col min="2" max="2" width="12.42578125" customWidth="1"/>
  </cols>
  <sheetData>
    <row r="16" spans="1:1" x14ac:dyDescent="0.25">
      <c r="A16" s="1" t="s">
        <v>11</v>
      </c>
    </row>
    <row r="17" spans="1:5" x14ac:dyDescent="0.25">
      <c r="A17" s="1" t="s">
        <v>12</v>
      </c>
    </row>
    <row r="19" spans="1:5" x14ac:dyDescent="0.25">
      <c r="A19" t="s">
        <v>7</v>
      </c>
      <c r="B19">
        <v>191</v>
      </c>
    </row>
    <row r="20" spans="1:5" x14ac:dyDescent="0.25">
      <c r="A20" t="s">
        <v>29</v>
      </c>
      <c r="B20">
        <v>12.4</v>
      </c>
      <c r="C20" t="s">
        <v>28</v>
      </c>
    </row>
    <row r="21" spans="1:5" x14ac:dyDescent="0.25">
      <c r="A21" t="s">
        <v>13</v>
      </c>
      <c r="B21">
        <v>100</v>
      </c>
    </row>
    <row r="22" spans="1:5" x14ac:dyDescent="0.25">
      <c r="A22" t="s">
        <v>14</v>
      </c>
      <c r="B22">
        <v>0.95</v>
      </c>
    </row>
    <row r="24" spans="1:5" x14ac:dyDescent="0.25">
      <c r="A24" s="1" t="s">
        <v>15</v>
      </c>
      <c r="B24" t="s">
        <v>16</v>
      </c>
    </row>
    <row r="26" spans="1:5" x14ac:dyDescent="0.25">
      <c r="A26" s="1" t="s">
        <v>17</v>
      </c>
    </row>
    <row r="28" spans="1:5" x14ac:dyDescent="0.25">
      <c r="A28" t="s">
        <v>18</v>
      </c>
      <c r="E28" t="s">
        <v>19</v>
      </c>
    </row>
    <row r="30" spans="1:5" x14ac:dyDescent="0.25">
      <c r="A30" t="s">
        <v>20</v>
      </c>
    </row>
    <row r="32" spans="1:5" x14ac:dyDescent="0.25">
      <c r="A32" t="s">
        <v>21</v>
      </c>
    </row>
    <row r="34" spans="2:5" x14ac:dyDescent="0.25">
      <c r="B34" t="s">
        <v>22</v>
      </c>
      <c r="C34">
        <f>(1 - B22) / 2</f>
        <v>2.5000000000000022E-2</v>
      </c>
      <c r="D34" t="s">
        <v>25</v>
      </c>
    </row>
    <row r="36" spans="2:5" x14ac:dyDescent="0.25">
      <c r="B36" s="4" t="s">
        <v>23</v>
      </c>
    </row>
    <row r="37" spans="2:5" x14ac:dyDescent="0.25">
      <c r="B37" t="s">
        <v>27</v>
      </c>
      <c r="C37">
        <f>(1+B22)/2</f>
        <v>0.97499999999999998</v>
      </c>
      <c r="D37" t="s">
        <v>26</v>
      </c>
      <c r="E37">
        <f>B22+C34</f>
        <v>0.97499999999999998</v>
      </c>
    </row>
    <row r="38" spans="2:5" x14ac:dyDescent="0.25">
      <c r="B38" t="s">
        <v>24</v>
      </c>
      <c r="C38" s="5">
        <f>_xlfn.NORM.S.INV(C37)</f>
        <v>1.9599639845400536</v>
      </c>
    </row>
    <row r="73" spans="1:4" x14ac:dyDescent="0.25">
      <c r="A73" s="3"/>
      <c r="B73" s="3"/>
      <c r="C73" s="3" t="s">
        <v>6</v>
      </c>
      <c r="D73" s="3">
        <f>B19-1.96*B20/SQRT(B21)</f>
        <v>188.56960000000001</v>
      </c>
    </row>
    <row r="78" spans="1:4" x14ac:dyDescent="0.25">
      <c r="A78" s="3"/>
      <c r="B78" s="3"/>
      <c r="C78" s="3" t="s">
        <v>6</v>
      </c>
      <c r="D78" s="3">
        <f>$B$19+1.96*$B$20/SQRT($B$21)</f>
        <v>193.43039999999999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3 А</vt:lpstr>
      <vt:lpstr>Задание 3 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2022-05-05T09:42:34Z</dcterms:modified>
</cp:coreProperties>
</file>