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Komal\Desktop\project\Excel Attrition\"/>
    </mc:Choice>
  </mc:AlternateContent>
  <xr:revisionPtr revIDLastSave="0" documentId="8_{E8DD2BD9-155C-47B5-B146-92598CE9B3F5}" xr6:coauthVersionLast="47" xr6:coauthVersionMax="47" xr10:uidLastSave="{00000000-0000-0000-0000-000000000000}"/>
  <bookViews>
    <workbookView xWindow="-108" yWindow="-108" windowWidth="23256" windowHeight="12456" tabRatio="704" xr2:uid="{00000000-000D-0000-FFFF-FFFF00000000}"/>
  </bookViews>
  <sheets>
    <sheet name="Dashboard" sheetId="7" r:id="rId1"/>
    <sheet name="KPI" sheetId="8" r:id="rId2"/>
    <sheet name="Rating" sheetId="9" r:id="rId3"/>
    <sheet name="Gender" sheetId="10" r:id="rId4"/>
    <sheet name="Education by Attrition" sheetId="11" r:id="rId5"/>
    <sheet name="Attrition by Job" sheetId="12" r:id="rId6"/>
    <sheet name="Dept wise Attrition" sheetId="13" r:id="rId7"/>
    <sheet name="Attrition by Age" sheetId="14" r:id="rId8"/>
    <sheet name="Marital Status" sheetId="15" r:id="rId9"/>
    <sheet name="Data" sheetId="1" r:id="rId10"/>
  </sheets>
  <definedNames>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B11" i="10"/>
  <c r="A7" i="8"/>
  <c r="B6" i="9"/>
  <c r="E5" i="15"/>
  <c r="C7" i="8"/>
  <c r="E6" i="15"/>
  <c r="E4" i="15"/>
  <c r="E5" i="12"/>
  <c r="E9" i="12"/>
  <c r="B12" i="10"/>
  <c r="E6" i="12"/>
  <c r="E10" i="12"/>
  <c r="E7" i="12"/>
  <c r="E11" i="12"/>
  <c r="B7" i="8"/>
  <c r="E8" i="12"/>
  <c r="E12" i="12"/>
  <c r="E4" i="12"/>
  <c r="C11" i="10" l="1"/>
  <c r="C12" i="10"/>
  <c r="C6" i="9"/>
  <c r="B7" i="9"/>
  <c r="C7" i="9" s="1"/>
  <c r="D7" i="8"/>
  <c r="E7" i="8"/>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<sst xmlns="http://schemas.openxmlformats.org/spreadsheetml/2006/main" count="19216" uniqueCount="1569">
  <si>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</si>
  <si>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</si>
  <si>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</si>
  <si>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</si>
  <si>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</si>
  <si>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</si>
  <si>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</si>
  <si>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</si>
  <si>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</si>
  <si>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</si>
  <si>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</si>
  <si>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</si>
  <si>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</si>
  <si>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</si>
  <si>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</si>
  <si>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</si>
  <si>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</si>
  <si>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</si>
  <si>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</si>
  <si>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</si>
  <si>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</si>
  <si>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</si>
  <si>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</si>
  <si>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</si>
  <si>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</si>
  <si>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</si>
  <si>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</si>
  <si>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</si>
  <si>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</si>
  <si>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</si>
  <si>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</si>
  <si>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</si>
  <si>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</si>
  <si>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</si>
  <si>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</si>
  <si>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</si>
  <si>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</si>
  <si>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</si>
  <si>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</si>
  <si>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</si>
  <si>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</si>
  <si>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</si>
  <si>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</si>
  <si>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</si>
  <si>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</si>
  <si>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</si>
  <si>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</si>
  <si>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</si>
  <si>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</si>
  <si>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</si>
  <si>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</si>
  <si>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</si>
  <si>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</si>
  <si>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</si>
  <si>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</si>
  <si>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</si>
  <si>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</si>
  <si>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</si>
  <si>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</si>
  <si>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</si>
  <si>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</si>
  <si>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</si>
  <si>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</si>
  <si>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</si>
  <si>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</si>
  <si>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</si>
  <si>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</si>
  <si>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</si>
  <si>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</si>
  <si>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</si>
  <si>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</si>
  <si>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</si>
  <si>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</si>
  <si>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</si>
  <si>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</si>
  <si>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</si>
  <si>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</si>
  <si>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</si>
  <si>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</si>
  <si>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</si>
  <si>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</si>
  <si>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</si>
  <si>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</si>
  <si>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</si>
  <si>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</si>
  <si>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</si>
  <si>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</si>
  <si>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</si>
  <si>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</si>
  <si>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</si>
  <si>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</si>
  <si>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</si>
  <si>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</si>
  <si>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</si>
  <si>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</si>
  <si>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</si>
  <si>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</si>
  <si>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</si>
  <si>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</si>
  <si>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</si>
  <si>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</si>
  <si>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</si>
  <si>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</si>
  <si>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</si>
  <si>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</si>
  <si>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</si>
  <si>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</si>
  <si>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</si>
  <si>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</si>
  <si>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</si>
  <si>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</si>
  <si>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</si>
  <si>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</si>
  <si>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</si>
  <si>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</si>
  <si>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</si>
  <si>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</si>
  <si>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</si>
  <si>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</si>
  <si>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</si>
  <si>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</si>
  <si>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</si>
  <si>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</si>
  <si>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</si>
  <si>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</si>
  <si>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</si>
  <si>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</si>
  <si>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</si>
  <si>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</si>
  <si>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</si>
  <si>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</si>
  <si>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</si>
  <si>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</si>
  <si>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</si>
  <si>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</si>
  <si>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</si>
  <si>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</si>
  <si>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</si>
  <si>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</si>
  <si>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</si>
  <si>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</si>
  <si>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</si>
  <si>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</si>
  <si>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</si>
  <si>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</si>
  <si>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</si>
  <si>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</si>
  <si>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</si>
  <si>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</si>
  <si>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</si>
  <si>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</si>
  <si>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</si>
  <si>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</si>
  <si>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</si>
  <si>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</si>
  <si>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</si>
  <si>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</si>
  <si>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</si>
  <si>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</si>
  <si>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</si>
  <si>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</si>
  <si>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</si>
  <si>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</si>
  <si>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</si>
  <si>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</si>
  <si>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</si>
  <si>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</si>
  <si>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</si>
  <si>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</si>
  <si>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</si>
  <si>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</si>
  <si>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</si>
  <si>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</si>
  <si>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</si>
  <si>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</si>
  <si>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</si>
  <si>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</si>
  <si>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</si>
  <si>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</si>
  <si>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</si>
  <si>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</si>
  <si>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</si>
  <si>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</si>
  <si>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</si>
  <si>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</si>
  <si>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</si>
  <si>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</si>
  <si>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</si>
  <si>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</si>
  <si>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</si>
  <si>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</si>
  <si>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</si>
  <si>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</si>
  <si>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</si>
  <si>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</si>
  <si>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</si>
  <si>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</si>
  <si>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</si>
  <si>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</si>
  <si>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</si>
  <si>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</si>
  <si>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</si>
  <si>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</si>
  <si>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</si>
  <si>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</si>
  <si>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</si>
  <si>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</si>
  <si>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</si>
  <si>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</si>
  <si>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</si>
  <si>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</si>
  <si>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</si>
  <si>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</si>
  <si>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</si>
  <si>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</si>
  <si>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</si>
  <si>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</si>
  <si>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</si>
  <si>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</si>
  <si>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</si>
  <si>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</si>
  <si>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</si>
  <si>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</si>
  <si>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</si>
  <si>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</si>
  <si>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</si>
  <si>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</si>
  <si>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</si>
  <si>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</si>
  <si>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</si>
  <si>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</si>
  <si>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</si>
  <si>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</si>
  <si>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</si>
  <si>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</si>
  <si>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</si>
  <si>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</si>
  <si>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</si>
  <si>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</si>
  <si>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</si>
  <si>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</si>
  <si>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</si>
  <si>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</si>
  <si>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</si>
  <si>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</si>
  <si>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</si>
  <si>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</si>
  <si>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</si>
  <si>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</si>
  <si>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</si>
  <si>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</si>
  <si>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</si>
  <si>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</si>
  <si>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</si>
  <si>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</si>
  <si>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</si>
  <si>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</si>
  <si>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</si>
  <si>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</si>
  <si>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</si>
  <si>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</si>
  <si>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</si>
  <si>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</si>
  <si>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</si>
  <si>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</si>
  <si>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</si>
  <si>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</si>
  <si>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</si>
  <si>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</si>
  <si>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</si>
  <si>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</si>
  <si>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</si>
  <si>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</si>
  <si>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</si>
  <si>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</si>
  <si>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</si>
  <si>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</si>
  <si>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</si>
  <si>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</si>
  <si>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</si>
  <si>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</si>
  <si>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</si>
  <si>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</si>
  <si>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</si>
  <si>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</si>
  <si>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</si>
  <si>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</si>
  <si>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</si>
  <si>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</si>
  <si>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</si>
  <si>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</si>
  <si>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</si>
  <si>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</si>
  <si>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</si>
  <si>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</si>
  <si>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</si>
  <si>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</si>
  <si>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</si>
  <si>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</si>
  <si>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</si>
  <si>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</si>
  <si>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</si>
  <si>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</si>
  <si>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</si>
  <si>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</si>
  <si>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</si>
  <si>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</si>
  <si>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</si>
  <si>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</si>
  <si>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</si>
  <si>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</si>
  <si>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</si>
  <si>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</si>
  <si>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</si>
  <si>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</si>
  <si>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</si>
  <si>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</si>
  <si>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</si>
  <si>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</si>
  <si>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</si>
  <si>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</si>
  <si>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</si>
  <si>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</si>
  <si>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</si>
  <si>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</si>
  <si>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</si>
  <si>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</si>
  <si>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</si>
  <si>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</si>
  <si>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</si>
  <si>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</si>
  <si>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</si>
  <si>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</si>
  <si>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</si>
  <si>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</si>
  <si>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</si>
  <si>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</si>
  <si>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</si>
  <si>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</si>
  <si>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</si>
  <si>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</si>
  <si>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</si>
  <si>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</si>
  <si>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</si>
  <si>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</si>
  <si>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</si>
  <si>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</si>
  <si>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</si>
  <si>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</si>
  <si>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</si>
  <si>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</si>
  <si>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</si>
  <si>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</si>
  <si>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</si>
  <si>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</si>
  <si>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</si>
  <si>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</si>
  <si>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</si>
  <si>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</si>
  <si>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</si>
  <si>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</si>
  <si>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</si>
  <si>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</si>
  <si>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</si>
  <si>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</si>
  <si>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</si>
  <si>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</si>
  <si>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</si>
  <si>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</si>
  <si>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</si>
  <si>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</si>
  <si>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</si>
  <si>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</si>
  <si>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</si>
  <si>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</si>
  <si>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</si>
  <si>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</si>
  <si>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</si>
  <si>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</si>
  <si>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</si>
  <si>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</si>
  <si>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</si>
  <si>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</si>
  <si>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</si>
  <si>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</si>
  <si>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</si>
  <si>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</si>
  <si>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</si>
  <si>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</si>
  <si>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</si>
  <si>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</si>
  <si>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</si>
  <si>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</si>
  <si>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</si>
  <si>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</si>
  <si>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</si>
  <si>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</si>
  <si>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</si>
  <si>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</si>
  <si>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</si>
  <si>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</si>
  <si>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</si>
  <si>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</si>
  <si>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</si>
  <si>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</si>
  <si>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</si>
  <si>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</si>
  <si>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</si>
  <si>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</si>
  <si>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</si>
  <si>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</si>
  <si>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</si>
  <si>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</si>
  <si>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</si>
  <si>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</si>
  <si>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</si>
  <si>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</si>
  <si>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</si>
  <si>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</si>
  <si>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</si>
  <si>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</si>
  <si>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</si>
  <si>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</si>
  <si>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</si>
  <si>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</si>
  <si>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</si>
  <si>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</si>
  <si>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</si>
  <si>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</si>
  <si>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</si>
  <si>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</si>
  <si>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</si>
  <si>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</si>
  <si>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</si>
  <si>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</si>
  <si>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</si>
  <si>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</si>
  <si>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</si>
  <si>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</si>
  <si>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</si>
  <si>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</si>
  <si>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</si>
  <si>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</si>
  <si>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</si>
  <si>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</si>
  <si>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</si>
  <si>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</si>
  <si>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</si>
  <si>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</si>
  <si>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</si>
  <si>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</si>
  <si>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</si>
  <si>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</si>
  <si>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</si>
  <si>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</si>
  <si>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</si>
  <si>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</si>
  <si>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</si>
  <si>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</si>
  <si>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</si>
  <si>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</si>
  <si>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</si>
  <si>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</si>
  <si>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</si>
  <si>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</si>
  <si>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</si>
  <si>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</si>
  <si>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</si>
  <si>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</si>
  <si>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</si>
  <si>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</si>
  <si>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</si>
  <si>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</si>
  <si>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</si>
  <si>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</si>
  <si>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</si>
  <si>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</si>
  <si>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</si>
  <si>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</si>
  <si>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</si>
  <si>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</si>
  <si>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</si>
  <si>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</si>
  <si>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</si>
  <si>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</si>
  <si>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</si>
  <si>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</si>
  <si>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</si>
  <si>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</si>
  <si>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</si>
  <si>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</si>
  <si>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</si>
  <si>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</si>
  <si>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</si>
  <si>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</si>
  <si>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</si>
  <si>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</si>
  <si>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</si>
  <si>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</si>
  <si>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</si>
  <si>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</si>
  <si>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</si>
  <si>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</si>
  <si>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</si>
  <si>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</si>
  <si>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</si>
  <si>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</si>
  <si>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</si>
  <si>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</si>
  <si>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</si>
  <si>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</si>
  <si>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</si>
  <si>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</si>
  <si>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</si>
  <si>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</si>
  <si>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</si>
  <si>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</si>
  <si>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</si>
  <si>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</si>
  <si>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</si>
  <si>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</si>
  <si>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</si>
  <si>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</si>
  <si>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</si>
  <si>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</si>
  <si>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</si>
  <si>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</si>
  <si>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</si>
  <si>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</si>
  <si>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</si>
  <si>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</si>
  <si>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</si>
  <si>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</si>
  <si>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</si>
  <si>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</si>
  <si>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</si>
  <si>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</si>
  <si>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</si>
  <si>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</si>
  <si>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</si>
  <si>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</si>
  <si>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</si>
  <si>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</si>
  <si>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</si>
  <si>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</si>
  <si>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</si>
  <si>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</si>
  <si>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</si>
  <si>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</si>
  <si>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</si>
  <si>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</si>
  <si>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</si>
  <si>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</si>
  <si>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</si>
  <si>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</si>
  <si>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</si>
  <si>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</si>
  <si>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</si>
  <si>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</si>
  <si>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</si>
  <si>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</si>
  <si>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</si>
  <si>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</si>
  <si>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</si>
  <si>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</si>
  <si>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</si>
  <si>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</si>
  <si>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</si>
  <si>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</si>
  <si>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</si>
  <si>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</si>
  <si>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</si>
  <si>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</si>
  <si>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</si>
  <si>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</si>
  <si>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</si>
  <si>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</si>
  <si>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</si>
  <si>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</si>
  <si>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</si>
  <si>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</si>
  <si>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</si>
  <si>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</si>
  <si>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</si>
  <si>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</si>
  <si>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</si>
  <si>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</si>
  <si>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</si>
  <si>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</si>
  <si>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</si>
  <si>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</si>
  <si>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</si>
  <si>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</si>
  <si>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</si>
  <si>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</si>
  <si>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</si>
  <si>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</si>
  <si>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</si>
  <si>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</si>
  <si>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</si>
  <si>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</si>
  <si>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</si>
  <si>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</si>
  <si>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</si>
  <si>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</si>
  <si>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</si>
  <si>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</si>
  <si>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</si>
  <si>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</si>
  <si>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</si>
  <si>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</si>
  <si>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</si>
  <si>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</si>
  <si>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</si>
  <si>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</si>
  <si>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</si>
  <si>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</si>
  <si>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</si>
  <si>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</si>
  <si>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</si>
  <si>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</si>
  <si>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</si>
  <si>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</si>
  <si>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</si>
  <si>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</si>
  <si>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</si>
  <si>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</si>
  <si>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</si>
  <si>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</si>
  <si>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</si>
  <si>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</si>
  <si>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</si>
  <si>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</si>
  <si>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</si>
  <si>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</si>
  <si>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</si>
  <si>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</si>
  <si>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</si>
  <si>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</si>
  <si>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</si>
  <si>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</si>
  <si>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</si>
  <si>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</si>
  <si>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</si>
  <si>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</si>
  <si>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</si>
  <si>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</si>
  <si>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</si>
  <si>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</si>
  <si>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</si>
  <si>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</si>
  <si>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</si>
  <si>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</si>
  <si>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</si>
  <si>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</si>
  <si>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</si>
  <si>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</si>
  <si>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</si>
  <si>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</si>
  <si>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</si>
  <si>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</si>
  <si>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</si>
  <si>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</si>
  <si>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</si>
  <si>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</si>
  <si>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</si>
  <si>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</si>
  <si>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</si>
  <si>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</si>
  <si>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</si>
  <si>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</si>
  <si>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</si>
  <si>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</si>
  <si>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</si>
  <si>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</si>
  <si>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</si>
  <si>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</si>
  <si>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</si>
  <si>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</si>
  <si>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</si>
  <si>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</si>
  <si>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</si>
  <si>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</si>
  <si>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</si>
  <si>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</si>
  <si>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</si>
  <si>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</si>
  <si>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</si>
  <si>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</si>
  <si>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</si>
  <si>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</si>
  <si>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</si>
  <si>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</si>
  <si>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</si>
  <si>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</si>
  <si>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</si>
  <si>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</si>
  <si>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</si>
  <si>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</si>
  <si>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</si>
  <si>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</si>
  <si>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</si>
  <si>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</si>
  <si>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</si>
  <si>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</si>
  <si>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</si>
  <si>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</si>
  <si>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</si>
  <si>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</si>
  <si>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</si>
  <si>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</si>
  <si>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</si>
  <si>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</si>
  <si>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</si>
  <si>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</si>
  <si>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</si>
  <si>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</si>
  <si>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</si>
  <si>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</si>
  <si>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</si>
  <si>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</si>
  <si>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</si>
  <si>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</si>
  <si>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</si>
  <si>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</si>
  <si>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</si>
  <si>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</si>
  <si>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</si>
  <si>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</si>
  <si>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</si>
  <si>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</si>
  <si>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</si>
  <si>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</si>
  <si>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</si>
  <si>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</si>
  <si>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</si>
  <si>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</si>
  <si>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</si>
  <si>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</si>
  <si>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</si>
  <si>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</si>
  <si>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</si>
  <si>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</si>
  <si>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</si>
  <si>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</si>
  <si>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</si>
  <si>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</si>
  <si>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</si>
  <si>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</si>
  <si>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</si>
  <si>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</si>
  <si>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</si>
  <si>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</si>
  <si>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</si>
  <si>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</si>
  <si>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</si>
  <si>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</si>
  <si>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</si>
  <si>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</si>
  <si>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</si>
  <si>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</si>
  <si>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</si>
  <si>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</si>
  <si>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</si>
  <si>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</si>
  <si>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</si>
  <si>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</si>
  <si>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</si>
  <si>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</si>
  <si>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</si>
  <si>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</si>
  <si>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</si>
  <si>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</si>
  <si>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</si>
  <si>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</si>
  <si>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</si>
  <si>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</si>
  <si>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</si>
  <si>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</si>
  <si>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</si>
  <si>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</si>
  <si>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</si>
  <si>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</si>
  <si>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</si>
  <si>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</si>
  <si>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</si>
  <si>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</si>
  <si>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</si>
  <si>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</si>
  <si>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</si>
  <si>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</si>
  <si>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</si>
  <si>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</si>
  <si>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</si>
  <si>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</si>
  <si>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</si>
  <si>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</si>
  <si>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</si>
  <si>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</si>
  <si>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</si>
  <si>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</si>
  <si>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</si>
  <si>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</si>
  <si>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</si>
  <si>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</si>
  <si>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</si>
  <si>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</si>
  <si>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</si>
  <si>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</si>
  <si>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</si>
  <si>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</si>
  <si>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</si>
  <si>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</si>
  <si>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</si>
  <si>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</si>
  <si>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</si>
  <si>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</si>
  <si>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</si>
  <si>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</si>
  <si>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</si>
  <si>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</si>
  <si>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</si>
  <si>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</si>
  <si>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</si>
  <si>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</si>
  <si>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</si>
  <si>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</si>
  <si>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</si>
  <si>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</si>
  <si>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</si>
  <si>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</si>
  <si>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</si>
  <si>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</si>
  <si>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</si>
  <si>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</si>
  <si>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</si>
  <si>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</si>
  <si>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</si>
  <si>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</si>
  <si>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</si>
  <si>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</si>
  <si>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</si>
  <si>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</si>
  <si>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</si>
  <si>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</si>
  <si>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</si>
  <si>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</si>
  <si>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</si>
  <si>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</si>
  <si>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</si>
  <si>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</si>
  <si>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</si>
  <si>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</si>
  <si>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</si>
  <si>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</si>
  <si>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</si>
  <si>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</si>
  <si>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</si>
  <si>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</si>
  <si>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</si>
  <si>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</si>
  <si>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</si>
  <si>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</si>
  <si>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</si>
  <si>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</si>
  <si>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</si>
  <si>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</si>
  <si>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</si>
  <si>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</si>
  <si>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</si>
  <si>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</si>
  <si>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</si>
  <si>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</si>
  <si>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</si>
  <si>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</si>
  <si>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</si>
  <si>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</si>
  <si>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</si>
  <si>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</si>
  <si>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</si>
  <si>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</si>
  <si>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</si>
  <si>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</si>
  <si>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</si>
  <si>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</si>
  <si>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</si>
  <si>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</si>
  <si>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</si>
  <si>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</si>
  <si>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</si>
  <si>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</si>
  <si>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</si>
  <si>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</si>
  <si>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</si>
  <si>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</si>
  <si>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</si>
  <si>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</si>
  <si>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</si>
  <si>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</si>
  <si>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</si>
  <si>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</si>
  <si>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</si>
  <si>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</si>
  <si>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</si>
  <si>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</si>
  <si>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</si>
  <si>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</si>
  <si>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</si>
  <si>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</si>
  <si>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</si>
  <si>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</si>
  <si>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</si>
  <si>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</si>
  <si>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</si>
  <si>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</si>
  <si>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</si>
  <si>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</si>
  <si>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</si>
  <si>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</si>
  <si>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</si>
  <si>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</si>
  <si>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</si>
  <si>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</si>
  <si>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</si>
  <si>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</si>
  <si>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</si>
  <si>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</si>
  <si>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</si>
  <si>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</si>
  <si>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</si>
  <si>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</si>
  <si>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</si>
  <si>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</si>
  <si>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</si>
  <si>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</si>
  <si>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</si>
  <si>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</si>
  <si>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</si>
  <si>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</si>
  <si>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</si>
  <si>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</si>
  <si>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</si>
  <si>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</si>
  <si>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</si>
  <si>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</si>
  <si>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</si>
  <si>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</si>
  <si>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</si>
  <si>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</si>
  <si>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</si>
  <si>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</si>
  <si>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</si>
  <si>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</si>
  <si>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</si>
  <si>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</si>
  <si>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</si>
  <si>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</si>
  <si>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</si>
  <si>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</si>
  <si>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</si>
  <si>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</si>
  <si>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</si>
  <si>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</si>
  <si>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</si>
  <si>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</si>
  <si>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</si>
  <si>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</si>
  <si>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</si>
  <si>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</si>
  <si>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</si>
  <si>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</si>
  <si>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</si>
  <si>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</si>
  <si>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</si>
  <si>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</si>
  <si>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</si>
  <si>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</si>
  <si>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</si>
  <si>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</si>
  <si>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</si>
  <si>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</si>
  <si>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</si>
  <si>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</si>
  <si>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</si>
  <si>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</si>
  <si>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</si>
  <si>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</si>
  <si>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</si>
  <si>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</si>
  <si>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</si>
  <si>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</si>
  <si>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</si>
  <si>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</si>
  <si>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</si>
  <si>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</si>
  <si>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</si>
  <si>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</si>
  <si>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</si>
  <si>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</si>
  <si>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</si>
  <si>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</si>
  <si>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</si>
  <si>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</si>
  <si>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</si>
  <si>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</si>
  <si>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</si>
  <si>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</si>
  <si>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</si>
  <si>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</si>
  <si>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</si>
  <si>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</si>
  <si>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</si>
  <si>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</si>
  <si>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</si>
  <si>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</si>
  <si>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</si>
  <si>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</si>
  <si>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</si>
  <si>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</si>
  <si>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</si>
  <si>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</si>
  <si>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</si>
  <si>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</si>
  <si>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</si>
  <si>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</si>
  <si>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</si>
  <si>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</si>
  <si>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</si>
  <si>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</si>
  <si>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</si>
  <si>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</si>
  <si>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</si>
  <si>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</si>
  <si>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</si>
  <si>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</si>
  <si>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</si>
  <si>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</si>
  <si>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</si>
  <si>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</si>
  <si>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</si>
  <si>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</si>
  <si>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</si>
  <si>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</si>
  <si>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</si>
  <si>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</si>
  <si>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</si>
  <si>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</si>
  <si>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</si>
  <si>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</si>
  <si>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</si>
  <si>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</si>
  <si>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</si>
  <si>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</si>
  <si>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</si>
  <si>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</si>
  <si>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</si>
  <si>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</si>
  <si>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</si>
  <si>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</si>
  <si>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</si>
  <si>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</si>
  <si>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</si>
  <si>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</si>
  <si>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</si>
  <si>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</si>
  <si>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</si>
  <si>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</si>
  <si>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</si>
  <si>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</si>
  <si>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</si>
  <si>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</si>
  <si>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</si>
  <si>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</si>
  <si>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</si>
  <si>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</si>
  <si>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</si>
  <si>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</si>
  <si>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</si>
  <si>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</si>
  <si>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</si>
  <si>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</si>
  <si>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</si>
  <si>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</si>
  <si>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</si>
  <si>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</si>
  <si>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</si>
  <si>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</si>
  <si>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</si>
  <si>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</si>
  <si>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</si>
  <si>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</si>
  <si>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</si>
  <si>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</si>
  <si>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</si>
  <si>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</si>
  <si>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</si>
  <si>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</si>
  <si>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</si>
  <si>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</si>
  <si>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</si>
  <si>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</si>
  <si>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</si>
  <si>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</si>
  <si>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</si>
  <si>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</si>
  <si>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</si>
  <si>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</si>
  <si>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</si>
  <si>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</si>
  <si>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</si>
  <si>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</si>
  <si>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</si>
  <si>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</si>
  <si>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</si>
  <si>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</si>
  <si>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</si>
  <si>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</si>
  <si>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</si>
  <si>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</si>
  <si>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</si>
  <si>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</si>
  <si>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</si>
  <si>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</si>
  <si>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</si>
  <si>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</si>
  <si>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</si>
  <si>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</si>
  <si>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</si>
  <si>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</si>
  <si>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</si>
  <si>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</si>
  <si>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</si>
  <si>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</si>
  <si>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</si>
  <si>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</si>
  <si>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</si>
  <si>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</si>
  <si>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</si>
  <si>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</si>
  <si>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</si>
  <si>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</si>
  <si>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</si>
  <si>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</si>
  <si>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</si>
  <si>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</si>
  <si>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</si>
  <si>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</si>
  <si>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</si>
  <si>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</si>
  <si>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</si>
  <si>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</si>
  <si>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</si>
  <si>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</si>
  <si>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</si>
  <si>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</si>
  <si>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</si>
  <si>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</si>
  <si>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</si>
  <si>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</si>
  <si>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</si>
  <si>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</si>
  <si>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</si>
  <si>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</si>
  <si>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</si>
  <si>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</si>
  <si>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</si>
  <si>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</si>
  <si>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</si>
  <si>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</si>
  <si>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</si>
  <si>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</si>
  <si>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</si>
  <si>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</si>
  <si>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</si>
  <si>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</si>
  <si>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</si>
  <si>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</si>
  <si>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</si>
  <si>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</si>
  <si>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</si>
  <si>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</si>
  <si>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</si>
  <si>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</si>
  <si>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</si>
  <si>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</si>
  <si>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</si>
  <si>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</si>
  <si>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</si>
  <si>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</si>
  <si>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</si>
  <si>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</si>
  <si>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</si>
  <si>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</si>
  <si>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</si>
  <si>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</si>
  <si>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</si>
  <si>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</si>
  <si>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</si>
  <si>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</si>
  <si>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</si>
  <si>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</si>
  <si>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</si>
  <si>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</si>
  <si>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</si>
  <si>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</si>
  <si>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</si>
  <si>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</si>
  <si>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</si>
  <si>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</si>
  <si>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</si>
  <si>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</si>
  <si>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</si>
  <si>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</si>
  <si>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</si>
  <si>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</si>
  <si>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</si>
  <si>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</si>
  <si>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</si>
  <si>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</si>
  <si>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</si>
  <si>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</si>
  <si>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</si>
  <si>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</si>
  <si>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</si>
  <si>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</si>
  <si>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</si>
  <si>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</si>
  <si>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</si>
  <si>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</si>
  <si>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</si>
  <si>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</si>
  <si>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</si>
  <si>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</si>
  <si>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</si>
  <si>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</si>
  <si>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</si>
  <si>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</si>
  <si>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</si>
  <si>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</si>
  <si>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</si>
  <si>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</si>
  <si>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</si>
  <si>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</si>
  <si>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</si>
  <si>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</si>
  <si>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</si>
  <si>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</si>
  <si>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</si>
  <si>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</si>
  <si>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</si>
  <si>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</si>
  <si>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</si>
  <si>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</si>
  <si>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</si>
  <si>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</si>
  <si>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</si>
  <si>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</si>
  <si>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</si>
  <si>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</si>
  <si>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</si>
  <si>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</si>
  <si>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</si>
  <si>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</si>
  <si>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</si>
  <si>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</si>
  <si>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</si>
  <si>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</si>
  <si>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</si>
  <si>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</si>
  <si>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</si>
  <si>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</si>
  <si>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</si>
  <si>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</si>
  <si>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</si>
  <si>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</si>
  <si>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</si>
  <si>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</si>
  <si>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</si>
  <si>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</si>
  <si>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</si>
  <si>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</si>
  <si>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</si>
  <si>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</si>
  <si>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</si>
  <si>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</si>
  <si>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</si>
  <si>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</si>
  <si>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</si>
  <si>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</si>
  <si>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</si>
  <si>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</si>
  <si>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</si>
  <si>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</si>
  <si>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</si>
  <si>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</si>
  <si>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</si>
  <si>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</si>
  <si>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</si>
  <si>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</si>
  <si>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</si>
  <si>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</si>
  <si>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</si>
  <si>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</si>
  <si>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</si>
  <si>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</si>
  <si>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</si>
  <si>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</si>
  <si>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</si>
  <si>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</si>
  <si>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</si>
  <si>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</si>
  <si>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</si>
  <si>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</si>
  <si>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</si>
  <si>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</si>
  <si>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</si>
  <si>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</si>
  <si>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</si>
  <si>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</si>
  <si>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</si>
  <si>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</si>
  <si>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</si>
  <si>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</si>
  <si>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</si>
  <si>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</si>
  <si>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</si>
  <si>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</si>
  <si>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</si>
  <si>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</si>
  <si>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</si>
  <si>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</si>
  <si>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</si>
  <si>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</si>
  <si>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</si>
  <si>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</si>
  <si>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</si>
  <si>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</si>
  <si>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</si>
  <si>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</si>
  <si>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</si>
  <si>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</si>
  <si>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</si>
  <si>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</si>
  <si>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</si>
  <si>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</si>
  <si>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</si>
  <si>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</si>
  <si>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</si>
  <si>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</si>
  <si>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</si>
  <si>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</si>
  <si>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</si>
  <si>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</si>
  <si>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</si>
  <si>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</si>
  <si>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</si>
  <si>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</si>
  <si>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</si>
  <si>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</si>
  <si>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</si>
  <si>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</si>
  <si>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</si>
  <si>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</si>
  <si>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</si>
  <si>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</si>
  <si>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</si>
  <si>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</si>
  <si>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</si>
  <si>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</si>
  <si>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</si>
  <si>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</si>
  <si>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</si>
  <si>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</si>
  <si>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</si>
  <si>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</si>
  <si>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</si>
  <si>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</si>
  <si>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</si>
  <si>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</si>
  <si>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</si>
  <si>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</si>
  <si>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</si>
  <si>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</si>
  <si>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</si>
  <si>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</si>
  <si>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</si>
  <si>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</si>
  <si>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</si>
  <si>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</si>
  <si>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</si>
  <si>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</si>
  <si>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</si>
  <si>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</si>
  <si>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</si>
  <si>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</si>
  <si>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</si>
  <si>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</si>
  <si>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</si>
  <si>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</si>
  <si>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</si>
  <si>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</si>
  <si>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</si>
  <si>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</si>
  <si>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</si>
  <si>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</si>
  <si>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</si>
  <si>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</si>
  <si>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</si>
  <si>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</si>
  <si>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</si>
  <si>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</si>
  <si>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</si>
  <si>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</si>
  <si>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</si>
  <si>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</si>
  <si>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</si>
  <si>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</si>
  <si>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</si>
  <si>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</si>
  <si>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</si>
  <si>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</si>
  <si>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</si>
  <si>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</si>
  <si>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</si>
  <si>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</si>
  <si>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</si>
  <si>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</si>
  <si>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</si>
  <si>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</si>
  <si>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</si>
  <si>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</si>
  <si>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</si>
  <si>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</si>
  <si>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</si>
  <si>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</si>
  <si>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</si>
  <si>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</si>
  <si>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</si>
  <si>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</si>
  <si>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</si>
  <si>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</si>
  <si>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</si>
  <si>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</si>
  <si>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</si>
  <si>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</si>
  <si>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</si>
  <si>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</si>
  <si>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</si>
  <si>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</si>
  <si>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</si>
  <si>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</si>
  <si>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</si>
  <si>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</si>
  <si>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</si>
  <si>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</si>
  <si>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</si>
  <si>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</si>
  <si>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</si>
  <si>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</si>
  <si>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</si>
  <si>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</si>
  <si>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</si>
  <si>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</si>
  <si>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</si>
  <si>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</si>
  <si>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</si>
  <si>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</si>
  <si>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</si>
  <si>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</si>
  <si>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</si>
  <si>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</si>
  <si>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</si>
  <si>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</si>
  <si>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</si>
  <si>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</si>
  <si>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</si>
  <si>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</si>
  <si>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</si>
  <si>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</si>
  <si>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</si>
  <si>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</si>
  <si>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</si>
  <si>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</si>
  <si>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</si>
  <si>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</si>
  <si>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</si>
  <si>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</si>
  <si>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</si>
  <si>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</si>
  <si>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</si>
  <si>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</si>
  <si>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</si>
  <si>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</si>
  <si>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</si>
  <si>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</si>
  <si>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</si>
  <si>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</si>
  <si>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</si>
  <si>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</si>
  <si>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</si>
  <si>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</si>
  <si>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</si>
  <si>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</si>
  <si>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</si>
  <si>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</si>
  <si>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</si>
  <si>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</si>
  <si>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</si>
  <si>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</si>
  <si>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</si>
  <si>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</si>
  <si>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</si>
  <si>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</si>
  <si>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</si>
  <si>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</si>
  <si>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</si>
  <si>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</si>
  <si>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</si>
  <si>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</si>
  <si>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</si>
  <si>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</si>
  <si>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</si>
  <si>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</si>
  <si>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</si>
  <si>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</si>
  <si>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</si>
  <si>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</si>
  <si>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</si>
  <si>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</si>
  <si>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</si>
  <si>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</si>
  <si>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</si>
  <si>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</si>
  <si>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</si>
  <si>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</si>
  <si>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</si>
  <si>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</si>
  <si>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</si>
  <si>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</si>
  <si>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</si>
  <si>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</si>
  <si>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</si>
  <si>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</si>
  <si>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</si>
  <si>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</si>
  <si>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</si>
  <si>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</si>
  <si>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</si>
  <si>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</si>
  <si>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</si>
  <si>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</si>
  <si>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</si>
  <si>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</si>
  <si>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</si>
  <si>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</si>
  <si>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</si>
  <si>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</si>
  <si>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Total Employee</t>
  </si>
  <si>
    <t>Attrition Count</t>
  </si>
  <si>
    <t>Average Age</t>
  </si>
  <si>
    <t>Active Employees</t>
  </si>
  <si>
    <t>Attrition Rate</t>
  </si>
  <si>
    <t>Average of Job Satisfaction</t>
  </si>
  <si>
    <t>Rating</t>
  </si>
  <si>
    <t>Balance Rating</t>
  </si>
  <si>
    <t>Row Labels</t>
  </si>
  <si>
    <t>Grand Total</t>
  </si>
  <si>
    <t>Count of Employee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</si>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</sst>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2" tint="-0.34998626667073579"/>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2" borderId="0" xfId="0" applyFill="1"/>
    <xf numFmtId="164" fontId="0" fillId="0" borderId="4" xfId="0" applyNumberFormat="1" applyBorder="1"/>
    <xf numFmtId="0" fontId="2" fillId="0" borderId="0" xfId="0" applyFont="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xf numFmtId="0" fontId="0" fillId="0" borderId="10" xfId="0" applyBorder="1"/>
    <xf numFmtId="0" fontId="0" fillId="0" borderId="4" xfId="0" applyBorder="1"/>
    <xf numFmtId="0" fontId="0" fillId="0" borderId="6" xfId="0" applyBorder="1"/>
    <xf numFmtId="0" fontId="0" fillId="0" borderId="9" xfId="0" applyBorder="1"/>
    <xf numFmtId="0" fontId="0" fillId="0" borderId="7" xfId="0" applyBorder="1"/>
  </cellXfs>
  <cellStyles count="2">
    <cellStyle name="Normal" xfId="0" builtinId="0"/>
    <cellStyle name="Percent" xfId="1" builtinId="5"/>
  </cellStyles>
  <dxfs count="6">
    <dxf>
      <numFmt numFmtId="164" formatCode="0.0"/>
    </dxf>
    <dxf>
      <fill>
        <patternFill patternType="solid">
          <bgColor theme="4" tint="0.39997558519241921"/>
        </patternFill>
      </fill>
    </dxf>
    <dxf>
      <fill>
        <patternFill>
          <bgColor theme="8" tint="0.59996337778862885"/>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
      <tableStyleElement type="firstRowStripe" dxfId="4"/>
      <tableStyleElement type="secondRowStripe" dxfId="3"/>
    </tableStyle>
    <tableStyle name="Slicer" pivot="0" table="0" count="4" xr9:uid="{D68199C7-D6C2-4853-880F-8112EE390295}">
      <tableStyleElement type="wholeTable" dxfId="2"/>
    </tableStyle>
  </tableStyles>
  <colors>
    <mruColors>
      <color rgb="FF3F9A16"/>
      <color rgb="FFF5F6FA"/>
      <color rgb="FF780C69"/>
      <color rgb="FF6F66E8"/>
      <color rgb="FF8C2C7C"/>
      <color rgb="FF8B050F"/>
    </mruColors>
  </colors>
  <extLst>
    <ext xmlns:x14="http://schemas.microsoft.com/office/spreadsheetml/2009/9/main" uri="{46F421CA-312F-682f-3DD2-61675219B42D}">
      <x14:dxfs count="3">
        <dxf>
          <fill>
            <gradientFill>
              <stop position="0">
                <color theme="1" tint="0.1490218817712943"/>
              </stop>
              <stop position="1">
                <color theme="1" tint="0.34900967436750391"/>
              </stop>
            </gradientFill>
          </fill>
        </dxf>
        <dxf>
          <font>
            <b/>
            <i val="0"/>
            <color theme="0" tint="-4.9989318521683403E-2"/>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25098422193060094"/>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F12D-4E7A-9D0A-4BD8AFB4CAD0}"/>
              </c:ext>
            </c:extLst>
          </c:dPt>
          <c:dPt>
            <c:idx val="1"/>
            <c:bubble3D val="0"/>
            <c:spPr>
              <a:solidFill>
                <a:schemeClr val="bg2">
                  <a:lumMod val="85000"/>
                  <a:alpha val="95000"/>
                </a:schemeClr>
              </a:solidFill>
              <a:ln w="19050">
                <a:noFill/>
              </a:ln>
              <a:effectLst/>
            </c:spPr>
            <c:extLst>
              <c:ext xmlns:c16="http://schemas.microsoft.com/office/drawing/2014/chart" uri="{C3380CC4-5D6E-409C-BE32-E72D297353CC}">
                <c16:uniqueId val="{00000003-F12D-4E7A-9D0A-4BD8AFB4CAD0}"/>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F12D-4E7A-9D0A-4BD8AFB4CAD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807909604519775E-2"/>
          <c:y val="0.375"/>
          <c:w val="0.84463276836158196"/>
          <c:h val="0.625"/>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2-4566-4449-A8E9-F6D7FDBDB422}"/>
              </c:ext>
            </c:extLst>
          </c:dPt>
          <c:val>
            <c:numRef>
              <c:f>Rating!$B$6</c:f>
              <c:numCache>
                <c:formatCode>0.0</c:formatCode>
                <c:ptCount val="1"/>
                <c:pt idx="0">
                  <c:v>2.6265306122448981</c:v>
                </c:pt>
              </c:numCache>
            </c:numRef>
          </c:val>
          <c:extLst>
            <c:ext xmlns:c16="http://schemas.microsoft.com/office/drawing/2014/chart" uri="{C3380CC4-5D6E-409C-BE32-E72D297353CC}">
              <c16:uniqueId val="{00000000-4566-4449-A8E9-F6D7FDBDB422}"/>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4566-4449-A8E9-F6D7FDBDB422}"/>
            </c:ext>
          </c:extLst>
        </c:ser>
        <c:dLbls>
          <c:showLegendKey val="0"/>
          <c:showVal val="0"/>
          <c:showCatName val="0"/>
          <c:showSerName val="0"/>
          <c:showPercent val="0"/>
          <c:showBubbleSize val="0"/>
        </c:dLbls>
        <c:gapWidth val="0"/>
        <c:overlap val="100"/>
        <c:axId val="1614005103"/>
        <c:axId val="1614012303"/>
      </c:barChart>
      <c:catAx>
        <c:axId val="1614005103"/>
        <c:scaling>
          <c:orientation val="minMax"/>
        </c:scaling>
        <c:delete val="1"/>
        <c:axPos val="l"/>
        <c:majorTickMark val="out"/>
        <c:minorTickMark val="none"/>
        <c:tickLblPos val="nextTo"/>
        <c:crossAx val="1614012303"/>
        <c:crosses val="autoZero"/>
        <c:auto val="1"/>
        <c:lblAlgn val="ctr"/>
        <c:lblOffset val="100"/>
        <c:noMultiLvlLbl val="0"/>
      </c:catAx>
      <c:valAx>
        <c:axId val="1614012303"/>
        <c:scaling>
          <c:orientation val="minMax"/>
          <c:max val="4"/>
        </c:scaling>
        <c:delete val="1"/>
        <c:axPos val="b"/>
        <c:numFmt formatCode="0.0" sourceLinked="1"/>
        <c:majorTickMark val="out"/>
        <c:minorTickMark val="none"/>
        <c:tickLblPos val="nextTo"/>
        <c:crossAx val="161400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002060"/>
                  </a:gs>
                  <a:gs pos="100000">
                    <a:srgbClr val="8B050F"/>
                  </a:gs>
                </a:gsLst>
                <a:lin ang="10800000" scaled="0"/>
              </a:gradFill>
              <a:ln w="19050">
                <a:noFill/>
              </a:ln>
              <a:effectLst/>
            </c:spPr>
            <c:extLst>
              <c:ext xmlns:c16="http://schemas.microsoft.com/office/drawing/2014/chart" uri="{C3380CC4-5D6E-409C-BE32-E72D297353CC}">
                <c16:uniqueId val="{00000001-33B1-47DD-8512-CFD2C345BF82}"/>
              </c:ext>
            </c:extLst>
          </c:dPt>
          <c:dPt>
            <c:idx val="1"/>
            <c:bubble3D val="0"/>
            <c:spPr>
              <a:gradFill>
                <a:gsLst>
                  <a:gs pos="0">
                    <a:srgbClr val="6F66E8"/>
                  </a:gs>
                  <a:gs pos="100000">
                    <a:schemeClr val="bg1">
                      <a:lumMod val="65000"/>
                    </a:schemeClr>
                  </a:gs>
                </a:gsLst>
                <a:lin ang="10800000" scaled="0"/>
              </a:gradFill>
              <a:ln w="19050">
                <a:noFill/>
              </a:ln>
              <a:effectLst/>
            </c:spPr>
            <c:extLst>
              <c:ext xmlns:c16="http://schemas.microsoft.com/office/drawing/2014/chart" uri="{C3380CC4-5D6E-409C-BE32-E72D297353CC}">
                <c16:uniqueId val="{00000003-33B1-47DD-8512-CFD2C345BF82}"/>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33B1-47DD-8512-CFD2C345BF8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6">
                    <a:lumMod val="50000"/>
                  </a:schemeClr>
                </a:gs>
                <a:gs pos="100000">
                  <a:srgbClr val="002060"/>
                </a:gs>
              </a:gsLst>
              <a:lin ang="10800000" scaled="0"/>
            </a:gradFill>
            <a:ln>
              <a:noFill/>
            </a:ln>
          </c:spPr>
          <c:dPt>
            <c:idx val="0"/>
            <c:bubble3D val="0"/>
            <c:spPr>
              <a:gradFill>
                <a:gsLst>
                  <a:gs pos="0">
                    <a:schemeClr val="bg2">
                      <a:lumMod val="75000"/>
                    </a:schemeClr>
                  </a:gs>
                  <a:gs pos="100000">
                    <a:schemeClr val="accent3">
                      <a:lumMod val="75000"/>
                    </a:schemeClr>
                  </a:gs>
                </a:gsLst>
                <a:lin ang="10800000" scaled="0"/>
              </a:gradFill>
              <a:ln w="19050">
                <a:noFill/>
              </a:ln>
              <a:effectLst/>
            </c:spPr>
            <c:extLst>
              <c:ext xmlns:c16="http://schemas.microsoft.com/office/drawing/2014/chart" uri="{C3380CC4-5D6E-409C-BE32-E72D297353CC}">
                <c16:uniqueId val="{00000001-26A1-4FE3-8025-D6DC65201CF0}"/>
              </c:ext>
            </c:extLst>
          </c:dPt>
          <c:dPt>
            <c:idx val="1"/>
            <c:bubble3D val="0"/>
            <c:spPr>
              <a:gradFill>
                <a:gsLst>
                  <a:gs pos="0">
                    <a:schemeClr val="accent6">
                      <a:lumMod val="50000"/>
                    </a:schemeClr>
                  </a:gs>
                  <a:gs pos="100000">
                    <a:srgbClr val="002060"/>
                  </a:gs>
                </a:gsLst>
                <a:lin ang="10800000" scaled="0"/>
              </a:gradFill>
              <a:ln w="19050">
                <a:noFill/>
              </a:ln>
              <a:effectLst/>
            </c:spPr>
            <c:extLst>
              <c:ext xmlns:c16="http://schemas.microsoft.com/office/drawing/2014/chart" uri="{C3380CC4-5D6E-409C-BE32-E72D297353CC}">
                <c16:uniqueId val="{00000003-26A1-4FE3-8025-D6DC65201CF0}"/>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26A1-4FE3-8025-D6DC65201CF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7AA-4F8F-86DD-E3B815CF5AB8}"/>
            </c:ext>
          </c:extLst>
        </c:ser>
        <c:dLbls>
          <c:dLblPos val="outEnd"/>
          <c:showLegendKey val="0"/>
          <c:showVal val="1"/>
          <c:showCatName val="0"/>
          <c:showSerName val="0"/>
          <c:showPercent val="0"/>
          <c:showBubbleSize val="0"/>
        </c:dLbls>
        <c:gapWidth val="75"/>
        <c:axId val="1614001263"/>
        <c:axId val="1614008943"/>
      </c:barChart>
      <c:catAx>
        <c:axId val="16140012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614008943"/>
        <c:crosses val="autoZero"/>
        <c:auto val="1"/>
        <c:lblAlgn val="ctr"/>
        <c:lblOffset val="100"/>
        <c:noMultiLvlLbl val="0"/>
      </c:catAx>
      <c:valAx>
        <c:axId val="1614008943"/>
        <c:scaling>
          <c:orientation val="minMax"/>
        </c:scaling>
        <c:delete val="1"/>
        <c:axPos val="b"/>
        <c:numFmt formatCode="General" sourceLinked="1"/>
        <c:majorTickMark val="out"/>
        <c:minorTickMark val="none"/>
        <c:tickLblPos val="nextTo"/>
        <c:crossAx val="1614001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rgbClr val="780C69"/>
              </a:gs>
            </a:gsLst>
            <a:lin ang="5400000" scaled="1"/>
          </a:gradFill>
          <a:ln w="19050">
            <a:noFill/>
          </a:ln>
          <a:effectLst/>
        </c:spPr>
      </c:pivotFmt>
      <c:pivotFmt>
        <c:idx val="7"/>
        <c:spPr>
          <a:gradFill>
            <a:gsLst>
              <a:gs pos="10000">
                <a:schemeClr val="accent6">
                  <a:lumMod val="60000"/>
                  <a:lumOff val="40000"/>
                </a:schemeClr>
              </a:gs>
              <a:gs pos="82000">
                <a:srgbClr val="00B050"/>
              </a:gs>
            </a:gsLst>
            <a:lin ang="5400000" scaled="1"/>
          </a:gradFill>
          <a:ln w="19050">
            <a:noFill/>
          </a:ln>
          <a:effectLst/>
        </c:spPr>
      </c:pivotFmt>
      <c:pivotFmt>
        <c:idx val="8"/>
        <c:spPr>
          <a:gradFill>
            <a:gsLst>
              <a:gs pos="0">
                <a:schemeClr val="tx2">
                  <a:lumMod val="75000"/>
                  <a:lumOff val="25000"/>
                </a:schemeClr>
              </a:gs>
              <a:gs pos="100000">
                <a:schemeClr val="bg2">
                  <a:lumMod val="65000"/>
                </a:schemeClr>
              </a:gs>
            </a:gsLst>
            <a:lin ang="5400000" scaled="1"/>
          </a:gradFill>
          <a:ln w="19050">
            <a:noFill/>
          </a:ln>
          <a:effectLst/>
        </c:spPr>
      </c:pivotFmt>
    </c:pivotFmts>
    <c:plotArea>
      <c:layout/>
      <c:pieChart>
        <c:varyColors val="1"/>
        <c:ser>
          <c:idx val="0"/>
          <c:order val="0"/>
          <c:tx>
            <c:strRef>
              <c:f>'Dept wise Attrition'!$B$3</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c:spPr>
          <c:dPt>
            <c:idx val="0"/>
            <c:bubble3D val="0"/>
            <c:spPr>
              <a:gradFill>
                <a:gsLst>
                  <a:gs pos="0">
                    <a:schemeClr val="accent1">
                      <a:lumMod val="75000"/>
                    </a:schemeClr>
                  </a:gs>
                  <a:gs pos="100000">
                    <a:srgbClr val="780C69"/>
                  </a:gs>
                </a:gsLst>
                <a:lin ang="5400000" scaled="1"/>
              </a:gradFill>
              <a:ln w="19050">
                <a:noFill/>
              </a:ln>
              <a:effectLst/>
            </c:spPr>
            <c:extLst>
              <c:ext xmlns:c16="http://schemas.microsoft.com/office/drawing/2014/chart" uri="{C3380CC4-5D6E-409C-BE32-E72D297353CC}">
                <c16:uniqueId val="{00000001-B155-4E98-8430-6682218C87D1}"/>
              </c:ext>
            </c:extLst>
          </c:dPt>
          <c:dPt>
            <c:idx val="1"/>
            <c:bubble3D val="0"/>
            <c:spPr>
              <a:gradFill>
                <a:gsLst>
                  <a:gs pos="10000">
                    <a:schemeClr val="accent6">
                      <a:lumMod val="60000"/>
                      <a:lumOff val="40000"/>
                    </a:schemeClr>
                  </a:gs>
                  <a:gs pos="82000">
                    <a:srgbClr val="00B050"/>
                  </a:gs>
                </a:gsLst>
                <a:lin ang="5400000" scaled="1"/>
              </a:gradFill>
              <a:ln w="19050">
                <a:noFill/>
              </a:ln>
              <a:effectLst/>
            </c:spPr>
            <c:extLst>
              <c:ext xmlns:c16="http://schemas.microsoft.com/office/drawing/2014/chart" uri="{C3380CC4-5D6E-409C-BE32-E72D297353CC}">
                <c16:uniqueId val="{00000003-B155-4E98-8430-6682218C87D1}"/>
              </c:ext>
            </c:extLst>
          </c:dPt>
          <c:dPt>
            <c:idx val="2"/>
            <c:bubble3D val="0"/>
            <c:spPr>
              <a:gradFill>
                <a:gsLst>
                  <a:gs pos="0">
                    <a:schemeClr val="tx2">
                      <a:lumMod val="75000"/>
                      <a:lumOff val="25000"/>
                    </a:schemeClr>
                  </a:gs>
                  <a:gs pos="100000">
                    <a:schemeClr val="bg2">
                      <a:lumMod val="65000"/>
                    </a:schemeClr>
                  </a:gs>
                </a:gsLst>
                <a:lin ang="5400000" scaled="1"/>
              </a:gradFill>
              <a:ln w="19050">
                <a:noFill/>
              </a:ln>
              <a:effectLst/>
            </c:spPr>
            <c:extLst>
              <c:ext xmlns:c16="http://schemas.microsoft.com/office/drawing/2014/chart" uri="{C3380CC4-5D6E-409C-BE32-E72D297353CC}">
                <c16:uniqueId val="{00000005-B155-4E98-8430-6682218C87D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155-4E98-8430-6682218C87D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[HR_ATTRITION.xlsx]Attrition by Age!Attrition by 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rgbClr val="6F66E8"/>
              </a:gs>
              <a:gs pos="32000">
                <a:srgbClr val="780C69"/>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132476902362332E-2"/>
          <c:y val="3.4825863825388055E-2"/>
          <c:w val="0.91773504619527535"/>
          <c:h val="0.81976655702460988"/>
        </c:manualLayout>
      </c:layout>
      <c:barChart>
        <c:barDir val="col"/>
        <c:grouping val="clustered"/>
        <c:varyColors val="0"/>
        <c:ser>
          <c:idx val="0"/>
          <c:order val="0"/>
          <c:tx>
            <c:strRef>
              <c:f>'Attrition by Age'!$B$3</c:f>
              <c:strCache>
                <c:ptCount val="1"/>
                <c:pt idx="0">
                  <c:v>Total</c:v>
                </c:pt>
              </c:strCache>
            </c:strRef>
          </c:tx>
          <c:spPr>
            <a:gradFill>
              <a:gsLst>
                <a:gs pos="100000">
                  <a:srgbClr val="6F66E8"/>
                </a:gs>
                <a:gs pos="32000">
                  <a:srgbClr val="780C69"/>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B9C-4B9B-95C7-0EFC00AAFD91}"/>
            </c:ext>
          </c:extLst>
        </c:ser>
        <c:dLbls>
          <c:dLblPos val="outEnd"/>
          <c:showLegendKey val="0"/>
          <c:showVal val="1"/>
          <c:showCatName val="0"/>
          <c:showSerName val="0"/>
          <c:showPercent val="0"/>
          <c:showBubbleSize val="0"/>
        </c:dLbls>
        <c:gapWidth val="107"/>
        <c:overlap val="-27"/>
        <c:axId val="1668485936"/>
        <c:axId val="1668496016"/>
      </c:barChart>
      <c:catAx>
        <c:axId val="166848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668496016"/>
        <c:crosses val="autoZero"/>
        <c:auto val="1"/>
        <c:lblAlgn val="ctr"/>
        <c:lblOffset val="100"/>
        <c:noMultiLvlLbl val="0"/>
      </c:catAx>
      <c:valAx>
        <c:axId val="1668496016"/>
        <c:scaling>
          <c:orientation val="minMax"/>
        </c:scaling>
        <c:delete val="1"/>
        <c:axPos val="l"/>
        <c:numFmt formatCode="General" sourceLinked="1"/>
        <c:majorTickMark val="none"/>
        <c:minorTickMark val="none"/>
        <c:tickLblPos val="nextTo"/>
        <c:crossAx val="166848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4F0-4A82-BD4C-2A74C5FF937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4F0-4A82-BD4C-2A74C5FF9375}"/>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BCCA-4176-9D75-DFDD0A5D80C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67FB-4EE7-A3C5-8D5B9EBA4592}"/>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67FB-4EE7-A3C5-8D5B9EBA4592}"/>
            </c:ext>
          </c:extLst>
        </c:ser>
        <c:dLbls>
          <c:showLegendKey val="0"/>
          <c:showVal val="0"/>
          <c:showCatName val="0"/>
          <c:showSerName val="0"/>
          <c:showPercent val="0"/>
          <c:showBubbleSize val="0"/>
        </c:dLbls>
        <c:gapWidth val="0"/>
        <c:overlap val="100"/>
        <c:axId val="1614005103"/>
        <c:axId val="1614012303"/>
      </c:barChart>
      <c:catAx>
        <c:axId val="1614005103"/>
        <c:scaling>
          <c:orientation val="minMax"/>
        </c:scaling>
        <c:delete val="1"/>
        <c:axPos val="l"/>
        <c:majorTickMark val="out"/>
        <c:minorTickMark val="none"/>
        <c:tickLblPos val="nextTo"/>
        <c:crossAx val="1614012303"/>
        <c:crosses val="autoZero"/>
        <c:auto val="1"/>
        <c:lblAlgn val="ctr"/>
        <c:lblOffset val="100"/>
        <c:noMultiLvlLbl val="0"/>
      </c:catAx>
      <c:valAx>
        <c:axId val="1614012303"/>
        <c:scaling>
          <c:orientation val="minMax"/>
          <c:max val="4"/>
        </c:scaling>
        <c:delete val="1"/>
        <c:axPos val="b"/>
        <c:numFmt formatCode="0.0" sourceLinked="1"/>
        <c:majorTickMark val="out"/>
        <c:minorTickMark val="none"/>
        <c:tickLblPos val="nextTo"/>
        <c:crossAx val="161400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FA-40F5-83EA-442720E571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FA-40F5-83EA-442720E571CC}"/>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0-AA48-4C76-BCF7-E93F6CEBBC3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3D6-44DA-A674-2F2FDF30DC51}"/>
            </c:ext>
          </c:extLst>
        </c:ser>
        <c:dLbls>
          <c:dLblPos val="outEnd"/>
          <c:showLegendKey val="0"/>
          <c:showVal val="1"/>
          <c:showCatName val="0"/>
          <c:showSerName val="0"/>
          <c:showPercent val="0"/>
          <c:showBubbleSize val="0"/>
        </c:dLbls>
        <c:gapWidth val="182"/>
        <c:axId val="1614001263"/>
        <c:axId val="1614008943"/>
      </c:barChart>
      <c:catAx>
        <c:axId val="16140012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008943"/>
        <c:crosses val="autoZero"/>
        <c:auto val="1"/>
        <c:lblAlgn val="ctr"/>
        <c:lblOffset val="100"/>
        <c:noMultiLvlLbl val="0"/>
      </c:catAx>
      <c:valAx>
        <c:axId val="1614008943"/>
        <c:scaling>
          <c:orientation val="minMax"/>
        </c:scaling>
        <c:delete val="1"/>
        <c:axPos val="b"/>
        <c:numFmt formatCode="General" sourceLinked="1"/>
        <c:majorTickMark val="out"/>
        <c:minorTickMark val="none"/>
        <c:tickLblPos val="nextTo"/>
        <c:crossAx val="1614001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74B-4CFD-9B9D-277EC63CF0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74B-4CFD-9B9D-277EC63CF0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74B-4CFD-9B9D-277EC63CF05C}"/>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523-4EC3-BACA-3C4207FDE28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F28-4AE1-9A13-E63A2F28E4B7}"/>
            </c:ext>
          </c:extLst>
        </c:ser>
        <c:dLbls>
          <c:showLegendKey val="0"/>
          <c:showVal val="0"/>
          <c:showCatName val="0"/>
          <c:showSerName val="0"/>
          <c:showPercent val="0"/>
          <c:showBubbleSize val="0"/>
        </c:dLbls>
        <c:gapWidth val="219"/>
        <c:overlap val="-27"/>
        <c:axId val="1668485936"/>
        <c:axId val="1668496016"/>
      </c:barChart>
      <c:catAx>
        <c:axId val="166848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496016"/>
        <c:crosses val="autoZero"/>
        <c:auto val="1"/>
        <c:lblAlgn val="ctr"/>
        <c:lblOffset val="100"/>
        <c:noMultiLvlLbl val="0"/>
      </c:catAx>
      <c:valAx>
        <c:axId val="1668496016"/>
        <c:scaling>
          <c:orientation val="minMax"/>
        </c:scaling>
        <c:delete val="1"/>
        <c:axPos val="l"/>
        <c:numFmt formatCode="General" sourceLinked="1"/>
        <c:majorTickMark val="none"/>
        <c:minorTickMark val="none"/>
        <c:tickLblPos val="nextTo"/>
        <c:crossAx val="166848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BA8021D-EAE6-4C98-93E7-8FBAE0B84373}">
          <cx:dataPt idx="2">
            <cx:spPr>
              <a:solidFill>
                <a:srgbClr val="5B9BD5">
                  <a:lumMod val="75000"/>
                </a:srgbClr>
              </a:solidFill>
              <a:ln>
                <a:noFill/>
              </a:ln>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29E16531-B117-4657-917A-E19B3EB9FB11}">
          <cx:spPr>
            <a:gradFill>
              <a:gsLst>
                <a:gs pos="100000">
                  <a:srgbClr val="EE0000"/>
                </a:gs>
                <a:gs pos="35000">
                  <a:schemeClr val="bg2">
                    <a:lumMod val="50000"/>
                  </a:schemeClr>
                </a:gs>
              </a:gsLst>
              <a:lin ang="5400000" scaled="0"/>
            </a:gradFill>
            <a:ln>
              <a:noFill/>
            </a:ln>
          </cx:spPr>
          <cx:dataLabels>
            <cx:visibility seriesName="0" categoryName="0" value="1"/>
          </cx:dataLabels>
          <cx:dataId val="0"/>
        </cx:series>
      </cx:plotAreaRegion>
      <cx:axis id="0">
        <cx:catScaling gapWidth="0.050000000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5BA8021D-EAE6-4C98-93E7-8FBAE0B84373}">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29E16531-B117-4657-917A-E19B3EB9FB11}">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9.png"/><Relationship Id="rId18"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chart" Target="../charts/chart2.xml"/><Relationship Id="rId12" Type="http://schemas.openxmlformats.org/officeDocument/2006/relationships/image" Target="../media/image8.svg"/><Relationship Id="rId17" Type="http://schemas.openxmlformats.org/officeDocument/2006/relationships/chart" Target="../charts/chart6.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chart" Target="../charts/chart1.xml"/><Relationship Id="rId11" Type="http://schemas.openxmlformats.org/officeDocument/2006/relationships/image" Target="../media/image7.png"/><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chart" Target="../charts/chart4.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3.xml"/><Relationship Id="rId14" Type="http://schemas.openxmlformats.org/officeDocument/2006/relationships/image" Target="../media/image10.sv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4</xdr:col>
      <xdr:colOff>601707</xdr:colOff>
      <xdr:row>1</xdr:row>
      <xdr:rowOff>23402</xdr:rowOff>
    </xdr:from>
    <xdr:ext cx="12895218" cy="7659189"/>
    <xdr:grpSp>
      <xdr:nvGrpSpPr>
        <xdr:cNvPr id="2" name="Shape 2" title="Drawing">
          <a:extLst>
            <a:ext uri="{FF2B5EF4-FFF2-40B4-BE49-F238E27FC236}">
              <a16:creationId xmlns:a16="http://schemas.microsoft.com/office/drawing/2014/main" id="{DDB77229-C410-4190-9BED-51EB3381C5A0}"/>
            </a:ext>
          </a:extLst>
        </xdr:cNvPr>
        <xdr:cNvGrpSpPr/>
      </xdr:nvGrpSpPr>
      <xdr:grpSpPr>
        <a:xfrm>
          <a:off x="3283947" y="226602"/>
          <a:ext cx="12895218" cy="7659189"/>
          <a:chOff x="509146" y="381848"/>
          <a:chExt cx="10183419" cy="7103376"/>
        </a:xfrm>
      </xdr:grpSpPr>
      <xdr:grpSp>
        <xdr:nvGrpSpPr>
          <xdr:cNvPr id="3" name="Shape 54">
            <a:extLst>
              <a:ext uri="{FF2B5EF4-FFF2-40B4-BE49-F238E27FC236}">
                <a16:creationId xmlns:a16="http://schemas.microsoft.com/office/drawing/2014/main" id="{E8264076-1BED-BEFD-78E9-C4EF846875DC}"/>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CCBF8702-E3E0-5F2C-A1C6-0D3E596BC43C}"/>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5">
              <a:extLst>
                <a:ext uri="{FF2B5EF4-FFF2-40B4-BE49-F238E27FC236}">
                  <a16:creationId xmlns:a16="http://schemas.microsoft.com/office/drawing/2014/main" id="{F240E93C-2585-F488-4A04-85CC68AA5785}"/>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56">
              <a:extLst>
                <a:ext uri="{FF2B5EF4-FFF2-40B4-BE49-F238E27FC236}">
                  <a16:creationId xmlns:a16="http://schemas.microsoft.com/office/drawing/2014/main" id="{46B8EBCD-CD77-1A8D-955E-8311AA365A6F}"/>
                </a:ext>
              </a:extLst>
            </xdr:cNvPr>
            <xdr:cNvSpPr/>
          </xdr:nvSpPr>
          <xdr:spPr>
            <a:xfrm>
              <a:off x="1852449" y="270899"/>
              <a:ext cx="7691601" cy="834001"/>
            </a:xfrm>
            <a:prstGeom prst="roundRect">
              <a:avLst>
                <a:gd name="adj" fmla="val 10000"/>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57">
              <a:extLst>
                <a:ext uri="{FF2B5EF4-FFF2-40B4-BE49-F238E27FC236}">
                  <a16:creationId xmlns:a16="http://schemas.microsoft.com/office/drawing/2014/main" id="{BE981869-177A-CD89-CDE1-108947FAEAD7}"/>
                </a:ext>
              </a:extLst>
            </xdr:cNvPr>
            <xdr:cNvSpPr/>
          </xdr:nvSpPr>
          <xdr:spPr>
            <a:xfrm>
              <a:off x="9658349" y="270899"/>
              <a:ext cx="5467351" cy="834001"/>
            </a:xfrm>
            <a:prstGeom prst="roundRect">
              <a:avLst>
                <a:gd name="adj" fmla="val 10000"/>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58">
              <a:extLst>
                <a:ext uri="{FF2B5EF4-FFF2-40B4-BE49-F238E27FC236}">
                  <a16:creationId xmlns:a16="http://schemas.microsoft.com/office/drawing/2014/main" id="{821B1980-7AAD-9AAD-C265-43B4C4A729E6}"/>
                </a:ext>
              </a:extLst>
            </xdr:cNvPr>
            <xdr:cNvSpPr/>
          </xdr:nvSpPr>
          <xdr:spPr>
            <a:xfrm>
              <a:off x="5819774" y="2304895"/>
              <a:ext cx="4819651"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59">
              <a:extLst>
                <a:ext uri="{FF2B5EF4-FFF2-40B4-BE49-F238E27FC236}">
                  <a16:creationId xmlns:a16="http://schemas.microsoft.com/office/drawing/2014/main" id="{8F7BC865-9E31-208D-2664-F5D7BDE1A2AE}"/>
                </a:ext>
              </a:extLst>
            </xdr:cNvPr>
            <xdr:cNvGrpSpPr/>
          </xdr:nvGrpSpPr>
          <xdr:grpSpPr>
            <a:xfrm>
              <a:off x="1846116" y="1215714"/>
              <a:ext cx="13289109" cy="998848"/>
              <a:chOff x="1846116" y="1215714"/>
              <a:chExt cx="13403409" cy="998848"/>
            </a:xfrm>
          </xdr:grpSpPr>
          <xdr:sp macro="" textlink="">
            <xdr:nvSpPr>
              <xdr:cNvPr id="24" name="Shape 60">
                <a:extLst>
                  <a:ext uri="{FF2B5EF4-FFF2-40B4-BE49-F238E27FC236}">
                    <a16:creationId xmlns:a16="http://schemas.microsoft.com/office/drawing/2014/main" id="{EEB85FF1-519B-B34E-7087-C2A60FE9E1E5}"/>
                  </a:ext>
                </a:extLst>
              </xdr:cNvPr>
              <xdr:cNvSpPr/>
            </xdr:nvSpPr>
            <xdr:spPr>
              <a:xfrm>
                <a:off x="1846116"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61">
                <a:extLst>
                  <a:ext uri="{FF2B5EF4-FFF2-40B4-BE49-F238E27FC236}">
                    <a16:creationId xmlns:a16="http://schemas.microsoft.com/office/drawing/2014/main" id="{39A3B89C-0930-9180-DAE3-565E6AC84316}"/>
                  </a:ext>
                </a:extLst>
              </xdr:cNvPr>
              <xdr:cNvSpPr/>
            </xdr:nvSpPr>
            <xdr:spPr>
              <a:xfrm>
                <a:off x="4546454"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62">
                <a:extLst>
                  <a:ext uri="{FF2B5EF4-FFF2-40B4-BE49-F238E27FC236}">
                    <a16:creationId xmlns:a16="http://schemas.microsoft.com/office/drawing/2014/main" id="{0CFCD161-B836-8957-EDA9-D19729D1E4A5}"/>
                  </a:ext>
                </a:extLst>
              </xdr:cNvPr>
              <xdr:cNvSpPr/>
            </xdr:nvSpPr>
            <xdr:spPr>
              <a:xfrm>
                <a:off x="7246792"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63">
                <a:extLst>
                  <a:ext uri="{FF2B5EF4-FFF2-40B4-BE49-F238E27FC236}">
                    <a16:creationId xmlns:a16="http://schemas.microsoft.com/office/drawing/2014/main" id="{66833841-6969-7EFC-89A8-F06756737843}"/>
                  </a:ext>
                </a:extLst>
              </xdr:cNvPr>
              <xdr:cNvSpPr/>
            </xdr:nvSpPr>
            <xdr:spPr>
              <a:xfrm>
                <a:off x="9947130"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64">
                <a:extLst>
                  <a:ext uri="{FF2B5EF4-FFF2-40B4-BE49-F238E27FC236}">
                    <a16:creationId xmlns:a16="http://schemas.microsoft.com/office/drawing/2014/main" id="{B824FFC5-A405-136D-CA6A-FD7AEC34A76D}"/>
                  </a:ext>
                </a:extLst>
              </xdr:cNvPr>
              <xdr:cNvSpPr/>
            </xdr:nvSpPr>
            <xdr:spPr>
              <a:xfrm>
                <a:off x="12647467"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65">
              <a:extLst>
                <a:ext uri="{FF2B5EF4-FFF2-40B4-BE49-F238E27FC236}">
                  <a16:creationId xmlns:a16="http://schemas.microsoft.com/office/drawing/2014/main" id="{AFCD3D09-A41A-F354-F047-44F282C36A31}"/>
                </a:ext>
              </a:extLst>
            </xdr:cNvPr>
            <xdr:cNvGrpSpPr/>
          </xdr:nvGrpSpPr>
          <xdr:grpSpPr>
            <a:xfrm>
              <a:off x="1847145" y="5162550"/>
              <a:ext cx="3867930" cy="2709509"/>
              <a:chOff x="1847145" y="2304895"/>
              <a:chExt cx="3867930" cy="2772878"/>
            </a:xfrm>
          </xdr:grpSpPr>
          <xdr:sp macro="" textlink="">
            <xdr:nvSpPr>
              <xdr:cNvPr id="22" name="Shape 66">
                <a:extLst>
                  <a:ext uri="{FF2B5EF4-FFF2-40B4-BE49-F238E27FC236}">
                    <a16:creationId xmlns:a16="http://schemas.microsoft.com/office/drawing/2014/main" id="{4C8278D7-7F10-DC6E-004A-CEBB7721C87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67">
                <a:extLst>
                  <a:ext uri="{FF2B5EF4-FFF2-40B4-BE49-F238E27FC236}">
                    <a16:creationId xmlns:a16="http://schemas.microsoft.com/office/drawing/2014/main" id="{1E8C9ADD-739C-C02D-7165-90EE90D1DEBD}"/>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68">
              <a:extLst>
                <a:ext uri="{FF2B5EF4-FFF2-40B4-BE49-F238E27FC236}">
                  <a16:creationId xmlns:a16="http://schemas.microsoft.com/office/drawing/2014/main" id="{019B7982-91F0-92E6-B0D4-8E0B28408573}"/>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69">
              <a:extLst>
                <a:ext uri="{FF2B5EF4-FFF2-40B4-BE49-F238E27FC236}">
                  <a16:creationId xmlns:a16="http://schemas.microsoft.com/office/drawing/2014/main" id="{770F4992-73BC-417C-41F2-DB38D37F6886}"/>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70">
              <a:extLst>
                <a:ext uri="{FF2B5EF4-FFF2-40B4-BE49-F238E27FC236}">
                  <a16:creationId xmlns:a16="http://schemas.microsoft.com/office/drawing/2014/main" id="{87C96793-E840-22FB-2641-369BD05F5DDC}"/>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71">
              <a:extLst>
                <a:ext uri="{FF2B5EF4-FFF2-40B4-BE49-F238E27FC236}">
                  <a16:creationId xmlns:a16="http://schemas.microsoft.com/office/drawing/2014/main" id="{C470BA12-4924-E4CE-C3E4-6B7C9670E609}"/>
                </a:ext>
              </a:extLst>
            </xdr:cNvPr>
            <xdr:cNvSpPr/>
          </xdr:nvSpPr>
          <xdr:spPr>
            <a:xfrm>
              <a:off x="1847145" y="2314575"/>
              <a:ext cx="3867930" cy="275466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72">
              <a:extLst>
                <a:ext uri="{FF2B5EF4-FFF2-40B4-BE49-F238E27FC236}">
                  <a16:creationId xmlns:a16="http://schemas.microsoft.com/office/drawing/2014/main" id="{F3A6B4A0-B8F4-0D71-0A98-2C3D7082893D}"/>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73">
              <a:extLst>
                <a:ext uri="{FF2B5EF4-FFF2-40B4-BE49-F238E27FC236}">
                  <a16:creationId xmlns:a16="http://schemas.microsoft.com/office/drawing/2014/main" id="{8F53846A-BF26-80AF-C459-0620EA7F481E}"/>
                </a:ext>
              </a:extLst>
            </xdr:cNvPr>
            <xdr:cNvSpPr/>
          </xdr:nvSpPr>
          <xdr:spPr>
            <a:xfrm>
              <a:off x="5809545" y="5162550"/>
              <a:ext cx="3564000" cy="2709509"/>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74">
              <a:extLst>
                <a:ext uri="{FF2B5EF4-FFF2-40B4-BE49-F238E27FC236}">
                  <a16:creationId xmlns:a16="http://schemas.microsoft.com/office/drawing/2014/main" id="{923C53CB-29AA-7110-2C28-DD811B5A5D67}"/>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75">
              <a:extLst>
                <a:ext uri="{FF2B5EF4-FFF2-40B4-BE49-F238E27FC236}">
                  <a16:creationId xmlns:a16="http://schemas.microsoft.com/office/drawing/2014/main" id="{894D80DA-714E-976B-DCB4-57DD29836DE8}"/>
                </a:ext>
              </a:extLst>
            </xdr:cNvPr>
            <xdr:cNvSpPr/>
          </xdr:nvSpPr>
          <xdr:spPr>
            <a:xfrm>
              <a:off x="9467145" y="5162550"/>
              <a:ext cx="2844000" cy="2700000"/>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76">
              <a:extLst>
                <a:ext uri="{FF2B5EF4-FFF2-40B4-BE49-F238E27FC236}">
                  <a16:creationId xmlns:a16="http://schemas.microsoft.com/office/drawing/2014/main" id="{4CC586AF-69A6-A191-AAF0-6CCC1C483C25}"/>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77">
              <a:extLst>
                <a:ext uri="{FF2B5EF4-FFF2-40B4-BE49-F238E27FC236}">
                  <a16:creationId xmlns:a16="http://schemas.microsoft.com/office/drawing/2014/main" id="{7A461690-9FCC-F6EF-D992-241BFC3CE9E6}"/>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78">
              <a:extLst>
                <a:ext uri="{FF2B5EF4-FFF2-40B4-BE49-F238E27FC236}">
                  <a16:creationId xmlns:a16="http://schemas.microsoft.com/office/drawing/2014/main" id="{42E51DD1-0BCE-E5CA-3162-8BD73988B133}"/>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4</xdr:col>
      <xdr:colOff>652780</xdr:colOff>
      <xdr:row>1</xdr:row>
      <xdr:rowOff>125550</xdr:rowOff>
    </xdr:from>
    <xdr:to>
      <xdr:col>15</xdr:col>
      <xdr:colOff>474980</xdr:colOff>
      <xdr:row>5</xdr:row>
      <xdr:rowOff>38100</xdr:rowOff>
    </xdr:to>
    <xdr:sp macro="" textlink="">
      <xdr:nvSpPr>
        <xdr:cNvPr id="50" name="TextBox 49">
          <a:extLst>
            <a:ext uri="{FF2B5EF4-FFF2-40B4-BE49-F238E27FC236}">
              <a16:creationId xmlns:a16="http://schemas.microsoft.com/office/drawing/2014/main" id="{871CE15E-32D0-1840-BE15-C35D31759A62}"/>
            </a:ext>
          </a:extLst>
        </xdr:cNvPr>
        <xdr:cNvSpPr txBox="1"/>
      </xdr:nvSpPr>
      <xdr:spPr>
        <a:xfrm>
          <a:off x="3335020" y="328750"/>
          <a:ext cx="7198360" cy="72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cap="none" spc="0">
              <a:ln w="22225">
                <a:noFill/>
                <a:prstDash val="solid"/>
              </a:ln>
              <a:solidFill>
                <a:schemeClr val="tx2"/>
              </a:solidFill>
              <a:effectLst/>
              <a:latin typeface="Arial Black" panose="020B0A04020102020204" pitchFamily="34" charset="0"/>
            </a:rPr>
            <a:t>HR</a:t>
          </a:r>
          <a:r>
            <a:rPr lang="en-IN" sz="3200" b="1" cap="none" spc="0" baseline="0">
              <a:ln w="22225">
                <a:noFill/>
                <a:prstDash val="solid"/>
              </a:ln>
              <a:solidFill>
                <a:schemeClr val="tx2"/>
              </a:solidFill>
              <a:effectLst/>
              <a:latin typeface="Arial Black" panose="020B0A04020102020204" pitchFamily="34" charset="0"/>
            </a:rPr>
            <a:t> ANALYTICS DASHBOARD</a:t>
          </a:r>
          <a:endParaRPr lang="en-IN" sz="3200" b="1" cap="none" spc="0">
            <a:ln w="22225">
              <a:noFill/>
              <a:prstDash val="solid"/>
            </a:ln>
            <a:solidFill>
              <a:schemeClr val="tx2"/>
            </a:solidFill>
            <a:effectLst/>
            <a:latin typeface="Arial Black" panose="020B0A04020102020204" pitchFamily="34" charset="0"/>
          </a:endParaRPr>
        </a:p>
      </xdr:txBody>
    </xdr:sp>
    <xdr:clientData/>
  </xdr:twoCellAnchor>
  <xdr:twoCellAnchor>
    <xdr:from>
      <xdr:col>4</xdr:col>
      <xdr:colOff>43180</xdr:colOff>
      <xdr:row>0</xdr:row>
      <xdr:rowOff>129542</xdr:rowOff>
    </xdr:from>
    <xdr:to>
      <xdr:col>24</xdr:col>
      <xdr:colOff>20320</xdr:colOff>
      <xdr:row>38</xdr:row>
      <xdr:rowOff>81279</xdr:rowOff>
    </xdr:to>
    <xdr:grpSp>
      <xdr:nvGrpSpPr>
        <xdr:cNvPr id="66" name="Group 65">
          <a:extLst>
            <a:ext uri="{FF2B5EF4-FFF2-40B4-BE49-F238E27FC236}">
              <a16:creationId xmlns:a16="http://schemas.microsoft.com/office/drawing/2014/main" id="{D1CDCA2A-59F9-7AE5-28CA-2FFF277E873C}"/>
            </a:ext>
          </a:extLst>
        </xdr:cNvPr>
        <xdr:cNvGrpSpPr/>
      </xdr:nvGrpSpPr>
      <xdr:grpSpPr>
        <a:xfrm>
          <a:off x="2725420" y="129542"/>
          <a:ext cx="13388340" cy="7673337"/>
          <a:chOff x="2725420" y="129542"/>
          <a:chExt cx="13388340" cy="7673337"/>
        </a:xfrm>
      </xdr:grpSpPr>
      <xdr:grpSp>
        <xdr:nvGrpSpPr>
          <xdr:cNvPr id="85" name="Group 84">
            <a:extLst>
              <a:ext uri="{FF2B5EF4-FFF2-40B4-BE49-F238E27FC236}">
                <a16:creationId xmlns:a16="http://schemas.microsoft.com/office/drawing/2014/main" id="{B496EDE0-B9DC-8EDE-871E-96F8C77F076E}"/>
              </a:ext>
            </a:extLst>
          </xdr:cNvPr>
          <xdr:cNvGrpSpPr/>
        </xdr:nvGrpSpPr>
        <xdr:grpSpPr>
          <a:xfrm>
            <a:off x="2725420" y="1261291"/>
            <a:ext cx="3202940" cy="823685"/>
            <a:chOff x="12700" y="1240971"/>
            <a:chExt cx="3213100" cy="823685"/>
          </a:xfrm>
        </xdr:grpSpPr>
        <xdr:sp macro="" textlink="">
          <xdr:nvSpPr>
            <xdr:cNvPr id="29" name="TextBox 28">
              <a:extLst>
                <a:ext uri="{FF2B5EF4-FFF2-40B4-BE49-F238E27FC236}">
                  <a16:creationId xmlns:a16="http://schemas.microsoft.com/office/drawing/2014/main" id="{A17D0DB2-A501-B5A7-F1B4-446B050E40A3}"/>
                </a:ext>
              </a:extLst>
            </xdr:cNvPr>
            <xdr:cNvSpPr txBox="1"/>
          </xdr:nvSpPr>
          <xdr:spPr>
            <a:xfrm>
              <a:off x="12700" y="1240971"/>
              <a:ext cx="3213100" cy="411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latin typeface="Times New Roman" panose="02020603050405020304" pitchFamily="18" charset="0"/>
                  <a:cs typeface="Times New Roman" panose="02020603050405020304" pitchFamily="18" charset="0"/>
                </a:rPr>
                <a:t>Total Employees</a:t>
              </a:r>
            </a:p>
          </xdr:txBody>
        </xdr:sp>
        <xdr:sp macro="" textlink="KPI!$A$7">
          <xdr:nvSpPr>
            <xdr:cNvPr id="30" name="TextBox 29">
              <a:extLst>
                <a:ext uri="{FF2B5EF4-FFF2-40B4-BE49-F238E27FC236}">
                  <a16:creationId xmlns:a16="http://schemas.microsoft.com/office/drawing/2014/main" id="{A65392D4-3F30-9835-1D48-5845BFFE926D}"/>
                </a:ext>
              </a:extLst>
            </xdr:cNvPr>
            <xdr:cNvSpPr txBox="1"/>
          </xdr:nvSpPr>
          <xdr:spPr>
            <a:xfrm>
              <a:off x="1070429" y="1565002"/>
              <a:ext cx="1513840" cy="499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EBE94D3-7107-4766-BB9A-76CF5623536B}"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pPr algn="ctr"/>
                <a:t>1470</a:t>
              </a:fld>
              <a:endParaRPr lang="en-IN" sz="2000" b="1">
                <a:latin typeface="Times New Roman" panose="02020603050405020304" pitchFamily="18" charset="0"/>
                <a:cs typeface="Times New Roman" panose="02020603050405020304" pitchFamily="18" charset="0"/>
              </a:endParaRPr>
            </a:p>
          </xdr:txBody>
        </xdr:sp>
        <xdr:pic>
          <xdr:nvPicPr>
            <xdr:cNvPr id="42" name="image4.png">
              <a:extLst>
                <a:ext uri="{FF2B5EF4-FFF2-40B4-BE49-F238E27FC236}">
                  <a16:creationId xmlns:a16="http://schemas.microsoft.com/office/drawing/2014/main" id="{67FBD5EF-A431-4F98-AF6C-11B314A24A67}"/>
                </a:ext>
              </a:extLst>
            </xdr:cNvPr>
            <xdr:cNvPicPr preferRelativeResize="0"/>
          </xdr:nvPicPr>
          <xdr:blipFill>
            <a:blip xmlns:r="http://schemas.openxmlformats.org/officeDocument/2006/relationships" r:embed="rId1" cstate="print"/>
            <a:stretch>
              <a:fillRect/>
            </a:stretch>
          </xdr:blipFill>
          <xdr:spPr>
            <a:xfrm>
              <a:off x="2584269" y="1284515"/>
              <a:ext cx="500400" cy="352800"/>
            </a:xfrm>
            <a:prstGeom prst="rect">
              <a:avLst/>
            </a:prstGeom>
            <a:noFill/>
          </xdr:spPr>
        </xdr:pic>
      </xdr:grpSp>
      <xdr:grpSp>
        <xdr:nvGrpSpPr>
          <xdr:cNvPr id="87" name="Group 86">
            <a:extLst>
              <a:ext uri="{FF2B5EF4-FFF2-40B4-BE49-F238E27FC236}">
                <a16:creationId xmlns:a16="http://schemas.microsoft.com/office/drawing/2014/main" id="{BB37D780-42F2-5CEC-F7F3-09A405E00AD9}"/>
              </a:ext>
            </a:extLst>
          </xdr:cNvPr>
          <xdr:cNvGrpSpPr/>
        </xdr:nvGrpSpPr>
        <xdr:grpSpPr>
          <a:xfrm>
            <a:off x="8413205" y="1262742"/>
            <a:ext cx="2555624" cy="807357"/>
            <a:chOff x="5710645" y="1262742"/>
            <a:chExt cx="2565784" cy="807357"/>
          </a:xfrm>
        </xdr:grpSpPr>
        <xdr:sp macro="" textlink="">
          <xdr:nvSpPr>
            <xdr:cNvPr id="34" name="TextBox 33">
              <a:extLst>
                <a:ext uri="{FF2B5EF4-FFF2-40B4-BE49-F238E27FC236}">
                  <a16:creationId xmlns:a16="http://schemas.microsoft.com/office/drawing/2014/main" id="{7697B1DF-D7EC-4BF9-95D4-3D482540831A}"/>
                </a:ext>
              </a:extLst>
            </xdr:cNvPr>
            <xdr:cNvSpPr txBox="1"/>
          </xdr:nvSpPr>
          <xdr:spPr>
            <a:xfrm>
              <a:off x="5710645" y="1262742"/>
              <a:ext cx="2176056" cy="426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latin typeface="Times New Roman" panose="02020603050405020304" pitchFamily="18" charset="0"/>
                  <a:cs typeface="Times New Roman" panose="02020603050405020304" pitchFamily="18" charset="0"/>
                </a:rPr>
                <a:t>Active Employees</a:t>
              </a:r>
            </a:p>
          </xdr:txBody>
        </xdr:sp>
        <xdr:sp macro="" textlink="KPI!$D$7">
          <xdr:nvSpPr>
            <xdr:cNvPr id="35" name="TextBox 34">
              <a:extLst>
                <a:ext uri="{FF2B5EF4-FFF2-40B4-BE49-F238E27FC236}">
                  <a16:creationId xmlns:a16="http://schemas.microsoft.com/office/drawing/2014/main" id="{4EA607EA-B648-436F-A175-9E995D55144F}"/>
                </a:ext>
              </a:extLst>
            </xdr:cNvPr>
            <xdr:cNvSpPr txBox="1"/>
          </xdr:nvSpPr>
          <xdr:spPr>
            <a:xfrm>
              <a:off x="6242956" y="1558471"/>
              <a:ext cx="1513841"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4044C1E-C1BB-4699-BADB-F6CD103A7EBE}"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pPr algn="ctr"/>
                <a:t>1233</a:t>
              </a:fld>
              <a:endParaRPr lang="en-IN" sz="3200" b="1">
                <a:latin typeface="Times New Roman" panose="02020603050405020304" pitchFamily="18" charset="0"/>
                <a:cs typeface="Times New Roman" panose="02020603050405020304" pitchFamily="18" charset="0"/>
              </a:endParaRPr>
            </a:p>
          </xdr:txBody>
        </xdr:sp>
        <xdr:pic>
          <xdr:nvPicPr>
            <xdr:cNvPr id="43" name="image5.png">
              <a:extLst>
                <a:ext uri="{FF2B5EF4-FFF2-40B4-BE49-F238E27FC236}">
                  <a16:creationId xmlns:a16="http://schemas.microsoft.com/office/drawing/2014/main" id="{A2F1F753-6D80-4A8F-BF2F-F65DAC5C0A20}"/>
                </a:ext>
              </a:extLst>
            </xdr:cNvPr>
            <xdr:cNvPicPr preferRelativeResize="0"/>
          </xdr:nvPicPr>
          <xdr:blipFill>
            <a:blip xmlns:r="http://schemas.openxmlformats.org/officeDocument/2006/relationships" r:embed="rId2" cstate="print"/>
            <a:stretch>
              <a:fillRect/>
            </a:stretch>
          </xdr:blipFill>
          <xdr:spPr>
            <a:xfrm>
              <a:off x="7776029" y="1287780"/>
              <a:ext cx="500400" cy="352800"/>
            </a:xfrm>
            <a:prstGeom prst="rect">
              <a:avLst/>
            </a:prstGeom>
            <a:noFill/>
          </xdr:spPr>
        </xdr:pic>
      </xdr:grpSp>
      <xdr:grpSp>
        <xdr:nvGrpSpPr>
          <xdr:cNvPr id="88" name="Group 87">
            <a:extLst>
              <a:ext uri="{FF2B5EF4-FFF2-40B4-BE49-F238E27FC236}">
                <a16:creationId xmlns:a16="http://schemas.microsoft.com/office/drawing/2014/main" id="{809BFB7B-927C-7A83-A589-79DCFAC06966}"/>
              </a:ext>
            </a:extLst>
          </xdr:cNvPr>
          <xdr:cNvGrpSpPr/>
        </xdr:nvGrpSpPr>
        <xdr:grpSpPr>
          <a:xfrm>
            <a:off x="10921274" y="1325881"/>
            <a:ext cx="2449016" cy="816064"/>
            <a:chOff x="8249194" y="1264921"/>
            <a:chExt cx="2456636" cy="816064"/>
          </a:xfrm>
        </xdr:grpSpPr>
        <xdr:sp macro="" textlink="">
          <xdr:nvSpPr>
            <xdr:cNvPr id="36" name="TextBox 35">
              <a:extLst>
                <a:ext uri="{FF2B5EF4-FFF2-40B4-BE49-F238E27FC236}">
                  <a16:creationId xmlns:a16="http://schemas.microsoft.com/office/drawing/2014/main" id="{D0B35D1D-2497-4B47-8B9A-C3070119FAD8}"/>
                </a:ext>
              </a:extLst>
            </xdr:cNvPr>
            <xdr:cNvSpPr txBox="1"/>
          </xdr:nvSpPr>
          <xdr:spPr>
            <a:xfrm>
              <a:off x="8249194" y="1280885"/>
              <a:ext cx="2157548" cy="308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latin typeface="Times New Roman" panose="02020603050405020304" pitchFamily="18" charset="0"/>
                  <a:cs typeface="Times New Roman" panose="02020603050405020304" pitchFamily="18" charset="0"/>
                </a:rPr>
                <a:t>Attrition Rate</a:t>
              </a:r>
            </a:p>
          </xdr:txBody>
        </xdr:sp>
        <xdr:sp macro="" textlink="KPI!$E$7">
          <xdr:nvSpPr>
            <xdr:cNvPr id="37" name="TextBox 36">
              <a:extLst>
                <a:ext uri="{FF2B5EF4-FFF2-40B4-BE49-F238E27FC236}">
                  <a16:creationId xmlns:a16="http://schemas.microsoft.com/office/drawing/2014/main" id="{33D3006D-4355-4C62-AB63-26CB4B6D11DB}"/>
                </a:ext>
              </a:extLst>
            </xdr:cNvPr>
            <xdr:cNvSpPr txBox="1"/>
          </xdr:nvSpPr>
          <xdr:spPr>
            <a:xfrm>
              <a:off x="8799649" y="1547223"/>
              <a:ext cx="1513840" cy="5337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29CA3EA-F489-4C15-A5DB-9114180E8DBC}"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pPr algn="ctr"/>
                <a:t>16.12%</a:t>
              </a:fld>
              <a:endParaRPr lang="en-IN" sz="3200" b="1">
                <a:latin typeface="Times New Roman" panose="02020603050405020304" pitchFamily="18" charset="0"/>
                <a:cs typeface="Times New Roman" panose="02020603050405020304" pitchFamily="18" charset="0"/>
              </a:endParaRPr>
            </a:p>
          </xdr:txBody>
        </xdr:sp>
        <xdr:pic>
          <xdr:nvPicPr>
            <xdr:cNvPr id="44" name="image2.png">
              <a:extLst>
                <a:ext uri="{FF2B5EF4-FFF2-40B4-BE49-F238E27FC236}">
                  <a16:creationId xmlns:a16="http://schemas.microsoft.com/office/drawing/2014/main" id="{CC9EF9B7-1702-4C03-A485-9796314B90B8}"/>
                </a:ext>
              </a:extLst>
            </xdr:cNvPr>
            <xdr:cNvPicPr preferRelativeResize="0"/>
          </xdr:nvPicPr>
          <xdr:blipFill>
            <a:blip xmlns:r="http://schemas.openxmlformats.org/officeDocument/2006/relationships" r:embed="rId3" cstate="print"/>
            <a:stretch>
              <a:fillRect/>
            </a:stretch>
          </xdr:blipFill>
          <xdr:spPr>
            <a:xfrm>
              <a:off x="10205358" y="1264921"/>
              <a:ext cx="500472" cy="351608"/>
            </a:xfrm>
            <a:prstGeom prst="rect">
              <a:avLst/>
            </a:prstGeom>
            <a:noFill/>
          </xdr:spPr>
        </xdr:pic>
      </xdr:grpSp>
      <xdr:grpSp>
        <xdr:nvGrpSpPr>
          <xdr:cNvPr id="89" name="Group 88">
            <a:extLst>
              <a:ext uri="{FF2B5EF4-FFF2-40B4-BE49-F238E27FC236}">
                <a16:creationId xmlns:a16="http://schemas.microsoft.com/office/drawing/2014/main" id="{34543230-CCBB-5491-0E77-2D5C3F8FB71F}"/>
              </a:ext>
            </a:extLst>
          </xdr:cNvPr>
          <xdr:cNvGrpSpPr/>
        </xdr:nvGrpSpPr>
        <xdr:grpSpPr>
          <a:xfrm>
            <a:off x="13503729" y="1308100"/>
            <a:ext cx="2460553" cy="798285"/>
            <a:chOff x="10801169" y="1257300"/>
            <a:chExt cx="2468173" cy="798285"/>
          </a:xfrm>
        </xdr:grpSpPr>
        <xdr:sp macro="" textlink="">
          <xdr:nvSpPr>
            <xdr:cNvPr id="40" name="TextBox 39">
              <a:extLst>
                <a:ext uri="{FF2B5EF4-FFF2-40B4-BE49-F238E27FC236}">
                  <a16:creationId xmlns:a16="http://schemas.microsoft.com/office/drawing/2014/main" id="{10B4A43D-536A-4650-A3AF-138F36699CED}"/>
                </a:ext>
              </a:extLst>
            </xdr:cNvPr>
            <xdr:cNvSpPr txBox="1"/>
          </xdr:nvSpPr>
          <xdr:spPr>
            <a:xfrm>
              <a:off x="10801169" y="1257300"/>
              <a:ext cx="1848032" cy="287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latin typeface="Times New Roman" panose="02020603050405020304" pitchFamily="18" charset="0"/>
                  <a:cs typeface="Times New Roman" panose="02020603050405020304" pitchFamily="18" charset="0"/>
                </a:rPr>
                <a:t>Average Age</a:t>
              </a:r>
              <a:endParaRPr lang="en-IN" sz="2000" b="1" baseline="0">
                <a:latin typeface="Times New Roman" panose="02020603050405020304" pitchFamily="18" charset="0"/>
                <a:cs typeface="Times New Roman" panose="02020603050405020304" pitchFamily="18" charset="0"/>
              </a:endParaRPr>
            </a:p>
          </xdr:txBody>
        </xdr:sp>
        <xdr:sp macro="" textlink="KPI!$C$7">
          <xdr:nvSpPr>
            <xdr:cNvPr id="41" name="TextBox 40">
              <a:extLst>
                <a:ext uri="{FF2B5EF4-FFF2-40B4-BE49-F238E27FC236}">
                  <a16:creationId xmlns:a16="http://schemas.microsoft.com/office/drawing/2014/main" id="{52C46E74-541A-4A36-B893-B194615AE0DC}"/>
                </a:ext>
              </a:extLst>
            </xdr:cNvPr>
            <xdr:cNvSpPr txBox="1"/>
          </xdr:nvSpPr>
          <xdr:spPr>
            <a:xfrm>
              <a:off x="11121209" y="1576252"/>
              <a:ext cx="1513840" cy="479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1016AD-69EE-4006-BF3F-67040C09CCBA}"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pPr algn="ctr"/>
                <a:t>37</a:t>
              </a:fld>
              <a:endParaRPr lang="en-IN" sz="3200" b="1">
                <a:latin typeface="Times New Roman" panose="02020603050405020304" pitchFamily="18" charset="0"/>
                <a:cs typeface="Times New Roman" panose="02020603050405020304" pitchFamily="18" charset="0"/>
              </a:endParaRPr>
            </a:p>
          </xdr:txBody>
        </xdr:sp>
        <xdr:pic>
          <xdr:nvPicPr>
            <xdr:cNvPr id="45" name="image6.png">
              <a:extLst>
                <a:ext uri="{FF2B5EF4-FFF2-40B4-BE49-F238E27FC236}">
                  <a16:creationId xmlns:a16="http://schemas.microsoft.com/office/drawing/2014/main" id="{2D386CCE-E8EE-4E0A-AD95-8310334C6B00}"/>
                </a:ext>
              </a:extLst>
            </xdr:cNvPr>
            <xdr:cNvPicPr preferRelativeResize="0"/>
          </xdr:nvPicPr>
          <xdr:blipFill>
            <a:blip xmlns:r="http://schemas.openxmlformats.org/officeDocument/2006/relationships" r:embed="rId4" cstate="print"/>
            <a:stretch>
              <a:fillRect/>
            </a:stretch>
          </xdr:blipFill>
          <xdr:spPr>
            <a:xfrm>
              <a:off x="12768942" y="1271449"/>
              <a:ext cx="500400" cy="352800"/>
            </a:xfrm>
            <a:prstGeom prst="rect">
              <a:avLst/>
            </a:prstGeom>
            <a:noFill/>
          </xdr:spPr>
        </xdr:pic>
      </xdr:grpSp>
      <xdr:grpSp>
        <xdr:nvGrpSpPr>
          <xdr:cNvPr id="107" name="Group 106">
            <a:extLst>
              <a:ext uri="{FF2B5EF4-FFF2-40B4-BE49-F238E27FC236}">
                <a16:creationId xmlns:a16="http://schemas.microsoft.com/office/drawing/2014/main" id="{7A09291C-D422-4F8D-8E93-22B5A4546758}"/>
              </a:ext>
            </a:extLst>
          </xdr:cNvPr>
          <xdr:cNvGrpSpPr/>
        </xdr:nvGrpSpPr>
        <xdr:grpSpPr>
          <a:xfrm>
            <a:off x="11039205" y="129542"/>
            <a:ext cx="5074555" cy="1080226"/>
            <a:chOff x="8326485" y="38102"/>
            <a:chExt cx="4897844" cy="1080226"/>
          </a:xfrm>
        </xdr:grpSpPr>
        <xdr:pic>
          <xdr:nvPicPr>
            <xdr:cNvPr id="51" name="image3.png">
              <a:extLst>
                <a:ext uri="{FF2B5EF4-FFF2-40B4-BE49-F238E27FC236}">
                  <a16:creationId xmlns:a16="http://schemas.microsoft.com/office/drawing/2014/main" id="{98264EE6-8C6B-4939-8FDD-E3C3E934AB15}"/>
                </a:ext>
              </a:extLst>
            </xdr:cNvPr>
            <xdr:cNvPicPr preferRelativeResize="0"/>
          </xdr:nvPicPr>
          <xdr:blipFill>
            <a:blip xmlns:r="http://schemas.openxmlformats.org/officeDocument/2006/relationships" r:embed="rId5" cstate="print"/>
            <a:stretch>
              <a:fillRect/>
            </a:stretch>
          </xdr:blipFill>
          <xdr:spPr>
            <a:xfrm>
              <a:off x="8326485" y="424906"/>
              <a:ext cx="624840" cy="464820"/>
            </a:xfrm>
            <a:prstGeom prst="rect">
              <a:avLst/>
            </a:prstGeom>
            <a:noFill/>
          </xdr:spPr>
        </xdr:pic>
        <xdr:sp macro="" textlink="">
          <xdr:nvSpPr>
            <xdr:cNvPr id="52" name="TextBox 51">
              <a:extLst>
                <a:ext uri="{FF2B5EF4-FFF2-40B4-BE49-F238E27FC236}">
                  <a16:creationId xmlns:a16="http://schemas.microsoft.com/office/drawing/2014/main" id="{8EB987F2-7855-E136-B860-87541DA158D2}"/>
                </a:ext>
              </a:extLst>
            </xdr:cNvPr>
            <xdr:cNvSpPr txBox="1"/>
          </xdr:nvSpPr>
          <xdr:spPr>
            <a:xfrm>
              <a:off x="9053285" y="321128"/>
              <a:ext cx="1271815" cy="75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Times New Roman" panose="02020603050405020304" pitchFamily="18" charset="0"/>
                  <a:cs typeface="Times New Roman" panose="02020603050405020304" pitchFamily="18" charset="0"/>
                </a:rPr>
                <a:t>Job Satisfaction Rate</a:t>
              </a:r>
            </a:p>
            <a:p>
              <a:endParaRPr lang="en-IN" sz="1050" b="1">
                <a:latin typeface="Arial Black" panose="020B0A04020102020204" pitchFamily="34" charset="0"/>
              </a:endParaRPr>
            </a:p>
          </xdr:txBody>
        </xdr:sp>
        <xdr:grpSp>
          <xdr:nvGrpSpPr>
            <xdr:cNvPr id="104" name="Group 103">
              <a:extLst>
                <a:ext uri="{FF2B5EF4-FFF2-40B4-BE49-F238E27FC236}">
                  <a16:creationId xmlns:a16="http://schemas.microsoft.com/office/drawing/2014/main" id="{B652638E-0BFE-1695-DB78-9C7B74706519}"/>
                </a:ext>
              </a:extLst>
            </xdr:cNvPr>
            <xdr:cNvGrpSpPr/>
          </xdr:nvGrpSpPr>
          <xdr:grpSpPr>
            <a:xfrm>
              <a:off x="9988368" y="203201"/>
              <a:ext cx="1314632" cy="915127"/>
              <a:chOff x="10013768" y="195944"/>
              <a:chExt cx="1318261" cy="886098"/>
            </a:xfrm>
          </xdr:grpSpPr>
          <xdr:graphicFrame macro="">
            <xdr:nvGraphicFramePr>
              <xdr:cNvPr id="53" name="Chart 52">
                <a:extLst>
                  <a:ext uri="{FF2B5EF4-FFF2-40B4-BE49-F238E27FC236}">
                    <a16:creationId xmlns:a16="http://schemas.microsoft.com/office/drawing/2014/main" id="{874F0AF9-3DBB-4C2E-A52E-4FEBEB804196}"/>
                  </a:ext>
                </a:extLst>
              </xdr:cNvPr>
              <xdr:cNvGraphicFramePr>
                <a:graphicFrameLocks/>
              </xdr:cNvGraphicFramePr>
            </xdr:nvGraphicFramePr>
            <xdr:xfrm>
              <a:off x="10013768" y="195944"/>
              <a:ext cx="1318261" cy="886098"/>
            </xdr:xfrm>
            <a:graphic>
              <a:graphicData uri="http://schemas.openxmlformats.org/drawingml/2006/chart">
                <c:chart xmlns:c="http://schemas.openxmlformats.org/drawingml/2006/chart" xmlns:r="http://schemas.openxmlformats.org/officeDocument/2006/relationships" r:id="rId6"/>
              </a:graphicData>
            </a:graphic>
          </xdr:graphicFrame>
          <xdr:sp macro="" textlink="Rating!$B$6">
            <xdr:nvSpPr>
              <xdr:cNvPr id="54" name="TextBox 53">
                <a:extLst>
                  <a:ext uri="{FF2B5EF4-FFF2-40B4-BE49-F238E27FC236}">
                    <a16:creationId xmlns:a16="http://schemas.microsoft.com/office/drawing/2014/main" id="{8B5D836D-B2E0-683B-5D4F-504D874ED2D9}"/>
                  </a:ext>
                </a:extLst>
              </xdr:cNvPr>
              <xdr:cNvSpPr txBox="1"/>
            </xdr:nvSpPr>
            <xdr:spPr>
              <a:xfrm>
                <a:off x="10503625" y="522515"/>
                <a:ext cx="371203"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2A50C0B-AF63-4A34-B116-79D8C04AB01B}" type="TxLink">
                  <a:rPr lang="en-US" sz="1050" b="1" i="0" u="none" strike="noStrike">
                    <a:solidFill>
                      <a:srgbClr val="000000"/>
                    </a:solidFill>
                    <a:latin typeface="Times New Roman" panose="02020603050405020304" pitchFamily="18" charset="0"/>
                    <a:ea typeface="Calibri"/>
                    <a:cs typeface="Times New Roman" panose="02020603050405020304" pitchFamily="18" charset="0"/>
                  </a:rPr>
                  <a:pPr/>
                  <a:t>2.6</a:t>
                </a:fld>
                <a:endParaRPr lang="en-IN" sz="1050" b="1">
                  <a:latin typeface="Times New Roman" panose="02020603050405020304" pitchFamily="18" charset="0"/>
                  <a:cs typeface="Times New Roman" panose="02020603050405020304" pitchFamily="18" charset="0"/>
                </a:endParaRPr>
              </a:p>
            </xdr:txBody>
          </xdr:sp>
        </xdr:grpSp>
        <xdr:grpSp>
          <xdr:nvGrpSpPr>
            <xdr:cNvPr id="75" name="Group 74">
              <a:extLst>
                <a:ext uri="{FF2B5EF4-FFF2-40B4-BE49-F238E27FC236}">
                  <a16:creationId xmlns:a16="http://schemas.microsoft.com/office/drawing/2014/main" id="{FE650491-0182-D9A1-8042-A4B408098F79}"/>
                </a:ext>
              </a:extLst>
            </xdr:cNvPr>
            <xdr:cNvGrpSpPr/>
          </xdr:nvGrpSpPr>
          <xdr:grpSpPr>
            <a:xfrm>
              <a:off x="10932886" y="38102"/>
              <a:ext cx="2291443" cy="855966"/>
              <a:chOff x="10932886" y="38102"/>
              <a:chExt cx="2291443" cy="855966"/>
            </a:xfrm>
          </xdr:grpSpPr>
          <xdr:graphicFrame macro="">
            <xdr:nvGraphicFramePr>
              <xdr:cNvPr id="56" name="Chart 55">
                <a:extLst>
                  <a:ext uri="{FF2B5EF4-FFF2-40B4-BE49-F238E27FC236}">
                    <a16:creationId xmlns:a16="http://schemas.microsoft.com/office/drawing/2014/main" id="{45DA9881-9516-4AED-A7DB-FE3746FAAC11}"/>
                  </a:ext>
                </a:extLst>
              </xdr:cNvPr>
              <xdr:cNvGraphicFramePr>
                <a:graphicFrameLocks/>
              </xdr:cNvGraphicFramePr>
            </xdr:nvGraphicFramePr>
            <xdr:xfrm>
              <a:off x="10932886" y="38102"/>
              <a:ext cx="2291443" cy="855966"/>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57" name="Freeform: Shape 56">
                <a:extLst>
                  <a:ext uri="{FF2B5EF4-FFF2-40B4-BE49-F238E27FC236}">
                    <a16:creationId xmlns:a16="http://schemas.microsoft.com/office/drawing/2014/main" id="{C9034072-25C6-A07C-C5C1-998E8868C068}"/>
                  </a:ext>
                </a:extLst>
              </xdr:cNvPr>
              <xdr:cNvSpPr/>
            </xdr:nvSpPr>
            <xdr:spPr>
              <a:xfrm>
                <a:off x="11140311" y="352019"/>
                <a:ext cx="1931980" cy="540611"/>
              </a:xfrm>
              <a:custGeom>
                <a:avLst/>
                <a:gdLst>
                  <a:gd name="connsiteX0" fmla="*/ 1324467 w 1557780"/>
                  <a:gd name="connsiteY0" fmla="*/ 56563 h 471344"/>
                  <a:gd name="connsiteX1" fmla="*/ 1283298 w 1557780"/>
                  <a:gd name="connsiteY1" fmla="*/ 178988 h 471344"/>
                  <a:gd name="connsiteX2" fmla="*/ 1150071 w 1557780"/>
                  <a:gd name="connsiteY2" fmla="*/ 178987 h 471344"/>
                  <a:gd name="connsiteX3" fmla="*/ 1257855 w 1557780"/>
                  <a:gd name="connsiteY3" fmla="*/ 254649 h 471344"/>
                  <a:gd name="connsiteX4" fmla="*/ 1216685 w 1557780"/>
                  <a:gd name="connsiteY4" fmla="*/ 377073 h 471344"/>
                  <a:gd name="connsiteX5" fmla="*/ 1324467 w 1557780"/>
                  <a:gd name="connsiteY5" fmla="*/ 301410 h 471344"/>
                  <a:gd name="connsiteX6" fmla="*/ 1432249 w 1557780"/>
                  <a:gd name="connsiteY6" fmla="*/ 377073 h 471344"/>
                  <a:gd name="connsiteX7" fmla="*/ 1391079 w 1557780"/>
                  <a:gd name="connsiteY7" fmla="*/ 254649 h 471344"/>
                  <a:gd name="connsiteX8" fmla="*/ 1498863 w 1557780"/>
                  <a:gd name="connsiteY8" fmla="*/ 178987 h 471344"/>
                  <a:gd name="connsiteX9" fmla="*/ 1365636 w 1557780"/>
                  <a:gd name="connsiteY9" fmla="*/ 178988 h 471344"/>
                  <a:gd name="connsiteX10" fmla="*/ 966248 w 1557780"/>
                  <a:gd name="connsiteY10" fmla="*/ 56563 h 471344"/>
                  <a:gd name="connsiteX11" fmla="*/ 925079 w 1557780"/>
                  <a:gd name="connsiteY11" fmla="*/ 178988 h 471344"/>
                  <a:gd name="connsiteX12" fmla="*/ 791852 w 1557780"/>
                  <a:gd name="connsiteY12" fmla="*/ 178987 h 471344"/>
                  <a:gd name="connsiteX13" fmla="*/ 899636 w 1557780"/>
                  <a:gd name="connsiteY13" fmla="*/ 254649 h 471344"/>
                  <a:gd name="connsiteX14" fmla="*/ 858466 w 1557780"/>
                  <a:gd name="connsiteY14" fmla="*/ 377073 h 471344"/>
                  <a:gd name="connsiteX15" fmla="*/ 966248 w 1557780"/>
                  <a:gd name="connsiteY15" fmla="*/ 301410 h 471344"/>
                  <a:gd name="connsiteX16" fmla="*/ 1074030 w 1557780"/>
                  <a:gd name="connsiteY16" fmla="*/ 377073 h 471344"/>
                  <a:gd name="connsiteX17" fmla="*/ 1032860 w 1557780"/>
                  <a:gd name="connsiteY17" fmla="*/ 254649 h 471344"/>
                  <a:gd name="connsiteX18" fmla="*/ 1140644 w 1557780"/>
                  <a:gd name="connsiteY18" fmla="*/ 178987 h 471344"/>
                  <a:gd name="connsiteX19" fmla="*/ 1007417 w 1557780"/>
                  <a:gd name="connsiteY19" fmla="*/ 178988 h 471344"/>
                  <a:gd name="connsiteX20" fmla="*/ 608029 w 1557780"/>
                  <a:gd name="connsiteY20" fmla="*/ 56563 h 471344"/>
                  <a:gd name="connsiteX21" fmla="*/ 566860 w 1557780"/>
                  <a:gd name="connsiteY21" fmla="*/ 178988 h 471344"/>
                  <a:gd name="connsiteX22" fmla="*/ 433633 w 1557780"/>
                  <a:gd name="connsiteY22" fmla="*/ 178987 h 471344"/>
                  <a:gd name="connsiteX23" fmla="*/ 541417 w 1557780"/>
                  <a:gd name="connsiteY23" fmla="*/ 254649 h 471344"/>
                  <a:gd name="connsiteX24" fmla="*/ 500247 w 1557780"/>
                  <a:gd name="connsiteY24" fmla="*/ 377073 h 471344"/>
                  <a:gd name="connsiteX25" fmla="*/ 608029 w 1557780"/>
                  <a:gd name="connsiteY25" fmla="*/ 301410 h 471344"/>
                  <a:gd name="connsiteX26" fmla="*/ 715811 w 1557780"/>
                  <a:gd name="connsiteY26" fmla="*/ 377073 h 471344"/>
                  <a:gd name="connsiteX27" fmla="*/ 674641 w 1557780"/>
                  <a:gd name="connsiteY27" fmla="*/ 254649 h 471344"/>
                  <a:gd name="connsiteX28" fmla="*/ 782425 w 1557780"/>
                  <a:gd name="connsiteY28" fmla="*/ 178987 h 471344"/>
                  <a:gd name="connsiteX29" fmla="*/ 649198 w 1557780"/>
                  <a:gd name="connsiteY29" fmla="*/ 178988 h 471344"/>
                  <a:gd name="connsiteX30" fmla="*/ 249810 w 1557780"/>
                  <a:gd name="connsiteY30" fmla="*/ 56563 h 471344"/>
                  <a:gd name="connsiteX31" fmla="*/ 208641 w 1557780"/>
                  <a:gd name="connsiteY31" fmla="*/ 178988 h 471344"/>
                  <a:gd name="connsiteX32" fmla="*/ 75414 w 1557780"/>
                  <a:gd name="connsiteY32" fmla="*/ 178987 h 471344"/>
                  <a:gd name="connsiteX33" fmla="*/ 183198 w 1557780"/>
                  <a:gd name="connsiteY33" fmla="*/ 254649 h 471344"/>
                  <a:gd name="connsiteX34" fmla="*/ 142028 w 1557780"/>
                  <a:gd name="connsiteY34" fmla="*/ 377073 h 471344"/>
                  <a:gd name="connsiteX35" fmla="*/ 249810 w 1557780"/>
                  <a:gd name="connsiteY35" fmla="*/ 301410 h 471344"/>
                  <a:gd name="connsiteX36" fmla="*/ 357592 w 1557780"/>
                  <a:gd name="connsiteY36" fmla="*/ 377073 h 471344"/>
                  <a:gd name="connsiteX37" fmla="*/ 316422 w 1557780"/>
                  <a:gd name="connsiteY37" fmla="*/ 254649 h 471344"/>
                  <a:gd name="connsiteX38" fmla="*/ 424206 w 1557780"/>
                  <a:gd name="connsiteY38" fmla="*/ 178987 h 471344"/>
                  <a:gd name="connsiteX39" fmla="*/ 290979 w 1557780"/>
                  <a:gd name="connsiteY39" fmla="*/ 178988 h 471344"/>
                  <a:gd name="connsiteX40" fmla="*/ 0 w 1557780"/>
                  <a:gd name="connsiteY40" fmla="*/ 0 h 471344"/>
                  <a:gd name="connsiteX41" fmla="*/ 1557780 w 1557780"/>
                  <a:gd name="connsiteY41" fmla="*/ 0 h 471344"/>
                  <a:gd name="connsiteX42" fmla="*/ 1557780 w 1557780"/>
                  <a:gd name="connsiteY42" fmla="*/ 471344 h 471344"/>
                  <a:gd name="connsiteX43" fmla="*/ 0 w 1557780"/>
                  <a:gd name="connsiteY43" fmla="*/ 471344 h 47134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557780" h="471344">
                    <a:moveTo>
                      <a:pt x="1324467" y="56563"/>
                    </a:moveTo>
                    <a:lnTo>
                      <a:pt x="1283298" y="178988"/>
                    </a:lnTo>
                    <a:lnTo>
                      <a:pt x="1150071" y="178987"/>
                    </a:lnTo>
                    <a:lnTo>
                      <a:pt x="1257855" y="254649"/>
                    </a:lnTo>
                    <a:lnTo>
                      <a:pt x="1216685" y="377073"/>
                    </a:lnTo>
                    <a:lnTo>
                      <a:pt x="1324467" y="301410"/>
                    </a:lnTo>
                    <a:lnTo>
                      <a:pt x="1432249" y="377073"/>
                    </a:lnTo>
                    <a:lnTo>
                      <a:pt x="1391079" y="254649"/>
                    </a:lnTo>
                    <a:lnTo>
                      <a:pt x="1498863" y="178987"/>
                    </a:lnTo>
                    <a:lnTo>
                      <a:pt x="1365636" y="178988"/>
                    </a:lnTo>
                    <a:close/>
                    <a:moveTo>
                      <a:pt x="966248" y="56563"/>
                    </a:moveTo>
                    <a:lnTo>
                      <a:pt x="925079" y="178988"/>
                    </a:lnTo>
                    <a:lnTo>
                      <a:pt x="791852" y="178987"/>
                    </a:lnTo>
                    <a:lnTo>
                      <a:pt x="899636" y="254649"/>
                    </a:lnTo>
                    <a:lnTo>
                      <a:pt x="858466" y="377073"/>
                    </a:lnTo>
                    <a:lnTo>
                      <a:pt x="966248" y="301410"/>
                    </a:lnTo>
                    <a:lnTo>
                      <a:pt x="1074030" y="377073"/>
                    </a:lnTo>
                    <a:lnTo>
                      <a:pt x="1032860" y="254649"/>
                    </a:lnTo>
                    <a:lnTo>
                      <a:pt x="1140644" y="178987"/>
                    </a:lnTo>
                    <a:lnTo>
                      <a:pt x="1007417" y="178988"/>
                    </a:lnTo>
                    <a:close/>
                    <a:moveTo>
                      <a:pt x="608029" y="56563"/>
                    </a:moveTo>
                    <a:lnTo>
                      <a:pt x="566860" y="178988"/>
                    </a:lnTo>
                    <a:lnTo>
                      <a:pt x="433633" y="178987"/>
                    </a:lnTo>
                    <a:lnTo>
                      <a:pt x="541417" y="254649"/>
                    </a:lnTo>
                    <a:lnTo>
                      <a:pt x="500247" y="377073"/>
                    </a:lnTo>
                    <a:lnTo>
                      <a:pt x="608029" y="301410"/>
                    </a:lnTo>
                    <a:lnTo>
                      <a:pt x="715811" y="377073"/>
                    </a:lnTo>
                    <a:lnTo>
                      <a:pt x="674641" y="254649"/>
                    </a:lnTo>
                    <a:lnTo>
                      <a:pt x="782425" y="178987"/>
                    </a:lnTo>
                    <a:lnTo>
                      <a:pt x="649198" y="178988"/>
                    </a:lnTo>
                    <a:close/>
                    <a:moveTo>
                      <a:pt x="249810" y="56563"/>
                    </a:moveTo>
                    <a:lnTo>
                      <a:pt x="208641" y="178988"/>
                    </a:lnTo>
                    <a:lnTo>
                      <a:pt x="75414" y="178987"/>
                    </a:lnTo>
                    <a:lnTo>
                      <a:pt x="183198" y="254649"/>
                    </a:lnTo>
                    <a:lnTo>
                      <a:pt x="142028" y="377073"/>
                    </a:lnTo>
                    <a:lnTo>
                      <a:pt x="249810" y="301410"/>
                    </a:lnTo>
                    <a:lnTo>
                      <a:pt x="357592" y="377073"/>
                    </a:lnTo>
                    <a:lnTo>
                      <a:pt x="316422" y="254649"/>
                    </a:lnTo>
                    <a:lnTo>
                      <a:pt x="424206" y="178987"/>
                    </a:lnTo>
                    <a:lnTo>
                      <a:pt x="290979" y="178988"/>
                    </a:lnTo>
                    <a:close/>
                    <a:moveTo>
                      <a:pt x="0" y="0"/>
                    </a:moveTo>
                    <a:lnTo>
                      <a:pt x="1557780" y="0"/>
                    </a:lnTo>
                    <a:lnTo>
                      <a:pt x="1557780" y="471344"/>
                    </a:lnTo>
                    <a:lnTo>
                      <a:pt x="0" y="471344"/>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grpSp>
        <xdr:nvGrpSpPr>
          <xdr:cNvPr id="86" name="Group 85">
            <a:extLst>
              <a:ext uri="{FF2B5EF4-FFF2-40B4-BE49-F238E27FC236}">
                <a16:creationId xmlns:a16="http://schemas.microsoft.com/office/drawing/2014/main" id="{8D036B04-DFA7-1FB9-CFE6-9131A137EA47}"/>
              </a:ext>
            </a:extLst>
          </xdr:cNvPr>
          <xdr:cNvGrpSpPr/>
        </xdr:nvGrpSpPr>
        <xdr:grpSpPr>
          <a:xfrm>
            <a:off x="5831478" y="1292132"/>
            <a:ext cx="2369476" cy="849088"/>
            <a:chOff x="3271158" y="1221012"/>
            <a:chExt cx="2379636" cy="849088"/>
          </a:xfrm>
        </xdr:grpSpPr>
        <xdr:sp macro="" textlink="KPI!$B$7">
          <xdr:nvSpPr>
            <xdr:cNvPr id="33" name="TextBox 32">
              <a:extLst>
                <a:ext uri="{FF2B5EF4-FFF2-40B4-BE49-F238E27FC236}">
                  <a16:creationId xmlns:a16="http://schemas.microsoft.com/office/drawing/2014/main" id="{4CDE0537-CEB6-495E-934B-998129C75FA9}"/>
                </a:ext>
              </a:extLst>
            </xdr:cNvPr>
            <xdr:cNvSpPr txBox="1"/>
          </xdr:nvSpPr>
          <xdr:spPr>
            <a:xfrm>
              <a:off x="3668123" y="1565003"/>
              <a:ext cx="1513840" cy="5050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7B67E0-CCBF-46C1-A5A5-1DF599ACA572}"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pPr algn="ctr"/>
                <a:t>237</a:t>
              </a:fld>
              <a:endParaRPr lang="en-IN" sz="3200" b="1">
                <a:latin typeface="Times New Roman" panose="02020603050405020304" pitchFamily="18" charset="0"/>
                <a:cs typeface="Times New Roman" panose="02020603050405020304" pitchFamily="18" charset="0"/>
              </a:endParaRPr>
            </a:p>
          </xdr:txBody>
        </xdr:sp>
        <xdr:pic>
          <xdr:nvPicPr>
            <xdr:cNvPr id="49" name="image7.png">
              <a:extLst>
                <a:ext uri="{FF2B5EF4-FFF2-40B4-BE49-F238E27FC236}">
                  <a16:creationId xmlns:a16="http://schemas.microsoft.com/office/drawing/2014/main" id="{B7AF21AA-2EE3-4EC2-B884-58CDC0E42B97}"/>
                </a:ext>
              </a:extLst>
            </xdr:cNvPr>
            <xdr:cNvPicPr preferRelativeResize="0"/>
          </xdr:nvPicPr>
          <xdr:blipFill>
            <a:blip xmlns:r="http://schemas.openxmlformats.org/officeDocument/2006/relationships" r:embed="rId8" cstate="print"/>
            <a:stretch>
              <a:fillRect/>
            </a:stretch>
          </xdr:blipFill>
          <xdr:spPr>
            <a:xfrm>
              <a:off x="5150394" y="1276894"/>
              <a:ext cx="500400" cy="352800"/>
            </a:xfrm>
            <a:prstGeom prst="rect">
              <a:avLst/>
            </a:prstGeom>
            <a:noFill/>
          </xdr:spPr>
        </xdr:pic>
        <xdr:sp macro="" textlink="">
          <xdr:nvSpPr>
            <xdr:cNvPr id="106" name="TextBox 105">
              <a:extLst>
                <a:ext uri="{FF2B5EF4-FFF2-40B4-BE49-F238E27FC236}">
                  <a16:creationId xmlns:a16="http://schemas.microsoft.com/office/drawing/2014/main" id="{AAFAD2D3-44E3-464F-8A84-9FD815245939}"/>
                </a:ext>
              </a:extLst>
            </xdr:cNvPr>
            <xdr:cNvSpPr txBox="1"/>
          </xdr:nvSpPr>
          <xdr:spPr>
            <a:xfrm>
              <a:off x="3271158" y="1221012"/>
              <a:ext cx="1920243" cy="411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latin typeface="Times New Roman" panose="02020603050405020304" pitchFamily="18" charset="0"/>
                  <a:cs typeface="Times New Roman" panose="02020603050405020304" pitchFamily="18" charset="0"/>
                </a:rPr>
                <a:t>Attrition</a:t>
              </a:r>
              <a:endParaRPr lang="en-IN" sz="1800" b="1">
                <a:latin typeface="Times New Roman" panose="02020603050405020304" pitchFamily="18" charset="0"/>
                <a:cs typeface="Times New Roman" panose="02020603050405020304" pitchFamily="18" charset="0"/>
              </a:endParaRPr>
            </a:p>
          </xdr:txBody>
        </xdr:sp>
      </xdr:grpSp>
      <xdr:grpSp>
        <xdr:nvGrpSpPr>
          <xdr:cNvPr id="99" name="Group 98">
            <a:extLst>
              <a:ext uri="{FF2B5EF4-FFF2-40B4-BE49-F238E27FC236}">
                <a16:creationId xmlns:a16="http://schemas.microsoft.com/office/drawing/2014/main" id="{170C4C98-285F-E922-6937-85A058F413F8}"/>
              </a:ext>
            </a:extLst>
          </xdr:cNvPr>
          <xdr:cNvGrpSpPr/>
        </xdr:nvGrpSpPr>
        <xdr:grpSpPr>
          <a:xfrm>
            <a:off x="3101340" y="2288540"/>
            <a:ext cx="4099560" cy="2863910"/>
            <a:chOff x="419100" y="2247900"/>
            <a:chExt cx="4114800" cy="2863910"/>
          </a:xfrm>
        </xdr:grpSpPr>
        <xdr:grpSp>
          <xdr:nvGrpSpPr>
            <xdr:cNvPr id="81" name="Group 80">
              <a:extLst>
                <a:ext uri="{FF2B5EF4-FFF2-40B4-BE49-F238E27FC236}">
                  <a16:creationId xmlns:a16="http://schemas.microsoft.com/office/drawing/2014/main" id="{33B12362-3613-DADE-4EED-18EA717B3905}"/>
                </a:ext>
              </a:extLst>
            </xdr:cNvPr>
            <xdr:cNvGrpSpPr/>
          </xdr:nvGrpSpPr>
          <xdr:grpSpPr>
            <a:xfrm>
              <a:off x="419100" y="3664010"/>
              <a:ext cx="4114800" cy="1447800"/>
              <a:chOff x="419100" y="3664010"/>
              <a:chExt cx="4114800" cy="1447800"/>
            </a:xfrm>
          </xdr:grpSpPr>
          <xdr:graphicFrame macro="">
            <xdr:nvGraphicFramePr>
              <xdr:cNvPr id="58" name="Chart 57">
                <a:extLst>
                  <a:ext uri="{FF2B5EF4-FFF2-40B4-BE49-F238E27FC236}">
                    <a16:creationId xmlns:a16="http://schemas.microsoft.com/office/drawing/2014/main" id="{A90D28A0-BEAC-4371-99CD-7C72EF557DAA}"/>
                  </a:ext>
                </a:extLst>
              </xdr:cNvPr>
              <xdr:cNvGraphicFramePr>
                <a:graphicFrameLocks/>
              </xdr:cNvGraphicFramePr>
            </xdr:nvGraphicFramePr>
            <xdr:xfrm>
              <a:off x="419100" y="3683121"/>
              <a:ext cx="1748971" cy="1409579"/>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59" name="Chart 58">
                <a:extLst>
                  <a:ext uri="{FF2B5EF4-FFF2-40B4-BE49-F238E27FC236}">
                    <a16:creationId xmlns:a16="http://schemas.microsoft.com/office/drawing/2014/main" id="{AD9EEB4F-9656-4C24-ACE9-3E399D6FBBF4}"/>
                  </a:ext>
                </a:extLst>
              </xdr:cNvPr>
              <xdr:cNvGraphicFramePr>
                <a:graphicFrameLocks/>
              </xdr:cNvGraphicFramePr>
            </xdr:nvGraphicFramePr>
            <xdr:xfrm>
              <a:off x="3124200" y="3664010"/>
              <a:ext cx="1409700" cy="1447800"/>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61" name="Graphic 60" descr="Male profile">
                <a:extLst>
                  <a:ext uri="{FF2B5EF4-FFF2-40B4-BE49-F238E27FC236}">
                    <a16:creationId xmlns:a16="http://schemas.microsoft.com/office/drawing/2014/main" id="{6ABC2B35-81AD-ACD6-1BC2-0D6C43995B45}"/>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545797" y="3987800"/>
                <a:ext cx="846918" cy="857873"/>
              </a:xfrm>
              <a:prstGeom prst="rect">
                <a:avLst/>
              </a:prstGeom>
            </xdr:spPr>
          </xdr:pic>
          <xdr:pic>
            <xdr:nvPicPr>
              <xdr:cNvPr id="63" name="Graphic 62" descr="Female Profile">
                <a:extLst>
                  <a:ext uri="{FF2B5EF4-FFF2-40B4-BE49-F238E27FC236}">
                    <a16:creationId xmlns:a16="http://schemas.microsoft.com/office/drawing/2014/main" id="{8BF9693C-702D-CEC0-E85E-DCEC66093D9D}"/>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794703" y="3987821"/>
                <a:ext cx="846897" cy="857830"/>
              </a:xfrm>
              <a:prstGeom prst="rect">
                <a:avLst/>
              </a:prstGeom>
            </xdr:spPr>
          </xdr:pic>
          <xdr:sp macro="" textlink="Gender!$B$12">
            <xdr:nvSpPr>
              <xdr:cNvPr id="64" name="TextBox 63">
                <a:extLst>
                  <a:ext uri="{FF2B5EF4-FFF2-40B4-BE49-F238E27FC236}">
                    <a16:creationId xmlns:a16="http://schemas.microsoft.com/office/drawing/2014/main" id="{A97A3C2C-D156-416A-80CC-E8998C152E67}"/>
                  </a:ext>
                </a:extLst>
              </xdr:cNvPr>
              <xdr:cNvSpPr txBox="1"/>
            </xdr:nvSpPr>
            <xdr:spPr>
              <a:xfrm>
                <a:off x="3516086" y="4133348"/>
                <a:ext cx="626400" cy="46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A0E974-3260-4959-A688-ACD1DBE70553}" type="TxLink">
                  <a:rPr lang="en-US" sz="1800" b="1" i="0" u="none" strike="noStrike">
                    <a:solidFill>
                      <a:srgbClr val="000000"/>
                    </a:solidFill>
                    <a:latin typeface="Times New Roman" panose="02020603050405020304" pitchFamily="18" charset="0"/>
                    <a:ea typeface="Calibri"/>
                    <a:cs typeface="Times New Roman" panose="02020603050405020304" pitchFamily="18" charset="0"/>
                  </a:rPr>
                  <a:pPr algn="ctr"/>
                  <a:t>882</a:t>
                </a:fld>
                <a:endParaRPr lang="en-IN" sz="1100" b="1">
                  <a:latin typeface="Times New Roman" panose="02020603050405020304" pitchFamily="18" charset="0"/>
                  <a:cs typeface="Times New Roman" panose="02020603050405020304" pitchFamily="18" charset="0"/>
                </a:endParaRPr>
              </a:p>
            </xdr:txBody>
          </xdr:sp>
          <xdr:sp macro="" textlink="Gender!$B$11">
            <xdr:nvSpPr>
              <xdr:cNvPr id="94" name="TextBox 93">
                <a:extLst>
                  <a:ext uri="{FF2B5EF4-FFF2-40B4-BE49-F238E27FC236}">
                    <a16:creationId xmlns:a16="http://schemas.microsoft.com/office/drawing/2014/main" id="{A8099425-72C9-480C-8759-75210CF1E8BC}"/>
                  </a:ext>
                </a:extLst>
              </xdr:cNvPr>
              <xdr:cNvSpPr txBox="1"/>
            </xdr:nvSpPr>
            <xdr:spPr>
              <a:xfrm>
                <a:off x="973546" y="4133262"/>
                <a:ext cx="626654" cy="4680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958B2C2-30E6-4682-94DA-0766AC20CA46}" type="TxLink">
                  <a:rPr lang="en-US" sz="1800" b="1" i="0" u="none" strike="noStrike">
                    <a:solidFill>
                      <a:srgbClr val="000000"/>
                    </a:solidFill>
                    <a:latin typeface="Times New Roman" panose="02020603050405020304" pitchFamily="18" charset="0"/>
                    <a:ea typeface="Calibri"/>
                    <a:cs typeface="Times New Roman" panose="02020603050405020304" pitchFamily="18" charset="0"/>
                  </a:rPr>
                  <a:pPr algn="ctr"/>
                  <a:t>588</a:t>
                </a:fld>
                <a:endParaRPr lang="en-IN" sz="1000" b="1">
                  <a:latin typeface="Times New Roman" panose="02020603050405020304" pitchFamily="18" charset="0"/>
                  <a:cs typeface="Times New Roman" panose="02020603050405020304" pitchFamily="18" charset="0"/>
                </a:endParaRPr>
              </a:p>
            </xdr:txBody>
          </xdr:sp>
        </xdr:grpSp>
        <xdr:sp macro="" textlink="">
          <xdr:nvSpPr>
            <xdr:cNvPr id="100" name="TextBox 99">
              <a:extLst>
                <a:ext uri="{FF2B5EF4-FFF2-40B4-BE49-F238E27FC236}">
                  <a16:creationId xmlns:a16="http://schemas.microsoft.com/office/drawing/2014/main" id="{3CA9618F-4817-4CBA-4FFB-8976594255A2}"/>
                </a:ext>
              </a:extLst>
            </xdr:cNvPr>
            <xdr:cNvSpPr txBox="1"/>
          </xdr:nvSpPr>
          <xdr:spPr>
            <a:xfrm>
              <a:off x="854529" y="2247900"/>
              <a:ext cx="3311071" cy="428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atin typeface="Times New Roman" panose="02020603050405020304" pitchFamily="18" charset="0"/>
                  <a:cs typeface="Times New Roman" panose="02020603050405020304" pitchFamily="18" charset="0"/>
                </a:rPr>
                <a:t>Total</a:t>
              </a:r>
              <a:r>
                <a:rPr lang="en-IN" sz="2000" b="1" baseline="0">
                  <a:latin typeface="Times New Roman" panose="02020603050405020304" pitchFamily="18" charset="0"/>
                  <a:cs typeface="Times New Roman" panose="02020603050405020304" pitchFamily="18" charset="0"/>
                </a:rPr>
                <a:t> Employees by Gender</a:t>
              </a:r>
              <a:endParaRPr lang="en-IN" sz="2000" b="1">
                <a:latin typeface="Times New Roman" panose="02020603050405020304" pitchFamily="18" charset="0"/>
                <a:cs typeface="Times New Roman" panose="02020603050405020304" pitchFamily="18" charset="0"/>
              </a:endParaRPr>
            </a:p>
          </xdr:txBody>
        </xdr:sp>
        <mc:AlternateContent xmlns:mc="http://schemas.openxmlformats.org/markup-compatibility/2006" xmlns:a14="http://schemas.microsoft.com/office/drawing/2010/main">
          <mc:Choice Requires="a14">
            <xdr:graphicFrame macro="">
              <xdr:nvGraphicFramePr>
                <xdr:cNvPr id="101" name="Gender 3">
                  <a:extLst>
                    <a:ext uri="{FF2B5EF4-FFF2-40B4-BE49-F238E27FC236}">
                      <a16:creationId xmlns:a16="http://schemas.microsoft.com/office/drawing/2014/main" id="{9C231D43-EB75-4612-97E9-CB7B95C2B1CC}"/>
                    </a:ext>
                  </a:extLst>
                </xdr:cNvPr>
                <xdr:cNvGraphicFramePr/>
              </xdr:nvGraphicFramePr>
              <xdr:xfrm>
                <a:off x="1598385" y="3113315"/>
                <a:ext cx="1836421" cy="65532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4276257" y="3153955"/>
                  <a:ext cx="1829619" cy="655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xnSp macro="">
          <xdr:nvCxnSpPr>
            <xdr:cNvPr id="108" name="Straight Connector 107">
              <a:extLst>
                <a:ext uri="{FF2B5EF4-FFF2-40B4-BE49-F238E27FC236}">
                  <a16:creationId xmlns:a16="http://schemas.microsoft.com/office/drawing/2014/main" id="{76B7CF42-F0F5-836C-B850-6F0C0B883895}"/>
                </a:ext>
              </a:extLst>
            </xdr:cNvPr>
            <xdr:cNvCxnSpPr/>
          </xdr:nvCxnSpPr>
          <xdr:spPr>
            <a:xfrm flipV="1">
              <a:off x="923471" y="2641600"/>
              <a:ext cx="3292929" cy="9072"/>
            </a:xfrm>
            <a:prstGeom prst="line">
              <a:avLst/>
            </a:prstGeom>
          </xdr:spPr>
          <xdr:style>
            <a:lnRef idx="1">
              <a:schemeClr val="dk1"/>
            </a:lnRef>
            <a:fillRef idx="0">
              <a:schemeClr val="dk1"/>
            </a:fillRef>
            <a:effectRef idx="0">
              <a:schemeClr val="dk1"/>
            </a:effectRef>
            <a:fontRef idx="minor">
              <a:schemeClr val="tx1"/>
            </a:fontRef>
          </xdr:style>
        </xdr:cxnSp>
      </xdr:grpSp>
      <xdr:grpSp>
        <xdr:nvGrpSpPr>
          <xdr:cNvPr id="91" name="Group 90">
            <a:extLst>
              <a:ext uri="{FF2B5EF4-FFF2-40B4-BE49-F238E27FC236}">
                <a16:creationId xmlns:a16="http://schemas.microsoft.com/office/drawing/2014/main" id="{8E63B806-6A7A-56F4-1776-7B01475A967D}"/>
              </a:ext>
            </a:extLst>
          </xdr:cNvPr>
          <xdr:cNvGrpSpPr/>
        </xdr:nvGrpSpPr>
        <xdr:grpSpPr>
          <a:xfrm>
            <a:off x="7137400" y="2289992"/>
            <a:ext cx="4410891" cy="2840808"/>
            <a:chOff x="4572000" y="2239192"/>
            <a:chExt cx="4428671" cy="2840808"/>
          </a:xfrm>
        </xdr:grpSpPr>
        <xdr:graphicFrame macro="">
          <xdr:nvGraphicFramePr>
            <xdr:cNvPr id="102" name="Chart 101">
              <a:extLst>
                <a:ext uri="{FF2B5EF4-FFF2-40B4-BE49-F238E27FC236}">
                  <a16:creationId xmlns:a16="http://schemas.microsoft.com/office/drawing/2014/main" id="{6FFD75C8-C0AC-4C07-A8AC-3A72F4520EDD}"/>
                </a:ext>
              </a:extLst>
            </xdr:cNvPr>
            <xdr:cNvGraphicFramePr>
              <a:graphicFrameLocks/>
            </xdr:cNvGraphicFramePr>
          </xdr:nvGraphicFramePr>
          <xdr:xfrm>
            <a:off x="4572000" y="2743200"/>
            <a:ext cx="4428671" cy="2336800"/>
          </xdr:xfrm>
          <a:graphic>
            <a:graphicData uri="http://schemas.openxmlformats.org/drawingml/2006/chart">
              <c:chart xmlns:c="http://schemas.openxmlformats.org/drawingml/2006/chart" xmlns:r="http://schemas.openxmlformats.org/officeDocument/2006/relationships" r:id="rId15"/>
            </a:graphicData>
          </a:graphic>
        </xdr:graphicFrame>
        <xdr:sp macro="" textlink="">
          <xdr:nvSpPr>
            <xdr:cNvPr id="103" name="TextBox 102">
              <a:extLst>
                <a:ext uri="{FF2B5EF4-FFF2-40B4-BE49-F238E27FC236}">
                  <a16:creationId xmlns:a16="http://schemas.microsoft.com/office/drawing/2014/main" id="{80D6A440-A982-436F-851C-4890378F020C}"/>
                </a:ext>
              </a:extLst>
            </xdr:cNvPr>
            <xdr:cNvSpPr txBox="1"/>
          </xdr:nvSpPr>
          <xdr:spPr>
            <a:xfrm>
              <a:off x="4752704" y="2239192"/>
              <a:ext cx="3718196" cy="415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atin typeface="Times New Roman" panose="02020603050405020304" pitchFamily="18" charset="0"/>
                  <a:cs typeface="Times New Roman" panose="02020603050405020304" pitchFamily="18" charset="0"/>
                </a:rPr>
                <a:t>Education wise Attrition</a:t>
              </a:r>
            </a:p>
          </xdr:txBody>
        </xdr:sp>
        <xdr:cxnSp macro="">
          <xdr:nvCxnSpPr>
            <xdr:cNvPr id="109" name="Straight Connector 108">
              <a:extLst>
                <a:ext uri="{FF2B5EF4-FFF2-40B4-BE49-F238E27FC236}">
                  <a16:creationId xmlns:a16="http://schemas.microsoft.com/office/drawing/2014/main" id="{8D031E2A-8A5E-4CA2-88B6-482D56F65C0A}"/>
                </a:ext>
              </a:extLst>
            </xdr:cNvPr>
            <xdr:cNvCxnSpPr/>
          </xdr:nvCxnSpPr>
          <xdr:spPr>
            <a:xfrm>
              <a:off x="4820557" y="2639786"/>
              <a:ext cx="3984171" cy="10886"/>
            </a:xfrm>
            <a:prstGeom prst="line">
              <a:avLst/>
            </a:prstGeom>
          </xdr:spPr>
          <xdr:style>
            <a:lnRef idx="1">
              <a:schemeClr val="dk1"/>
            </a:lnRef>
            <a:fillRef idx="0">
              <a:schemeClr val="dk1"/>
            </a:fillRef>
            <a:effectRef idx="0">
              <a:schemeClr val="dk1"/>
            </a:effectRef>
            <a:fontRef idx="minor">
              <a:schemeClr val="tx1"/>
            </a:fontRef>
          </xdr:style>
        </xdr:cxnSp>
      </xdr:grpSp>
      <xdr:grpSp>
        <xdr:nvGrpSpPr>
          <xdr:cNvPr id="92" name="Group 91">
            <a:extLst>
              <a:ext uri="{FF2B5EF4-FFF2-40B4-BE49-F238E27FC236}">
                <a16:creationId xmlns:a16="http://schemas.microsoft.com/office/drawing/2014/main" id="{DBB82836-D0A6-24B1-C685-22513E685AEC}"/>
              </a:ext>
            </a:extLst>
          </xdr:cNvPr>
          <xdr:cNvGrpSpPr/>
        </xdr:nvGrpSpPr>
        <xdr:grpSpPr>
          <a:xfrm>
            <a:off x="11898810" y="2339704"/>
            <a:ext cx="4066904" cy="2684415"/>
            <a:chOff x="9280070" y="2217784"/>
            <a:chExt cx="4082144" cy="2684415"/>
          </a:xfrm>
        </xdr:grpSpPr>
        <xdr:cxnSp macro="">
          <xdr:nvCxnSpPr>
            <xdr:cNvPr id="111" name="Straight Connector 110">
              <a:extLst>
                <a:ext uri="{FF2B5EF4-FFF2-40B4-BE49-F238E27FC236}">
                  <a16:creationId xmlns:a16="http://schemas.microsoft.com/office/drawing/2014/main" id="{31A77F95-FAC4-40CA-ABD3-C48C675255D7}"/>
                </a:ext>
              </a:extLst>
            </xdr:cNvPr>
            <xdr:cNvCxnSpPr/>
          </xdr:nvCxnSpPr>
          <xdr:spPr>
            <a:xfrm>
              <a:off x="9372600" y="2603500"/>
              <a:ext cx="3898900" cy="0"/>
            </a:xfrm>
            <a:prstGeom prst="line">
              <a:avLst/>
            </a:prstGeom>
          </xdr:spPr>
          <xdr:style>
            <a:lnRef idx="1">
              <a:schemeClr val="dk1"/>
            </a:lnRef>
            <a:fillRef idx="0">
              <a:schemeClr val="dk1"/>
            </a:fillRef>
            <a:effectRef idx="0">
              <a:schemeClr val="dk1"/>
            </a:effectRef>
            <a:fontRef idx="minor">
              <a:schemeClr val="tx1"/>
            </a:fontRef>
          </xdr:style>
        </xdr:cxnSp>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96B3EE7C-ACD6-4003-8CA7-180C69536306}"/>
                    </a:ext>
                  </a:extLst>
                </xdr:cNvPr>
                <xdr:cNvGraphicFramePr/>
              </xdr:nvGraphicFramePr>
              <xdr:xfrm>
                <a:off x="9280070" y="2677886"/>
                <a:ext cx="4082144" cy="2224313"/>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9280070" y="2677886"/>
                  <a:ext cx="4082144" cy="22243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32" name="TextBox 31">
              <a:extLst>
                <a:ext uri="{FF2B5EF4-FFF2-40B4-BE49-F238E27FC236}">
                  <a16:creationId xmlns:a16="http://schemas.microsoft.com/office/drawing/2014/main" id="{833E49A6-EAE2-49C2-9261-0C00328A4051}"/>
                </a:ext>
              </a:extLst>
            </xdr:cNvPr>
            <xdr:cNvSpPr txBox="1"/>
          </xdr:nvSpPr>
          <xdr:spPr>
            <a:xfrm>
              <a:off x="9322890" y="2217784"/>
              <a:ext cx="3857897" cy="347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atin typeface="Times New Roman" panose="02020603050405020304" pitchFamily="18" charset="0"/>
                  <a:cs typeface="Times New Roman" panose="02020603050405020304" pitchFamily="18" charset="0"/>
                </a:rPr>
                <a:t>Attrition</a:t>
              </a:r>
              <a:r>
                <a:rPr lang="en-IN" sz="2000" b="1" baseline="0">
                  <a:latin typeface="Times New Roman" panose="02020603050405020304" pitchFamily="18" charset="0"/>
                  <a:cs typeface="Times New Roman" panose="02020603050405020304" pitchFamily="18" charset="0"/>
                </a:rPr>
                <a:t> by Job Role</a:t>
              </a:r>
              <a:endParaRPr lang="en-IN" sz="2000" b="1">
                <a:latin typeface="Times New Roman" panose="02020603050405020304" pitchFamily="18" charset="0"/>
                <a:cs typeface="Times New Roman" panose="02020603050405020304" pitchFamily="18" charset="0"/>
              </a:endParaRPr>
            </a:p>
          </xdr:txBody>
        </xdr:sp>
      </xdr:grpSp>
      <xdr:grpSp>
        <xdr:nvGrpSpPr>
          <xdr:cNvPr id="112" name="Group 111">
            <a:extLst>
              <a:ext uri="{FF2B5EF4-FFF2-40B4-BE49-F238E27FC236}">
                <a16:creationId xmlns:a16="http://schemas.microsoft.com/office/drawing/2014/main" id="{2478789C-DA1E-774F-6FB4-CD5D5683FEDD}"/>
              </a:ext>
            </a:extLst>
          </xdr:cNvPr>
          <xdr:cNvGrpSpPr/>
        </xdr:nvGrpSpPr>
        <xdr:grpSpPr>
          <a:xfrm>
            <a:off x="3112589" y="5089071"/>
            <a:ext cx="3867331" cy="2713808"/>
            <a:chOff x="422729" y="5058591"/>
            <a:chExt cx="3882571" cy="2713808"/>
          </a:xfrm>
        </xdr:grpSpPr>
        <xdr:graphicFrame macro="">
          <xdr:nvGraphicFramePr>
            <xdr:cNvPr id="39" name="Chart 38">
              <a:extLst>
                <a:ext uri="{FF2B5EF4-FFF2-40B4-BE49-F238E27FC236}">
                  <a16:creationId xmlns:a16="http://schemas.microsoft.com/office/drawing/2014/main" id="{5F3BB90F-05A7-46A5-9B5C-6D6939282EE6}"/>
                </a:ext>
              </a:extLst>
            </xdr:cNvPr>
            <xdr:cNvGraphicFramePr>
              <a:graphicFrameLocks/>
            </xdr:cNvGraphicFramePr>
          </xdr:nvGraphicFramePr>
          <xdr:xfrm>
            <a:off x="422729" y="5435600"/>
            <a:ext cx="3882571" cy="2336799"/>
          </xdr:xfrm>
          <a:graphic>
            <a:graphicData uri="http://schemas.openxmlformats.org/drawingml/2006/chart">
              <c:chart xmlns:c="http://schemas.openxmlformats.org/drawingml/2006/chart" xmlns:r="http://schemas.openxmlformats.org/officeDocument/2006/relationships" r:id="rId17"/>
            </a:graphicData>
          </a:graphic>
        </xdr:graphicFrame>
        <xdr:sp macro="" textlink="">
          <xdr:nvSpPr>
            <xdr:cNvPr id="46" name="TextBox 45">
              <a:extLst>
                <a:ext uri="{FF2B5EF4-FFF2-40B4-BE49-F238E27FC236}">
                  <a16:creationId xmlns:a16="http://schemas.microsoft.com/office/drawing/2014/main" id="{87CA3E7D-DCBD-43A9-8108-3E51BFD15CB1}"/>
                </a:ext>
              </a:extLst>
            </xdr:cNvPr>
            <xdr:cNvSpPr txBox="1"/>
          </xdr:nvSpPr>
          <xdr:spPr>
            <a:xfrm>
              <a:off x="829854" y="5058591"/>
              <a:ext cx="3311071" cy="443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atin typeface="Times New Roman" panose="02020603050405020304" pitchFamily="18" charset="0"/>
                  <a:cs typeface="Times New Roman" panose="02020603050405020304" pitchFamily="18" charset="0"/>
                </a:rPr>
                <a:t>Department Wise Attrition</a:t>
              </a:r>
            </a:p>
          </xdr:txBody>
        </xdr:sp>
        <xdr:cxnSp macro="">
          <xdr:nvCxnSpPr>
            <xdr:cNvPr id="47" name="Straight Connector 46">
              <a:extLst>
                <a:ext uri="{FF2B5EF4-FFF2-40B4-BE49-F238E27FC236}">
                  <a16:creationId xmlns:a16="http://schemas.microsoft.com/office/drawing/2014/main" id="{C8FD3581-9D32-4F2E-943D-3A5A411A8D5D}"/>
                </a:ext>
              </a:extLst>
            </xdr:cNvPr>
            <xdr:cNvCxnSpPr/>
          </xdr:nvCxnSpPr>
          <xdr:spPr>
            <a:xfrm flipV="1">
              <a:off x="890814" y="5461000"/>
              <a:ext cx="3169557" cy="10886"/>
            </a:xfrm>
            <a:prstGeom prst="line">
              <a:avLst/>
            </a:prstGeom>
          </xdr:spPr>
          <xdr:style>
            <a:lnRef idx="1">
              <a:schemeClr val="dk1"/>
            </a:lnRef>
            <a:fillRef idx="0">
              <a:schemeClr val="dk1"/>
            </a:fillRef>
            <a:effectRef idx="0">
              <a:schemeClr val="dk1"/>
            </a:effectRef>
            <a:fontRef idx="minor">
              <a:schemeClr val="tx1"/>
            </a:fontRef>
          </xdr:style>
        </xdr:cxnSp>
      </xdr:grpSp>
      <xdr:grpSp>
        <xdr:nvGrpSpPr>
          <xdr:cNvPr id="38" name="Group 37">
            <a:extLst>
              <a:ext uri="{FF2B5EF4-FFF2-40B4-BE49-F238E27FC236}">
                <a16:creationId xmlns:a16="http://schemas.microsoft.com/office/drawing/2014/main" id="{DF74E787-BB46-7474-D18C-93F5FF20BE3F}"/>
              </a:ext>
            </a:extLst>
          </xdr:cNvPr>
          <xdr:cNvGrpSpPr/>
        </xdr:nvGrpSpPr>
        <xdr:grpSpPr>
          <a:xfrm>
            <a:off x="7000240" y="5117013"/>
            <a:ext cx="3581400" cy="2579187"/>
            <a:chOff x="4328160" y="5066213"/>
            <a:chExt cx="3581400" cy="2579187"/>
          </a:xfrm>
        </xdr:grpSpPr>
        <xdr:cxnSp macro="">
          <xdr:nvCxnSpPr>
            <xdr:cNvPr id="48" name="Straight Connector 47">
              <a:extLst>
                <a:ext uri="{FF2B5EF4-FFF2-40B4-BE49-F238E27FC236}">
                  <a16:creationId xmlns:a16="http://schemas.microsoft.com/office/drawing/2014/main" id="{A07C32E4-08B6-4233-873A-78F1D7FB5A9E}"/>
                </a:ext>
              </a:extLst>
            </xdr:cNvPr>
            <xdr:cNvCxnSpPr/>
          </xdr:nvCxnSpPr>
          <xdr:spPr>
            <a:xfrm>
              <a:off x="4578531" y="5442858"/>
              <a:ext cx="3037115" cy="10885"/>
            </a:xfrm>
            <a:prstGeom prst="line">
              <a:avLst/>
            </a:prstGeom>
          </xdr:spPr>
          <xdr:style>
            <a:lnRef idx="1">
              <a:schemeClr val="dk1"/>
            </a:lnRef>
            <a:fillRef idx="0">
              <a:schemeClr val="dk1"/>
            </a:fillRef>
            <a:effectRef idx="0">
              <a:schemeClr val="dk1"/>
            </a:effectRef>
            <a:fontRef idx="minor">
              <a:schemeClr val="tx1"/>
            </a:fontRef>
          </xdr:style>
        </xdr:cxnSp>
        <xdr:graphicFrame macro="">
          <xdr:nvGraphicFramePr>
            <xdr:cNvPr id="67" name="Chart 66">
              <a:extLst>
                <a:ext uri="{FF2B5EF4-FFF2-40B4-BE49-F238E27FC236}">
                  <a16:creationId xmlns:a16="http://schemas.microsoft.com/office/drawing/2014/main" id="{A611DA41-1D60-4AA9-A13B-65487204AD22}"/>
                </a:ext>
              </a:extLst>
            </xdr:cNvPr>
            <xdr:cNvGraphicFramePr>
              <a:graphicFrameLocks/>
            </xdr:cNvGraphicFramePr>
          </xdr:nvGraphicFramePr>
          <xdr:xfrm>
            <a:off x="4328160" y="5486400"/>
            <a:ext cx="3581400" cy="2159000"/>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68" name="TextBox 67">
              <a:extLst>
                <a:ext uri="{FF2B5EF4-FFF2-40B4-BE49-F238E27FC236}">
                  <a16:creationId xmlns:a16="http://schemas.microsoft.com/office/drawing/2014/main" id="{C7CF0126-9CAE-404A-8DB5-E06088392178}"/>
                </a:ext>
              </a:extLst>
            </xdr:cNvPr>
            <xdr:cNvSpPr txBox="1"/>
          </xdr:nvSpPr>
          <xdr:spPr>
            <a:xfrm>
              <a:off x="4515750" y="5066213"/>
              <a:ext cx="3298372" cy="331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atin typeface="Times New Roman" panose="02020603050405020304" pitchFamily="18" charset="0"/>
                  <a:cs typeface="Times New Roman" panose="02020603050405020304" pitchFamily="18" charset="0"/>
                </a:rPr>
                <a:t>Attrition</a:t>
              </a:r>
              <a:r>
                <a:rPr lang="en-IN" sz="2000" b="1" baseline="0">
                  <a:latin typeface="Times New Roman" panose="02020603050405020304" pitchFamily="18" charset="0"/>
                  <a:cs typeface="Times New Roman" panose="02020603050405020304" pitchFamily="18" charset="0"/>
                </a:rPr>
                <a:t> by Age Group</a:t>
              </a:r>
              <a:endParaRPr lang="en-IN" sz="2000" b="1">
                <a:latin typeface="Times New Roman" panose="02020603050405020304" pitchFamily="18" charset="0"/>
                <a:cs typeface="Times New Roman" panose="02020603050405020304" pitchFamily="18" charset="0"/>
              </a:endParaRPr>
            </a:p>
          </xdr:txBody>
        </xdr:sp>
      </xdr:grpSp>
      <xdr:grpSp>
        <xdr:nvGrpSpPr>
          <xdr:cNvPr id="65" name="Group 64">
            <a:extLst>
              <a:ext uri="{FF2B5EF4-FFF2-40B4-BE49-F238E27FC236}">
                <a16:creationId xmlns:a16="http://schemas.microsoft.com/office/drawing/2014/main" id="{8D0E75A9-1DEC-1920-F1A4-72824B35B208}"/>
              </a:ext>
            </a:extLst>
          </xdr:cNvPr>
          <xdr:cNvGrpSpPr/>
        </xdr:nvGrpSpPr>
        <xdr:grpSpPr>
          <a:xfrm>
            <a:off x="10655657" y="5115561"/>
            <a:ext cx="3179724" cy="2585720"/>
            <a:chOff x="10655657" y="5115561"/>
            <a:chExt cx="3179724" cy="2585720"/>
          </a:xfrm>
        </xdr:grpSpPr>
        <xdr:cxnSp macro="">
          <xdr:nvCxnSpPr>
            <xdr:cNvPr id="60" name="Straight Connector 59">
              <a:extLst>
                <a:ext uri="{FF2B5EF4-FFF2-40B4-BE49-F238E27FC236}">
                  <a16:creationId xmlns:a16="http://schemas.microsoft.com/office/drawing/2014/main" id="{C37B7A3D-DC3E-45A7-9718-0B34CE6AC9C9}"/>
                </a:ext>
              </a:extLst>
            </xdr:cNvPr>
            <xdr:cNvCxnSpPr/>
          </xdr:nvCxnSpPr>
          <xdr:spPr>
            <a:xfrm flipV="1">
              <a:off x="10752908" y="5478417"/>
              <a:ext cx="2518955" cy="18507"/>
            </a:xfrm>
            <a:prstGeom prst="line">
              <a:avLst/>
            </a:prstGeom>
          </xdr:spPr>
          <xdr:style>
            <a:lnRef idx="1">
              <a:schemeClr val="dk1"/>
            </a:lnRef>
            <a:fillRef idx="0">
              <a:schemeClr val="dk1"/>
            </a:fillRef>
            <a:effectRef idx="0">
              <a:schemeClr val="dk1"/>
            </a:effectRef>
            <a:fontRef idx="minor">
              <a:schemeClr val="tx1"/>
            </a:fontRef>
          </xdr:style>
        </xdr:cxnSp>
        <mc:AlternateContent xmlns:mc="http://schemas.openxmlformats.org/markup-compatibility/2006">
          <mc:Choice xmlns:cx2="http://schemas.microsoft.com/office/drawing/2015/10/21/chartex" Requires="cx2">
            <xdr:graphicFrame macro="">
              <xdr:nvGraphicFramePr>
                <xdr:cNvPr id="69" name="Chart 68">
                  <a:extLst>
                    <a:ext uri="{FF2B5EF4-FFF2-40B4-BE49-F238E27FC236}">
                      <a16:creationId xmlns:a16="http://schemas.microsoft.com/office/drawing/2014/main" id="{B08656D8-709D-4779-8CCA-8A67E21E4CF3}"/>
                    </a:ext>
                  </a:extLst>
                </xdr:cNvPr>
                <xdr:cNvGraphicFramePr/>
              </xdr:nvGraphicFramePr>
              <xdr:xfrm>
                <a:off x="10804687" y="5618480"/>
                <a:ext cx="2536032" cy="2082801"/>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0804687" y="5618480"/>
                  <a:ext cx="2536032" cy="20828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70" name="TextBox 69">
              <a:extLst>
                <a:ext uri="{FF2B5EF4-FFF2-40B4-BE49-F238E27FC236}">
                  <a16:creationId xmlns:a16="http://schemas.microsoft.com/office/drawing/2014/main" id="{314EF43A-33A9-48FB-B3EF-371F0EFB6CE3}"/>
                </a:ext>
              </a:extLst>
            </xdr:cNvPr>
            <xdr:cNvSpPr txBox="1"/>
          </xdr:nvSpPr>
          <xdr:spPr>
            <a:xfrm>
              <a:off x="10655657" y="5115561"/>
              <a:ext cx="3179724" cy="299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Times New Roman" panose="02020603050405020304" pitchFamily="18" charset="0"/>
                  <a:cs typeface="Times New Roman" panose="02020603050405020304" pitchFamily="18" charset="0"/>
                </a:rPr>
                <a:t>Attrition</a:t>
              </a:r>
              <a:r>
                <a:rPr lang="en-IN" sz="1800" b="1" baseline="0">
                  <a:latin typeface="Times New Roman" panose="02020603050405020304" pitchFamily="18" charset="0"/>
                  <a:cs typeface="Times New Roman" panose="02020603050405020304" pitchFamily="18" charset="0"/>
                </a:rPr>
                <a:t> by Marital Status</a:t>
              </a:r>
            </a:p>
            <a:p>
              <a:endParaRPr lang="en-IN" sz="1200" b="1">
                <a:latin typeface="Arial Black" panose="020B0A04020102020204" pitchFamily="34" charset="0"/>
              </a:endParaRPr>
            </a:p>
          </xdr:txBody>
        </xdr:sp>
      </xdr:grpSp>
      <xdr:grpSp>
        <xdr:nvGrpSpPr>
          <xdr:cNvPr id="97" name="Group 96">
            <a:extLst>
              <a:ext uri="{FF2B5EF4-FFF2-40B4-BE49-F238E27FC236}">
                <a16:creationId xmlns:a16="http://schemas.microsoft.com/office/drawing/2014/main" id="{31C0EADB-D656-DCFC-17AF-311DA0BB2CEA}"/>
              </a:ext>
            </a:extLst>
          </xdr:cNvPr>
          <xdr:cNvGrpSpPr/>
        </xdr:nvGrpSpPr>
        <xdr:grpSpPr>
          <a:xfrm>
            <a:off x="13318672" y="5267332"/>
            <a:ext cx="2678018" cy="2354941"/>
            <a:chOff x="10613572" y="5307972"/>
            <a:chExt cx="2688178" cy="2354941"/>
          </a:xfrm>
        </xdr:grpSpPr>
        <mc:AlternateContent xmlns:mc="http://schemas.openxmlformats.org/markup-compatibility/2006" xmlns:a14="http://schemas.microsoft.com/office/drawing/2010/main">
          <mc:Choice Requires="a14">
            <xdr:graphicFrame macro="">
              <xdr:nvGraphicFramePr>
                <xdr:cNvPr id="71" name="Department 1">
                  <a:extLst>
                    <a:ext uri="{FF2B5EF4-FFF2-40B4-BE49-F238E27FC236}">
                      <a16:creationId xmlns:a16="http://schemas.microsoft.com/office/drawing/2014/main" id="{ACEB9689-6A86-4527-8BE9-BF000E2BD6E0}"/>
                    </a:ext>
                  </a:extLst>
                </xdr:cNvPr>
                <xdr:cNvGraphicFramePr/>
              </xdr:nvGraphicFramePr>
              <xdr:xfrm>
                <a:off x="10845800" y="5727700"/>
                <a:ext cx="912586" cy="1366158"/>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550022" y="5687060"/>
                  <a:ext cx="909137" cy="13661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2" name="Education Field 3">
                  <a:extLst>
                    <a:ext uri="{FF2B5EF4-FFF2-40B4-BE49-F238E27FC236}">
                      <a16:creationId xmlns:a16="http://schemas.microsoft.com/office/drawing/2014/main" id="{1D091F72-4513-434A-A303-EA91BFB0F011}"/>
                    </a:ext>
                  </a:extLst>
                </xdr:cNvPr>
                <xdr:cNvGraphicFramePr/>
              </xdr:nvGraphicFramePr>
              <xdr:xfrm>
                <a:off x="11801928" y="5682342"/>
                <a:ext cx="1499822" cy="1980571"/>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502537" y="5641702"/>
                  <a:ext cx="1494153" cy="19805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73" name="TextBox 72">
              <a:extLst>
                <a:ext uri="{FF2B5EF4-FFF2-40B4-BE49-F238E27FC236}">
                  <a16:creationId xmlns:a16="http://schemas.microsoft.com/office/drawing/2014/main" id="{9D103AEA-1430-D4C3-BC29-3688CA73E7BF}"/>
                </a:ext>
              </a:extLst>
            </xdr:cNvPr>
            <xdr:cNvSpPr txBox="1"/>
          </xdr:nvSpPr>
          <xdr:spPr>
            <a:xfrm>
              <a:off x="11801928" y="5307972"/>
              <a:ext cx="1447800" cy="2988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400" b="1">
                  <a:ln>
                    <a:noFill/>
                  </a:ln>
                  <a:solidFill>
                    <a:schemeClr val="tx1"/>
                  </a:solidFill>
                  <a:latin typeface="Times New Roman" panose="02020603050405020304" pitchFamily="18" charset="0"/>
                  <a:cs typeface="Times New Roman" panose="02020603050405020304" pitchFamily="18" charset="0"/>
                </a:rPr>
                <a:t>Education Field</a:t>
              </a:r>
            </a:p>
          </xdr:txBody>
        </xdr:sp>
        <xdr:sp macro="" textlink="">
          <xdr:nvSpPr>
            <xdr:cNvPr id="74" name="TextBox 73">
              <a:extLst>
                <a:ext uri="{FF2B5EF4-FFF2-40B4-BE49-F238E27FC236}">
                  <a16:creationId xmlns:a16="http://schemas.microsoft.com/office/drawing/2014/main" id="{9B6A7C7F-C958-45E8-9B0D-34BC467B0F69}"/>
                </a:ext>
              </a:extLst>
            </xdr:cNvPr>
            <xdr:cNvSpPr txBox="1"/>
          </xdr:nvSpPr>
          <xdr:spPr>
            <a:xfrm>
              <a:off x="10613572" y="5313208"/>
              <a:ext cx="1436914" cy="2988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400" b="1">
                  <a:solidFill>
                    <a:schemeClr val="tx1"/>
                  </a:solidFill>
                  <a:latin typeface="Times New Roman" panose="02020603050405020304" pitchFamily="18" charset="0"/>
                  <a:cs typeface="Times New Roman" panose="02020603050405020304" pitchFamily="18" charset="0"/>
                </a:rPr>
                <a:t>Department</a:t>
              </a:r>
              <a:endParaRPr lang="en-IN" sz="1050" b="1">
                <a:solidFill>
                  <a:schemeClr val="tx1"/>
                </a:solidFill>
                <a:latin typeface="Times New Roman" panose="02020603050405020304" pitchFamily="18" charset="0"/>
                <a:cs typeface="Times New Roman" panose="02020603050405020304" pitchFamily="18" charset="0"/>
              </a:endParaRPr>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1394460</xdr:colOff>
      <xdr:row>9</xdr:row>
      <xdr:rowOff>15241</xdr:rowOff>
    </xdr:from>
    <xdr:to>
      <xdr:col>1</xdr:col>
      <xdr:colOff>1356360</xdr:colOff>
      <xdr:row>14</xdr:row>
      <xdr:rowOff>15241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318EE55-BA73-46F5-6C5D-59676CBCBD6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94460" y="1798321"/>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403860</xdr:colOff>
      <xdr:row>0</xdr:row>
      <xdr:rowOff>179070</xdr:rowOff>
    </xdr:from>
    <xdr:to>
      <xdr:col>10</xdr:col>
      <xdr:colOff>41910</xdr:colOff>
      <xdr:row>8</xdr:row>
      <xdr:rowOff>121920</xdr:rowOff>
    </xdr:to>
    <xdr:graphicFrame macro="">
      <xdr:nvGraphicFramePr>
        <xdr:cNvPr id="3" name="Chart 2">
          <a:extLst>
            <a:ext uri="{FF2B5EF4-FFF2-40B4-BE49-F238E27FC236}">
              <a16:creationId xmlns:a16="http://schemas.microsoft.com/office/drawing/2014/main" id="{A2508CA5-9833-8074-A705-BD667CB33B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220980</xdr:colOff>
      <xdr:row>1</xdr:row>
      <xdr:rowOff>22861</xdr:rowOff>
    </xdr:from>
    <xdr:to>
      <xdr:col>6</xdr:col>
      <xdr:colOff>38100</xdr:colOff>
      <xdr:row>6</xdr:row>
      <xdr:rowOff>99061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7417036A-A9B4-2202-955E-B5C74E91F9C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360420" y="220981"/>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304800</xdr:colOff>
      <xdr:row>10</xdr:row>
      <xdr:rowOff>114300</xdr:rowOff>
    </xdr:from>
    <xdr:to>
      <xdr:col>5</xdr:col>
      <xdr:colOff>407670</xdr:colOff>
      <xdr:row>16</xdr:row>
      <xdr:rowOff>175260</xdr:rowOff>
    </xdr:to>
    <xdr:graphicFrame macro="">
      <xdr:nvGraphicFramePr>
        <xdr:cNvPr id="5" name="Chart 4">
          <a:extLst>
            <a:ext uri="{FF2B5EF4-FFF2-40B4-BE49-F238E27FC236}">
              <a16:creationId xmlns:a16="http://schemas.microsoft.com/office/drawing/2014/main" id="{4229AF2B-13A2-EC7B-10F9-E0C2CF2D32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53340</xdr:colOff>
      <xdr:row>8</xdr:row>
      <xdr:rowOff>137161</xdr:rowOff>
    </xdr:from>
    <xdr:to>
      <xdr:col>8</xdr:col>
      <xdr:colOff>541020</xdr:colOff>
      <xdr:row>19</xdr:row>
      <xdr:rowOff>76201</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C2454327-D7A4-8F8E-0CC3-353F4544FE1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204460" y="1722121"/>
              <a:ext cx="1828800" cy="2118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137160</xdr:colOff>
      <xdr:row>5</xdr:row>
      <xdr:rowOff>0</xdr:rowOff>
    </xdr:from>
    <xdr:to>
      <xdr:col>11</xdr:col>
      <xdr:colOff>624840</xdr:colOff>
      <xdr:row>18</xdr:row>
      <xdr:rowOff>120015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524E1471-76C8-AA9E-ADB6-68EDB890DF5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498080" y="9906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647700</xdr:colOff>
      <xdr:row>5</xdr:row>
      <xdr:rowOff>38100</xdr:rowOff>
    </xdr:from>
    <xdr:to>
      <xdr:col>8</xdr:col>
      <xdr:colOff>464820</xdr:colOff>
      <xdr:row>18</xdr:row>
      <xdr:rowOff>158115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58F8CCE7-B38F-E047-3CB0-A62A088BA73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326380" y="10287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746760</xdr:colOff>
      <xdr:row>14</xdr:row>
      <xdr:rowOff>15240</xdr:rowOff>
    </xdr:from>
    <xdr:to>
      <xdr:col>3</xdr:col>
      <xdr:colOff>521970</xdr:colOff>
      <xdr:row>23</xdr:row>
      <xdr:rowOff>87630</xdr:rowOff>
    </xdr:to>
    <xdr:graphicFrame macro="">
      <xdr:nvGraphicFramePr>
        <xdr:cNvPr id="4" name="Chart 3">
          <a:extLst>
            <a:ext uri="{FF2B5EF4-FFF2-40B4-BE49-F238E27FC236}">
              <a16:creationId xmlns:a16="http://schemas.microsoft.com/office/drawing/2014/main" id="{D9361843-29F2-3C3E-AEAD-67EAEA95C4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472446</xdr:colOff>
      <xdr:row>11</xdr:row>
      <xdr:rowOff>110490</xdr:rowOff>
    </xdr:from>
    <xdr:to>
      <xdr:col>5</xdr:col>
      <xdr:colOff>76206</xdr:colOff>
      <xdr:row>25</xdr:row>
      <xdr:rowOff>80010</xdr:rowOff>
    </xdr:to>
    <xdr:graphicFrame macro="">
      <xdr:nvGraphicFramePr>
        <xdr:cNvPr id="2" name="Chart 1">
          <a:extLst>
            <a:ext uri="{FF2B5EF4-FFF2-40B4-BE49-F238E27FC236}">
              <a16:creationId xmlns:a16="http://schemas.microsoft.com/office/drawing/2014/main" id="{6F10305E-BBE4-9BFE-10E8-8DC719931C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1195388</xdr:colOff>
      <xdr:row>14</xdr:row>
      <xdr:rowOff>161925</xdr:rowOff>
    </xdr:from>
    <xdr:to>
      <xdr:col>3</xdr:col>
      <xdr:colOff>1595438</xdr:colOff>
      <xdr:row>28</xdr:row>
      <xdr:rowOff>104775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8F82EF5-777F-DEBB-8B14-322D85CC5B0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95388" y="2935605"/>
              <a:ext cx="4583430" cy="27165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102870</xdr:colOff>
      <xdr:row>6</xdr:row>
      <xdr:rowOff>41910</xdr:rowOff>
    </xdr:from>
    <xdr:to>
      <xdr:col>4</xdr:col>
      <xdr:colOff>666750</xdr:colOff>
      <xdr:row>20</xdr:row>
      <xdr:rowOff>11430</xdr:rowOff>
    </xdr:to>
    <xdr:graphicFrame macro="">
      <xdr:nvGraphicFramePr>
        <xdr:cNvPr id="2" name="Chart 1">
          <a:extLst>
            <a:ext uri="{FF2B5EF4-FFF2-40B4-BE49-F238E27FC236}">
              <a16:creationId xmlns:a16="http://schemas.microsoft.com/office/drawing/2014/main" id="{35AEA83D-7813-8B37-B2B4-9B004E8A68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156210</xdr:colOff>
      <xdr:row>10</xdr:row>
      <xdr:rowOff>87630</xdr:rowOff>
    </xdr:from>
    <xdr:to>
      <xdr:col>5</xdr:col>
      <xdr:colOff>49530</xdr:colOff>
      <xdr:row>24</xdr:row>
      <xdr:rowOff>57150</xdr:rowOff>
    </xdr:to>
    <xdr:graphicFrame macro="">
      <xdr:nvGraphicFramePr>
        <xdr:cNvPr id="2" name="Chart 1">
          <a:extLst>
            <a:ext uri="{FF2B5EF4-FFF2-40B4-BE49-F238E27FC236}">
              <a16:creationId xmlns:a16="http://schemas.microsoft.com/office/drawing/2014/main" id="{3383D6C1-FD60-95F2-F071-70FE441B74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342900</xdr:colOff>
      <xdr:row>4</xdr:row>
      <xdr:rowOff>1</xdr:rowOff>
    </xdr:from>
    <xdr:to>
      <xdr:col>5</xdr:col>
      <xdr:colOff>160020</xdr:colOff>
      <xdr:row>10</xdr:row>
      <xdr:rowOff>22861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C097F1A-8F10-00D7-7BB4-57FAA1FD5C6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009900" y="792481"/>
              <a:ext cx="182880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281940</xdr:colOff>
      <xdr:row>3</xdr:row>
      <xdr:rowOff>160021</xdr:rowOff>
    </xdr:from>
    <xdr:to>
      <xdr:col>8</xdr:col>
      <xdr:colOff>99060</xdr:colOff>
      <xdr:row>14</xdr:row>
      <xdr:rowOff>38101</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9957430C-2C31-7064-D2CB-231E8475B8E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960620" y="754381"/>
              <a:ext cx="1828800" cy="2057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826770</xdr:colOff>
      <xdr:row>8</xdr:row>
      <xdr:rowOff>148590</xdr:rowOff>
    </xdr:from>
    <xdr:to>
      <xdr:col>5</xdr:col>
      <xdr:colOff>605790</xdr:colOff>
      <xdr:row>22</xdr:row>
      <xdr:rowOff>118110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F50B9A2-3637-E613-F504-6FF27070EB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26770" y="17335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al" refreshedDate="45828.933137152781" createdVersion="8" refreshedVersion="8" minRefreshableVersion="3" recordCount="1470" xr:uid="{75B9DAA6-92C5-44A2-B803-B973480E515A}">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455923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541513-DCD0-4FB0-BDDF-B8EBF4084217}"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formats count="1">
    <format dxfId="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4A88D8-9636-4A4E-9B06-6381BBABDBC8}"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51A8EF-B86B-44AD-BFA6-3331FC492308}"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260D44-FD5B-495F-AAF6-289375348318}"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7F63B6-ACE5-41D5-97D1-C849F4564EFB}"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A08D662-0754-46BD-99AF-79EBEA98F1C7}"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2AD59B-5527-4DE2-A037-31F81DC12021}"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D8A2D8-5BC9-4D61-8BCF-E5F6385A7BB4}"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3DA7509-DC0D-4A1D-AD8C-716D0BF96BD7}" sourceName="Gender">
  <pivotTables>
    <pivotTable tabId="10" name="Gender"/>
    <pivotTable tabId="14" name="Attrition by Age"/>
    <pivotTable tabId="12" name="Attrition by Job"/>
    <pivotTable tabId="13" name="Dept wise Attrition"/>
    <pivotTable tabId="11" name="Education by Attrition"/>
    <pivotTable tabId="8" name="KPI"/>
    <pivotTable tabId="15" name="Marital Status"/>
    <pivotTable tabId="9" name="Rating"/>
  </pivotTables>
  <data>
    <tabular pivotCacheId="84559234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A8C6EB7-EA82-48FD-9391-F1FB3B334FD0}" sourceName="Department">
  <pivotTables>
    <pivotTable tabId="14" name="Attrition by Age"/>
    <pivotTable tabId="12" name="Attrition by Job"/>
    <pivotTable tabId="13" name="Dept wise Attrition"/>
    <pivotTable tabId="11" name="Education by Attrition"/>
    <pivotTable tabId="10" name="Gender"/>
    <pivotTable tabId="8" name="KPI"/>
    <pivotTable tabId="15" name="Marital Status"/>
    <pivotTable tabId="9" name="Rating"/>
  </pivotTables>
  <data>
    <tabular pivotCacheId="84559234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39F6FC52-440E-4ED9-85F1-AB3FDDA00EDE}" sourceName="Education Field">
  <pivotTables>
    <pivotTable tabId="14" name="Attrition by Age"/>
    <pivotTable tabId="12" name="Attrition by Job"/>
    <pivotTable tabId="13" name="Dept wise Attrition"/>
    <pivotTable tabId="11" name="Education by Attrition"/>
    <pivotTable tabId="10" name="Gender"/>
    <pivotTable tabId="8" name="KPI"/>
    <pivotTable tabId="15" name="Marital Status"/>
    <pivotTable tabId="9" name="Rating"/>
  </pivotTables>
  <data>
    <tabular pivotCacheId="84559234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C360CD4-B0B3-4A6B-997B-CC2A30DC0D04}" cache="Slicer_Gender2" caption="Gender" columnCount="2" style="Slicer" rowHeight="260350"/>
  <slicer name="Department 1" xr10:uid="{FC2BAAC7-D5D4-4F6F-A940-2C94986BFFF2}" cache="Slicer_Department" style="Slicer" rowHeight="260350"/>
  <slicer name="Education Field 3" xr10:uid="{2C501239-707B-4D85-90FC-385D03B87CA9}" cache="Slicer_Education_Field2" style="Slicer" rowHeight="21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9983E30-1491-452D-9C4A-6A53AD8A8054}"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884CE37-35C0-4A6A-A6E1-0F82B1D9AF9B}" cache="Slicer_Gender2" caption="Gender" rowHeight="260350"/>
  <slicer name="Education Field" xr10:uid="{6E452561-BDEB-4E40-961A-D30D4EBDF9FE}"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B1534EE-F00E-4FFF-A775-CED42DB9043F}" cache="Slicer_Gender2" caption="Gender" rowHeight="260350"/>
  <slicer name="Education Field 1" xr10:uid="{06C33D1D-925C-4251-A8D2-4EA5A78B0B5C}"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4EBD004-BDB5-4F52-944A-D955B999EEF1}" cache="Slicer_Department" caption="Department" rowHeight="260350"/>
  <slicer name="Education Field 2" xr10:uid="{E237B493-F5F6-4948-9087-354B0A8B1E0B}"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69716-7227-413D-A64F-5AA36CE3C787}">
  <dimension ref="A1"/>
  <sheetViews>
    <sheetView showGridLines="0" tabSelected="1" topLeftCell="B1" zoomScale="75" zoomScaleNormal="75" workbookViewId="0">
      <selection activeCell="AB12" sqref="AB12"/>
    </sheetView>
  </sheetViews>
  <sheetFormatPr defaultRowHeight="15.6" x14ac:dyDescent="0.3"/>
  <cols>
    <col min="1" max="9" width="8.796875" style="10"/>
    <col min="10" max="10" width="8.796875" style="10" customWidth="1"/>
    <col min="11" max="16384" width="8.796875" style="10"/>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D2083-6F14-47CF-A3A5-B16BF5AB2072}">
  <dimension ref="A3:E7"/>
  <sheetViews>
    <sheetView workbookViewId="0">
      <selection activeCell="C11" sqref="C11"/>
    </sheetView>
  </sheetViews>
  <sheetFormatPr defaultRowHeight="15.6" x14ac:dyDescent="0.3"/>
  <cols>
    <col min="1" max="1" width="24.5" bestFit="1" customWidth="1"/>
    <col min="2" max="2" width="22.796875" bestFit="1" customWidth="1"/>
    <col min="3" max="3" width="13.5" bestFit="1" customWidth="1"/>
  </cols>
  <sheetData>
    <row r="3" spans="1:5" x14ac:dyDescent="0.3">
      <c r="A3" s="2" t="s">
        <v>1554</v>
      </c>
      <c r="B3" s="5" t="s">
        <v>1556</v>
      </c>
      <c r="C3" s="4" t="s">
        <v>1555</v>
      </c>
    </row>
    <row r="4" spans="1:5" x14ac:dyDescent="0.3">
      <c r="A4" s="22">
        <v>1470</v>
      </c>
      <c r="B4" s="23">
        <v>237</v>
      </c>
      <c r="C4" s="24">
        <v>36.923809523809524</v>
      </c>
    </row>
    <row r="6" spans="1:5" x14ac:dyDescent="0.3">
      <c r="A6" t="s">
        <v>1557</v>
      </c>
      <c r="B6" t="s">
        <v>1558</v>
      </c>
      <c r="C6" t="s">
        <v>1559</v>
      </c>
      <c r="D6" t="s">
        <v>1560</v>
      </c>
      <c r="E6" t="s">
        <v>1561</v>
      </c>
    </row>
    <row r="7" spans="1:5" x14ac:dyDescent="0.3">
      <c r="A7">
        <f>GETPIVOTDATA("Count of Employee Number",$A$3)</f>
        <v>1470</v>
      </c>
      <c r="B7">
        <f>GETPIVOTDATA("Sum of CF_attrition count",$A$3)</f>
        <v>237</v>
      </c>
      <c r="C7" s="9">
        <f>GETPIVOTDATA("Average of Age",$A$3)</f>
        <v>36.923809523809524</v>
      </c>
      <c r="D7">
        <f>A7-B7</f>
        <v>1233</v>
      </c>
      <c r="E7" s="7">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53B41-8C94-4160-8A8F-B040EB080293}">
  <dimension ref="A3:C7"/>
  <sheetViews>
    <sheetView topLeftCell="A4" workbookViewId="0">
      <selection activeCell="D11" sqref="D11"/>
    </sheetView>
  </sheetViews>
  <sheetFormatPr defaultRowHeight="15.6" x14ac:dyDescent="0.3"/>
  <cols>
    <col min="1" max="1" width="23.59765625" bestFit="1" customWidth="1"/>
  </cols>
  <sheetData>
    <row r="3" spans="1:3" x14ac:dyDescent="0.3">
      <c r="A3" s="3" t="s">
        <v>1562</v>
      </c>
    </row>
    <row r="4" spans="1:3" x14ac:dyDescent="0.3">
      <c r="A4" s="11">
        <v>2.6265306122448981</v>
      </c>
    </row>
    <row r="6" spans="1:3" x14ac:dyDescent="0.3">
      <c r="A6" s="12" t="s">
        <v>1563</v>
      </c>
      <c r="B6" s="8">
        <f>GETPIVOTDATA("Job Satisfaction",$A$3)</f>
        <v>2.6265306122448981</v>
      </c>
      <c r="C6" s="6">
        <f>B6/4</f>
        <v>0.65663265306122454</v>
      </c>
    </row>
    <row r="7" spans="1:3" x14ac:dyDescent="0.3">
      <c r="A7" s="12" t="s">
        <v>1564</v>
      </c>
      <c r="B7" s="8">
        <f>4-B6</f>
        <v>1.3734693877551019</v>
      </c>
      <c r="C7" s="6">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98D22-CAD4-4B19-BB3C-A01D5084979D}">
  <dimension ref="A3:C12"/>
  <sheetViews>
    <sheetView workbookViewId="0">
      <selection activeCell="B6" sqref="B6:B9"/>
    </sheetView>
  </sheetViews>
  <sheetFormatPr defaultRowHeight="15.6" x14ac:dyDescent="0.3"/>
  <cols>
    <col min="1" max="1" width="12.19921875" bestFit="1" customWidth="1"/>
    <col min="2" max="2" width="22.796875" bestFit="1" customWidth="1"/>
  </cols>
  <sheetData>
    <row r="3" spans="1:3" x14ac:dyDescent="0.3">
      <c r="A3" s="13" t="s">
        <v>1565</v>
      </c>
      <c r="B3" s="3" t="s">
        <v>1567</v>
      </c>
    </row>
    <row r="4" spans="1:3" x14ac:dyDescent="0.3">
      <c r="A4" s="14" t="s">
        <v>51</v>
      </c>
      <c r="B4" s="3">
        <v>588</v>
      </c>
    </row>
    <row r="5" spans="1:3" x14ac:dyDescent="0.3">
      <c r="A5" s="15" t="s">
        <v>62</v>
      </c>
      <c r="B5" s="20">
        <v>882</v>
      </c>
    </row>
    <row r="6" spans="1:3" x14ac:dyDescent="0.3">
      <c r="A6" s="16" t="s">
        <v>1566</v>
      </c>
      <c r="B6" s="21">
        <v>1470</v>
      </c>
    </row>
    <row r="11" spans="1:3" x14ac:dyDescent="0.3">
      <c r="A11" t="s">
        <v>51</v>
      </c>
      <c r="B11">
        <f>IFERROR(GETPIVOTDATA("Employee Count",$A$3,"Gender","Female"),0)</f>
        <v>588</v>
      </c>
      <c r="C11" s="6">
        <f>IFERROR(B11/($B$11+$B$12),0)</f>
        <v>0.4</v>
      </c>
    </row>
    <row r="12" spans="1:3" x14ac:dyDescent="0.3">
      <c r="A12" t="s">
        <v>62</v>
      </c>
      <c r="B12">
        <f>IFERROR(GETPIVOTDATA("Employee Count",$A$3,"Gender","Male"),0)</f>
        <v>882</v>
      </c>
      <c r="C12" s="6">
        <f>IFERROR(B12/($B$11+$B$12),0)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88704-0398-4658-A159-9522DEC944C3}">
  <dimension ref="A3:B9"/>
  <sheetViews>
    <sheetView workbookViewId="0">
      <selection activeCell="C7" sqref="C7"/>
    </sheetView>
  </sheetViews>
  <sheetFormatPr defaultRowHeight="15.6" x14ac:dyDescent="0.3"/>
  <cols>
    <col min="1" max="1" width="16" bestFit="1" customWidth="1"/>
    <col min="2" max="2" width="22.796875" bestFit="1" customWidth="1"/>
  </cols>
  <sheetData>
    <row r="3" spans="1:2" x14ac:dyDescent="0.3">
      <c r="A3" s="13" t="s">
        <v>1565</v>
      </c>
      <c r="B3" s="3" t="s">
        <v>1556</v>
      </c>
    </row>
    <row r="4" spans="1:2" x14ac:dyDescent="0.3">
      <c r="A4" s="14" t="s">
        <v>134</v>
      </c>
      <c r="B4" s="3">
        <v>5</v>
      </c>
    </row>
    <row r="5" spans="1:2" x14ac:dyDescent="0.3">
      <c r="A5" s="15" t="s">
        <v>65</v>
      </c>
      <c r="B5" s="20">
        <v>31</v>
      </c>
    </row>
    <row r="6" spans="1:2" x14ac:dyDescent="0.3">
      <c r="A6" s="15" t="s">
        <v>55</v>
      </c>
      <c r="B6" s="20">
        <v>44</v>
      </c>
    </row>
    <row r="7" spans="1:2" x14ac:dyDescent="0.3">
      <c r="A7" s="15" t="s">
        <v>71</v>
      </c>
      <c r="B7" s="20">
        <v>58</v>
      </c>
    </row>
    <row r="8" spans="1:2" x14ac:dyDescent="0.3">
      <c r="A8" s="15" t="s">
        <v>77</v>
      </c>
      <c r="B8" s="20">
        <v>99</v>
      </c>
    </row>
    <row r="9" spans="1:2" x14ac:dyDescent="0.3">
      <c r="A9" s="16" t="s">
        <v>1566</v>
      </c>
      <c r="B9" s="2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85E6-662D-4D19-9CC6-222C0E161DA2}">
  <dimension ref="A3:E13"/>
  <sheetViews>
    <sheetView zoomScale="80" zoomScaleNormal="80" workbookViewId="0">
      <selection activeCell="D4" sqref="D4:E12"/>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3" t="s">
        <v>1565</v>
      </c>
      <c r="B3" s="3" t="s">
        <v>1556</v>
      </c>
      <c r="D3" t="s">
        <v>9</v>
      </c>
      <c r="E3" t="s">
        <v>0</v>
      </c>
    </row>
    <row r="4" spans="1:5" x14ac:dyDescent="0.3">
      <c r="A4" s="14" t="s">
        <v>83</v>
      </c>
      <c r="B4" s="3">
        <v>9</v>
      </c>
      <c r="D4" t="str">
        <f>A4</f>
        <v>Healthcare Representative</v>
      </c>
      <c r="E4">
        <f>GETPIVOTDATA("CF_attrition count",$A$3,"Job Role",A4)</f>
        <v>9</v>
      </c>
    </row>
    <row r="5" spans="1:5" x14ac:dyDescent="0.3">
      <c r="A5" s="15" t="s">
        <v>163</v>
      </c>
      <c r="B5" s="20">
        <v>12</v>
      </c>
      <c r="D5" t="str">
        <f t="shared" ref="D5:D12" si="0">A5</f>
        <v>Human Resources</v>
      </c>
      <c r="E5">
        <f t="shared" ref="E5:E12" si="1">GETPIVOTDATA("CF_attrition count",$A$3,"Job Role",A5)</f>
        <v>12</v>
      </c>
    </row>
    <row r="6" spans="1:5" x14ac:dyDescent="0.3">
      <c r="A6" s="15" t="s">
        <v>68</v>
      </c>
      <c r="B6" s="20">
        <v>62</v>
      </c>
      <c r="D6" t="str">
        <f t="shared" si="0"/>
        <v>Laboratory Technician</v>
      </c>
      <c r="E6">
        <f t="shared" si="1"/>
        <v>62</v>
      </c>
    </row>
    <row r="7" spans="1:5" x14ac:dyDescent="0.3">
      <c r="A7" s="15" t="s">
        <v>95</v>
      </c>
      <c r="B7" s="20">
        <v>5</v>
      </c>
      <c r="D7" t="str">
        <f t="shared" si="0"/>
        <v>Manager</v>
      </c>
      <c r="E7">
        <f t="shared" si="1"/>
        <v>5</v>
      </c>
    </row>
    <row r="8" spans="1:5" x14ac:dyDescent="0.3">
      <c r="A8" s="15" t="s">
        <v>81</v>
      </c>
      <c r="B8" s="20">
        <v>10</v>
      </c>
      <c r="D8" t="str">
        <f t="shared" si="0"/>
        <v>Manufacturing Director</v>
      </c>
      <c r="E8">
        <f t="shared" si="1"/>
        <v>10</v>
      </c>
    </row>
    <row r="9" spans="1:5" x14ac:dyDescent="0.3">
      <c r="A9" s="15" t="s">
        <v>101</v>
      </c>
      <c r="B9" s="20">
        <v>2</v>
      </c>
      <c r="D9" t="str">
        <f t="shared" si="0"/>
        <v>Research Director</v>
      </c>
      <c r="E9">
        <f t="shared" si="1"/>
        <v>2</v>
      </c>
    </row>
    <row r="10" spans="1:5" x14ac:dyDescent="0.3">
      <c r="A10" s="15" t="s">
        <v>63</v>
      </c>
      <c r="B10" s="20">
        <v>47</v>
      </c>
      <c r="D10" t="str">
        <f t="shared" si="0"/>
        <v>Research Scientist</v>
      </c>
      <c r="E10">
        <f t="shared" si="1"/>
        <v>47</v>
      </c>
    </row>
    <row r="11" spans="1:5" x14ac:dyDescent="0.3">
      <c r="A11" s="15" t="s">
        <v>52</v>
      </c>
      <c r="B11" s="20">
        <v>57</v>
      </c>
      <c r="D11" t="str">
        <f t="shared" si="0"/>
        <v>Sales Executive</v>
      </c>
      <c r="E11">
        <f t="shared" si="1"/>
        <v>57</v>
      </c>
    </row>
    <row r="12" spans="1:5" x14ac:dyDescent="0.3">
      <c r="A12" s="15" t="s">
        <v>99</v>
      </c>
      <c r="B12" s="20">
        <v>33</v>
      </c>
      <c r="D12" t="str">
        <f t="shared" si="0"/>
        <v>Sales Representative</v>
      </c>
      <c r="E12">
        <f t="shared" si="1"/>
        <v>33</v>
      </c>
    </row>
    <row r="13" spans="1:5" x14ac:dyDescent="0.3">
      <c r="A13" s="16" t="s">
        <v>1566</v>
      </c>
      <c r="B13" s="2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7F1B7-4212-4ADF-A489-089A4A85AFE8}">
  <dimension ref="A3:B7"/>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3" t="s">
        <v>1565</v>
      </c>
      <c r="B3" s="3" t="s">
        <v>1556</v>
      </c>
    </row>
    <row r="4" spans="1:2" x14ac:dyDescent="0.3">
      <c r="A4" s="14" t="s">
        <v>161</v>
      </c>
      <c r="B4" s="17">
        <v>5.0632911392405063E-2</v>
      </c>
    </row>
    <row r="5" spans="1:2" x14ac:dyDescent="0.3">
      <c r="A5" s="15" t="s">
        <v>60</v>
      </c>
      <c r="B5" s="18">
        <v>0.56118143459915615</v>
      </c>
    </row>
    <row r="6" spans="1:2" x14ac:dyDescent="0.3">
      <c r="A6" s="15" t="s">
        <v>48</v>
      </c>
      <c r="B6" s="18">
        <v>0.3881856540084388</v>
      </c>
    </row>
    <row r="7" spans="1:2" x14ac:dyDescent="0.3">
      <c r="A7" s="16" t="s">
        <v>1566</v>
      </c>
      <c r="B7" s="1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880E-3726-41C5-956D-6218C2854B16}">
  <dimension ref="A3:B9"/>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3" t="s">
        <v>1565</v>
      </c>
      <c r="B3" s="3" t="s">
        <v>1556</v>
      </c>
    </row>
    <row r="4" spans="1:2" x14ac:dyDescent="0.3">
      <c r="A4" s="14" t="s">
        <v>69</v>
      </c>
      <c r="B4" s="3">
        <v>112</v>
      </c>
    </row>
    <row r="5" spans="1:2" x14ac:dyDescent="0.3">
      <c r="A5" s="15" t="s">
        <v>46</v>
      </c>
      <c r="B5" s="20">
        <v>51</v>
      </c>
    </row>
    <row r="6" spans="1:2" x14ac:dyDescent="0.3">
      <c r="A6" s="15" t="s">
        <v>92</v>
      </c>
      <c r="B6" s="20">
        <v>38</v>
      </c>
    </row>
    <row r="7" spans="1:2" x14ac:dyDescent="0.3">
      <c r="A7" s="15" t="s">
        <v>58</v>
      </c>
      <c r="B7" s="20">
        <v>25</v>
      </c>
    </row>
    <row r="8" spans="1:2" x14ac:dyDescent="0.3">
      <c r="A8" s="15" t="s">
        <v>75</v>
      </c>
      <c r="B8" s="20">
        <v>11</v>
      </c>
    </row>
    <row r="9" spans="1:2" x14ac:dyDescent="0.3">
      <c r="A9" s="16" t="s">
        <v>1566</v>
      </c>
      <c r="B9" s="2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2EE03-7A80-4CDC-B01D-C434791B1B20}">
  <dimension ref="A3:E7"/>
  <sheetViews>
    <sheetView workbookViewId="0">
      <selection activeCell="B4" sqref="B4"/>
    </sheetView>
  </sheetViews>
  <sheetFormatPr defaultRowHeight="15.6" x14ac:dyDescent="0.3"/>
  <cols>
    <col min="1" max="1" width="12.19921875" bestFit="1" customWidth="1"/>
    <col min="2" max="2" width="24.296875" bestFit="1" customWidth="1"/>
  </cols>
  <sheetData>
    <row r="3" spans="1:5" x14ac:dyDescent="0.3">
      <c r="A3" s="13" t="s">
        <v>1565</v>
      </c>
      <c r="B3" s="3" t="s">
        <v>1568</v>
      </c>
      <c r="D3" t="s">
        <v>10</v>
      </c>
      <c r="E3" t="s">
        <v>0</v>
      </c>
    </row>
    <row r="4" spans="1:5" x14ac:dyDescent="0.3">
      <c r="A4" s="14" t="s">
        <v>79</v>
      </c>
      <c r="B4" s="3">
        <v>327</v>
      </c>
      <c r="D4" t="str">
        <f>A4</f>
        <v>Divorced</v>
      </c>
      <c r="E4">
        <f>GETPIVOTDATA("CF_attrition count",$A$3,"Marital Status",A4)</f>
        <v>327</v>
      </c>
    </row>
    <row r="5" spans="1:5" x14ac:dyDescent="0.3">
      <c r="A5" s="15" t="s">
        <v>53</v>
      </c>
      <c r="B5" s="20">
        <v>470</v>
      </c>
      <c r="D5" t="str">
        <f t="shared" ref="D5:D6" si="0">A5</f>
        <v>Single</v>
      </c>
      <c r="E5">
        <f t="shared" ref="E5:E6" si="1">GETPIVOTDATA("CF_attrition count",$A$3,"Marital Status",A5)</f>
        <v>470</v>
      </c>
    </row>
    <row r="6" spans="1:5" x14ac:dyDescent="0.3">
      <c r="A6" s="15" t="s">
        <v>64</v>
      </c>
      <c r="B6" s="20">
        <v>673</v>
      </c>
      <c r="D6" t="str">
        <f t="shared" si="0"/>
        <v>Married</v>
      </c>
      <c r="E6">
        <f t="shared" si="1"/>
        <v>673</v>
      </c>
    </row>
    <row r="7" spans="1:5" x14ac:dyDescent="0.3">
      <c r="A7" s="16" t="s">
        <v>1566</v>
      </c>
      <c r="B7" s="21">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16" sqref="B16"/>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KPI</vt:lpstr>
      <vt:lpstr>Rating</vt:lpstr>
      <vt:lpstr>Gender</vt:lpstr>
      <vt:lpstr>Education by Attrition</vt:lpstr>
      <vt:lpstr>Attrition by Job</vt:lpstr>
      <vt:lpstr>Dept wise Attrition</vt:lpstr>
      <vt:lpstr>Attrition by Age</vt:lpstr>
      <vt:lpstr>Marital Status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 Mishra</dc:creator>
  <cp:lastModifiedBy>Komal Mishra</cp:lastModifiedBy>
  <dcterms:created xsi:type="dcterms:W3CDTF">2022-12-29T16:02:46Z</dcterms:created>
  <dcterms:modified xsi:type="dcterms:W3CDTF">2025-06-22T11:50:05Z</dcterms:modified>
</cp:coreProperties>
</file>