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ownloads\"/>
    </mc:Choice>
  </mc:AlternateContent>
  <bookViews>
    <workbookView xWindow="0" yWindow="0" windowWidth="23040" windowHeight="9384"/>
  </bookViews>
  <sheets>
    <sheet name="Sheet3" sheetId="4" r:id="rId1"/>
    <sheet name="sheet Design" sheetId="2" r:id="rId2"/>
    <sheet name="Dashboard" sheetId="3" r:id="rId3"/>
    <sheet name="BlinkIT Grocery Data" sheetId="1" r:id="rId4"/>
  </sheets>
  <definedNames>
    <definedName name="Slicer_Item_Type">#N/A</definedName>
    <definedName name="Slicer_Outlet_Location_Type">#N/A</definedName>
    <definedName name="Slicer_Outlet_Size">#N/A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0" i="2" l="1"/>
  <c r="D91" i="2"/>
  <c r="D89" i="2"/>
  <c r="B3" i="1"/>
  <c r="B4" i="1"/>
  <c r="B5" i="1"/>
  <c r="B6" i="1"/>
  <c r="B7" i="1"/>
  <c r="B8" i="1"/>
  <c r="B2"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E91" i="2"/>
  <c r="E90" i="2"/>
  <c r="E89" i="2"/>
  <c r="D8" i="2"/>
  <c r="C8" i="2"/>
  <c r="B8" i="2"/>
  <c r="A8" i="2"/>
</calcChain>
</file>

<file path=xl/sharedStrings.xml><?xml version="1.0" encoding="utf-8"?>
<sst xmlns="http://schemas.openxmlformats.org/spreadsheetml/2006/main" count="64310" uniqueCount="1634">
  <si>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</si>
  <si>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</si>
  <si>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</si>
  <si>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</si>
  <si>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</si>
  <si>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</si>
  <si>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</si>
  <si>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</si>
  <si>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</si>
  <si>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</si>
  <si>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</si>
  <si>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</si>
  <si>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</si>
  <si>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</si>
  <si>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</si>
  <si>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</si>
  <si>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</si>
  <si>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</si>
  <si>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</si>
  <si>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</si>
  <si>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</si>
  <si>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</si>
  <si>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</si>
  <si>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</si>
  <si>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</si>
  <si>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</si>
  <si>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</si>
  <si>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</si>
  <si>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</si>
  <si>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</si>
  <si>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</si>
  <si>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</si>
  <si>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</si>
  <si>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</si>
  <si>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</si>
  <si>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</si>
  <si>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</si>
  <si>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</si>
  <si>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</si>
  <si>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</si>
  <si>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</si>
  <si>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</si>
  <si>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</si>
  <si>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</si>
  <si>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</si>
  <si>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</si>
  <si>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</si>
  <si>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</si>
  <si>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</si>
  <si>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</si>
  <si>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</si>
  <si>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</si>
  <si>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</si>
  <si>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</si>
  <si>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</si>
  <si>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</si>
  <si>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</si>
  <si>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</si>
  <si>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</si>
  <si>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</si>
  <si>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</si>
  <si>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</si>
  <si>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</si>
  <si>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</si>
  <si>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</si>
  <si>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</si>
  <si>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</si>
  <si>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</si>
  <si>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</si>
  <si>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</si>
  <si>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</si>
  <si>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</si>
  <si>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</si>
  <si>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</si>
  <si>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</si>
  <si>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</si>
  <si>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</si>
  <si>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</si>
  <si>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</si>
  <si>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</si>
  <si>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</si>
  <si>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</si>
  <si>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</si>
  <si>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</si>
  <si>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</si>
  <si>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</si>
  <si>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</si>
  <si>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</si>
  <si>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</si>
  <si>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</si>
  <si>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</si>
  <si>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</si>
  <si>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</si>
  <si>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</si>
  <si>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</si>
  <si>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</si>
  <si>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</si>
  <si>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</si>
  <si>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</si>
  <si>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</si>
  <si>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</si>
  <si>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</si>
  <si>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</si>
  <si>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</si>
  <si>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</si>
  <si>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</si>
  <si>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</si>
  <si>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</si>
  <si>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</si>
  <si>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</si>
  <si>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</si>
  <si>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</si>
  <si>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</si>
  <si>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</si>
  <si>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</si>
  <si>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</si>
  <si>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</si>
  <si>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</si>
  <si>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</si>
  <si>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</si>
  <si>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</si>
  <si>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</si>
  <si>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</si>
  <si>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</si>
  <si>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</si>
  <si>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</si>
  <si>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</si>
  <si>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</si>
  <si>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</si>
  <si>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</si>
  <si>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</si>
  <si>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</si>
  <si>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</si>
  <si>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</si>
  <si>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</si>
  <si>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</si>
  <si>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</si>
  <si>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</si>
  <si>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</si>
  <si>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</si>
  <si>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</si>
  <si>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</si>
  <si>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</si>
  <si>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</si>
  <si>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</si>
  <si>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</si>
  <si>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</si>
  <si>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</si>
  <si>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</si>
  <si>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</si>
  <si>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</si>
  <si>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</si>
  <si>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</si>
  <si>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</si>
  <si>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</si>
  <si>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</si>
  <si>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</si>
  <si>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</si>
  <si>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</si>
  <si>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</si>
  <si>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</si>
  <si>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</si>
  <si>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</si>
  <si>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</si>
  <si>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</si>
  <si>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</si>
  <si>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</si>
  <si>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</si>
  <si>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</si>
  <si>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</si>
  <si>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</si>
  <si>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</si>
  <si>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</si>
  <si>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</si>
  <si>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</si>
  <si>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</si>
  <si>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</si>
  <si>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</si>
  <si>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</si>
  <si>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</si>
  <si>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</si>
  <si>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</si>
  <si>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</si>
  <si>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</si>
  <si>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</si>
  <si>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</si>
  <si>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</si>
  <si>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</si>
  <si>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</si>
  <si>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</si>
  <si>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</si>
  <si>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</si>
  <si>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</si>
  <si>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</si>
  <si>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</si>
  <si>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</si>
  <si>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</si>
  <si>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</si>
  <si>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</si>
  <si>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</si>
  <si>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</si>
  <si>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</si>
  <si>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</si>
  <si>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</si>
  <si>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</si>
  <si>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</si>
  <si>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</si>
  <si>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</si>
  <si>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</si>
  <si>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</si>
  <si>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</si>
  <si>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</si>
  <si>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</si>
  <si>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</si>
  <si>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</si>
  <si>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</si>
  <si>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</si>
  <si>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</si>
  <si>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</si>
  <si>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</si>
  <si>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</si>
  <si>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</si>
  <si>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</si>
  <si>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</si>
  <si>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</si>
  <si>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</si>
  <si>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</si>
  <si>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</si>
  <si>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</si>
  <si>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</si>
  <si>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</si>
  <si>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</si>
  <si>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</si>
  <si>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</si>
  <si>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</si>
  <si>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</si>
  <si>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</si>
  <si>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</si>
  <si>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</si>
  <si>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</si>
  <si>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</si>
  <si>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</si>
  <si>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</si>
  <si>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</si>
  <si>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</si>
  <si>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</si>
  <si>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</si>
  <si>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</si>
  <si>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</si>
  <si>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</si>
  <si>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</si>
  <si>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</si>
  <si>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</si>
  <si>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</si>
  <si>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</si>
  <si>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</si>
  <si>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</si>
  <si>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</si>
  <si>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</si>
  <si>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</si>
  <si>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</si>
  <si>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</si>
  <si>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</si>
  <si>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</si>
  <si>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</si>
  <si>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</si>
  <si>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</si>
  <si>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</si>
  <si>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</si>
  <si>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</si>
  <si>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</si>
  <si>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</si>
  <si>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</si>
  <si>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</si>
  <si>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</si>
  <si>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</si>
  <si>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</si>
  <si>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</si>
  <si>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</si>
  <si>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</si>
  <si>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</si>
  <si>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</si>
  <si>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</si>
  <si>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</si>
  <si>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</si>
  <si>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</si>
  <si>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</si>
  <si>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</si>
  <si>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</si>
  <si>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</si>
  <si>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</si>
  <si>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</si>
  <si>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</si>
  <si>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</si>
  <si>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</si>
  <si>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</si>
  <si>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</si>
  <si>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</si>
  <si>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</si>
  <si>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</si>
  <si>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</si>
  <si>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</si>
  <si>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</si>
  <si>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</si>
  <si>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</si>
  <si>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</si>
  <si>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</si>
  <si>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</si>
  <si>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</si>
  <si>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</si>
  <si>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</si>
  <si>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</si>
  <si>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</si>
  <si>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</si>
  <si>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</si>
  <si>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</si>
  <si>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</si>
  <si>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</si>
  <si>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</si>
  <si>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</si>
  <si>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</si>
  <si>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</si>
  <si>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</si>
  <si>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</si>
  <si>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</si>
  <si>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</si>
  <si>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</si>
  <si>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</si>
  <si>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</si>
  <si>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</si>
  <si>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</si>
  <si>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</si>
  <si>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</si>
  <si>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</si>
  <si>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</si>
  <si>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</si>
  <si>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</si>
  <si>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</si>
  <si>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</si>
  <si>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</si>
  <si>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</si>
  <si>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</si>
  <si>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</si>
  <si>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</si>
  <si>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</si>
  <si>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</si>
  <si>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</si>
  <si>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</si>
  <si>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</si>
  <si>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</si>
  <si>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</si>
  <si>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</si>
  <si>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</si>
  <si>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</si>
  <si>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</si>
  <si>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</si>
  <si>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</si>
  <si>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</si>
  <si>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</si>
  <si>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</si>
  <si>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</si>
  <si>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</si>
  <si>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</si>
  <si>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</si>
  <si>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</si>
  <si>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</si>
  <si>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</si>
  <si>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</si>
  <si>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</si>
  <si>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</si>
  <si>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</si>
  <si>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</si>
  <si>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</si>
  <si>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</si>
  <si>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</si>
  <si>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</si>
  <si>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</si>
  <si>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</si>
  <si>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</si>
  <si>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</si>
  <si>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</si>
  <si>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</si>
  <si>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</si>
  <si>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</si>
  <si>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</si>
  <si>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</si>
  <si>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</si>
  <si>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</si>
  <si>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</si>
  <si>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</si>
  <si>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</si>
  <si>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</si>
  <si>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</si>
  <si>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</si>
  <si>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</si>
  <si>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</si>
  <si>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</si>
  <si>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</si>
  <si>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</si>
  <si>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</si>
  <si>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</si>
  <si>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</si>
  <si>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</si>
  <si>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</si>
  <si>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</si>
  <si>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</si>
  <si>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</si>
  <si>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</si>
  <si>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</si>
  <si>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</si>
  <si>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</si>
  <si>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</si>
  <si>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</si>
  <si>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</si>
  <si>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</si>
  <si>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</si>
  <si>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</si>
  <si>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</si>
  <si>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</si>
  <si>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</si>
  <si>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</si>
  <si>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</si>
  <si>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</si>
  <si>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</si>
  <si>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</si>
  <si>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</si>
  <si>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</si>
  <si>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</si>
  <si>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</si>
  <si>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</si>
  <si>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</si>
  <si>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</si>
  <si>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</si>
  <si>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</si>
  <si>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</si>
  <si>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</si>
  <si>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</si>
  <si>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</si>
  <si>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</si>
  <si>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</si>
  <si>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</si>
  <si>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</si>
  <si>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</si>
  <si>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</si>
  <si>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</si>
  <si>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</si>
  <si>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</si>
  <si>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</si>
  <si>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</si>
  <si>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</si>
  <si>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</si>
  <si>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</si>
  <si>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</si>
  <si>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</si>
  <si>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</si>
  <si>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</si>
  <si>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</si>
  <si>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</si>
  <si>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</si>
  <si>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</si>
  <si>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</si>
  <si>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</si>
  <si>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</si>
  <si>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</si>
  <si>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</si>
  <si>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</si>
  <si>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</si>
  <si>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</si>
  <si>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</si>
  <si>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</si>
  <si>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</si>
  <si>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</si>
  <si>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</si>
  <si>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</si>
  <si>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</si>
  <si>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</si>
  <si>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</si>
  <si>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</si>
  <si>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</si>
  <si>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</si>
  <si>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</si>
  <si>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</si>
  <si>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</si>
  <si>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</si>
  <si>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</si>
  <si>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</si>
  <si>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</si>
  <si>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</si>
  <si>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</si>
  <si>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</si>
  <si>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</si>
  <si>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</si>
  <si>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</si>
  <si>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</si>
  <si>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</si>
  <si>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</si>
  <si>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</si>
  <si>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</si>
  <si>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</si>
  <si>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</si>
  <si>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</si>
  <si>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</si>
  <si>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</si>
  <si>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</si>
  <si>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</si>
  <si>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</si>
  <si>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</si>
  <si>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</si>
  <si>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</si>
  <si>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</si>
  <si>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</si>
  <si>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</si>
  <si>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</si>
  <si>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</si>
  <si>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</si>
  <si>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</si>
  <si>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</si>
  <si>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</si>
  <si>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</si>
  <si>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</si>
  <si>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</si>
  <si>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</si>
  <si>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</si>
  <si>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</si>
  <si>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</si>
  <si>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</si>
  <si>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</si>
  <si>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</si>
  <si>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</si>
  <si>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</si>
  <si>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</si>
  <si>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</si>
  <si>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</si>
  <si>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</si>
  <si>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</si>
  <si>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</si>
  <si>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</si>
  <si>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</si>
  <si>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</si>
  <si>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</si>
  <si>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</si>
  <si>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</si>
  <si>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</si>
  <si>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</si>
  <si>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</si>
  <si>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</si>
  <si>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</si>
  <si>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</si>
  <si>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</si>
  <si>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</si>
  <si>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</si>
  <si>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</si>
  <si>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</si>
  <si>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</si>
  <si>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</si>
  <si>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</si>
  <si>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</si>
  <si>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</si>
  <si>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</si>
  <si>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</si>
  <si>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</si>
  <si>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</si>
  <si>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</si>
  <si>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</si>
  <si>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</si>
  <si>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</si>
  <si>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</si>
  <si>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</si>
  <si>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</si>
  <si>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</si>
  <si>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</si>
  <si>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</si>
  <si>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</si>
  <si>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</si>
  <si>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</si>
  <si>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</si>
  <si>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</si>
  <si>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</si>
  <si>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</si>
  <si>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</si>
  <si>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</si>
  <si>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</si>
  <si>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</si>
  <si>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</si>
  <si>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</si>
  <si>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</si>
  <si>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</si>
  <si>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</si>
  <si>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</si>
  <si>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</si>
  <si>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</si>
  <si>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</si>
  <si>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</si>
  <si>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</si>
  <si>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</si>
  <si>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</si>
  <si>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</si>
  <si>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</si>
  <si>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</si>
  <si>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</si>
  <si>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</si>
  <si>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</si>
  <si>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</si>
  <si>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</si>
  <si>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</si>
  <si>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</si>
  <si>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</si>
  <si>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</si>
  <si>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</si>
  <si>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</si>
  <si>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</si>
  <si>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</si>
  <si>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</si>
  <si>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</si>
  <si>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</si>
  <si>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</si>
  <si>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</si>
  <si>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</si>
  <si>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</si>
  <si>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</si>
  <si>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</si>
  <si>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</si>
  <si>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</si>
  <si>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</si>
  <si>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</si>
  <si>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</si>
  <si>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</si>
  <si>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</si>
  <si>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</si>
  <si>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</si>
  <si>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</si>
  <si>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</si>
  <si>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</si>
  <si>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</si>
  <si>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</si>
  <si>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</si>
  <si>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</si>
  <si>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</si>
  <si>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</si>
  <si>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</si>
  <si>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</si>
  <si>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</si>
  <si>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</si>
  <si>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</si>
  <si>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</si>
  <si>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</si>
  <si>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</si>
  <si>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</si>
  <si>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</si>
  <si>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</si>
  <si>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</si>
  <si>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</si>
  <si>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</si>
  <si>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</si>
  <si>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</si>
  <si>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</si>
  <si>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</si>
  <si>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</si>
  <si>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</si>
  <si>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</si>
  <si>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</si>
  <si>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</si>
  <si>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</si>
  <si>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</si>
  <si>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</si>
  <si>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</si>
  <si>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</si>
  <si>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</si>
  <si>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</si>
  <si>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</si>
  <si>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</si>
  <si>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</si>
  <si>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</si>
  <si>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</si>
  <si>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</si>
  <si>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</si>
  <si>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</si>
  <si>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</si>
  <si>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</si>
  <si>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</si>
  <si>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</si>
  <si>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</si>
  <si>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</si>
  <si>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</si>
  <si>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</si>
  <si>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</si>
  <si>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</si>
  <si>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</si>
  <si>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</si>
  <si>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</si>
  <si>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</si>
  <si>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</si>
  <si>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</si>
  <si>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</si>
  <si>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</si>
  <si>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</si>
  <si>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</si>
  <si>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</si>
  <si>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</si>
  <si>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</si>
  <si>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</si>
  <si>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</si>
  <si>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</si>
  <si>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</si>
  <si>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</si>
  <si>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</si>
  <si>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</si>
  <si>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</si>
  <si>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</si>
  <si>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</si>
  <si>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</si>
  <si>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</si>
  <si>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</si>
  <si>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</si>
  <si>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</si>
  <si>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</si>
  <si>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</si>
  <si>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</si>
  <si>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</si>
  <si>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</si>
  <si>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</si>
  <si>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</si>
  <si>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</si>
  <si>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</si>
  <si>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</si>
  <si>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</si>
  <si>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</si>
  <si>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</si>
  <si>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</si>
  <si>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</si>
  <si>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</si>
  <si>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</si>
  <si>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</si>
  <si>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</si>
  <si>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</si>
  <si>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</si>
  <si>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</si>
  <si>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</si>
  <si>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</si>
  <si>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</si>
  <si>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</si>
  <si>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</si>
  <si>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</si>
  <si>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</si>
  <si>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</si>
  <si>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</si>
  <si>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</si>
  <si>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</si>
  <si>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</si>
  <si>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</si>
  <si>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</si>
  <si>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</si>
  <si>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</si>
  <si>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</si>
  <si>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</si>
  <si>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</si>
  <si>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</si>
  <si>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</si>
  <si>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</si>
  <si>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</si>
  <si>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</si>
  <si>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</si>
  <si>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</si>
  <si>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</si>
  <si>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</si>
  <si>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</si>
  <si>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</si>
  <si>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</si>
  <si>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</si>
  <si>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</si>
  <si>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</si>
  <si>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</si>
  <si>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</si>
  <si>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</si>
  <si>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</si>
  <si>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</si>
  <si>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</si>
  <si>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</si>
  <si>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</si>
  <si>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</si>
  <si>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</si>
  <si>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</si>
  <si>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</si>
  <si>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</si>
  <si>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</si>
  <si>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</si>
  <si>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</si>
  <si>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</si>
  <si>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</si>
  <si>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</si>
  <si>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</si>
  <si>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</si>
  <si>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</si>
  <si>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</si>
  <si>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</si>
  <si>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</si>
  <si>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</si>
  <si>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</si>
  <si>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</si>
  <si>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</si>
  <si>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</si>
  <si>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</si>
  <si>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</si>
  <si>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</si>
  <si>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</si>
  <si>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</si>
  <si>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</si>
  <si>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</si>
  <si>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</si>
  <si>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</si>
  <si>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</si>
  <si>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</si>
  <si>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</si>
  <si>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</si>
  <si>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</si>
  <si>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</si>
  <si>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</si>
  <si>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</si>
  <si>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</si>
  <si>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</si>
  <si>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</si>
  <si>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</si>
  <si>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</si>
  <si>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</si>
  <si>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</si>
  <si>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</si>
  <si>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</si>
  <si>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</si>
  <si>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</si>
  <si>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</si>
  <si>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</si>
  <si>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</si>
  <si>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</si>
  <si>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</si>
  <si>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</si>
  <si>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</si>
  <si>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</si>
  <si>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</si>
  <si>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</si>
  <si>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</si>
  <si>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</si>
  <si>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</si>
  <si>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</si>
  <si>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</si>
  <si>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</si>
  <si>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</si>
  <si>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</si>
  <si>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</si>
  <si>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</si>
  <si>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</si>
  <si>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</si>
  <si>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</si>
  <si>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</si>
  <si>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</si>
  <si>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</si>
  <si>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</si>
  <si>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</si>
  <si>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</si>
  <si>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</si>
  <si>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</si>
  <si>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</si>
  <si>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</si>
  <si>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</si>
  <si>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</si>
  <si>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</si>
  <si>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</si>
  <si>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</si>
  <si>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</si>
  <si>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</si>
  <si>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</si>
  <si>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</si>
  <si>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</si>
  <si>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</si>
  <si>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</si>
  <si>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</si>
  <si>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</si>
  <si>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</si>
  <si>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</si>
  <si>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</si>
  <si>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</si>
  <si>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</si>
  <si>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</si>
  <si>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</si>
  <si>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</si>
  <si>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</si>
  <si>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</si>
  <si>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</si>
  <si>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</si>
  <si>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</si>
  <si>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</si>
  <si>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</si>
  <si>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</si>
  <si>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</si>
  <si>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</si>
  <si>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</si>
  <si>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</si>
  <si>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</si>
  <si>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</si>
  <si>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</si>
  <si>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</si>
  <si>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</si>
  <si>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</si>
  <si>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</si>
  <si>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</si>
  <si>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</si>
  <si>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</si>
  <si>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</si>
  <si>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</si>
  <si>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</si>
  <si>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</si>
  <si>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</si>
  <si>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</si>
  <si>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</si>
  <si>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</si>
  <si>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</si>
  <si>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</si>
  <si>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</si>
  <si>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</si>
  <si>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</si>
  <si>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</si>
  <si>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</si>
  <si>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</si>
  <si>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</si>
  <si>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</si>
  <si>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</si>
  <si>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</si>
  <si>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</si>
  <si>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</si>
  <si>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</si>
  <si>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</si>
  <si>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</si>
  <si>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</si>
  <si>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</si>
  <si>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</si>
  <si>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</si>
  <si>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</si>
  <si>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</si>
  <si>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</si>
  <si>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</si>
  <si>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</si>
  <si>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</si>
  <si>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</si>
  <si>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</si>
  <si>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</si>
  <si>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</si>
  <si>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</si>
  <si>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</si>
  <si>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</si>
  <si>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</si>
  <si>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</si>
  <si>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</si>
  <si>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</si>
  <si>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</si>
  <si>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</si>
  <si>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</si>
  <si>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</si>
  <si>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</si>
  <si>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</si>
  <si>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</si>
  <si>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</si>
  <si>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</si>
  <si>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</si>
  <si>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</si>
  <si>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</si>
  <si>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</si>
  <si>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</si>
  <si>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</si>
  <si>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</si>
  <si>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</si>
  <si>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</si>
  <si>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</si>
  <si>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</si>
  <si>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</si>
  <si>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</si>
  <si>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</si>
  <si>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</si>
  <si>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</si>
  <si>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</si>
  <si>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</si>
  <si>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</si>
  <si>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</si>
  <si>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</si>
  <si>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</si>
  <si>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</si>
  <si>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</si>
  <si>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</si>
  <si>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</si>
  <si>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</si>
  <si>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</si>
  <si>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</si>
  <si>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</si>
  <si>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</si>
  <si>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</si>
  <si>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</si>
  <si>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</si>
  <si>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</si>
  <si>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</si>
  <si>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</si>
  <si>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</si>
  <si>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</si>
  <si>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</si>
  <si>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</si>
  <si>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</si>
  <si>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</si>
  <si>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</si>
  <si>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</si>
  <si>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</si>
  <si>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</si>
  <si>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</si>
  <si>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</si>
  <si>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</si>
  <si>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</si>
  <si>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</si>
  <si>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</si>
  <si>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</si>
  <si>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</si>
  <si>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</si>
  <si>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</si>
  <si>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</si>
  <si>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</si>
  <si>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</si>
  <si>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</si>
  <si>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</si>
  <si>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</si>
  <si>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</si>
  <si>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</si>
  <si>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</si>
  <si>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</si>
  <si>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</si>
  <si>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</si>
  <si>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</si>
  <si>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</si>
  <si>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</si>
  <si>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</si>
  <si>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</si>
  <si>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</si>
  <si>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</si>
  <si>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</si>
  <si>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</si>
  <si>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</si>
  <si>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</si>
  <si>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</si>
  <si>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</si>
  <si>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</si>
  <si>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</si>
  <si>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</si>
  <si>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</si>
  <si>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</si>
  <si>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</si>
  <si>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</si>
  <si>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</si>
  <si>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</si>
  <si>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</si>
  <si>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</si>
  <si>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</si>
  <si>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</si>
  <si>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</si>
  <si>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</si>
  <si>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</si>
  <si>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</si>
  <si>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</si>
  <si>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</si>
  <si>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</si>
  <si>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</si>
  <si>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</si>
  <si>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</si>
  <si>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</si>
  <si>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</si>
  <si>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</si>
  <si>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</si>
  <si>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</si>
  <si>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</si>
  <si>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</si>
  <si>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</si>
  <si>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</si>
  <si>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</si>
  <si>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</si>
  <si>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</si>
  <si>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</si>
  <si>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</si>
  <si>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</si>
  <si>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</si>
  <si>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</si>
  <si>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</si>
  <si>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</si>
  <si>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</si>
  <si>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</si>
  <si>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</si>
  <si>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</si>
  <si>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</si>
  <si>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</si>
  <si>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</si>
  <si>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</si>
  <si>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</si>
  <si>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</si>
  <si>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</si>
  <si>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</si>
  <si>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</si>
  <si>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</si>
  <si>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</si>
  <si>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</si>
  <si>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</si>
  <si>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</si>
  <si>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</si>
  <si>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</si>
  <si>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</si>
  <si>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</si>
  <si>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</si>
  <si>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</si>
  <si>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</si>
  <si>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</si>
  <si>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</si>
  <si>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</si>
  <si>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</si>
  <si>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</si>
  <si>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</si>
  <si>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</si>
  <si>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</si>
  <si>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</si>
  <si>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</si>
  <si>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</si>
  <si>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</si>
  <si>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</si>
  <si>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</si>
  <si>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</si>
  <si>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</si>
  <si>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</si>
  <si>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</si>
  <si>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</si>
  <si>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</si>
  <si>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</si>
  <si>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</si>
  <si>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</si>
  <si>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</si>
  <si>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</si>
  <si>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</si>
  <si>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</si>
  <si>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</si>
  <si>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</si>
  <si>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</si>
  <si>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</si>
  <si>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</si>
  <si>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</si>
  <si>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</si>
  <si>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</si>
  <si>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</si>
  <si>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</si>
  <si>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</si>
  <si>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</si>
  <si>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</si>
  <si>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</si>
  <si>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</si>
  <si>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</si>
  <si>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</si>
  <si>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</si>
  <si>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</si>
  <si>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</si>
  <si>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</si>
  <si>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</si>
  <si>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</si>
  <si>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</si>
  <si>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</si>
  <si>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</si>
  <si>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</si>
  <si>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</si>
  <si>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</si>
  <si>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</si>
  <si>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</si>
  <si>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</si>
  <si>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</si>
  <si>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</si>
  <si>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</si>
  <si>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</si>
  <si>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</si>
  <si>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</si>
  <si>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</si>
  <si>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</si>
  <si>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</si>
  <si>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</si>
  <si>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</si>
  <si>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</si>
  <si>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</si>
  <si>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</si>
  <si>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</si>
  <si>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</si>
  <si>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</si>
  <si>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</si>
  <si>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</si>
  <si>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</si>
  <si>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</si>
  <si>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</si>
  <si>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</si>
  <si>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</si>
  <si>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</si>
  <si>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</si>
  <si>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</si>
  <si>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</si>
  <si>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</si>
  <si>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</si>
  <si>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</si>
  <si>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</si>
  <si>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</si>
  <si>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</si>
  <si>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</si>
  <si>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</si>
  <si>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</si>
  <si>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</si>
  <si>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</si>
  <si>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</si>
  <si>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</si>
  <si>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</si>
  <si>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</si>
  <si>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</si>
  <si>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</si>
  <si>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</si>
  <si>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</si>
  <si>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</si>
  <si>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</si>
  <si>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</si>
  <si>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</si>
  <si>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</si>
  <si>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</si>
  <si>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</si>
  <si>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</si>
  <si>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</si>
  <si>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</si>
  <si>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</si>
  <si>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</si>
  <si>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</si>
  <si>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</si>
  <si>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</si>
  <si>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</si>
  <si>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</si>
  <si>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</si>
  <si>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</si>
  <si>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</si>
  <si>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</si>
  <si>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</si>
  <si>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</si>
  <si>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</si>
  <si>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</si>
  <si>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</si>
  <si>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</si>
  <si>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</si>
  <si>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</si>
  <si>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</si>
  <si>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</si>
  <si>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</si>
  <si>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</si>
  <si>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</si>
  <si>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</si>
  <si>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</si>
  <si>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</si>
  <si>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</si>
  <si>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</si>
  <si>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</si>
  <si>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</si>
  <si>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</si>
  <si>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</si>
  <si>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</si>
  <si>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</si>
  <si>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</si>
  <si>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</si>
  <si>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</si>
  <si>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</si>
  <si>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</si>
  <si>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</si>
  <si>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</si>
  <si>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</si>
  <si>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</si>
  <si>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</si>
  <si>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</si>
  <si>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</si>
  <si>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</si>
  <si>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</si>
  <si>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</si>
  <si>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</si>
  <si>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</si>
  <si>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</si>
  <si>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</si>
  <si>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</si>
  <si>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</si>
  <si>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</si>
  <si>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</si>
  <si>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</si>
  <si>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</si>
  <si>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</si>
  <si>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</si>
  <si>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</si>
  <si>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</si>
  <si>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</si>
  <si>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</si>
  <si>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</si>
  <si>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</si>
  <si>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</si>
  <si>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</si>
  <si>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</si>
  <si>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</si>
  <si>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</si>
  <si>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</si>
  <si>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</si>
  <si>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</si>
  <si>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</si>
  <si>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</si>
  <si>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</si>
  <si>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</si>
  <si>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</si>
  <si>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</si>
  <si>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</si>
  <si>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</si>
  <si>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</si>
  <si>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</si>
  <si>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</si>
  <si>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</si>
  <si>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</si>
  <si>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</si>
  <si>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</si>
  <si>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</si>
  <si>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</si>
  <si>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</si>
  <si>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</si>
  <si>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</si>
  <si>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</si>
  <si>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</si>
  <si>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</si>
  <si>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</si>
  <si>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</si>
  <si>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</si>
  <si>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</si>
  <si>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</si>
  <si>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</si>
  <si>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</si>
  <si>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</si>
  <si>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</si>
  <si>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</si>
  <si>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</si>
  <si>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</si>
  <si>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</si>
  <si>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</si>
  <si>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</si>
  <si>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</si>
  <si>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</si>
  <si>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</si>
  <si>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</si>
  <si>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</si>
  <si>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</si>
  <si>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</si>
  <si>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</si>
  <si>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</si>
  <si>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</si>
  <si>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</si>
  <si>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</si>
  <si>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</si>
  <si>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</si>
  <si>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</si>
  <si>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</si>
  <si>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</si>
  <si>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</si>
  <si>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</si>
  <si>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</si>
  <si>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</si>
  <si>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</si>
  <si>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</si>
  <si>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</si>
  <si>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</si>
  <si>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</si>
  <si>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</si>
  <si>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</si>
  <si>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</si>
  <si>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</si>
  <si>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</si>
  <si>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</si>
  <si>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</si>
  <si>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</si>
  <si>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</si>
  <si>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</si>
  <si>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</si>
  <si>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</si>
  <si>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</si>
  <si>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</si>
  <si>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</si>
  <si>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</si>
  <si>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</si>
  <si>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</si>
  <si>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</si>
  <si>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</si>
  <si>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</si>
  <si>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</si>
  <si>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</si>
  <si>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</si>
  <si>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</si>
  <si>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</si>
  <si>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</si>
  <si>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</si>
  <si>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</si>
  <si>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</si>
  <si>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</si>
  <si>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</si>
  <si>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</si>
  <si>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</si>
  <si>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</si>
  <si>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</si>
  <si>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</si>
  <si>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</si>
  <si>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</si>
  <si>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</si>
  <si>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</si>
  <si>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</si>
  <si>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</si>
  <si>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</si>
  <si>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</si>
  <si>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</si>
  <si>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</si>
  <si>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</si>
  <si>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</si>
  <si>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</si>
  <si>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</si>
  <si>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</si>
  <si>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</si>
  <si>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</si>
  <si>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</si>
  <si>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</si>
  <si>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</si>
  <si>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</si>
  <si>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</si>
  <si>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</si>
  <si>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</si>
  <si>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</si>
  <si>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</si>
  <si>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</si>
  <si>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</si>
  <si>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</si>
  <si>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</si>
  <si>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</si>
  <si>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</si>
  <si>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</si>
  <si>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</si>
  <si>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</si>
  <si>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</si>
  <si>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</si>
  <si>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</si>
  <si>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</si>
  <si>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</si>
  <si>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</si>
  <si>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</si>
  <si>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</si>
  <si>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</si>
  <si>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</si>
  <si>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</si>
  <si>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</si>
  <si>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</si>
  <si>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</si>
  <si>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</si>
  <si>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</si>
  <si>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</si>
  <si>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</si>
  <si>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</si>
  <si>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</si>
  <si>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</si>
  <si>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</si>
  <si>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</si>
  <si>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</si>
  <si>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</si>
  <si>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</si>
  <si>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</si>
  <si>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</si>
  <si>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</si>
  <si>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</si>
  <si>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</si>
  <si>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</si>
  <si>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</si>
  <si>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</si>
  <si>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</si>
  <si>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</si>
  <si>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</si>
  <si>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</si>
  <si>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</si>
  <si>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</si>
  <si>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</si>
  <si>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</si>
  <si>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</si>
  <si>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</si>
  <si>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</si>
  <si>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</si>
  <si>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</si>
  <si>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</si>
  <si>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</si>
  <si>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</si>
  <si>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</si>
  <si>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</si>
  <si>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</si>
  <si>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</si>
  <si>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</si>
  <si>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</si>
  <si>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</si>
  <si>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</si>
  <si>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</si>
  <si>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</si>
  <si>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</si>
  <si>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</si>
  <si>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</si>
  <si>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</si>
  <si>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</si>
  <si>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</si>
  <si>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</si>
  <si>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</si>
  <si>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</si>
  <si>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</si>
  <si>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</si>
  <si>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</si>
  <si>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</si>
  <si>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</si>
  <si>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</si>
  <si>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</si>
  <si>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</si>
  <si>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</si>
  <si>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</si>
  <si>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</si>
  <si>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</si>
  <si>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</si>
  <si>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</si>
  <si>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</si>
  <si>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</si>
  <si>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</si>
  <si>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</si>
  <si>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</si>
  <si>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</si>
  <si>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</si>
  <si>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</si>
  <si>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</si>
  <si>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</si>
  <si>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</si>
  <si>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</si>
  <si>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</si>
  <si>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</si>
  <si>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</si>
  <si>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</si>
  <si>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</si>
  <si>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</si>
  <si>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</si>
  <si>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</si>
  <si>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</si>
  <si>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</si>
  <si>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</si>
  <si>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</si>
  <si>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</si>
  <si>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</si>
  <si>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</si>
  <si>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</si>
  <si>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</si>
  <si>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</si>
  <si>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</si>
  <si>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</si>
  <si>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</si>
  <si>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</si>
  <si>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</si>
  <si>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</si>
  <si>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</si>
  <si>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</si>
  <si>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</si>
  <si>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</si>
  <si>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</si>
  <si>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</si>
  <si>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</si>
  <si>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</si>
  <si>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</si>
  <si>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</si>
  <si>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</si>
  <si>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</si>
  <si>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</si>
  <si>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</si>
  <si>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</si>
  <si>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</si>
  <si>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</si>
  <si>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</si>
  <si>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</si>
  <si>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</si>
  <si>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</si>
  <si>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</si>
  <si>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</si>
  <si>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</si>
  <si>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</si>
  <si>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</si>
  <si>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</si>
  <si>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</si>
  <si>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</si>
  <si>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</si>
  <si>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</si>
  <si>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</si>
  <si>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</si>
  <si>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</si>
  <si>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</si>
  <si>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</si>
  <si>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</si>
  <si>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</si>
  <si>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</si>
  <si>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</si>
  <si>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</si>
  <si>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</si>
  <si>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</si>
  <si>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</si>
  <si>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</si>
  <si>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</si>
  <si>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</si>
  <si>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</si>
  <si>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</si>
  <si>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</si>
  <si>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</si>
  <si>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</si>
  <si>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</si>
  <si>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</si>
  <si>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</si>
  <si>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</si>
  <si>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Count of Sr No.</t>
  </si>
  <si>
    <t>No of items</t>
  </si>
  <si>
    <t>Average of Rating</t>
  </si>
  <si>
    <t>total sales</t>
  </si>
  <si>
    <t>avg sales</t>
  </si>
  <si>
    <t>No.of items</t>
  </si>
  <si>
    <t>Avg rating</t>
  </si>
  <si>
    <t>KPI's Requirement</t>
  </si>
  <si>
    <t>Row Labels</t>
  </si>
  <si>
    <t>Grand Total</t>
  </si>
  <si>
    <t>Total sales By Fat Content</t>
  </si>
  <si>
    <t>Total Sales And Item Type</t>
  </si>
  <si>
    <t>Column Labels</t>
  </si>
  <si>
    <t>Total Sales By Item Types</t>
  </si>
  <si>
    <t>Total Sales By Outlet Establishment</t>
  </si>
  <si>
    <t>Sales By Outlet Size</t>
  </si>
  <si>
    <t>outlet loc</t>
  </si>
  <si>
    <t>sales</t>
  </si>
  <si>
    <t>Sales by Outlet Location</t>
  </si>
  <si>
    <t>Average of Sales</t>
  </si>
  <si>
    <t>All Metrtrics By Outlet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</si>
</sst>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
    <numFmt numFmtId="165" formatCode="0.0"/>
    <numFmt numFmtId="166" formatCode="&quot;$&quot;0.00,,&quot;M&quot;"/>
    <numFmt numFmtId="167" formatCode="\$#,##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14" xfId="0" applyNumberFormat="1" applyBorder="1"/>
    <xf numFmtId="0" fontId="0" fillId="0" borderId="15" xfId="0" applyNumberFormat="1" applyBorder="1"/>
    <xf numFmtId="164" fontId="0" fillId="0" borderId="17" xfId="0" applyNumberFormat="1" applyBorder="1"/>
    <xf numFmtId="0" fontId="0" fillId="0" borderId="17" xfId="0" applyBorder="1"/>
    <xf numFmtId="165" fontId="0" fillId="0" borderId="18" xfId="0" applyNumberFormat="1" applyBorder="1"/>
    <xf numFmtId="0" fontId="0" fillId="0" borderId="16" xfId="0" applyBorder="1"/>
    <xf numFmtId="0" fontId="0" fillId="0" borderId="18" xfId="0" applyBorder="1"/>
    <xf numFmtId="0" fontId="16" fillId="33" borderId="12" xfId="0" applyFont="1" applyFill="1" applyBorder="1"/>
    <xf numFmtId="0" fontId="0" fillId="33" borderId="12" xfId="0" applyFill="1" applyBorder="1"/>
    <xf numFmtId="0" fontId="0" fillId="0" borderId="16"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22" xfId="0" applyNumberFormat="1" applyBorder="1"/>
    <xf numFmtId="0" fontId="0" fillId="0" borderId="24" xfId="0" applyNumberFormat="1" applyBorder="1"/>
    <xf numFmtId="0" fontId="18" fillId="0" borderId="0" xfId="0" applyFont="1"/>
    <xf numFmtId="0" fontId="0" fillId="0" borderId="10" xfId="0" applyBorder="1"/>
    <xf numFmtId="0" fontId="0" fillId="0" borderId="10" xfId="0" pivotButton="1" applyBorder="1"/>
    <xf numFmtId="0" fontId="0" fillId="0" borderId="12" xfId="0" pivotButton="1" applyBorder="1"/>
    <xf numFmtId="0" fontId="0" fillId="0" borderId="14" xfId="0" pivotButton="1" applyBorder="1"/>
    <xf numFmtId="0" fontId="0" fillId="0" borderId="10" xfId="0" applyBorder="1" applyAlignment="1">
      <alignment horizontal="left"/>
    </xf>
    <xf numFmtId="0" fontId="0" fillId="0" borderId="11" xfId="0" applyNumberFormat="1" applyBorder="1"/>
    <xf numFmtId="0" fontId="0" fillId="0" borderId="13" xfId="0" applyNumberFormat="1" applyBorder="1"/>
    <xf numFmtId="0" fontId="0" fillId="0" borderId="22" xfId="0" applyBorder="1" applyAlignment="1">
      <alignment horizontal="left"/>
    </xf>
    <xf numFmtId="167" fontId="0" fillId="0" borderId="24" xfId="0" applyNumberFormat="1" applyBorder="1"/>
    <xf numFmtId="167" fontId="0" fillId="0" borderId="22" xfId="0" applyNumberFormat="1" applyBorder="1"/>
    <xf numFmtId="167" fontId="0" fillId="0" borderId="23" xfId="0" applyNumberFormat="1" applyBorder="1"/>
    <xf numFmtId="167" fontId="0" fillId="0" borderId="0"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1" xfId="0" applyFont="1" applyFill="1" applyBorder="1" applyAlignment="1">
      <alignment horizontal="center"/>
    </xf>
    <xf numFmtId="0" fontId="0" fillId="33" borderId="12" xfId="0" applyFont="1" applyFill="1" applyBorder="1" applyAlignment="1">
      <alignment horizontal="center"/>
    </xf>
    <xf numFmtId="0" fontId="0" fillId="33"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quot;K&quot;"/>
    </dxf>
    <dxf>
      <numFmt numFmtId="167" formatCode="\$#,##0,&quot;K&quot;"/>
    </dxf>
    <dxf>
      <numFmt numFmtId="167" formatCode="\$#,##0,&quot;K&quot;"/>
    </dxf>
    <dxf>
      <numFmt numFmtId="167"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97"/>
      <tableStyleElement type="headerRow" dxfId="96"/>
    </tableStyle>
  </tableStyles>
  <colors>
    <mruColors>
      <color rgb="FFF2EF67"/>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0493454179254789E-2"/>
          <c:y val="0.1752235877057424"/>
          <c:w val="0.63571615481599542"/>
          <c:h val="0.78662447567885785"/>
        </c:manualLayout>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Design'!$A$15:$A$17</c:f>
              <c:strCache>
                <c:ptCount val="2"/>
                <c:pt idx="0">
                  <c:v>Low Fat</c:v>
                </c:pt>
                <c:pt idx="1">
                  <c:v>Regular</c:v>
                </c:pt>
              </c:strCache>
            </c:strRef>
          </c:cat>
          <c:val>
            <c:numRef>
              <c:f>'sheet Design'!$B$15:$B$17</c:f>
              <c:numCache>
                <c:formatCode>General</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138584263069839"/>
          <c:y val="0.70015502735055302"/>
          <c:w val="0.26861417322834646"/>
          <c:h val="0.29984513708639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4372838010633288"/>
          <c:y val="0.20136545431821024"/>
          <c:w val="0.82810697720434612"/>
          <c:h val="0.72553444580895277"/>
        </c:manualLayout>
      </c:layout>
      <c:barChart>
        <c:barDir val="bar"/>
        <c:grouping val="clustered"/>
        <c:varyColors val="0"/>
        <c:ser>
          <c:idx val="0"/>
          <c:order val="0"/>
          <c:tx>
            <c:strRef>
              <c:f>'sheet Design'!$B$23:$B$24</c:f>
              <c:strCache>
                <c:ptCount val="1"/>
                <c:pt idx="0">
                  <c:v>Regular</c:v>
                </c:pt>
              </c:strCache>
            </c:strRef>
          </c:tx>
          <c:spPr>
            <a:solidFill>
              <a:schemeClr val="accent1"/>
            </a:solidFill>
            <a:ln>
              <a:noFill/>
            </a:ln>
            <a:effectLst/>
          </c:spPr>
          <c:invertIfNegative val="0"/>
          <c:cat>
            <c:strRef>
              <c:f>'sheet Design'!$A$25:$A$28</c:f>
              <c:strCache>
                <c:ptCount val="3"/>
                <c:pt idx="0">
                  <c:v>Tier 1</c:v>
                </c:pt>
                <c:pt idx="1">
                  <c:v>Tier 2</c:v>
                </c:pt>
                <c:pt idx="2">
                  <c:v>Tier 3</c:v>
                </c:pt>
              </c:strCache>
            </c:strRef>
          </c:cat>
          <c:val>
            <c:numRef>
              <c:f>'sheet Design'!$B$25:$B$28</c:f>
              <c:numCache>
                <c:formatCode>General</c:formatCode>
                <c:ptCount val="3"/>
                <c:pt idx="0">
                  <c:v>121349.89940000001</c:v>
                </c:pt>
                <c:pt idx="1">
                  <c:v>138685.86819999994</c:v>
                </c:pt>
                <c:pt idx="2">
                  <c:v>165326.0368</c:v>
                </c:pt>
              </c:numCache>
            </c:numRef>
          </c:val>
        </c:ser>
        <c:ser>
          <c:idx val="1"/>
          <c:order val="1"/>
          <c:tx>
            <c:strRef>
              <c:f>'sheet Design'!$C$23:$C$24</c:f>
              <c:strCache>
                <c:ptCount val="1"/>
                <c:pt idx="0">
                  <c:v>Low Fat</c:v>
                </c:pt>
              </c:strCache>
            </c:strRef>
          </c:tx>
          <c:spPr>
            <a:solidFill>
              <a:schemeClr val="accent2"/>
            </a:solidFill>
            <a:ln>
              <a:noFill/>
            </a:ln>
            <a:effectLst/>
          </c:spPr>
          <c:invertIfNegative val="0"/>
          <c:cat>
            <c:strRef>
              <c:f>'sheet Design'!$A$25:$A$28</c:f>
              <c:strCache>
                <c:ptCount val="3"/>
                <c:pt idx="0">
                  <c:v>Tier 1</c:v>
                </c:pt>
                <c:pt idx="1">
                  <c:v>Tier 2</c:v>
                </c:pt>
                <c:pt idx="2">
                  <c:v>Tier 3</c:v>
                </c:pt>
              </c:strCache>
            </c:strRef>
          </c:cat>
          <c:val>
            <c:numRef>
              <c:f>'sheet Design'!$C$25:$C$28</c:f>
              <c:numCache>
                <c:formatCode>General</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1689839968"/>
        <c:axId val="-1689839424"/>
      </c:barChart>
      <c:catAx>
        <c:axId val="-168983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39424"/>
        <c:crosses val="autoZero"/>
        <c:auto val="1"/>
        <c:lblAlgn val="ctr"/>
        <c:lblOffset val="100"/>
        <c:noMultiLvlLbl val="0"/>
      </c:catAx>
      <c:valAx>
        <c:axId val="-1689839424"/>
        <c:scaling>
          <c:orientation val="minMax"/>
        </c:scaling>
        <c:delete val="1"/>
        <c:axPos val="b"/>
        <c:numFmt formatCode="General" sourceLinked="1"/>
        <c:majorTickMark val="none"/>
        <c:minorTickMark val="none"/>
        <c:tickLblPos val="nextTo"/>
        <c:crossAx val="-1689839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Design'!$B$36</c:f>
              <c:strCache>
                <c:ptCount val="1"/>
                <c:pt idx="0">
                  <c:v>Total</c:v>
                </c:pt>
              </c:strCache>
            </c:strRef>
          </c:tx>
          <c:spPr>
            <a:solidFill>
              <a:schemeClr val="accent1"/>
            </a:solidFill>
            <a:ln>
              <a:noFill/>
            </a:ln>
            <a:effectLst/>
          </c:spPr>
          <c:invertIfNegative val="0"/>
          <c:cat>
            <c:strRef>
              <c:f>'sheet Design'!$A$37:$A$53</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 Design'!$B$37:$B$53</c:f>
              <c:numCache>
                <c:formatCode>General</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ser>
        <c:dLbls>
          <c:showLegendKey val="0"/>
          <c:showVal val="0"/>
          <c:showCatName val="0"/>
          <c:showSerName val="0"/>
          <c:showPercent val="0"/>
          <c:showBubbleSize val="0"/>
        </c:dLbls>
        <c:gapWidth val="182"/>
        <c:axId val="-1689842144"/>
        <c:axId val="-1689832896"/>
      </c:barChart>
      <c:catAx>
        <c:axId val="-168984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32896"/>
        <c:crosses val="autoZero"/>
        <c:auto val="1"/>
        <c:lblAlgn val="ctr"/>
        <c:lblOffset val="100"/>
        <c:noMultiLvlLbl val="0"/>
      </c:catAx>
      <c:valAx>
        <c:axId val="-1689832896"/>
        <c:scaling>
          <c:orientation val="minMax"/>
        </c:scaling>
        <c:delete val="1"/>
        <c:axPos val="b"/>
        <c:numFmt formatCode="General" sourceLinked="1"/>
        <c:majorTickMark val="none"/>
        <c:minorTickMark val="none"/>
        <c:tickLblPos val="nextTo"/>
        <c:crossAx val="-168984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Design'!$B$58</c:f>
              <c:strCache>
                <c:ptCount val="1"/>
                <c:pt idx="0">
                  <c:v>Total</c:v>
                </c:pt>
              </c:strCache>
            </c:strRef>
          </c:tx>
          <c:spPr>
            <a:solidFill>
              <a:schemeClr val="accent1"/>
            </a:solidFill>
            <a:ln>
              <a:noFill/>
            </a:ln>
            <a:effectLst/>
          </c:spPr>
          <c:cat>
            <c:strRef>
              <c:f>'sheet Design'!$A$59:$A$68</c:f>
              <c:strCache>
                <c:ptCount val="9"/>
                <c:pt idx="0">
                  <c:v>2011</c:v>
                </c:pt>
                <c:pt idx="1">
                  <c:v>2020</c:v>
                </c:pt>
                <c:pt idx="2">
                  <c:v>2012</c:v>
                </c:pt>
                <c:pt idx="3">
                  <c:v>2015</c:v>
                </c:pt>
                <c:pt idx="4">
                  <c:v>2022</c:v>
                </c:pt>
                <c:pt idx="5">
                  <c:v>2014</c:v>
                </c:pt>
                <c:pt idx="6">
                  <c:v>2016</c:v>
                </c:pt>
                <c:pt idx="7">
                  <c:v>2017</c:v>
                </c:pt>
                <c:pt idx="8">
                  <c:v>2018</c:v>
                </c:pt>
              </c:strCache>
            </c:strRef>
          </c:cat>
          <c:val>
            <c:numRef>
              <c:f>'sheet Design'!$B$59:$B$68</c:f>
              <c:numCache>
                <c:formatCode>General</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ser>
        <c:dLbls>
          <c:showLegendKey val="0"/>
          <c:showVal val="0"/>
          <c:showCatName val="0"/>
          <c:showSerName val="0"/>
          <c:showPercent val="0"/>
          <c:showBubbleSize val="0"/>
        </c:dLbls>
        <c:axId val="-1689833984"/>
        <c:axId val="-1689841600"/>
      </c:areaChart>
      <c:catAx>
        <c:axId val="-168983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41600"/>
        <c:crosses val="autoZero"/>
        <c:auto val="1"/>
        <c:lblAlgn val="ctr"/>
        <c:lblOffset val="100"/>
        <c:noMultiLvlLbl val="0"/>
      </c:catAx>
      <c:valAx>
        <c:axId val="-168984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339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 Design'!$B$75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Design'!$A$76:$A$79</c:f>
              <c:strCache>
                <c:ptCount val="3"/>
                <c:pt idx="0">
                  <c:v>High</c:v>
                </c:pt>
                <c:pt idx="1">
                  <c:v>Medium</c:v>
                </c:pt>
                <c:pt idx="2">
                  <c:v>Small</c:v>
                </c:pt>
              </c:strCache>
            </c:strRef>
          </c:cat>
          <c:val>
            <c:numRef>
              <c:f>'sheet Design'!$B$76:$B$79</c:f>
              <c:numCache>
                <c:formatCode>General</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 Design'!$E$88</c:f>
              <c:strCache>
                <c:ptCount val="1"/>
                <c:pt idx="0">
                  <c:v>sales</c:v>
                </c:pt>
              </c:strCache>
            </c:strRef>
          </c:tx>
          <c:spPr>
            <a:solidFill>
              <a:schemeClr val="accent1"/>
            </a:solidFill>
            <a:ln>
              <a:noFill/>
            </a:ln>
            <a:effectLst/>
            <a:sp3d/>
          </c:spPr>
          <c:invertIfNegative val="0"/>
          <c:cat>
            <c:strRef>
              <c:f>'sheet Design'!$D$89:$D$91</c:f>
              <c:strCache>
                <c:ptCount val="3"/>
                <c:pt idx="0">
                  <c:v>Tier 3</c:v>
                </c:pt>
                <c:pt idx="1">
                  <c:v>Tier 2</c:v>
                </c:pt>
                <c:pt idx="2">
                  <c:v>Tier 1</c:v>
                </c:pt>
              </c:strCache>
            </c:strRef>
          </c:cat>
          <c:val>
            <c:numRef>
              <c:f>'sheet Design'!$E$89:$E$91</c:f>
              <c:numCache>
                <c:formatCode>\$#,##0,"K"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150"/>
        <c:shape val="box"/>
        <c:axId val="-1689843232"/>
        <c:axId val="-1689838880"/>
        <c:axId val="0"/>
      </c:bar3DChart>
      <c:catAx>
        <c:axId val="-1689843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38880"/>
        <c:crosses val="autoZero"/>
        <c:auto val="1"/>
        <c:lblAlgn val="ctr"/>
        <c:lblOffset val="100"/>
        <c:noMultiLvlLbl val="0"/>
      </c:catAx>
      <c:valAx>
        <c:axId val="-168983888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43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41810354442238623"/>
          <c:y val="0.1399825021872266"/>
          <c:w val="0.46924300892983278"/>
          <c:h val="0.70080255716066986"/>
        </c:manualLayout>
      </c:layout>
      <c:barChart>
        <c:barDir val="bar"/>
        <c:grouping val="clustered"/>
        <c:varyColors val="0"/>
        <c:ser>
          <c:idx val="0"/>
          <c:order val="0"/>
          <c:tx>
            <c:strRef>
              <c:f>'sheet Design'!$B$105</c:f>
              <c:strCache>
                <c:ptCount val="1"/>
                <c:pt idx="0">
                  <c:v>Total</c:v>
                </c:pt>
              </c:strCache>
            </c:strRef>
          </c:tx>
          <c:spPr>
            <a:solidFill>
              <a:schemeClr val="accent1"/>
            </a:solidFill>
            <a:ln>
              <a:noFill/>
            </a:ln>
            <a:effectLst/>
          </c:spPr>
          <c:invertIfNegative val="0"/>
          <c:cat>
            <c:strRef>
              <c:f>'sheet Design'!$A$106:$A$110</c:f>
              <c:strCache>
                <c:ptCount val="4"/>
                <c:pt idx="0">
                  <c:v>Grocery Store</c:v>
                </c:pt>
                <c:pt idx="1">
                  <c:v>Supermarket Type3</c:v>
                </c:pt>
                <c:pt idx="2">
                  <c:v>Supermarket Type2</c:v>
                </c:pt>
                <c:pt idx="3">
                  <c:v>Supermarket Type1</c:v>
                </c:pt>
              </c:strCache>
            </c:strRef>
          </c:cat>
          <c:val>
            <c:numRef>
              <c:f>'sheet Design'!$B$106:$B$110</c:f>
              <c:numCache>
                <c:formatCode>\$#,##0,"K"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82"/>
        <c:axId val="-1689845952"/>
        <c:axId val="-1689837792"/>
      </c:barChart>
      <c:catAx>
        <c:axId val="-168984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37792"/>
        <c:crosses val="autoZero"/>
        <c:auto val="1"/>
        <c:lblAlgn val="ctr"/>
        <c:lblOffset val="100"/>
        <c:noMultiLvlLbl val="0"/>
      </c:catAx>
      <c:valAx>
        <c:axId val="-1689837792"/>
        <c:scaling>
          <c:orientation val="minMax"/>
        </c:scaling>
        <c:delete val="1"/>
        <c:axPos val="b"/>
        <c:numFmt formatCode="\$#,##0,&quot;K&quot;" sourceLinked="1"/>
        <c:majorTickMark val="none"/>
        <c:minorTickMark val="none"/>
        <c:tickLblPos val="nextTo"/>
        <c:crossAx val="-1689845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4"/>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3765101632767369"/>
          <c:y val="3.2294347352922345E-2"/>
          <c:w val="0.72901574803149605"/>
          <c:h val="0.89814814814814814"/>
        </c:manualLayout>
      </c:layout>
      <c:barChart>
        <c:barDir val="bar"/>
        <c:grouping val="clustered"/>
        <c:varyColors val="0"/>
        <c:ser>
          <c:idx val="0"/>
          <c:order val="0"/>
          <c:tx>
            <c:strRef>
              <c:f>'sheet Design'!$B$117</c:f>
              <c:strCache>
                <c:ptCount val="1"/>
                <c:pt idx="0">
                  <c:v>Total</c:v>
                </c:pt>
              </c:strCache>
            </c:strRef>
          </c:tx>
          <c:spPr>
            <a:solidFill>
              <a:schemeClr val="accent1"/>
            </a:solidFill>
            <a:ln>
              <a:noFill/>
            </a:ln>
            <a:effectLst/>
          </c:spPr>
          <c:invertIfNegative val="0"/>
          <c:cat>
            <c:strRef>
              <c:f>'sheet Design'!$A$118:$A$122</c:f>
              <c:strCache>
                <c:ptCount val="4"/>
                <c:pt idx="0">
                  <c:v>Grocery Store</c:v>
                </c:pt>
                <c:pt idx="1">
                  <c:v>Supermarket Type3</c:v>
                </c:pt>
                <c:pt idx="2">
                  <c:v>Supermarket Type2</c:v>
                </c:pt>
                <c:pt idx="3">
                  <c:v>Supermarket Type1</c:v>
                </c:pt>
              </c:strCache>
            </c:strRef>
          </c:cat>
          <c:val>
            <c:numRef>
              <c:f>'sheet Design'!$B$118:$B$122</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82"/>
        <c:axId val="-1689837248"/>
        <c:axId val="-1689838336"/>
      </c:barChart>
      <c:catAx>
        <c:axId val="-1689837248"/>
        <c:scaling>
          <c:orientation val="minMax"/>
        </c:scaling>
        <c:delete val="1"/>
        <c:axPos val="l"/>
        <c:numFmt formatCode="General" sourceLinked="1"/>
        <c:majorTickMark val="none"/>
        <c:minorTickMark val="none"/>
        <c:tickLblPos val="nextTo"/>
        <c:crossAx val="-1689838336"/>
        <c:crosses val="autoZero"/>
        <c:auto val="1"/>
        <c:lblAlgn val="ctr"/>
        <c:lblOffset val="100"/>
        <c:noMultiLvlLbl val="0"/>
      </c:catAx>
      <c:valAx>
        <c:axId val="-1689838336"/>
        <c:scaling>
          <c:orientation val="minMax"/>
        </c:scaling>
        <c:delete val="1"/>
        <c:axPos val="b"/>
        <c:numFmt formatCode="\$0" sourceLinked="1"/>
        <c:majorTickMark val="none"/>
        <c:minorTickMark val="none"/>
        <c:tickLblPos val="nextTo"/>
        <c:crossAx val="-168983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28"/>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3.0790352128802705E-2"/>
          <c:y val="6.3980032999853803E-2"/>
          <c:w val="0.58919480702496085"/>
          <c:h val="0.89814814814814814"/>
        </c:manualLayout>
      </c:layout>
      <c:barChart>
        <c:barDir val="bar"/>
        <c:grouping val="clustered"/>
        <c:varyColors val="0"/>
        <c:ser>
          <c:idx val="0"/>
          <c:order val="0"/>
          <c:tx>
            <c:strRef>
              <c:f>'sheet Design'!$B$128</c:f>
              <c:strCache>
                <c:ptCount val="1"/>
                <c:pt idx="0">
                  <c:v>Total</c:v>
                </c:pt>
              </c:strCache>
            </c:strRef>
          </c:tx>
          <c:spPr>
            <a:solidFill>
              <a:schemeClr val="accent1"/>
            </a:solidFill>
            <a:ln>
              <a:noFill/>
            </a:ln>
            <a:effectLst/>
          </c:spPr>
          <c:invertIfNegative val="0"/>
          <c:cat>
            <c:strRef>
              <c:f>'sheet Design'!$A$129:$A$133</c:f>
              <c:strCache>
                <c:ptCount val="4"/>
                <c:pt idx="0">
                  <c:v>Grocery Store</c:v>
                </c:pt>
                <c:pt idx="1">
                  <c:v>Supermarket Type3</c:v>
                </c:pt>
                <c:pt idx="2">
                  <c:v>Supermarket Type2</c:v>
                </c:pt>
                <c:pt idx="3">
                  <c:v>Supermarket Type1</c:v>
                </c:pt>
              </c:strCache>
            </c:strRef>
          </c:cat>
          <c:val>
            <c:numRef>
              <c:f>'sheet Design'!$B$129:$B$133</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82"/>
        <c:axId val="-1689846496"/>
        <c:axId val="-1689836704"/>
      </c:barChart>
      <c:catAx>
        <c:axId val="-1689846496"/>
        <c:scaling>
          <c:orientation val="minMax"/>
        </c:scaling>
        <c:delete val="1"/>
        <c:axPos val="l"/>
        <c:numFmt formatCode="General" sourceLinked="1"/>
        <c:majorTickMark val="none"/>
        <c:minorTickMark val="none"/>
        <c:tickLblPos val="nextTo"/>
        <c:crossAx val="-1689836704"/>
        <c:crosses val="autoZero"/>
        <c:auto val="1"/>
        <c:lblAlgn val="ctr"/>
        <c:lblOffset val="100"/>
        <c:noMultiLvlLbl val="0"/>
      </c:catAx>
      <c:valAx>
        <c:axId val="-1689836704"/>
        <c:scaling>
          <c:orientation val="minMax"/>
        </c:scaling>
        <c:delete val="1"/>
        <c:axPos val="b"/>
        <c:numFmt formatCode="0" sourceLinked="1"/>
        <c:majorTickMark val="none"/>
        <c:minorTickMark val="none"/>
        <c:tickLblPos val="nextTo"/>
        <c:crossAx val="-168984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0.19165038760776598"/>
              <c:y val="0.10318934357840015"/>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93750713525058"/>
                  <c:h val="0.21118956088681032"/>
                </c:manualLayout>
              </c15:layout>
            </c:ext>
          </c:extLst>
        </c:dLbl>
      </c:pivotFmt>
      <c:pivotFmt>
        <c:idx val="6"/>
        <c:spPr>
          <a:solidFill>
            <a:srgbClr val="FFFF00"/>
          </a:solidFill>
          <a:ln w="19050">
            <a:solidFill>
              <a:schemeClr val="lt1"/>
            </a:solidFill>
          </a:ln>
          <a:effectLst/>
        </c:spPr>
        <c:dLbl>
          <c:idx val="0"/>
          <c:layout>
            <c:manualLayout>
              <c:x val="-3.3072916666666702E-2"/>
              <c:y val="-0.19347933170830794"/>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766536458333328"/>
                  <c:h val="0.30927737152143003"/>
                </c:manualLayout>
              </c15:layout>
            </c:ext>
          </c:extLst>
        </c:dLbl>
      </c:pivotFmt>
    </c:pivotFmts>
    <c:plotArea>
      <c:layout>
        <c:manualLayout>
          <c:layoutTarget val="inner"/>
          <c:xMode val="edge"/>
          <c:yMode val="edge"/>
          <c:x val="0.12561501736111111"/>
          <c:y val="0.19431495023359741"/>
          <c:w val="0.63571615481599542"/>
          <c:h val="0.78662447567885785"/>
        </c:manualLayout>
      </c:layout>
      <c:doughnutChart>
        <c:varyColors val="1"/>
        <c:ser>
          <c:idx val="0"/>
          <c:order val="0"/>
          <c:tx>
            <c:strRef>
              <c:f>'sheet Design'!$B$14</c:f>
              <c:strCache>
                <c:ptCount val="1"/>
                <c:pt idx="0">
                  <c:v>Total</c:v>
                </c:pt>
              </c:strCache>
            </c:strRef>
          </c:tx>
          <c:dPt>
            <c:idx val="0"/>
            <c:bubble3D val="0"/>
            <c:spPr>
              <a:solidFill>
                <a:schemeClr val="accent6"/>
              </a:solidFill>
              <a:ln w="19050">
                <a:solidFill>
                  <a:schemeClr val="lt1"/>
                </a:solidFill>
              </a:ln>
              <a:effectLst/>
            </c:spPr>
          </c:dPt>
          <c:dPt>
            <c:idx val="1"/>
            <c:bubble3D val="0"/>
            <c:spPr>
              <a:solidFill>
                <a:srgbClr val="FFFF00"/>
              </a:solidFill>
              <a:ln w="19050">
                <a:solidFill>
                  <a:schemeClr val="lt1"/>
                </a:solidFill>
              </a:ln>
              <a:effectLst/>
            </c:spPr>
          </c:dPt>
          <c:dLbls>
            <c:dLbl>
              <c:idx val="0"/>
              <c:layout>
                <c:manualLayout>
                  <c:x val="0.19165038760776598"/>
                  <c:y val="0.10318934357840015"/>
                </c:manualLayout>
              </c:layout>
              <c:showLegendKey val="0"/>
              <c:showVal val="1"/>
              <c:showCatName val="0"/>
              <c:showSerName val="0"/>
              <c:showPercent val="1"/>
              <c:showBubbleSize val="0"/>
              <c:extLst>
                <c:ext xmlns:c15="http://schemas.microsoft.com/office/drawing/2012/chart" uri="{CE6537A1-D6FC-4f65-9D91-7224C49458BB}">
                  <c15:layout>
                    <c:manualLayout>
                      <c:w val="0.23993750713525058"/>
                      <c:h val="0.21118956088681032"/>
                    </c:manualLayout>
                  </c15:layout>
                </c:ext>
              </c:extLst>
            </c:dLbl>
            <c:dLbl>
              <c:idx val="1"/>
              <c:layout>
                <c:manualLayout>
                  <c:x val="-3.3072916666666702E-2"/>
                  <c:y val="-0.19347933170830794"/>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766536458333328"/>
                      <c:h val="0.30927737152143003"/>
                    </c:manualLayout>
                  </c15:layout>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Design'!$A$15:$A$17</c:f>
              <c:strCache>
                <c:ptCount val="2"/>
                <c:pt idx="0">
                  <c:v>Low Fat</c:v>
                </c:pt>
                <c:pt idx="1">
                  <c:v>Regular</c:v>
                </c:pt>
              </c:strCache>
            </c:strRef>
          </c:cat>
          <c:val>
            <c:numRef>
              <c:f>'sheet Design'!$B$15:$B$17</c:f>
              <c:numCache>
                <c:formatCode>General</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FF00"/>
          </a:soli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pivotFmt>
    </c:pivotFmts>
    <c:plotArea>
      <c:layout>
        <c:manualLayout>
          <c:layoutTarget val="inner"/>
          <c:xMode val="edge"/>
          <c:yMode val="edge"/>
          <c:x val="0.16832844233954153"/>
          <c:y val="0.20136539689295596"/>
          <c:w val="0.82810697720434612"/>
          <c:h val="0.72553444580895277"/>
        </c:manualLayout>
      </c:layout>
      <c:barChart>
        <c:barDir val="bar"/>
        <c:grouping val="clustered"/>
        <c:varyColors val="0"/>
        <c:ser>
          <c:idx val="0"/>
          <c:order val="0"/>
          <c:tx>
            <c:strRef>
              <c:f>'sheet Design'!$B$23:$B$24</c:f>
              <c:strCache>
                <c:ptCount val="1"/>
                <c:pt idx="0">
                  <c:v>Regular</c:v>
                </c:pt>
              </c:strCache>
            </c:strRef>
          </c:tx>
          <c:spPr>
            <a:solidFill>
              <a:srgbClr val="FFFF00"/>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Design'!$A$25:$A$28</c:f>
              <c:strCache>
                <c:ptCount val="3"/>
                <c:pt idx="0">
                  <c:v>Tier 1</c:v>
                </c:pt>
                <c:pt idx="1">
                  <c:v>Tier 2</c:v>
                </c:pt>
                <c:pt idx="2">
                  <c:v>Tier 3</c:v>
                </c:pt>
              </c:strCache>
            </c:strRef>
          </c:cat>
          <c:val>
            <c:numRef>
              <c:f>'sheet Design'!$B$25:$B$28</c:f>
              <c:numCache>
                <c:formatCode>General</c:formatCode>
                <c:ptCount val="3"/>
                <c:pt idx="0">
                  <c:v>121349.89940000001</c:v>
                </c:pt>
                <c:pt idx="1">
                  <c:v>138685.86819999994</c:v>
                </c:pt>
                <c:pt idx="2">
                  <c:v>165326.0368</c:v>
                </c:pt>
              </c:numCache>
            </c:numRef>
          </c:val>
        </c:ser>
        <c:ser>
          <c:idx val="1"/>
          <c:order val="1"/>
          <c:tx>
            <c:strRef>
              <c:f>'sheet Design'!$C$23:$C$24</c:f>
              <c:strCache>
                <c:ptCount val="1"/>
                <c:pt idx="0">
                  <c:v>Low Fat</c:v>
                </c:pt>
              </c:strCache>
            </c:strRef>
          </c:tx>
          <c:spPr>
            <a:solidFill>
              <a:schemeClr val="accent6">
                <a:lumMod val="75000"/>
              </a:schemeClr>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Design'!$A$25:$A$28</c:f>
              <c:strCache>
                <c:ptCount val="3"/>
                <c:pt idx="0">
                  <c:v>Tier 1</c:v>
                </c:pt>
                <c:pt idx="1">
                  <c:v>Tier 2</c:v>
                </c:pt>
                <c:pt idx="2">
                  <c:v>Tier 3</c:v>
                </c:pt>
              </c:strCache>
            </c:strRef>
          </c:cat>
          <c:val>
            <c:numRef>
              <c:f>'sheet Design'!$C$25:$C$28</c:f>
              <c:numCache>
                <c:formatCode>General</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62"/>
        <c:axId val="-1689836160"/>
        <c:axId val="-1689845408"/>
      </c:barChart>
      <c:catAx>
        <c:axId val="-168983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45408"/>
        <c:crosses val="autoZero"/>
        <c:auto val="1"/>
        <c:lblAlgn val="ctr"/>
        <c:lblOffset val="100"/>
        <c:noMultiLvlLbl val="0"/>
      </c:catAx>
      <c:valAx>
        <c:axId val="-1689845408"/>
        <c:scaling>
          <c:orientation val="minMax"/>
        </c:scaling>
        <c:delete val="1"/>
        <c:axPos val="b"/>
        <c:numFmt formatCode="General" sourceLinked="1"/>
        <c:majorTickMark val="none"/>
        <c:minorTickMark val="none"/>
        <c:tickLblPos val="nextTo"/>
        <c:crossAx val="-168983616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lumMod val="75000"/>
            </a:schemeClr>
          </a:solidFill>
          <a:ln>
            <a:noFill/>
          </a:ln>
          <a:effectLst/>
        </c:spPr>
        <c:dLbl>
          <c:idx val="0"/>
          <c:layout>
            <c:manualLayout>
              <c:x val="2.7874564459930314E-2"/>
              <c:y val="2.7045300878972278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2017528727636955"/>
          <c:y val="5.5437755878892429E-2"/>
          <c:w val="0.57040196096166718"/>
          <c:h val="0.91824600520252697"/>
        </c:manualLayout>
      </c:layout>
      <c:barChart>
        <c:barDir val="bar"/>
        <c:grouping val="clustered"/>
        <c:varyColors val="0"/>
        <c:ser>
          <c:idx val="0"/>
          <c:order val="0"/>
          <c:tx>
            <c:strRef>
              <c:f>'sheet Design'!$B$36</c:f>
              <c:strCache>
                <c:ptCount val="1"/>
                <c:pt idx="0">
                  <c:v>Total</c:v>
                </c:pt>
              </c:strCache>
            </c:strRef>
          </c:tx>
          <c:spPr>
            <a:solidFill>
              <a:schemeClr val="accent6">
                <a:lumMod val="75000"/>
              </a:schemeClr>
            </a:solidFill>
            <a:ln>
              <a:noFill/>
            </a:ln>
            <a:effectLst/>
          </c:spPr>
          <c:invertIfNegative val="0"/>
          <c:dPt>
            <c:idx val="10"/>
            <c:invertIfNegative val="0"/>
            <c:bubble3D val="0"/>
          </c:dPt>
          <c:dLbls>
            <c:dLbl>
              <c:idx val="10"/>
              <c:layout>
                <c:manualLayout>
                  <c:x val="2.7874564459930314E-2"/>
                  <c:y val="2.7045300878972278E-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Design'!$A$37:$A$53</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 Design'!$B$37:$B$53</c:f>
              <c:numCache>
                <c:formatCode>General</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ser>
        <c:dLbls>
          <c:showLegendKey val="0"/>
          <c:showVal val="1"/>
          <c:showCatName val="0"/>
          <c:showSerName val="0"/>
          <c:showPercent val="0"/>
          <c:showBubbleSize val="0"/>
        </c:dLbls>
        <c:gapWidth val="54"/>
        <c:axId val="-1689835072"/>
        <c:axId val="-1689844320"/>
      </c:barChart>
      <c:catAx>
        <c:axId val="-168983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44320"/>
        <c:crosses val="autoZero"/>
        <c:auto val="1"/>
        <c:lblAlgn val="ctr"/>
        <c:lblOffset val="100"/>
        <c:noMultiLvlLbl val="0"/>
      </c:catAx>
      <c:valAx>
        <c:axId val="-1689844320"/>
        <c:scaling>
          <c:orientation val="minMax"/>
        </c:scaling>
        <c:delete val="1"/>
        <c:axPos val="b"/>
        <c:numFmt formatCode="General" sourceLinked="1"/>
        <c:majorTickMark val="none"/>
        <c:minorTickMark val="none"/>
        <c:tickLblPos val="nextTo"/>
        <c:crossAx val="-16898350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6"/>
  </c:pivotSource>
  <c:chart>
    <c:title>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6">
              <a:lumMod val="60000"/>
              <a:lumOff val="40000"/>
            </a:schemeClr>
          </a:solidFill>
          <a:ln w="22225" cap="flat" cmpd="sng" algn="ctr">
            <a:solidFill>
              <a:schemeClr val="accent6">
                <a:lumMod val="60000"/>
                <a:lumOff val="40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1.349072034958315E-2"/>
              <c:y val="-0.2393162393162393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2.2484533915972139E-3"/>
              <c:y val="-0.24501424501424507"/>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1.7987627132777587E-2"/>
              <c:y val="-0.25641025641025644"/>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1.7987627132777587E-2"/>
              <c:y val="-0.26210826210826216"/>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1.349072034958316E-2"/>
              <c:y val="-0.2735042735042735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8.9938135663887725E-3"/>
              <c:y val="-0.2621082621082621"/>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2.2484533915971107E-3"/>
              <c:y val="-0.2735042735042735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6.7453601747915802E-3"/>
              <c:y val="-0.3133903133903134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lumMod val="60000"/>
              <a:lumOff val="40000"/>
            </a:schemeClr>
          </a:solidFill>
          <a:ln w="22225" cap="flat" cmpd="sng" algn="ctr">
            <a:solidFill>
              <a:schemeClr val="accent6">
                <a:lumMod val="60000"/>
                <a:lumOff val="40000"/>
              </a:schemeClr>
            </a:solidFill>
            <a:round/>
          </a:ln>
          <a:effectLst/>
        </c:spPr>
        <c:dLbl>
          <c:idx val="0"/>
          <c:layout>
            <c:manualLayout>
              <c:x val="-6.745360174791745E-3"/>
              <c:y val="-0.39886039886039887"/>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 Design'!$B$58</c:f>
              <c:strCache>
                <c:ptCount val="1"/>
                <c:pt idx="0">
                  <c:v>Total</c:v>
                </c:pt>
              </c:strCache>
            </c:strRef>
          </c:tx>
          <c:spPr>
            <a:solidFill>
              <a:schemeClr val="accent6">
                <a:lumMod val="60000"/>
                <a:lumOff val="40000"/>
              </a:schemeClr>
            </a:solidFill>
            <a:ln w="22225" cap="flat" cmpd="sng" algn="ctr">
              <a:solidFill>
                <a:schemeClr val="accent6">
                  <a:lumMod val="60000"/>
                  <a:lumOff val="40000"/>
                </a:schemeClr>
              </a:solidFill>
              <a:round/>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1.349072034958315E-2"/>
                  <c:y val="-0.239316239316239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2484533915972139E-3"/>
                  <c:y val="-0.2450142450142450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7987627132777587E-2"/>
                  <c:y val="-0.256410256410256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7987627132777587E-2"/>
                  <c:y val="-0.262108262108262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349072034958316E-2"/>
                  <c:y val="-0.273504273504273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8.9938135663887725E-3"/>
                  <c:y val="-0.26210826210826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2484533915971107E-3"/>
                  <c:y val="-0.273504273504273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7453601747915802E-3"/>
                  <c:y val="-0.313390313390313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6.745360174791745E-3"/>
                  <c:y val="-0.39886039886039887"/>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Design'!$A$59:$A$68</c:f>
              <c:strCache>
                <c:ptCount val="9"/>
                <c:pt idx="0">
                  <c:v>2011</c:v>
                </c:pt>
                <c:pt idx="1">
                  <c:v>2020</c:v>
                </c:pt>
                <c:pt idx="2">
                  <c:v>2012</c:v>
                </c:pt>
                <c:pt idx="3">
                  <c:v>2015</c:v>
                </c:pt>
                <c:pt idx="4">
                  <c:v>2022</c:v>
                </c:pt>
                <c:pt idx="5">
                  <c:v>2014</c:v>
                </c:pt>
                <c:pt idx="6">
                  <c:v>2016</c:v>
                </c:pt>
                <c:pt idx="7">
                  <c:v>2017</c:v>
                </c:pt>
                <c:pt idx="8">
                  <c:v>2018</c:v>
                </c:pt>
              </c:strCache>
            </c:strRef>
          </c:cat>
          <c:val>
            <c:numRef>
              <c:f>'sheet Design'!$B$59:$B$68</c:f>
              <c:numCache>
                <c:formatCode>General</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ser>
        <c:dLbls>
          <c:showLegendKey val="0"/>
          <c:showVal val="1"/>
          <c:showCatName val="0"/>
          <c:showSerName val="0"/>
          <c:showPercent val="0"/>
          <c:showBubbleSize val="0"/>
        </c:dLbls>
        <c:axId val="-1689841056"/>
        <c:axId val="-1689834528"/>
      </c:areaChart>
      <c:catAx>
        <c:axId val="-1689841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89834528"/>
        <c:crosses val="autoZero"/>
        <c:auto val="1"/>
        <c:lblAlgn val="ctr"/>
        <c:lblOffset val="100"/>
        <c:noMultiLvlLbl val="0"/>
      </c:catAx>
      <c:valAx>
        <c:axId val="-168983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8984105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5.4774329501915707E-2"/>
              <c:y val="-9.859986993097950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894865900383142"/>
                  <c:h val="0.10108418822245999"/>
                </c:manualLayout>
              </c15:layout>
            </c:ext>
          </c:extLst>
        </c:dLbl>
      </c:pivotFmt>
      <c:pivotFmt>
        <c:idx val="7"/>
        <c:spPr>
          <a:solidFill>
            <a:schemeClr val="accent5">
              <a:lumMod val="60000"/>
              <a:lumOff val="40000"/>
            </a:schemeClr>
          </a:solidFill>
          <a:ln w="19050">
            <a:solidFill>
              <a:schemeClr val="lt1"/>
            </a:solidFill>
          </a:ln>
          <a:effectLst/>
        </c:spPr>
        <c:dLbl>
          <c:idx val="0"/>
          <c:layout>
            <c:manualLayout>
              <c:x val="0.14084885057471264"/>
              <c:y val="-4.6173243543751449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279463601532567"/>
                  <c:h val="0.10108418822245999"/>
                </c:manualLayout>
              </c15:layout>
            </c:ext>
          </c:extLst>
        </c:dLbl>
      </c:pivotFmt>
      <c:pivotFmt>
        <c:idx val="8"/>
        <c:spPr>
          <a:solidFill>
            <a:srgbClr val="FFFF00"/>
          </a:solidFill>
          <a:ln w="19050">
            <a:solidFill>
              <a:schemeClr val="lt1"/>
            </a:solidFill>
          </a:ln>
          <a:effectLst/>
        </c:spPr>
      </c:pivotFmt>
    </c:pivotFmts>
    <c:plotArea>
      <c:layout/>
      <c:pieChart>
        <c:varyColors val="1"/>
        <c:ser>
          <c:idx val="0"/>
          <c:order val="0"/>
          <c:tx>
            <c:strRef>
              <c:f>'sheet Design'!$B$75</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dPt>
          <c:dPt>
            <c:idx val="1"/>
            <c:bubble3D val="0"/>
            <c:spPr>
              <a:solidFill>
                <a:schemeClr val="accent5">
                  <a:lumMod val="60000"/>
                  <a:lumOff val="40000"/>
                </a:schemeClr>
              </a:solidFill>
              <a:ln w="19050">
                <a:solidFill>
                  <a:schemeClr val="lt1"/>
                </a:solidFill>
              </a:ln>
              <a:effectLst/>
            </c:spPr>
          </c:dPt>
          <c:dPt>
            <c:idx val="2"/>
            <c:bubble3D val="0"/>
            <c:spPr>
              <a:solidFill>
                <a:srgbClr val="FFFF00"/>
              </a:solidFill>
              <a:ln w="19050">
                <a:solidFill>
                  <a:schemeClr val="lt1"/>
                </a:solidFill>
              </a:ln>
              <a:effectLst/>
            </c:spPr>
          </c:dPt>
          <c:dLbls>
            <c:dLbl>
              <c:idx val="0"/>
              <c:layout>
                <c:manualLayout>
                  <c:x val="5.4774329501915707E-2"/>
                  <c:y val="-9.8599869930979508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894865900383142"/>
                      <c:h val="0.10108418822245999"/>
                    </c:manualLayout>
                  </c15:layout>
                </c:ext>
              </c:extLst>
            </c:dLbl>
            <c:dLbl>
              <c:idx val="1"/>
              <c:layout>
                <c:manualLayout>
                  <c:x val="0.14084885057471264"/>
                  <c:y val="-4.6173243543751449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1279463601532567"/>
                      <c:h val="0.10108418822245999"/>
                    </c:manualLayout>
                  </c15:layout>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Design'!$A$76:$A$79</c:f>
              <c:strCache>
                <c:ptCount val="3"/>
                <c:pt idx="0">
                  <c:v>High</c:v>
                </c:pt>
                <c:pt idx="1">
                  <c:v>Medium</c:v>
                </c:pt>
                <c:pt idx="2">
                  <c:v>Small</c:v>
                </c:pt>
              </c:strCache>
            </c:strRef>
          </c:cat>
          <c:val>
            <c:numRef>
              <c:f>'sheet Design'!$B$76:$B$79</c:f>
              <c:numCache>
                <c:formatCode>General</c:formatCode>
                <c:ptCount val="3"/>
                <c:pt idx="0">
                  <c:v>248991.58600000024</c:v>
                </c:pt>
                <c:pt idx="1">
                  <c:v>507895.7363999993</c:v>
                </c:pt>
                <c:pt idx="2">
                  <c:v>444794.17039999936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52629343662139E-2"/>
          <c:y val="3.7037037037037035E-2"/>
          <c:w val="0.92495374971332467"/>
          <c:h val="0.8416746864975212"/>
        </c:manualLayout>
      </c:layout>
      <c:bar3DChart>
        <c:barDir val="col"/>
        <c:grouping val="stacked"/>
        <c:varyColors val="0"/>
        <c:ser>
          <c:idx val="0"/>
          <c:order val="0"/>
          <c:tx>
            <c:strRef>
              <c:f>'sheet Design'!$E$88</c:f>
              <c:strCache>
                <c:ptCount val="1"/>
                <c:pt idx="0">
                  <c:v>sales</c:v>
                </c:pt>
              </c:strCache>
            </c:strRef>
          </c:tx>
          <c:spPr>
            <a:solidFill>
              <a:schemeClr val="accent6"/>
            </a:solidFill>
            <a:ln>
              <a:noFill/>
            </a:ln>
            <a:effectLst/>
            <a:sp3d/>
          </c:spPr>
          <c:invertIfNegative val="0"/>
          <c:dPt>
            <c:idx val="0"/>
            <c:invertIfNegative val="0"/>
            <c:bubble3D val="0"/>
            <c:spPr>
              <a:solidFill>
                <a:srgbClr val="FFFF00"/>
              </a:solidFill>
              <a:ln>
                <a:noFill/>
              </a:ln>
              <a:effectLst/>
              <a:sp3d/>
            </c:spPr>
          </c:dPt>
          <c:dPt>
            <c:idx val="1"/>
            <c:invertIfNegative val="0"/>
            <c:bubble3D val="0"/>
            <c:spPr>
              <a:solidFill>
                <a:schemeClr val="accent6">
                  <a:lumMod val="40000"/>
                  <a:lumOff val="60000"/>
                </a:schemeClr>
              </a:solidFill>
              <a:ln>
                <a:noFill/>
              </a:ln>
              <a:effectLst/>
              <a:sp3d/>
            </c:spPr>
          </c:dPt>
          <c:dPt>
            <c:idx val="2"/>
            <c:invertIfNegative val="0"/>
            <c:bubble3D val="0"/>
            <c:spPr>
              <a:solidFill>
                <a:schemeClr val="accent5">
                  <a:lumMod val="60000"/>
                  <a:lumOff val="40000"/>
                </a:schemeClr>
              </a:solidFill>
              <a:ln>
                <a:noFill/>
              </a:ln>
              <a:effectLst/>
              <a:sp3d/>
            </c:spPr>
          </c:dPt>
          <c:cat>
            <c:strRef>
              <c:f>'sheet Design'!$D$89:$D$91</c:f>
              <c:strCache>
                <c:ptCount val="3"/>
                <c:pt idx="0">
                  <c:v>Tier 3</c:v>
                </c:pt>
                <c:pt idx="1">
                  <c:v>Tier 2</c:v>
                </c:pt>
                <c:pt idx="2">
                  <c:v>Tier 1</c:v>
                </c:pt>
              </c:strCache>
            </c:strRef>
          </c:cat>
          <c:val>
            <c:numRef>
              <c:f>'sheet Design'!$E$89:$E$91</c:f>
              <c:numCache>
                <c:formatCode>\$#,##0,"K"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150"/>
        <c:shape val="box"/>
        <c:axId val="-1689831808"/>
        <c:axId val="-1689844864"/>
        <c:axId val="0"/>
      </c:bar3DChart>
      <c:catAx>
        <c:axId val="-1689831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89844864"/>
        <c:crosses val="autoZero"/>
        <c:auto val="1"/>
        <c:lblAlgn val="ctr"/>
        <c:lblOffset val="100"/>
        <c:noMultiLvlLbl val="0"/>
      </c:catAx>
      <c:valAx>
        <c:axId val="-1689844864"/>
        <c:scaling>
          <c:orientation val="minMax"/>
        </c:scaling>
        <c:delete val="1"/>
        <c:axPos val="l"/>
        <c:numFmt formatCode="\$#,##0,&quot;K&quot;" sourceLinked="1"/>
        <c:majorTickMark val="none"/>
        <c:minorTickMark val="none"/>
        <c:tickLblPos val="nextTo"/>
        <c:crossAx val="-16898318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1777431517389968"/>
          <c:y val="9.2635912698412703E-2"/>
          <c:w val="0.48390120036934442"/>
          <c:h val="0.83176884920634919"/>
        </c:manualLayout>
      </c:layout>
      <c:barChart>
        <c:barDir val="bar"/>
        <c:grouping val="clustered"/>
        <c:varyColors val="0"/>
        <c:ser>
          <c:idx val="0"/>
          <c:order val="0"/>
          <c:tx>
            <c:strRef>
              <c:f>'sheet Design'!$B$105</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Design'!$A$106:$A$110</c:f>
              <c:strCache>
                <c:ptCount val="4"/>
                <c:pt idx="0">
                  <c:v>Grocery Store</c:v>
                </c:pt>
                <c:pt idx="1">
                  <c:v>Supermarket Type3</c:v>
                </c:pt>
                <c:pt idx="2">
                  <c:v>Supermarket Type2</c:v>
                </c:pt>
                <c:pt idx="3">
                  <c:v>Supermarket Type1</c:v>
                </c:pt>
              </c:strCache>
            </c:strRef>
          </c:cat>
          <c:val>
            <c:numRef>
              <c:f>'sheet Design'!$B$106:$B$110</c:f>
              <c:numCache>
                <c:formatCode>\$#,##0,"K"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64"/>
        <c:axId val="-1689840512"/>
        <c:axId val="-1689833440"/>
      </c:barChart>
      <c:catAx>
        <c:axId val="-168984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33440"/>
        <c:crosses val="autoZero"/>
        <c:auto val="1"/>
        <c:lblAlgn val="ctr"/>
        <c:lblOffset val="100"/>
        <c:noMultiLvlLbl val="0"/>
      </c:catAx>
      <c:valAx>
        <c:axId val="-1689833440"/>
        <c:scaling>
          <c:orientation val="minMax"/>
        </c:scaling>
        <c:delete val="1"/>
        <c:axPos val="b"/>
        <c:numFmt formatCode="\$#,##0,&quot;K&quot;" sourceLinked="1"/>
        <c:majorTickMark val="none"/>
        <c:minorTickMark val="none"/>
        <c:tickLblPos val="nextTo"/>
        <c:crossAx val="-16898405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7.3059308194507469E-2"/>
              <c:y val="-3.3393664021036046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251126271077359"/>
                  <c:h val="0.17697632058287796"/>
                </c:manualLayout>
              </c15:layout>
            </c:ext>
          </c:extLst>
        </c:dLbl>
      </c:pivotFmt>
      <c:pivotFmt>
        <c:idx val="5"/>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77608975940045"/>
                  <c:h val="0.17697632058287796"/>
                </c:manualLayout>
              </c15:layout>
            </c:ext>
          </c:extLst>
        </c:dLbl>
      </c:pivotFmt>
      <c:pivotFmt>
        <c:idx val="6"/>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251126271077359"/>
                  <c:h val="0.17697632058287796"/>
                </c:manualLayout>
              </c15:layout>
            </c:ext>
          </c:extLst>
        </c:dLbl>
      </c:pivotFmt>
    </c:pivotFmts>
    <c:plotArea>
      <c:layout>
        <c:manualLayout>
          <c:layoutTarget val="inner"/>
          <c:xMode val="edge"/>
          <c:yMode val="edge"/>
          <c:x val="2.7462056075346377E-2"/>
          <c:y val="3.9047086327323836E-2"/>
          <c:w val="0.6819137224220887"/>
          <c:h val="0.95643618318202028"/>
        </c:manualLayout>
      </c:layout>
      <c:barChart>
        <c:barDir val="bar"/>
        <c:grouping val="clustered"/>
        <c:varyColors val="0"/>
        <c:ser>
          <c:idx val="0"/>
          <c:order val="0"/>
          <c:tx>
            <c:strRef>
              <c:f>'sheet Design'!$B$117</c:f>
              <c:strCache>
                <c:ptCount val="1"/>
                <c:pt idx="0">
                  <c:v>Total</c:v>
                </c:pt>
              </c:strCache>
            </c:strRef>
          </c:tx>
          <c:spPr>
            <a:solidFill>
              <a:schemeClr val="accent6">
                <a:lumMod val="75000"/>
              </a:schemeClr>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1251126271077359"/>
                      <c:h val="0.17697632058287796"/>
                    </c:manualLayout>
                  </c15:layout>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23077608975940045"/>
                      <c:h val="0.17697632058287796"/>
                    </c:manualLayout>
                  </c15:layout>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21251126271077359"/>
                      <c:h val="0.17697632058287796"/>
                    </c:manualLayout>
                  </c15:layout>
                </c:ext>
              </c:extLst>
            </c:dLbl>
            <c:dLbl>
              <c:idx val="3"/>
              <c:layout>
                <c:manualLayout>
                  <c:x val="7.3059308194507469E-2"/>
                  <c:y val="-3.3393664021036046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Design'!$A$118:$A$122</c:f>
              <c:strCache>
                <c:ptCount val="4"/>
                <c:pt idx="0">
                  <c:v>Grocery Store</c:v>
                </c:pt>
                <c:pt idx="1">
                  <c:v>Supermarket Type3</c:v>
                </c:pt>
                <c:pt idx="2">
                  <c:v>Supermarket Type2</c:v>
                </c:pt>
                <c:pt idx="3">
                  <c:v>Supermarket Type1</c:v>
                </c:pt>
              </c:strCache>
            </c:strRef>
          </c:cat>
          <c:val>
            <c:numRef>
              <c:f>'sheet Design'!$B$118:$B$122</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64"/>
        <c:axId val="-1481018592"/>
        <c:axId val="-1481015328"/>
      </c:barChart>
      <c:catAx>
        <c:axId val="-1481018592"/>
        <c:scaling>
          <c:orientation val="minMax"/>
        </c:scaling>
        <c:delete val="1"/>
        <c:axPos val="l"/>
        <c:numFmt formatCode="General" sourceLinked="1"/>
        <c:majorTickMark val="none"/>
        <c:minorTickMark val="none"/>
        <c:tickLblPos val="nextTo"/>
        <c:crossAx val="-1481015328"/>
        <c:crosses val="autoZero"/>
        <c:auto val="1"/>
        <c:lblAlgn val="ctr"/>
        <c:lblOffset val="100"/>
        <c:noMultiLvlLbl val="0"/>
      </c:catAx>
      <c:valAx>
        <c:axId val="-1481015328"/>
        <c:scaling>
          <c:orientation val="minMax"/>
        </c:scaling>
        <c:delete val="1"/>
        <c:axPos val="b"/>
        <c:numFmt formatCode="\$0" sourceLinked="1"/>
        <c:majorTickMark val="none"/>
        <c:minorTickMark val="none"/>
        <c:tickLblPos val="nextTo"/>
        <c:crossAx val="-14810185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3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69917221885727E-2"/>
          <c:y val="3.0664694831927775E-3"/>
          <c:w val="0.91611800928730058"/>
          <c:h val="0.89814814814814814"/>
        </c:manualLayout>
      </c:layout>
      <c:barChart>
        <c:barDir val="bar"/>
        <c:grouping val="clustered"/>
        <c:varyColors val="0"/>
        <c:ser>
          <c:idx val="0"/>
          <c:order val="0"/>
          <c:tx>
            <c:strRef>
              <c:f>'sheet Design'!$B$128</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Design'!$A$129:$A$133</c:f>
              <c:strCache>
                <c:ptCount val="4"/>
                <c:pt idx="0">
                  <c:v>Grocery Store</c:v>
                </c:pt>
                <c:pt idx="1">
                  <c:v>Supermarket Type3</c:v>
                </c:pt>
                <c:pt idx="2">
                  <c:v>Supermarket Type2</c:v>
                </c:pt>
                <c:pt idx="3">
                  <c:v>Supermarket Type1</c:v>
                </c:pt>
              </c:strCache>
            </c:strRef>
          </c:cat>
          <c:val>
            <c:numRef>
              <c:f>'sheet Design'!$B$129:$B$133</c:f>
              <c:numCache>
                <c:formatCode>0</c:formatCode>
                <c:ptCount val="4"/>
                <c:pt idx="0">
                  <c:v>1083</c:v>
                </c:pt>
                <c:pt idx="1">
                  <c:v>935</c:v>
                </c:pt>
                <c:pt idx="2">
                  <c:v>928</c:v>
                </c:pt>
                <c:pt idx="3">
                  <c:v>5577</c:v>
                </c:pt>
              </c:numCache>
            </c:numRef>
          </c:val>
        </c:ser>
        <c:dLbls>
          <c:dLblPos val="outEnd"/>
          <c:showLegendKey val="0"/>
          <c:showVal val="1"/>
          <c:showCatName val="0"/>
          <c:showSerName val="0"/>
          <c:showPercent val="0"/>
          <c:showBubbleSize val="0"/>
        </c:dLbls>
        <c:gapWidth val="64"/>
        <c:axId val="-1481016416"/>
        <c:axId val="-1481022944"/>
      </c:barChart>
      <c:catAx>
        <c:axId val="-1481016416"/>
        <c:scaling>
          <c:orientation val="minMax"/>
        </c:scaling>
        <c:delete val="1"/>
        <c:axPos val="l"/>
        <c:numFmt formatCode="General" sourceLinked="1"/>
        <c:majorTickMark val="none"/>
        <c:minorTickMark val="none"/>
        <c:tickLblPos val="nextTo"/>
        <c:crossAx val="-1481022944"/>
        <c:crosses val="autoZero"/>
        <c:auto val="1"/>
        <c:lblAlgn val="ctr"/>
        <c:lblOffset val="100"/>
        <c:noMultiLvlLbl val="0"/>
      </c:catAx>
      <c:valAx>
        <c:axId val="-1481022944"/>
        <c:scaling>
          <c:orientation val="minMax"/>
        </c:scaling>
        <c:delete val="1"/>
        <c:axPos val="b"/>
        <c:numFmt formatCode="0" sourceLinked="1"/>
        <c:majorTickMark val="none"/>
        <c:minorTickMark val="none"/>
        <c:tickLblPos val="nextTo"/>
        <c:crossAx val="-14810164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hyperlink" Target="#'sheet Design'!A1"/><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image" Target="../media/image2.pn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hyperlink" Target="#'BlinkIT Grocery Data'!A1"/><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6</xdr:col>
      <xdr:colOff>411480</xdr:colOff>
      <xdr:row>1</xdr:row>
      <xdr:rowOff>129541</xdr:rowOff>
    </xdr:from>
    <xdr:to>
      <xdr:col>9</xdr:col>
      <xdr:colOff>228600</xdr:colOff>
      <xdr:row>9</xdr:row>
      <xdr:rowOff>152401</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661660" y="33528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411480</xdr:colOff>
      <xdr:row>1</xdr:row>
      <xdr:rowOff>121921</xdr:rowOff>
    </xdr:from>
    <xdr:to>
      <xdr:col>9</xdr:col>
      <xdr:colOff>236220</xdr:colOff>
      <xdr:row>9</xdr:row>
      <xdr:rowOff>121921</xdr:rowOff>
    </xdr:to>
    <mc:AlternateContent xmlns:mc="http://schemas.openxmlformats.org/markup-compatibility/2006" xmlns:a14="http://schemas.microsoft.com/office/drawing/2010/main">
      <mc:Choice Requires="a14">
        <xdr:graphicFrame macro="">
          <xdr:nvGraphicFramePr>
            <xdr:cNvPr id="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661660" y="327661"/>
              <a:ext cx="1836420" cy="162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xdr:colOff>
      <xdr:row>12</xdr:row>
      <xdr:rowOff>201930</xdr:rowOff>
    </xdr:from>
    <xdr:to>
      <xdr:col>4</xdr:col>
      <xdr:colOff>0</xdr:colOff>
      <xdr:row>19</xdr:row>
      <xdr:rowOff>160020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20</xdr:row>
      <xdr:rowOff>198120</xdr:rowOff>
    </xdr:from>
    <xdr:to>
      <xdr:col>8</xdr:col>
      <xdr:colOff>312420</xdr:colOff>
      <xdr:row>30</xdr:row>
      <xdr:rowOff>91440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83820</xdr:colOff>
      <xdr:row>35</xdr:row>
      <xdr:rowOff>30480</xdr:rowOff>
    </xdr:from>
    <xdr:to>
      <xdr:col>8</xdr:col>
      <xdr:colOff>160020</xdr:colOff>
      <xdr:row>52</xdr:row>
      <xdr:rowOff>64770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76200</xdr:colOff>
      <xdr:row>56</xdr:row>
      <xdr:rowOff>186690</xdr:rowOff>
    </xdr:from>
    <xdr:to>
      <xdr:col>7</xdr:col>
      <xdr:colOff>205740</xdr:colOff>
      <xdr:row>68</xdr:row>
      <xdr:rowOff>15240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99060</xdr:colOff>
      <xdr:row>74</xdr:row>
      <xdr:rowOff>3810</xdr:rowOff>
    </xdr:from>
    <xdr:to>
      <xdr:col>4</xdr:col>
      <xdr:colOff>525780</xdr:colOff>
      <xdr:row>83</xdr:row>
      <xdr:rowOff>60960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83820</xdr:colOff>
      <xdr:row>86</xdr:row>
      <xdr:rowOff>95250</xdr:rowOff>
    </xdr:from>
    <xdr:to>
      <xdr:col>9</xdr:col>
      <xdr:colOff>259080</xdr:colOff>
      <xdr:row>96</xdr:row>
      <xdr:rowOff>152400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205740</xdr:colOff>
      <xdr:row>103</xdr:row>
      <xdr:rowOff>198120</xdr:rowOff>
    </xdr:from>
    <xdr:to>
      <xdr:col>5</xdr:col>
      <xdr:colOff>121920</xdr:colOff>
      <xdr:row>110</xdr:row>
      <xdr:rowOff>129540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76200</xdr:colOff>
      <xdr:row>116</xdr:row>
      <xdr:rowOff>15240</xdr:rowOff>
    </xdr:from>
    <xdr:to>
      <xdr:col>5</xdr:col>
      <xdr:colOff>373380</xdr:colOff>
      <xdr:row>123</xdr:row>
      <xdr:rowOff>167640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121920</xdr:colOff>
      <xdr:row>126</xdr:row>
      <xdr:rowOff>194310</xdr:rowOff>
    </xdr:from>
    <xdr:to>
      <xdr:col>5</xdr:col>
      <xdr:colOff>373380</xdr:colOff>
      <xdr:row>134</xdr:row>
      <xdr:rowOff>15240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342900</xdr:colOff>
      <xdr:row>10</xdr:row>
      <xdr:rowOff>114301</xdr:rowOff>
    </xdr:from>
    <xdr:to>
      <xdr:col>9</xdr:col>
      <xdr:colOff>160020</xdr:colOff>
      <xdr:row>17</xdr:row>
      <xdr:rowOff>7621</xdr:rowOff>
    </xdr:to>
    <mc:AlternateContent xmlns:mc="http://schemas.openxmlformats.org/markup-compatibility/2006" xmlns:a14="http://schemas.microsoft.com/office/drawing/2010/main">
      <mc:Choice Requires="a14">
        <xdr:graphicFrame macro="">
          <xdr:nvGraphicFramePr>
            <xdr:cNvPr id="16"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593080" y="2141221"/>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175260</xdr:colOff>
      <xdr:row>8</xdr:row>
      <xdr:rowOff>114300</xdr:rowOff>
    </xdr:from>
    <xdr:to>
      <xdr:col>12</xdr:col>
      <xdr:colOff>662940</xdr:colOff>
      <xdr:row>21</xdr:row>
      <xdr:rowOff>173355</xdr:rowOff>
    </xdr:to>
    <mc:AlternateContent xmlns:mc="http://schemas.openxmlformats.org/markup-compatibility/2006" xmlns:a14="http://schemas.microsoft.com/office/drawing/2010/main">
      <mc:Choice Requires="a14">
        <xdr:graphicFrame macro="">
          <xdr:nvGraphicFramePr>
            <xdr:cNvPr id="18"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107680" y="1737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647700</xdr:colOff>
      <xdr:row>5</xdr:row>
      <xdr:rowOff>180975</xdr:rowOff>
    </xdr:from>
    <xdr:to>
      <xdr:col>23</xdr:col>
      <xdr:colOff>655380</xdr:colOff>
      <xdr:row>45</xdr:row>
      <xdr:rowOff>93375</xdr:rowOff>
    </xdr:to>
    <xdr:sp macro="" textlink="">
      <xdr:nvSpPr>
        <xdr:cNvPr id="2" name="Rectangle 1"/>
        <xdr:cNvSpPr/>
      </xdr:nvSpPr>
      <xdr:spPr>
        <a:xfrm>
          <a:off x="1314450" y="1181100"/>
          <a:ext cx="14676180" cy="7913400"/>
        </a:xfrm>
        <a:prstGeom prst="rect">
          <a:avLst/>
        </a:prstGeom>
        <a:no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232874</xdr:colOff>
      <xdr:row>6</xdr:row>
      <xdr:rowOff>190500</xdr:rowOff>
    </xdr:from>
    <xdr:to>
      <xdr:col>5</xdr:col>
      <xdr:colOff>428624</xdr:colOff>
      <xdr:row>44</xdr:row>
      <xdr:rowOff>113550</xdr:rowOff>
    </xdr:to>
    <xdr:sp macro="" textlink="">
      <xdr:nvSpPr>
        <xdr:cNvPr id="3" name="Round Same Side Corner Rectangle 2"/>
        <xdr:cNvSpPr/>
      </xdr:nvSpPr>
      <xdr:spPr>
        <a:xfrm rot="5400000">
          <a:off x="-1097626" y="4054650"/>
          <a:ext cx="7524000" cy="2196000"/>
        </a:xfrm>
        <a:prstGeom prst="round2SameRect">
          <a:avLst>
            <a:gd name="adj1" fmla="val 18402"/>
            <a:gd name="adj2" fmla="val 0"/>
          </a:avLst>
        </a:prstGeom>
        <a:solidFill>
          <a:srgbClr val="FFFF00">
            <a:alpha val="98824"/>
          </a:srgb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7</xdr:row>
      <xdr:rowOff>133350</xdr:rowOff>
    </xdr:from>
    <xdr:to>
      <xdr:col>5</xdr:col>
      <xdr:colOff>180975</xdr:colOff>
      <xdr:row>10</xdr:row>
      <xdr:rowOff>85725</xdr:rowOff>
    </xdr:to>
    <xdr:sp macro="" textlink="">
      <xdr:nvSpPr>
        <xdr:cNvPr id="4" name="TextBox 3"/>
        <xdr:cNvSpPr txBox="1"/>
      </xdr:nvSpPr>
      <xdr:spPr>
        <a:xfrm>
          <a:off x="1676400" y="1533525"/>
          <a:ext cx="18383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371475</xdr:colOff>
      <xdr:row>10</xdr:row>
      <xdr:rowOff>19051</xdr:rowOff>
    </xdr:from>
    <xdr:to>
      <xdr:col>5</xdr:col>
      <xdr:colOff>123824</xdr:colOff>
      <xdr:row>11</xdr:row>
      <xdr:rowOff>47625</xdr:rowOff>
    </xdr:to>
    <xdr:sp macro="" textlink="">
      <xdr:nvSpPr>
        <xdr:cNvPr id="5" name="TextBox 4"/>
        <xdr:cNvSpPr txBox="1"/>
      </xdr:nvSpPr>
      <xdr:spPr>
        <a:xfrm>
          <a:off x="1704975" y="2019301"/>
          <a:ext cx="1752599"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dk1"/>
              </a:solidFill>
              <a:latin typeface="Arial Unicode MS" panose="020B0604020202020204" pitchFamily="34" charset="-128"/>
              <a:ea typeface="Arial Unicode MS" panose="020B0604020202020204" pitchFamily="34" charset="-128"/>
              <a:cs typeface="Arial Unicode MS" panose="020B0604020202020204" pitchFamily="34" charset="-128"/>
            </a:rPr>
            <a:t>India's</a:t>
          </a:r>
          <a:r>
            <a:rPr lang="en-IN" sz="1200" b="1" baseline="0">
              <a:solidFill>
                <a:schemeClr val="dk1"/>
              </a:solidFill>
              <a:latin typeface="Arial Unicode MS" panose="020B0604020202020204" pitchFamily="34" charset="-128"/>
              <a:ea typeface="Arial Unicode MS" panose="020B0604020202020204" pitchFamily="34" charset="-128"/>
              <a:cs typeface="Arial Unicode MS" panose="020B0604020202020204" pitchFamily="34" charset="-128"/>
            </a:rPr>
            <a:t> last Minute App</a:t>
          </a:r>
          <a:endParaRPr lang="en-IN" sz="1200" b="1">
            <a:solidFill>
              <a:schemeClr val="accent6">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5</xdr:col>
      <xdr:colOff>561975</xdr:colOff>
      <xdr:row>7</xdr:row>
      <xdr:rowOff>4762</xdr:rowOff>
    </xdr:from>
    <xdr:to>
      <xdr:col>14</xdr:col>
      <xdr:colOff>240450</xdr:colOff>
      <xdr:row>18</xdr:row>
      <xdr:rowOff>137962</xdr:rowOff>
    </xdr:to>
    <xdr:grpSp>
      <xdr:nvGrpSpPr>
        <xdr:cNvPr id="12" name="Group 11"/>
        <xdr:cNvGrpSpPr/>
      </xdr:nvGrpSpPr>
      <xdr:grpSpPr>
        <a:xfrm>
          <a:off x="3895725" y="1404937"/>
          <a:ext cx="5679225" cy="2333475"/>
          <a:chOff x="4029075" y="1481137"/>
          <a:chExt cx="5679225" cy="2333475"/>
        </a:xfrm>
      </xdr:grpSpPr>
      <xdr:sp macro="" textlink="">
        <xdr:nvSpPr>
          <xdr:cNvPr id="6" name="Rounded Rectangle 5"/>
          <xdr:cNvSpPr/>
        </xdr:nvSpPr>
        <xdr:spPr>
          <a:xfrm>
            <a:off x="4029075" y="1481137"/>
            <a:ext cx="2736000" cy="1047600"/>
          </a:xfrm>
          <a:prstGeom prst="roundRect">
            <a:avLst/>
          </a:prstGeom>
          <a:gradFill flip="none" rotWithShape="1">
            <a:gsLst>
              <a:gs pos="31208">
                <a:srgbClr val="D1D85C"/>
              </a:gs>
              <a:gs pos="83000">
                <a:schemeClr val="accent6">
                  <a:lumMod val="40000"/>
                  <a:lumOff val="60000"/>
                </a:schemeClr>
              </a:gs>
              <a:gs pos="0">
                <a:srgbClr val="F2EF67"/>
              </a:gs>
              <a:gs pos="100000">
                <a:schemeClr val="accent6">
                  <a:lumMod val="60000"/>
                  <a:lumOff val="4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6972300" y="1481137"/>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6972300" y="2767012"/>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4029075" y="2767012"/>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85725</xdr:colOff>
      <xdr:row>7</xdr:row>
      <xdr:rowOff>114300</xdr:rowOff>
    </xdr:from>
    <xdr:to>
      <xdr:col>8</xdr:col>
      <xdr:colOff>85725</xdr:colOff>
      <xdr:row>10</xdr:row>
      <xdr:rowOff>47625</xdr:rowOff>
    </xdr:to>
    <xdr:sp macro="" textlink="'sheet Design'!A8">
      <xdr:nvSpPr>
        <xdr:cNvPr id="13" name="TextBox 12"/>
        <xdr:cNvSpPr txBox="1"/>
      </xdr:nvSpPr>
      <xdr:spPr>
        <a:xfrm>
          <a:off x="4086225" y="1514475"/>
          <a:ext cx="13335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FCA855F-A53D-4064-B4E2-36343BB9540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342900</xdr:colOff>
      <xdr:row>14</xdr:row>
      <xdr:rowOff>114301</xdr:rowOff>
    </xdr:from>
    <xdr:to>
      <xdr:col>5</xdr:col>
      <xdr:colOff>171450</xdr:colOff>
      <xdr:row>21</xdr:row>
      <xdr:rowOff>19050</xdr:rowOff>
    </xdr:to>
    <mc:AlternateContent xmlns:mc="http://schemas.openxmlformats.org/markup-compatibility/2006" xmlns:a14="http://schemas.microsoft.com/office/drawing/2010/main">
      <mc:Choice Requires="a14">
        <xdr:graphicFrame macro="">
          <xdr:nvGraphicFramePr>
            <xdr:cNvPr id="14" name="Outlet Size 2"/>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676400" y="2914651"/>
              <a:ext cx="1828800" cy="1304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133350</xdr:colOff>
      <xdr:row>9</xdr:row>
      <xdr:rowOff>133350</xdr:rowOff>
    </xdr:from>
    <xdr:to>
      <xdr:col>8</xdr:col>
      <xdr:colOff>85725</xdr:colOff>
      <xdr:row>11</xdr:row>
      <xdr:rowOff>9524</xdr:rowOff>
    </xdr:to>
    <xdr:sp macro="" textlink="">
      <xdr:nvSpPr>
        <xdr:cNvPr id="16" name="TextBox 15"/>
        <xdr:cNvSpPr txBox="1"/>
      </xdr:nvSpPr>
      <xdr:spPr>
        <a:xfrm>
          <a:off x="4133850" y="1933575"/>
          <a:ext cx="128587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466725</xdr:colOff>
      <xdr:row>7</xdr:row>
      <xdr:rowOff>114300</xdr:rowOff>
    </xdr:from>
    <xdr:to>
      <xdr:col>12</xdr:col>
      <xdr:colOff>466725</xdr:colOff>
      <xdr:row>10</xdr:row>
      <xdr:rowOff>47625</xdr:rowOff>
    </xdr:to>
    <xdr:sp macro="" textlink="'sheet Design'!B8">
      <xdr:nvSpPr>
        <xdr:cNvPr id="17" name="TextBox 16"/>
        <xdr:cNvSpPr txBox="1"/>
      </xdr:nvSpPr>
      <xdr:spPr>
        <a:xfrm>
          <a:off x="7134225" y="1514475"/>
          <a:ext cx="13335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E8AA3F3-D804-43E5-A0F5-64309E05447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428625</xdr:colOff>
      <xdr:row>9</xdr:row>
      <xdr:rowOff>133350</xdr:rowOff>
    </xdr:from>
    <xdr:to>
      <xdr:col>12</xdr:col>
      <xdr:colOff>381000</xdr:colOff>
      <xdr:row>11</xdr:row>
      <xdr:rowOff>9524</xdr:rowOff>
    </xdr:to>
    <xdr:sp macro="" textlink="">
      <xdr:nvSpPr>
        <xdr:cNvPr id="18" name="TextBox 17"/>
        <xdr:cNvSpPr txBox="1"/>
      </xdr:nvSpPr>
      <xdr:spPr>
        <a:xfrm>
          <a:off x="7096125" y="1933575"/>
          <a:ext cx="128587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428625</xdr:colOff>
      <xdr:row>14</xdr:row>
      <xdr:rowOff>76200</xdr:rowOff>
    </xdr:from>
    <xdr:to>
      <xdr:col>8</xdr:col>
      <xdr:colOff>428625</xdr:colOff>
      <xdr:row>17</xdr:row>
      <xdr:rowOff>9525</xdr:rowOff>
    </xdr:to>
    <xdr:sp macro="" textlink="'sheet Design'!C8">
      <xdr:nvSpPr>
        <xdr:cNvPr id="19" name="TextBox 18"/>
        <xdr:cNvSpPr txBox="1"/>
      </xdr:nvSpPr>
      <xdr:spPr>
        <a:xfrm>
          <a:off x="4429125" y="2876550"/>
          <a:ext cx="13335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AB102D2-E8A1-4083-A7D2-C02E2F0C6F1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66675</xdr:colOff>
      <xdr:row>14</xdr:row>
      <xdr:rowOff>76200</xdr:rowOff>
    </xdr:from>
    <xdr:to>
      <xdr:col>13</xdr:col>
      <xdr:colOff>66675</xdr:colOff>
      <xdr:row>17</xdr:row>
      <xdr:rowOff>9525</xdr:rowOff>
    </xdr:to>
    <xdr:sp macro="" textlink="'sheet Design'!D8">
      <xdr:nvSpPr>
        <xdr:cNvPr id="21" name="TextBox 20"/>
        <xdr:cNvSpPr txBox="1"/>
      </xdr:nvSpPr>
      <xdr:spPr>
        <a:xfrm>
          <a:off x="7400925" y="2876550"/>
          <a:ext cx="13335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B33D33B-28D8-4348-8513-11D205920EE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409575</xdr:colOff>
      <xdr:row>16</xdr:row>
      <xdr:rowOff>57150</xdr:rowOff>
    </xdr:from>
    <xdr:to>
      <xdr:col>8</xdr:col>
      <xdr:colOff>361950</xdr:colOff>
      <xdr:row>17</xdr:row>
      <xdr:rowOff>133349</xdr:rowOff>
    </xdr:to>
    <xdr:sp macro="" textlink="">
      <xdr:nvSpPr>
        <xdr:cNvPr id="22" name="TextBox 21"/>
        <xdr:cNvSpPr txBox="1"/>
      </xdr:nvSpPr>
      <xdr:spPr>
        <a:xfrm>
          <a:off x="4410075" y="3257550"/>
          <a:ext cx="128587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NO. OF ITEMS</a:t>
          </a:r>
        </a:p>
      </xdr:txBody>
    </xdr:sp>
    <xdr:clientData/>
  </xdr:twoCellAnchor>
  <xdr:twoCellAnchor>
    <xdr:from>
      <xdr:col>10</xdr:col>
      <xdr:colOff>647700</xdr:colOff>
      <xdr:row>16</xdr:row>
      <xdr:rowOff>57150</xdr:rowOff>
    </xdr:from>
    <xdr:to>
      <xdr:col>12</xdr:col>
      <xdr:colOff>600075</xdr:colOff>
      <xdr:row>17</xdr:row>
      <xdr:rowOff>133349</xdr:rowOff>
    </xdr:to>
    <xdr:sp macro="" textlink="">
      <xdr:nvSpPr>
        <xdr:cNvPr id="23" name="TextBox 22"/>
        <xdr:cNvSpPr txBox="1"/>
      </xdr:nvSpPr>
      <xdr:spPr>
        <a:xfrm>
          <a:off x="7315200" y="3257550"/>
          <a:ext cx="128587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13</xdr:col>
      <xdr:colOff>296497</xdr:colOff>
      <xdr:row>14</xdr:row>
      <xdr:rowOff>0</xdr:rowOff>
    </xdr:from>
    <xdr:to>
      <xdr:col>14</xdr:col>
      <xdr:colOff>111316</xdr:colOff>
      <xdr:row>15</xdr:row>
      <xdr:rowOff>114300</xdr:rowOff>
    </xdr:to>
    <xdr:pic>
      <xdr:nvPicPr>
        <xdr:cNvPr id="43" name="Picture 4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64247" y="2800350"/>
          <a:ext cx="481569" cy="314325"/>
        </a:xfrm>
        <a:prstGeom prst="rect">
          <a:avLst/>
        </a:prstGeom>
      </xdr:spPr>
    </xdr:pic>
    <xdr:clientData/>
  </xdr:twoCellAnchor>
  <xdr:twoCellAnchor editAs="oneCell">
    <xdr:from>
      <xdr:col>2</xdr:col>
      <xdr:colOff>333754</xdr:colOff>
      <xdr:row>12</xdr:row>
      <xdr:rowOff>66675</xdr:rowOff>
    </xdr:from>
    <xdr:to>
      <xdr:col>3</xdr:col>
      <xdr:colOff>133350</xdr:colOff>
      <xdr:row>13</xdr:row>
      <xdr:rowOff>123825</xdr:rowOff>
    </xdr:to>
    <xdr:pic>
      <xdr:nvPicPr>
        <xdr:cNvPr id="44" name="Picture 4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67254" y="2466975"/>
          <a:ext cx="466346" cy="257175"/>
        </a:xfrm>
        <a:prstGeom prst="rect">
          <a:avLst/>
        </a:prstGeom>
      </xdr:spPr>
    </xdr:pic>
    <xdr:clientData/>
  </xdr:twoCellAnchor>
  <xdr:twoCellAnchor editAs="oneCell">
    <xdr:from>
      <xdr:col>8</xdr:col>
      <xdr:colOff>640223</xdr:colOff>
      <xdr:row>14</xdr:row>
      <xdr:rowOff>19050</xdr:rowOff>
    </xdr:from>
    <xdr:to>
      <xdr:col>9</xdr:col>
      <xdr:colOff>489997</xdr:colOff>
      <xdr:row>15</xdr:row>
      <xdr:rowOff>161925</xdr:rowOff>
    </xdr:to>
    <xdr:pic>
      <xdr:nvPicPr>
        <xdr:cNvPr id="45" name="Picture 4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74223" y="2819400"/>
          <a:ext cx="516524" cy="342900"/>
        </a:xfrm>
        <a:prstGeom prst="rect">
          <a:avLst/>
        </a:prstGeom>
      </xdr:spPr>
    </xdr:pic>
    <xdr:clientData/>
  </xdr:twoCellAnchor>
  <xdr:twoCellAnchor editAs="oneCell">
    <xdr:from>
      <xdr:col>13</xdr:col>
      <xdr:colOff>409575</xdr:colOff>
      <xdr:row>7</xdr:row>
      <xdr:rowOff>95250</xdr:rowOff>
    </xdr:from>
    <xdr:to>
      <xdr:col>14</xdr:col>
      <xdr:colOff>76199</xdr:colOff>
      <xdr:row>9</xdr:row>
      <xdr:rowOff>50799</xdr:rowOff>
    </xdr:to>
    <xdr:pic>
      <xdr:nvPicPr>
        <xdr:cNvPr id="46" name="Picture 4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7325" y="1495425"/>
          <a:ext cx="333374" cy="355599"/>
        </a:xfrm>
        <a:prstGeom prst="rect">
          <a:avLst/>
        </a:prstGeom>
      </xdr:spPr>
    </xdr:pic>
    <xdr:clientData/>
  </xdr:twoCellAnchor>
  <xdr:twoCellAnchor editAs="oneCell">
    <xdr:from>
      <xdr:col>9</xdr:col>
      <xdr:colOff>18439</xdr:colOff>
      <xdr:row>7</xdr:row>
      <xdr:rowOff>123215</xdr:rowOff>
    </xdr:from>
    <xdr:to>
      <xdr:col>9</xdr:col>
      <xdr:colOff>466724</xdr:colOff>
      <xdr:row>9</xdr:row>
      <xdr:rowOff>171450</xdr:rowOff>
    </xdr:to>
    <xdr:pic>
      <xdr:nvPicPr>
        <xdr:cNvPr id="47" name="Picture 4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19189" y="1523390"/>
          <a:ext cx="448285" cy="448285"/>
        </a:xfrm>
        <a:prstGeom prst="rect">
          <a:avLst/>
        </a:prstGeom>
      </xdr:spPr>
    </xdr:pic>
    <xdr:clientData/>
  </xdr:twoCellAnchor>
  <xdr:twoCellAnchor editAs="oneCell">
    <xdr:from>
      <xdr:col>4</xdr:col>
      <xdr:colOff>221791</xdr:colOff>
      <xdr:row>42</xdr:row>
      <xdr:rowOff>104775</xdr:rowOff>
    </xdr:from>
    <xdr:to>
      <xdr:col>4</xdr:col>
      <xdr:colOff>574217</xdr:colOff>
      <xdr:row>44</xdr:row>
      <xdr:rowOff>57151</xdr:rowOff>
    </xdr:to>
    <xdr:pic>
      <xdr:nvPicPr>
        <xdr:cNvPr id="48" name="Picture 47">
          <a:hlinkClick xmlns:r="http://schemas.openxmlformats.org/officeDocument/2006/relationships" r:id="rId6"/>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2888791" y="8505825"/>
          <a:ext cx="352426" cy="352426"/>
        </a:xfrm>
        <a:prstGeom prst="rect">
          <a:avLst/>
        </a:prstGeom>
      </xdr:spPr>
    </xdr:pic>
    <xdr:clientData/>
  </xdr:twoCellAnchor>
  <xdr:twoCellAnchor>
    <xdr:from>
      <xdr:col>5</xdr:col>
      <xdr:colOff>609599</xdr:colOff>
      <xdr:row>20</xdr:row>
      <xdr:rowOff>9524</xdr:rowOff>
    </xdr:from>
    <xdr:to>
      <xdr:col>14</xdr:col>
      <xdr:colOff>266700</xdr:colOff>
      <xdr:row>44</xdr:row>
      <xdr:rowOff>66675</xdr:rowOff>
    </xdr:to>
    <xdr:sp macro="" textlink="">
      <xdr:nvSpPr>
        <xdr:cNvPr id="49" name="Rounded Rectangle 48"/>
        <xdr:cNvSpPr/>
      </xdr:nvSpPr>
      <xdr:spPr>
        <a:xfrm>
          <a:off x="3943349" y="4010024"/>
          <a:ext cx="5657851" cy="4857751"/>
        </a:xfrm>
        <a:prstGeom prst="roundRect">
          <a:avLst>
            <a:gd name="adj" fmla="val 8432"/>
          </a:avLst>
        </a:prstGeom>
        <a:solidFill>
          <a:schemeClr val="bg1">
            <a:lumMod val="95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638174</xdr:colOff>
      <xdr:row>42</xdr:row>
      <xdr:rowOff>47625</xdr:rowOff>
    </xdr:from>
    <xdr:to>
      <xdr:col>3</xdr:col>
      <xdr:colOff>409575</xdr:colOff>
      <xdr:row>44</xdr:row>
      <xdr:rowOff>85726</xdr:rowOff>
    </xdr:to>
    <xdr:pic>
      <xdr:nvPicPr>
        <xdr:cNvPr id="50" name="Picture 49">
          <a:hlinkClick xmlns:r="http://schemas.openxmlformats.org/officeDocument/2006/relationships" r:id="rId8"/>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71674" y="8448675"/>
          <a:ext cx="438151" cy="438151"/>
        </a:xfrm>
        <a:prstGeom prst="rect">
          <a:avLst/>
        </a:prstGeom>
      </xdr:spPr>
    </xdr:pic>
    <xdr:clientData/>
  </xdr:twoCellAnchor>
  <xdr:twoCellAnchor>
    <xdr:from>
      <xdr:col>5</xdr:col>
      <xdr:colOff>657223</xdr:colOff>
      <xdr:row>21</xdr:row>
      <xdr:rowOff>95249</xdr:rowOff>
    </xdr:from>
    <xdr:to>
      <xdr:col>9</xdr:col>
      <xdr:colOff>647700</xdr:colOff>
      <xdr:row>32</xdr:row>
      <xdr:rowOff>152400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200025</xdr:colOff>
      <xdr:row>20</xdr:row>
      <xdr:rowOff>47625</xdr:rowOff>
    </xdr:from>
    <xdr:to>
      <xdr:col>8</xdr:col>
      <xdr:colOff>314325</xdr:colOff>
      <xdr:row>21</xdr:row>
      <xdr:rowOff>152400</xdr:rowOff>
    </xdr:to>
    <xdr:sp macro="" textlink="">
      <xdr:nvSpPr>
        <xdr:cNvPr id="52" name="TextBox 51"/>
        <xdr:cNvSpPr txBox="1"/>
      </xdr:nvSpPr>
      <xdr:spPr>
        <a:xfrm>
          <a:off x="4200525" y="4048125"/>
          <a:ext cx="1447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tx1">
                  <a:lumMod val="50000"/>
                  <a:lumOff val="50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104775</xdr:colOff>
      <xdr:row>20</xdr:row>
      <xdr:rowOff>9524</xdr:rowOff>
    </xdr:from>
    <xdr:to>
      <xdr:col>10</xdr:col>
      <xdr:colOff>104775</xdr:colOff>
      <xdr:row>44</xdr:row>
      <xdr:rowOff>66675</xdr:rowOff>
    </xdr:to>
    <xdr:cxnSp macro="">
      <xdr:nvCxnSpPr>
        <xdr:cNvPr id="54" name="Straight Connector 53"/>
        <xdr:cNvCxnSpPr>
          <a:stCxn id="49" idx="0"/>
          <a:endCxn id="49" idx="2"/>
        </xdr:cNvCxnSpPr>
      </xdr:nvCxnSpPr>
      <xdr:spPr>
        <a:xfrm>
          <a:off x="6772275" y="4010024"/>
          <a:ext cx="0" cy="4857751"/>
        </a:xfrm>
        <a:prstGeom prst="line">
          <a:avLst/>
        </a:prstGeom>
        <a:ln w="15875">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600075</xdr:colOff>
      <xdr:row>33</xdr:row>
      <xdr:rowOff>28575</xdr:rowOff>
    </xdr:from>
    <xdr:to>
      <xdr:col>10</xdr:col>
      <xdr:colOff>123826</xdr:colOff>
      <xdr:row>33</xdr:row>
      <xdr:rowOff>38100</xdr:rowOff>
    </xdr:to>
    <xdr:cxnSp macro="">
      <xdr:nvCxnSpPr>
        <xdr:cNvPr id="55" name="Straight Connector 54"/>
        <xdr:cNvCxnSpPr/>
      </xdr:nvCxnSpPr>
      <xdr:spPr>
        <a:xfrm flipH="1">
          <a:off x="3933825" y="6629400"/>
          <a:ext cx="2857501" cy="9525"/>
        </a:xfrm>
        <a:prstGeom prst="line">
          <a:avLst/>
        </a:prstGeom>
        <a:ln w="15875">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34</xdr:row>
      <xdr:rowOff>95249</xdr:rowOff>
    </xdr:from>
    <xdr:to>
      <xdr:col>9</xdr:col>
      <xdr:colOff>638175</xdr:colOff>
      <xdr:row>43</xdr:row>
      <xdr:rowOff>57149</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104775</xdr:colOff>
      <xdr:row>33</xdr:row>
      <xdr:rowOff>19050</xdr:rowOff>
    </xdr:from>
    <xdr:to>
      <xdr:col>8</xdr:col>
      <xdr:colOff>219075</xdr:colOff>
      <xdr:row>34</xdr:row>
      <xdr:rowOff>123825</xdr:rowOff>
    </xdr:to>
    <xdr:sp macro="" textlink="">
      <xdr:nvSpPr>
        <xdr:cNvPr id="59" name="TextBox 58"/>
        <xdr:cNvSpPr txBox="1"/>
      </xdr:nvSpPr>
      <xdr:spPr>
        <a:xfrm>
          <a:off x="4105275" y="6619875"/>
          <a:ext cx="1447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tx1">
                  <a:lumMod val="50000"/>
                  <a:lumOff val="50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266700</xdr:colOff>
      <xdr:row>20</xdr:row>
      <xdr:rowOff>85725</xdr:rowOff>
    </xdr:from>
    <xdr:to>
      <xdr:col>12</xdr:col>
      <xdr:colOff>381000</xdr:colOff>
      <xdr:row>21</xdr:row>
      <xdr:rowOff>190500</xdr:rowOff>
    </xdr:to>
    <xdr:sp macro="" textlink="">
      <xdr:nvSpPr>
        <xdr:cNvPr id="60" name="TextBox 59"/>
        <xdr:cNvSpPr txBox="1"/>
      </xdr:nvSpPr>
      <xdr:spPr>
        <a:xfrm>
          <a:off x="6934200" y="4086225"/>
          <a:ext cx="1447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tx1">
                  <a:lumMod val="50000"/>
                  <a:lumOff val="50000"/>
                </a:schemeClr>
              </a:solidFill>
              <a:latin typeface="Segoe UI Semibold" panose="020B0702040204020203" pitchFamily="34" charset="0"/>
              <a:cs typeface="Segoe UI Semibold" panose="020B0702040204020203" pitchFamily="34" charset="0"/>
            </a:rPr>
            <a:t>ITEM</a:t>
          </a:r>
          <a:r>
            <a:rPr lang="en-IN" sz="1100" baseline="0">
              <a:solidFill>
                <a:schemeClr val="tx1">
                  <a:lumMod val="50000"/>
                  <a:lumOff val="50000"/>
                </a:schemeClr>
              </a:solidFill>
              <a:latin typeface="Segoe UI Semibold" panose="020B0702040204020203" pitchFamily="34" charset="0"/>
              <a:cs typeface="Segoe UI Semibold" panose="020B0702040204020203" pitchFamily="34" charset="0"/>
            </a:rPr>
            <a:t> TYPE</a:t>
          </a:r>
          <a:endParaRPr lang="en-IN" sz="1100">
            <a:solidFill>
              <a:schemeClr val="tx1">
                <a:lumMod val="50000"/>
                <a:lumOff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142875</xdr:colOff>
      <xdr:row>20</xdr:row>
      <xdr:rowOff>133350</xdr:rowOff>
    </xdr:from>
    <xdr:to>
      <xdr:col>14</xdr:col>
      <xdr:colOff>171450</xdr:colOff>
      <xdr:row>44</xdr:row>
      <xdr:rowOff>28575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447674</xdr:colOff>
      <xdr:row>6</xdr:row>
      <xdr:rowOff>152400</xdr:rowOff>
    </xdr:from>
    <xdr:to>
      <xdr:col>23</xdr:col>
      <xdr:colOff>371475</xdr:colOff>
      <xdr:row>44</xdr:row>
      <xdr:rowOff>66675</xdr:rowOff>
    </xdr:to>
    <xdr:sp macro="" textlink="">
      <xdr:nvSpPr>
        <xdr:cNvPr id="62" name="Rounded Rectangle 61"/>
        <xdr:cNvSpPr/>
      </xdr:nvSpPr>
      <xdr:spPr>
        <a:xfrm>
          <a:off x="9782174" y="1352550"/>
          <a:ext cx="5924551" cy="7515225"/>
        </a:xfrm>
        <a:prstGeom prst="roundRect">
          <a:avLst>
            <a:gd name="adj" fmla="val 843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9525</xdr:colOff>
      <xdr:row>8</xdr:row>
      <xdr:rowOff>1</xdr:rowOff>
    </xdr:from>
    <xdr:to>
      <xdr:col>18</xdr:col>
      <xdr:colOff>447675</xdr:colOff>
      <xdr:row>8</xdr:row>
      <xdr:rowOff>190501</xdr:rowOff>
    </xdr:to>
    <xdr:sp macro="" textlink="">
      <xdr:nvSpPr>
        <xdr:cNvPr id="63" name="TextBox 62"/>
        <xdr:cNvSpPr txBox="1"/>
      </xdr:nvSpPr>
      <xdr:spPr>
        <a:xfrm>
          <a:off x="10010775" y="1600201"/>
          <a:ext cx="2438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tx1">
                  <a:lumMod val="50000"/>
                  <a:lumOff val="50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14</xdr:col>
      <xdr:colOff>628648</xdr:colOff>
      <xdr:row>8</xdr:row>
      <xdr:rowOff>95250</xdr:rowOff>
    </xdr:from>
    <xdr:to>
      <xdr:col>23</xdr:col>
      <xdr:colOff>276225</xdr:colOff>
      <xdr:row>19</xdr:row>
      <xdr:rowOff>123825</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476251</xdr:colOff>
      <xdr:row>19</xdr:row>
      <xdr:rowOff>95250</xdr:rowOff>
    </xdr:from>
    <xdr:to>
      <xdr:col>23</xdr:col>
      <xdr:colOff>342900</xdr:colOff>
      <xdr:row>19</xdr:row>
      <xdr:rowOff>142875</xdr:rowOff>
    </xdr:to>
    <xdr:cxnSp macro="">
      <xdr:nvCxnSpPr>
        <xdr:cNvPr id="65" name="Straight Connector 64"/>
        <xdr:cNvCxnSpPr/>
      </xdr:nvCxnSpPr>
      <xdr:spPr>
        <a:xfrm flipH="1">
          <a:off x="9810751" y="3895725"/>
          <a:ext cx="5867399" cy="47625"/>
        </a:xfrm>
        <a:prstGeom prst="line">
          <a:avLst/>
        </a:prstGeom>
        <a:ln w="15875">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123825</xdr:colOff>
      <xdr:row>20</xdr:row>
      <xdr:rowOff>0</xdr:rowOff>
    </xdr:from>
    <xdr:to>
      <xdr:col>16</xdr:col>
      <xdr:colOff>485775</xdr:colOff>
      <xdr:row>21</xdr:row>
      <xdr:rowOff>85724</xdr:rowOff>
    </xdr:to>
    <xdr:sp macro="" textlink="">
      <xdr:nvSpPr>
        <xdr:cNvPr id="67" name="TextBox 66"/>
        <xdr:cNvSpPr txBox="1"/>
      </xdr:nvSpPr>
      <xdr:spPr>
        <a:xfrm>
          <a:off x="10125075" y="4000500"/>
          <a:ext cx="102870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tx1">
                  <a:lumMod val="50000"/>
                  <a:lumOff val="50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14</xdr:col>
      <xdr:colOff>419099</xdr:colOff>
      <xdr:row>21</xdr:row>
      <xdr:rowOff>133350</xdr:rowOff>
    </xdr:from>
    <xdr:to>
      <xdr:col>18</xdr:col>
      <xdr:colOff>362099</xdr:colOff>
      <xdr:row>33</xdr:row>
      <xdr:rowOff>116400</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452438</xdr:colOff>
      <xdr:row>19</xdr:row>
      <xdr:rowOff>147638</xdr:rowOff>
    </xdr:from>
    <xdr:to>
      <xdr:col>18</xdr:col>
      <xdr:colOff>457200</xdr:colOff>
      <xdr:row>44</xdr:row>
      <xdr:rowOff>95250</xdr:rowOff>
    </xdr:to>
    <xdr:cxnSp macro="">
      <xdr:nvCxnSpPr>
        <xdr:cNvPr id="69" name="Straight Connector 68"/>
        <xdr:cNvCxnSpPr/>
      </xdr:nvCxnSpPr>
      <xdr:spPr>
        <a:xfrm>
          <a:off x="12453938" y="3948113"/>
          <a:ext cx="4762" cy="4948237"/>
        </a:xfrm>
        <a:prstGeom prst="line">
          <a:avLst/>
        </a:prstGeom>
        <a:ln w="15875">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476251</xdr:colOff>
      <xdr:row>32</xdr:row>
      <xdr:rowOff>104778</xdr:rowOff>
    </xdr:from>
    <xdr:to>
      <xdr:col>23</xdr:col>
      <xdr:colOff>361950</xdr:colOff>
      <xdr:row>32</xdr:row>
      <xdr:rowOff>128589</xdr:rowOff>
    </xdr:to>
    <xdr:cxnSp macro="">
      <xdr:nvCxnSpPr>
        <xdr:cNvPr id="72" name="Straight Connector 71"/>
        <xdr:cNvCxnSpPr/>
      </xdr:nvCxnSpPr>
      <xdr:spPr>
        <a:xfrm flipH="1">
          <a:off x="9810751" y="6505578"/>
          <a:ext cx="5886449" cy="23811"/>
        </a:xfrm>
        <a:prstGeom prst="line">
          <a:avLst/>
        </a:prstGeom>
        <a:ln w="15875">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552449</xdr:colOff>
      <xdr:row>20</xdr:row>
      <xdr:rowOff>171449</xdr:rowOff>
    </xdr:from>
    <xdr:to>
      <xdr:col>23</xdr:col>
      <xdr:colOff>161924</xdr:colOff>
      <xdr:row>32</xdr:row>
      <xdr:rowOff>9524</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171450</xdr:colOff>
      <xdr:row>19</xdr:row>
      <xdr:rowOff>123826</xdr:rowOff>
    </xdr:from>
    <xdr:to>
      <xdr:col>21</xdr:col>
      <xdr:colOff>571500</xdr:colOff>
      <xdr:row>20</xdr:row>
      <xdr:rowOff>95251</xdr:rowOff>
    </xdr:to>
    <xdr:sp macro="" textlink="">
      <xdr:nvSpPr>
        <xdr:cNvPr id="75" name="TextBox 74"/>
        <xdr:cNvSpPr txBox="1"/>
      </xdr:nvSpPr>
      <xdr:spPr>
        <a:xfrm>
          <a:off x="12839700" y="3924301"/>
          <a:ext cx="1733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tx1">
                  <a:lumMod val="50000"/>
                  <a:lumOff val="50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14</xdr:col>
      <xdr:colOff>628649</xdr:colOff>
      <xdr:row>32</xdr:row>
      <xdr:rowOff>171448</xdr:rowOff>
    </xdr:from>
    <xdr:to>
      <xdr:col>18</xdr:col>
      <xdr:colOff>560849</xdr:colOff>
      <xdr:row>42</xdr:row>
      <xdr:rowOff>187198</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33</xdr:row>
      <xdr:rowOff>1</xdr:rowOff>
    </xdr:from>
    <xdr:to>
      <xdr:col>17</xdr:col>
      <xdr:colOff>400050</xdr:colOff>
      <xdr:row>33</xdr:row>
      <xdr:rowOff>171451</xdr:rowOff>
    </xdr:to>
    <xdr:sp macro="" textlink="">
      <xdr:nvSpPr>
        <xdr:cNvPr id="77" name="TextBox 76"/>
        <xdr:cNvSpPr txBox="1"/>
      </xdr:nvSpPr>
      <xdr:spPr>
        <a:xfrm>
          <a:off x="10001250" y="6600826"/>
          <a:ext cx="1733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tx1">
                  <a:lumMod val="50000"/>
                  <a:lumOff val="50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15</xdr:col>
      <xdr:colOff>180975</xdr:colOff>
      <xdr:row>42</xdr:row>
      <xdr:rowOff>171451</xdr:rowOff>
    </xdr:from>
    <xdr:to>
      <xdr:col>17</xdr:col>
      <xdr:colOff>581025</xdr:colOff>
      <xdr:row>43</xdr:row>
      <xdr:rowOff>142876</xdr:rowOff>
    </xdr:to>
    <xdr:sp macro="" textlink="">
      <xdr:nvSpPr>
        <xdr:cNvPr id="79" name="TextBox 78"/>
        <xdr:cNvSpPr txBox="1"/>
      </xdr:nvSpPr>
      <xdr:spPr>
        <a:xfrm>
          <a:off x="10182225" y="8572501"/>
          <a:ext cx="1733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accent1">
                  <a:lumMod val="50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18</xdr:col>
      <xdr:colOff>590550</xdr:colOff>
      <xdr:row>42</xdr:row>
      <xdr:rowOff>142875</xdr:rowOff>
    </xdr:from>
    <xdr:to>
      <xdr:col>20</xdr:col>
      <xdr:colOff>190500</xdr:colOff>
      <xdr:row>43</xdr:row>
      <xdr:rowOff>133349</xdr:rowOff>
    </xdr:to>
    <xdr:sp macro="" textlink="">
      <xdr:nvSpPr>
        <xdr:cNvPr id="80" name="TextBox 79"/>
        <xdr:cNvSpPr txBox="1"/>
      </xdr:nvSpPr>
      <xdr:spPr>
        <a:xfrm>
          <a:off x="12592050" y="8543925"/>
          <a:ext cx="933450"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accent1">
                  <a:lumMod val="50000"/>
                </a:schemeClr>
              </a:solidFill>
              <a:latin typeface="Segoe UI Semibold" panose="020B0702040204020203" pitchFamily="34" charset="0"/>
              <a:cs typeface="Segoe UI Semibold" panose="020B0702040204020203" pitchFamily="34" charset="0"/>
            </a:rPr>
            <a:t>AVG</a:t>
          </a:r>
          <a:r>
            <a:rPr lang="en-IN" sz="1100" baseline="0">
              <a:solidFill>
                <a:schemeClr val="accent1">
                  <a:lumMod val="50000"/>
                </a:schemeClr>
              </a:solidFill>
              <a:latin typeface="Segoe UI Semibold" panose="020B0702040204020203" pitchFamily="34" charset="0"/>
              <a:cs typeface="Segoe UI Semibold" panose="020B0702040204020203" pitchFamily="34" charset="0"/>
            </a:rPr>
            <a:t> SALES</a:t>
          </a:r>
          <a:endParaRPr lang="en-IN" sz="1100">
            <a:solidFill>
              <a:schemeClr val="accent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476249</xdr:colOff>
      <xdr:row>33</xdr:row>
      <xdr:rowOff>95250</xdr:rowOff>
    </xdr:from>
    <xdr:to>
      <xdr:col>20</xdr:col>
      <xdr:colOff>533400</xdr:colOff>
      <xdr:row>42</xdr:row>
      <xdr:rowOff>38100</xdr:rowOff>
    </xdr:to>
    <xdr:graphicFrame macro="">
      <xdr:nvGraphicFramePr>
        <xdr:cNvPr id="82"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333376</xdr:colOff>
      <xdr:row>33</xdr:row>
      <xdr:rowOff>142875</xdr:rowOff>
    </xdr:from>
    <xdr:to>
      <xdr:col>23</xdr:col>
      <xdr:colOff>314326</xdr:colOff>
      <xdr:row>43</xdr:row>
      <xdr:rowOff>19050</xdr:rowOff>
    </xdr:to>
    <xdr:graphicFrame macro="">
      <xdr:nvGraphicFramePr>
        <xdr:cNvPr id="83"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428625</xdr:colOff>
      <xdr:row>42</xdr:row>
      <xdr:rowOff>104775</xdr:rowOff>
    </xdr:from>
    <xdr:to>
      <xdr:col>22</xdr:col>
      <xdr:colOff>466725</xdr:colOff>
      <xdr:row>43</xdr:row>
      <xdr:rowOff>123825</xdr:rowOff>
    </xdr:to>
    <xdr:sp macro="" textlink="">
      <xdr:nvSpPr>
        <xdr:cNvPr id="84" name="TextBox 83"/>
        <xdr:cNvSpPr txBox="1"/>
      </xdr:nvSpPr>
      <xdr:spPr>
        <a:xfrm>
          <a:off x="13763625" y="8505825"/>
          <a:ext cx="13716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accent1">
                  <a:lumMod val="50000"/>
                </a:schemeClr>
              </a:solidFill>
              <a:latin typeface="Segoe UI Semibold" panose="020B0702040204020203" pitchFamily="34" charset="0"/>
              <a:cs typeface="Segoe UI Semibold" panose="020B0702040204020203" pitchFamily="34" charset="0"/>
            </a:rPr>
            <a:t>NO.OF ITEMS</a:t>
          </a:r>
        </a:p>
      </xdr:txBody>
    </xdr:sp>
    <xdr:clientData/>
  </xdr:twoCellAnchor>
  <xdr:twoCellAnchor>
    <xdr:from>
      <xdr:col>3</xdr:col>
      <xdr:colOff>152400</xdr:colOff>
      <xdr:row>12</xdr:row>
      <xdr:rowOff>9525</xdr:rowOff>
    </xdr:from>
    <xdr:to>
      <xdr:col>5</xdr:col>
      <xdr:colOff>323850</xdr:colOff>
      <xdr:row>13</xdr:row>
      <xdr:rowOff>142875</xdr:rowOff>
    </xdr:to>
    <xdr:sp macro="" textlink="">
      <xdr:nvSpPr>
        <xdr:cNvPr id="85" name="TextBox 84"/>
        <xdr:cNvSpPr txBox="1"/>
      </xdr:nvSpPr>
      <xdr:spPr>
        <a:xfrm>
          <a:off x="2152650" y="2409825"/>
          <a:ext cx="15049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6">
                  <a:lumMod val="50000"/>
                </a:schemeClr>
              </a:solidFill>
              <a:latin typeface="Segoe UI Semibold" panose="020B0702040204020203" pitchFamily="34" charset="0"/>
              <a:ea typeface="Arial Unicode MS" panose="020B0604020202020204" pitchFamily="34" charset="-128"/>
              <a:cs typeface="Segoe UI Semibold" panose="020B0702040204020203" pitchFamily="34" charset="0"/>
            </a:rPr>
            <a:t>FILTER</a:t>
          </a:r>
          <a:r>
            <a:rPr lang="en-IN" sz="1100">
              <a:solidFill>
                <a:schemeClr val="accent6">
                  <a:lumMod val="50000"/>
                </a:schemeClr>
              </a:solidFill>
              <a:latin typeface="Segoe UI Semibold" panose="020B0702040204020203" pitchFamily="34" charset="0"/>
              <a:ea typeface="Arial Unicode MS" panose="020B0604020202020204" pitchFamily="34" charset="-128"/>
              <a:cs typeface="Segoe UI Semibold" panose="020B0702040204020203" pitchFamily="34" charset="0"/>
            </a:rPr>
            <a:t> </a:t>
          </a:r>
          <a:r>
            <a:rPr lang="en-IN" sz="1400">
              <a:solidFill>
                <a:schemeClr val="accent6">
                  <a:lumMod val="50000"/>
                </a:schemeClr>
              </a:solidFill>
              <a:latin typeface="Segoe UI Semibold" panose="020B0702040204020203" pitchFamily="34" charset="0"/>
              <a:ea typeface="Arial Unicode MS" panose="020B0604020202020204" pitchFamily="34" charset="-128"/>
              <a:cs typeface="Segoe UI Semibold" panose="020B0702040204020203" pitchFamily="34" charset="0"/>
            </a:rPr>
            <a:t>PANEL</a:t>
          </a:r>
        </a:p>
      </xdr:txBody>
    </xdr:sp>
    <xdr:clientData/>
  </xdr:twoCellAnchor>
  <xdr:twoCellAnchor editAs="oneCell">
    <xdr:from>
      <xdr:col>2</xdr:col>
      <xdr:colOff>337649</xdr:colOff>
      <xdr:row>21</xdr:row>
      <xdr:rowOff>85725</xdr:rowOff>
    </xdr:from>
    <xdr:to>
      <xdr:col>5</xdr:col>
      <xdr:colOff>166199</xdr:colOff>
      <xdr:row>28</xdr:row>
      <xdr:rowOff>3810</xdr:rowOff>
    </xdr:to>
    <mc:AlternateContent xmlns:mc="http://schemas.openxmlformats.org/markup-compatibility/2006" xmlns:a14="http://schemas.microsoft.com/office/drawing/2010/main">
      <mc:Choice Requires="a14">
        <xdr:graphicFrame macro="">
          <xdr:nvGraphicFramePr>
            <xdr:cNvPr id="86"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71149" y="4286250"/>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347174</xdr:colOff>
      <xdr:row>28</xdr:row>
      <xdr:rowOff>85725</xdr:rowOff>
    </xdr:from>
    <xdr:to>
      <xdr:col>5</xdr:col>
      <xdr:colOff>175724</xdr:colOff>
      <xdr:row>41</xdr:row>
      <xdr:rowOff>180975</xdr:rowOff>
    </xdr:to>
    <mc:AlternateContent xmlns:mc="http://schemas.openxmlformats.org/markup-compatibility/2006" xmlns:a14="http://schemas.microsoft.com/office/drawing/2010/main">
      <mc:Choice Requires="a14">
        <xdr:graphicFrame macro="">
          <xdr:nvGraphicFramePr>
            <xdr:cNvPr id="87"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80674" y="5686425"/>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05.557018749998"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3">
  <location ref="A36:B53" firstHeaderRow="1" firstDataRow="1" firstDataCol="1"/>
  <pivotFields count="13">
    <pivotField showAll="0">
      <items count="3">
        <item x="0"/>
        <item x="1"/>
        <item t="default"/>
      </items>
    </pivotField>
    <pivotField showAll="0" defaultSubtotal="0"/>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6"/>
    </i>
    <i>
      <x v="13"/>
    </i>
    <i>
      <x v="9"/>
    </i>
    <i>
      <x v="5"/>
    </i>
    <i>
      <x v="4"/>
    </i>
    <i>
      <x v="3"/>
    </i>
    <i>
      <x/>
    </i>
    <i>
      <x v="8"/>
    </i>
    <i>
      <x v="10"/>
    </i>
    <i>
      <x v="14"/>
    </i>
    <i>
      <x v="1"/>
    </i>
    <i>
      <x v="7"/>
    </i>
    <i>
      <x v="11"/>
    </i>
    <i>
      <x v="15"/>
    </i>
    <i>
      <x v="2"/>
    </i>
    <i>
      <x v="12"/>
    </i>
    <i t="grand">
      <x/>
    </i>
  </rowItems>
  <colItems count="1">
    <i/>
  </colItems>
  <dataFields count="1">
    <dataField name="Sum of Sales" fld="11" baseField="0" baseItem="0"/>
  </dataFields>
  <formats count="3">
    <format dxfId="3">
      <pivotArea type="all" dataOnly="0" outline="0" fieldPosition="0"/>
    </format>
    <format dxfId="2">
      <pivotArea outline="0" collapsedLevelsAreSubtotals="1" fieldPosition="0"/>
    </format>
    <format dxfId="1">
      <pivotArea dataOnly="0" labelOnly="1" grandRow="1" outline="0"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25">
  <location ref="A105:B110" firstHeaderRow="1" firstDataRow="1" firstDataCol="1"/>
  <pivotFields count="13">
    <pivotField showAll="0">
      <items count="3">
        <item x="0"/>
        <item x="1"/>
        <item t="default"/>
      </items>
    </pivotField>
    <pivotField showAll="0" defaultSubtota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15">
    <format dxfId="18">
      <pivotArea type="all" dataOnly="0" outline="0" fieldPosition="0"/>
    </format>
    <format dxfId="17">
      <pivotArea field="7" type="button" dataOnly="0" labelOnly="1" outline="0"/>
    </format>
    <format dxfId="16">
      <pivotArea grandRow="1" outline="0" collapsedLevelsAreSubtotals="1" fieldPosition="0"/>
    </format>
    <format dxfId="15">
      <pivotArea type="all" dataOnly="0" outline="0" fieldPosition="0"/>
    </format>
    <format dxfId="14">
      <pivotArea outline="0" collapsedLevelsAreSubtotals="1" fieldPosition="0"/>
    </format>
    <format dxfId="13">
      <pivotArea field="6" type="button" dataOnly="0" labelOnly="1" outline="0"/>
    </format>
    <format dxfId="12">
      <pivotArea dataOnly="0" labelOnly="1" outline="0" axis="axisValues" fieldPosition="0"/>
    </format>
    <format dxfId="11">
      <pivotArea dataOnly="0" labelOnly="1" grandRow="1" outline="0"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field="8" type="button" dataOnly="0" labelOnly="1" outline="0" axis="axisRow" fieldPosition="0"/>
    </format>
    <format dxfId="6">
      <pivotArea dataOnly="0" labelOnly="1" outline="0" axis="axisValues" fieldPosition="0"/>
    </format>
    <format dxfId="5">
      <pivotArea dataOnly="0" labelOnly="1" fieldPosition="0">
        <references count="1">
          <reference field="8" count="0"/>
        </references>
      </pivotArea>
    </format>
    <format dxfId="4">
      <pivotArea dataOnly="0" labelOnly="1" grandRow="1" outline="0" fieldPosition="0"/>
    </format>
  </formats>
  <chartFormats count="8">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0">
  <location ref="A23:C28"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5">
    <format dxfId="23">
      <pivotArea type="all" dataOnly="0" outline="0" fieldPosition="0"/>
    </format>
    <format dxfId="22">
      <pivotArea outline="0" collapsedLevelsAreSubtotals="1" fieldPosition="0"/>
    </format>
    <format dxfId="21">
      <pivotArea dataOnly="0" labelOnly="1" fieldPosition="0">
        <references count="1">
          <reference field="6" count="0"/>
        </references>
      </pivotArea>
    </format>
    <format dxfId="20">
      <pivotArea dataOnly="0" labelOnly="1" grandRow="1" outline="0" fieldPosition="0"/>
    </format>
    <format dxfId="19">
      <pivotArea dataOnly="0" labelOnly="1" fieldPosition="0">
        <references count="1">
          <reference field="0" count="0"/>
        </references>
      </pivotArea>
    </format>
  </formats>
  <chartFormats count="6">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14:B17"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2">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outline="0" axis="axisValues" fieldPosition="0"/>
    </format>
    <format dxfId="31">
      <pivotArea dataOnly="0" labelOnly="1" fieldPosition="0">
        <references count="1">
          <reference field="0" count="0"/>
        </references>
      </pivotArea>
    </format>
    <format dxfId="30">
      <pivotArea dataOnly="0" labelOnly="1" grandRow="1" outline="0"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outline="0" axis="axisValues" fieldPosition="0"/>
    </format>
    <format dxfId="25">
      <pivotArea dataOnly="0" labelOnly="1" fieldPosition="0">
        <references count="1">
          <reference field="0" count="0"/>
        </references>
      </pivotArea>
    </format>
    <format dxfId="24">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9">
  <location ref="A89:B93" firstHeaderRow="1" firstDataRow="1" firstDataCol="1"/>
  <pivotFields count="13">
    <pivotField showAll="0">
      <items count="3">
        <item x="0"/>
        <item x="1"/>
        <item t="default"/>
      </items>
    </pivotField>
    <pivotField showAll="0" defaultSubtota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12">
    <format dxfId="47">
      <pivotArea type="all" dataOnly="0" outline="0" fieldPosition="0"/>
    </format>
    <format dxfId="46">
      <pivotArea field="7" type="button" dataOnly="0" labelOnly="1" outline="0"/>
    </format>
    <format dxfId="45">
      <pivotArea collapsedLevelsAreSubtotals="1" fieldPosition="0">
        <references count="1">
          <reference field="6" count="1">
            <x v="1"/>
          </reference>
        </references>
      </pivotArea>
    </format>
    <format dxfId="44">
      <pivotArea collapsedLevelsAreSubtotals="1" fieldPosition="0">
        <references count="1">
          <reference field="6" count="1">
            <x v="0"/>
          </reference>
        </references>
      </pivotArea>
    </format>
    <format dxfId="43">
      <pivotArea collapsedLevelsAreSubtotals="1" fieldPosition="0">
        <references count="1">
          <reference field="6" count="1">
            <x v="2"/>
          </reference>
        </references>
      </pivotArea>
    </format>
    <format dxfId="42">
      <pivotArea grandRow="1" outline="0" collapsedLevelsAreSubtotals="1" fieldPosition="0"/>
    </format>
    <format dxfId="41">
      <pivotArea type="all" dataOnly="0" outline="0" fieldPosition="0"/>
    </format>
    <format dxfId="40">
      <pivotArea outline="0" collapsedLevelsAreSubtotals="1" fieldPosition="0"/>
    </format>
    <format dxfId="39">
      <pivotArea field="6" type="button" dataOnly="0" labelOnly="1" outline="0" axis="axisRow" fieldPosition="0"/>
    </format>
    <format dxfId="38">
      <pivotArea dataOnly="0" labelOnly="1" outline="0" axis="axisValues" fieldPosition="0"/>
    </format>
    <format dxfId="37">
      <pivotArea dataOnly="0" labelOnly="1" fieldPosition="0">
        <references count="1">
          <reference field="6" count="0"/>
        </references>
      </pivotArea>
    </format>
    <format dxfId="36">
      <pivotArea dataOnly="0" labelOnly="1" grandRow="1" outline="0" fieldPosition="0"/>
    </format>
  </formats>
  <chartFormats count="5">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of Rating" fld="12" subtotal="average" baseField="0" baseItem="1"/>
  </dataFields>
  <formats count="3">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s>
  <chartFormats count="4">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9">
  <location ref="A75:B79" firstHeaderRow="1" firstDataRow="1" firstDataCol="1"/>
  <pivotFields count="13">
    <pivotField showAll="0">
      <items count="3">
        <item x="0"/>
        <item x="1"/>
        <item t="default"/>
      </items>
    </pivotField>
    <pivotField showAll="0" defaultSubtota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6">
    <format dxfId="56">
      <pivotArea type="all" dataOnly="0" outline="0" fieldPosition="0"/>
    </format>
    <format dxfId="55">
      <pivotArea outline="0" collapsedLevelsAreSubtotals="1" fieldPosition="0"/>
    </format>
    <format dxfId="54">
      <pivotArea field="7" type="button" dataOnly="0" labelOnly="1" outline="0" axis="axisRow" fieldPosition="0"/>
    </format>
    <format dxfId="53">
      <pivotArea dataOnly="0" labelOnly="1" outline="0" axis="axisValues" fieldPosition="0"/>
    </format>
    <format dxfId="52">
      <pivotArea dataOnly="0" labelOnly="1" fieldPosition="0">
        <references count="1">
          <reference field="7" count="0"/>
        </references>
      </pivotArea>
    </format>
    <format dxfId="51">
      <pivotArea dataOnly="0" labelOnly="1" grandRow="1" outline="0" fieldPosition="0"/>
    </format>
  </formats>
  <chartFormats count="7">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8">
  <location ref="A58:B68" firstHeaderRow="1" firstDataRow="1" firstDataCol="1"/>
  <pivotFields count="13">
    <pivotField showAll="0">
      <items count="3">
        <item x="0"/>
        <item x="1"/>
        <item t="default"/>
      </items>
    </pivotField>
    <pivotField showAll="0" defaultSubtota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7"/>
    </i>
    <i>
      <x v="1"/>
    </i>
    <i>
      <x v="3"/>
    </i>
    <i>
      <x v="8"/>
    </i>
    <i>
      <x v="2"/>
    </i>
    <i>
      <x v="4"/>
    </i>
    <i>
      <x v="5"/>
    </i>
    <i>
      <x v="6"/>
    </i>
    <i t="grand">
      <x/>
    </i>
  </rowItems>
  <colItems count="1">
    <i/>
  </colItems>
  <dataFields count="1">
    <dataField name="Sum of Sales" fld="11" baseField="0" baseItem="0"/>
  </dataFields>
  <formats count="9">
    <format dxfId="65">
      <pivotArea type="all" dataOnly="0" outline="0" fieldPosition="0"/>
    </format>
    <format dxfId="64">
      <pivotArea outline="0" collapsedLevelsAreSubtotals="1" fieldPosition="0"/>
    </format>
    <format dxfId="63">
      <pivotArea dataOnly="0" labelOnly="1" grandRow="1" outline="0" fieldPosition="0"/>
    </format>
    <format dxfId="62">
      <pivotArea type="all" dataOnly="0" outline="0" fieldPosition="0"/>
    </format>
    <format dxfId="61">
      <pivotArea outline="0" collapsedLevelsAreSubtotals="1" fieldPosition="0"/>
    </format>
    <format dxfId="60">
      <pivotArea field="4" type="button" dataOnly="0" labelOnly="1" outline="0" axis="axisRow" fieldPosition="0"/>
    </format>
    <format dxfId="59">
      <pivotArea dataOnly="0" labelOnly="1" outline="0" axis="axisValues" fieldPosition="0"/>
    </format>
    <format dxfId="58">
      <pivotArea dataOnly="0" labelOnly="1" fieldPosition="0">
        <references count="1">
          <reference field="4" count="0"/>
        </references>
      </pivotArea>
    </format>
    <format dxfId="57">
      <pivotArea dataOnly="0" labelOnly="1" grandRow="1" outline="0" fieldPosition="0"/>
    </format>
  </formats>
  <chartFormats count="1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7"/>
          </reference>
        </references>
      </pivotArea>
    </chartFormat>
    <chartFormat chart="16" format="5">
      <pivotArea type="data" outline="0" fieldPosition="0">
        <references count="2">
          <reference field="4294967294" count="1" selected="0">
            <x v="0"/>
          </reference>
          <reference field="4" count="1" selected="0">
            <x v="1"/>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8"/>
          </reference>
        </references>
      </pivotArea>
    </chartFormat>
    <chartFormat chart="16" format="8">
      <pivotArea type="data" outline="0" fieldPosition="0">
        <references count="2">
          <reference field="4294967294" count="1" selected="0">
            <x v="0"/>
          </reference>
          <reference field="4" count="1" selected="0">
            <x v="2"/>
          </reference>
        </references>
      </pivotArea>
    </chartFormat>
    <chartFormat chart="16" format="9">
      <pivotArea type="data" outline="0" fieldPosition="0">
        <references count="2">
          <reference field="4294967294" count="1" selected="0">
            <x v="0"/>
          </reference>
          <reference field="4" count="1" selected="0">
            <x v="4"/>
          </reference>
        </references>
      </pivotArea>
    </chartFormat>
    <chartFormat chart="16" format="10">
      <pivotArea type="data" outline="0" fieldPosition="0">
        <references count="2">
          <reference field="4294967294" count="1" selected="0">
            <x v="0"/>
          </reference>
          <reference field="4" count="1" selected="0">
            <x v="5"/>
          </reference>
        </references>
      </pivotArea>
    </chartFormat>
    <chartFormat chart="16"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33">
  <location ref="A128:B133" firstHeaderRow="1" firstDataRow="1" firstDataCol="1"/>
  <pivotFields count="13">
    <pivotField showAll="0">
      <items count="3">
        <item x="0"/>
        <item x="1"/>
        <item t="default"/>
      </items>
    </pivotField>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0" numFmtId="1"/>
  </dataFields>
  <formats count="15">
    <format dxfId="80">
      <pivotArea type="all" dataOnly="0" outline="0" fieldPosition="0"/>
    </format>
    <format dxfId="79">
      <pivotArea field="7" type="button" dataOnly="0" labelOnly="1" outline="0"/>
    </format>
    <format dxfId="78">
      <pivotArea grandRow="1" outline="0" collapsedLevelsAreSubtotals="1" fieldPosition="0"/>
    </format>
    <format dxfId="77">
      <pivotArea type="all" dataOnly="0" outline="0" fieldPosition="0"/>
    </format>
    <format dxfId="76">
      <pivotArea outline="0" collapsedLevelsAreSubtotals="1" fieldPosition="0"/>
    </format>
    <format dxfId="75">
      <pivotArea field="6" type="button" dataOnly="0" labelOnly="1" outline="0"/>
    </format>
    <format dxfId="74">
      <pivotArea dataOnly="0" labelOnly="1" outline="0" axis="axisValues" fieldPosition="0"/>
    </format>
    <format dxfId="73">
      <pivotArea dataOnly="0" labelOnly="1" grandRow="1" outline="0"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field="8" type="button" dataOnly="0" labelOnly="1" outline="0" axis="axisRow" fieldPosition="0"/>
    </format>
    <format dxfId="68">
      <pivotArea dataOnly="0" labelOnly="1" outline="0" axis="axisValues" fieldPosition="0"/>
    </format>
    <format dxfId="67">
      <pivotArea dataOnly="0" labelOnly="1" fieldPosition="0">
        <references count="1">
          <reference field="8" count="0"/>
        </references>
      </pivotArea>
    </format>
    <format dxfId="66">
      <pivotArea dataOnly="0" labelOnly="1" grandRow="1" outline="0" fieldPosition="0"/>
    </format>
  </formats>
  <chartFormats count="2">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31">
  <location ref="A117:B122" firstHeaderRow="1" firstDataRow="1" firstDataCol="1"/>
  <pivotFields count="13">
    <pivotField showAll="0">
      <items count="3">
        <item x="0"/>
        <item x="1"/>
        <item t="default"/>
      </items>
    </pivotField>
    <pivotField showAll="0" defaultSubtotal="0"/>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1" numFmtId="168"/>
  </dataFields>
  <formats count="15">
    <format dxfId="95">
      <pivotArea type="all" dataOnly="0" outline="0" fieldPosition="0"/>
    </format>
    <format dxfId="94">
      <pivotArea field="7" type="button" dataOnly="0" labelOnly="1" outline="0"/>
    </format>
    <format dxfId="93">
      <pivotArea grandRow="1" outline="0" collapsedLevelsAreSubtotals="1" fieldPosition="0"/>
    </format>
    <format dxfId="92">
      <pivotArea type="all" dataOnly="0" outline="0" fieldPosition="0"/>
    </format>
    <format dxfId="91">
      <pivotArea outline="0" collapsedLevelsAreSubtotals="1" fieldPosition="0"/>
    </format>
    <format dxfId="90">
      <pivotArea field="6" type="button" dataOnly="0" labelOnly="1" outline="0"/>
    </format>
    <format dxfId="89">
      <pivotArea dataOnly="0" labelOnly="1" outline="0" axis="axisValues" fieldPosition="0"/>
    </format>
    <format dxfId="88">
      <pivotArea dataOnly="0" labelOnly="1" grandRow="1"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outline="0" axis="axisValues" fieldPosition="0"/>
    </format>
    <format dxfId="82">
      <pivotArea dataOnly="0" labelOnly="1" fieldPosition="0">
        <references count="1">
          <reference field="8" count="0"/>
        </references>
      </pivotArea>
    </format>
    <format dxfId="81">
      <pivotArea dataOnly="0" labelOnly="1" grandRow="1" outline="0" fieldPosition="0"/>
    </format>
  </formats>
  <chartFormats count="15">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 chart="30" format="4">
      <pivotArea type="data" outline="0" fieldPosition="0">
        <references count="2">
          <reference field="4294967294" count="1" selected="0">
            <x v="0"/>
          </reference>
          <reference field="8" count="1" selected="0">
            <x v="2"/>
          </reference>
        </references>
      </pivotArea>
    </chartFormat>
    <chartFormat chart="30" format="5">
      <pivotArea type="data" outline="0" fieldPosition="0">
        <references count="2">
          <reference field="4294967294" count="1" selected="0">
            <x v="0"/>
          </reference>
          <reference field="8" count="1" selected="0">
            <x v="1"/>
          </reference>
        </references>
      </pivotArea>
    </chartFormat>
    <chartFormat chart="3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7"/>
    <pivotTable tabId="2" name="PivotTable8"/>
    <pivotTable tabId="2" name="PivotTable10"/>
    <pivotTable tabId="2" name="PivotTable11"/>
    <pivotTable tabId="2" name="PivotTable12"/>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0"/>
    <pivotTable tabId="2" name="PivotTable11"/>
    <pivotTable tabId="2" name="PivotTable12"/>
    <pivotTable tabId="2" name="PivotTable4"/>
    <pivotTable tabId="2" name="PivotTable5"/>
    <pivotTable tabId="2" name="PivotTable8"/>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7"/>
    <pivotTable tabId="2"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Outlet Size 1" cache="Slicer_Outlet_Size" caption="Outlet Size" rowHeight="260350"/>
  <slicer name="Outlet Location Type" cache="Slicer_Outlet_Location_Type" caption="Outlet Location Type" rowHeight="260350"/>
  <slicer name="Item Typ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2" cache="Slicer_Outlet_Size" caption="Outlet Size" style="blinkit analysis" rowHeight="260350"/>
  <slicer name="Outlet Location Type 1" cache="Slicer_Outlet_Location_Type" caption="Outlet Location" style="blinkit analysis" rowHeight="260350"/>
  <slicer name="Item Type 1" cache="Slicer_Item_Type" caption="Item Type" startItem="6" style="blinkit analysis" rowHeight="260350"/>
</slicers>
</file>

<file path=xl/tables/table1.xml><?xml version="1.0" encoding="utf-8"?>
<table xmlns="http://schemas.openxmlformats.org/spreadsheetml/2006/main" id="2" name="Table2" displayName="Table2" ref="A1:M649" totalsRowShown="0">
  <autoFilter ref="A1:M649"/>
  <tableColumns count="13">
    <tableColumn id="1" name="Item Fat Content"/>
    <tableColumn id="2" name="Sr No."/>
    <tableColumn id="3" name="Item Identifier"/>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Sales"/>
    <tableColumn id="13" name="Rating"/>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M8524" totalsRowShown="0">
  <autoFilter ref="A1:M8524"/>
  <tableColumns count="13">
    <tableColumn id="1" name="Item Fat Content"/>
    <tableColumn id="14" name="Sr No." dataDxfId="0">
      <calculatedColumnFormula>ROW()-1</calculatedColumnFormula>
    </tableColumn>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49"/>
  <sheetViews>
    <sheetView tabSelected="1" workbookViewId="0">
      <selection activeCell="E8" sqref="E8"/>
    </sheetView>
  </sheetViews>
  <sheetFormatPr defaultRowHeight="15.6" x14ac:dyDescent="0.3"/>
  <cols>
    <col min="1" max="1"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17</v>
      </c>
      <c r="B2">
        <v>8515</v>
      </c>
      <c r="C2" t="s">
        <v>1402</v>
      </c>
      <c r="D2" t="s">
        <v>95</v>
      </c>
      <c r="E2">
        <v>2018</v>
      </c>
      <c r="F2" t="s">
        <v>45</v>
      </c>
      <c r="G2" t="s">
        <v>21</v>
      </c>
      <c r="H2" t="s">
        <v>15</v>
      </c>
      <c r="I2" t="s">
        <v>46</v>
      </c>
      <c r="J2">
        <v>4.3029435999999997E-2</v>
      </c>
      <c r="L2">
        <v>94.743600000000001</v>
      </c>
      <c r="M2">
        <v>4</v>
      </c>
    </row>
    <row r="3" spans="1:13" x14ac:dyDescent="0.3">
      <c r="A3" t="s">
        <v>10</v>
      </c>
      <c r="B3">
        <v>8432</v>
      </c>
      <c r="C3" t="s">
        <v>904</v>
      </c>
      <c r="D3" t="s">
        <v>95</v>
      </c>
      <c r="E3">
        <v>2018</v>
      </c>
      <c r="F3" t="s">
        <v>45</v>
      </c>
      <c r="G3" t="s">
        <v>21</v>
      </c>
      <c r="H3" t="s">
        <v>15</v>
      </c>
      <c r="I3" t="s">
        <v>46</v>
      </c>
      <c r="J3">
        <v>0.10351785300000001</v>
      </c>
      <c r="L3">
        <v>164.95</v>
      </c>
      <c r="M3">
        <v>4</v>
      </c>
    </row>
    <row r="4" spans="1:13" x14ac:dyDescent="0.3">
      <c r="A4" t="s">
        <v>10</v>
      </c>
      <c r="B4">
        <v>8431</v>
      </c>
      <c r="C4" t="s">
        <v>934</v>
      </c>
      <c r="D4" t="s">
        <v>95</v>
      </c>
      <c r="E4">
        <v>2018</v>
      </c>
      <c r="F4" t="s">
        <v>45</v>
      </c>
      <c r="G4" t="s">
        <v>21</v>
      </c>
      <c r="H4" t="s">
        <v>15</v>
      </c>
      <c r="I4" t="s">
        <v>46</v>
      </c>
      <c r="J4">
        <v>5.1366901E-2</v>
      </c>
      <c r="L4">
        <v>77.064400000000006</v>
      </c>
      <c r="M4">
        <v>4</v>
      </c>
    </row>
    <row r="5" spans="1:13" x14ac:dyDescent="0.3">
      <c r="A5" t="s">
        <v>10</v>
      </c>
      <c r="B5">
        <v>8430</v>
      </c>
      <c r="C5" t="s">
        <v>976</v>
      </c>
      <c r="D5" t="s">
        <v>95</v>
      </c>
      <c r="E5">
        <v>2018</v>
      </c>
      <c r="F5" t="s">
        <v>45</v>
      </c>
      <c r="G5" t="s">
        <v>21</v>
      </c>
      <c r="H5" t="s">
        <v>15</v>
      </c>
      <c r="I5" t="s">
        <v>46</v>
      </c>
      <c r="J5">
        <v>6.2547321000000003E-2</v>
      </c>
      <c r="L5">
        <v>88.382999999999996</v>
      </c>
      <c r="M5">
        <v>4</v>
      </c>
    </row>
    <row r="6" spans="1:13" x14ac:dyDescent="0.3">
      <c r="A6" t="s">
        <v>10</v>
      </c>
      <c r="B6">
        <v>8429</v>
      </c>
      <c r="C6" t="s">
        <v>1544</v>
      </c>
      <c r="D6" t="s">
        <v>95</v>
      </c>
      <c r="E6">
        <v>2018</v>
      </c>
      <c r="F6" t="s">
        <v>45</v>
      </c>
      <c r="G6" t="s">
        <v>21</v>
      </c>
      <c r="H6" t="s">
        <v>15</v>
      </c>
      <c r="I6" t="s">
        <v>46</v>
      </c>
      <c r="J6">
        <v>8.0346057999999998E-2</v>
      </c>
      <c r="L6">
        <v>195.71100000000001</v>
      </c>
      <c r="M6">
        <v>4</v>
      </c>
    </row>
    <row r="7" spans="1:13" x14ac:dyDescent="0.3">
      <c r="A7" t="s">
        <v>10</v>
      </c>
      <c r="B7">
        <v>8428</v>
      </c>
      <c r="C7" t="s">
        <v>803</v>
      </c>
      <c r="D7" t="s">
        <v>95</v>
      </c>
      <c r="E7">
        <v>2018</v>
      </c>
      <c r="F7" t="s">
        <v>45</v>
      </c>
      <c r="G7" t="s">
        <v>21</v>
      </c>
      <c r="H7" t="s">
        <v>15</v>
      </c>
      <c r="I7" t="s">
        <v>46</v>
      </c>
      <c r="J7">
        <v>2.2829734000000001E-2</v>
      </c>
      <c r="L7">
        <v>241.0538</v>
      </c>
      <c r="M7">
        <v>4</v>
      </c>
    </row>
    <row r="8" spans="1:13" x14ac:dyDescent="0.3">
      <c r="A8" t="s">
        <v>10</v>
      </c>
      <c r="B8">
        <v>8427</v>
      </c>
      <c r="C8" t="s">
        <v>866</v>
      </c>
      <c r="D8" t="s">
        <v>95</v>
      </c>
      <c r="E8">
        <v>2018</v>
      </c>
      <c r="F8" t="s">
        <v>45</v>
      </c>
      <c r="G8" t="s">
        <v>21</v>
      </c>
      <c r="H8" t="s">
        <v>15</v>
      </c>
      <c r="I8" t="s">
        <v>46</v>
      </c>
      <c r="J8">
        <v>0.116108797</v>
      </c>
      <c r="L8">
        <v>164.12100000000001</v>
      </c>
      <c r="M8">
        <v>4</v>
      </c>
    </row>
    <row r="9" spans="1:13" x14ac:dyDescent="0.3">
      <c r="A9" t="s">
        <v>17</v>
      </c>
      <c r="B9">
        <v>8268</v>
      </c>
      <c r="C9" t="s">
        <v>1471</v>
      </c>
      <c r="D9" t="s">
        <v>95</v>
      </c>
      <c r="E9">
        <v>2018</v>
      </c>
      <c r="F9" t="s">
        <v>45</v>
      </c>
      <c r="G9" t="s">
        <v>21</v>
      </c>
      <c r="H9" t="s">
        <v>15</v>
      </c>
      <c r="I9" t="s">
        <v>46</v>
      </c>
      <c r="J9">
        <v>9.3649570000000001E-3</v>
      </c>
      <c r="L9">
        <v>74.238</v>
      </c>
      <c r="M9">
        <v>4</v>
      </c>
    </row>
    <row r="10" spans="1:13" x14ac:dyDescent="0.3">
      <c r="A10" t="s">
        <v>17</v>
      </c>
      <c r="B10">
        <v>8267</v>
      </c>
      <c r="C10" t="s">
        <v>986</v>
      </c>
      <c r="D10" t="s">
        <v>95</v>
      </c>
      <c r="E10">
        <v>2018</v>
      </c>
      <c r="F10" t="s">
        <v>45</v>
      </c>
      <c r="G10" t="s">
        <v>21</v>
      </c>
      <c r="H10" t="s">
        <v>15</v>
      </c>
      <c r="I10" t="s">
        <v>46</v>
      </c>
      <c r="J10">
        <v>0</v>
      </c>
      <c r="L10">
        <v>100.1384</v>
      </c>
      <c r="M10">
        <v>4</v>
      </c>
    </row>
    <row r="11" spans="1:13" x14ac:dyDescent="0.3">
      <c r="A11" t="s">
        <v>17</v>
      </c>
      <c r="B11">
        <v>8266</v>
      </c>
      <c r="C11" t="s">
        <v>283</v>
      </c>
      <c r="D11" t="s">
        <v>95</v>
      </c>
      <c r="E11">
        <v>2018</v>
      </c>
      <c r="F11" t="s">
        <v>45</v>
      </c>
      <c r="G11" t="s">
        <v>21</v>
      </c>
      <c r="H11" t="s">
        <v>15</v>
      </c>
      <c r="I11" t="s">
        <v>46</v>
      </c>
      <c r="J11">
        <v>0.12978357700000001</v>
      </c>
      <c r="L11">
        <v>78.232799999999997</v>
      </c>
      <c r="M11">
        <v>4</v>
      </c>
    </row>
    <row r="12" spans="1:13" x14ac:dyDescent="0.3">
      <c r="A12" t="s">
        <v>17</v>
      </c>
      <c r="B12">
        <v>8265</v>
      </c>
      <c r="C12" t="s">
        <v>453</v>
      </c>
      <c r="D12" t="s">
        <v>95</v>
      </c>
      <c r="E12">
        <v>2018</v>
      </c>
      <c r="F12" t="s">
        <v>45</v>
      </c>
      <c r="G12" t="s">
        <v>21</v>
      </c>
      <c r="H12" t="s">
        <v>15</v>
      </c>
      <c r="I12" t="s">
        <v>46</v>
      </c>
      <c r="J12">
        <v>3.5239270000000003E-2</v>
      </c>
      <c r="L12">
        <v>231.601</v>
      </c>
      <c r="M12">
        <v>4</v>
      </c>
    </row>
    <row r="13" spans="1:13" x14ac:dyDescent="0.3">
      <c r="A13" t="s">
        <v>17</v>
      </c>
      <c r="B13">
        <v>8264</v>
      </c>
      <c r="C13" t="s">
        <v>162</v>
      </c>
      <c r="D13" t="s">
        <v>95</v>
      </c>
      <c r="E13">
        <v>2018</v>
      </c>
      <c r="F13" t="s">
        <v>45</v>
      </c>
      <c r="G13" t="s">
        <v>21</v>
      </c>
      <c r="H13" t="s">
        <v>15</v>
      </c>
      <c r="I13" t="s">
        <v>46</v>
      </c>
      <c r="J13">
        <v>8.2602126999999997E-2</v>
      </c>
      <c r="L13">
        <v>120.9756</v>
      </c>
      <c r="M13">
        <v>4</v>
      </c>
    </row>
    <row r="14" spans="1:13" x14ac:dyDescent="0.3">
      <c r="A14" t="s">
        <v>17</v>
      </c>
      <c r="B14">
        <v>8263</v>
      </c>
      <c r="C14" t="s">
        <v>681</v>
      </c>
      <c r="D14" t="s">
        <v>95</v>
      </c>
      <c r="E14">
        <v>2018</v>
      </c>
      <c r="F14" t="s">
        <v>45</v>
      </c>
      <c r="G14" t="s">
        <v>21</v>
      </c>
      <c r="H14" t="s">
        <v>15</v>
      </c>
      <c r="I14" t="s">
        <v>46</v>
      </c>
      <c r="J14">
        <v>7.5707087000000006E-2</v>
      </c>
      <c r="L14">
        <v>88.183000000000007</v>
      </c>
      <c r="M14">
        <v>4</v>
      </c>
    </row>
    <row r="15" spans="1:13" x14ac:dyDescent="0.3">
      <c r="A15" t="s">
        <v>17</v>
      </c>
      <c r="B15">
        <v>8262</v>
      </c>
      <c r="C15" t="s">
        <v>286</v>
      </c>
      <c r="D15" t="s">
        <v>95</v>
      </c>
      <c r="E15">
        <v>2018</v>
      </c>
      <c r="F15" t="s">
        <v>45</v>
      </c>
      <c r="G15" t="s">
        <v>21</v>
      </c>
      <c r="H15" t="s">
        <v>15</v>
      </c>
      <c r="I15" t="s">
        <v>46</v>
      </c>
      <c r="J15">
        <v>6.0405783999999997E-2</v>
      </c>
      <c r="L15">
        <v>234.5616</v>
      </c>
      <c r="M15">
        <v>4</v>
      </c>
    </row>
    <row r="16" spans="1:13" x14ac:dyDescent="0.3">
      <c r="A16" t="s">
        <v>17</v>
      </c>
      <c r="B16">
        <v>8261</v>
      </c>
      <c r="C16" t="s">
        <v>1538</v>
      </c>
      <c r="D16" t="s">
        <v>95</v>
      </c>
      <c r="E16">
        <v>2018</v>
      </c>
      <c r="F16" t="s">
        <v>45</v>
      </c>
      <c r="G16" t="s">
        <v>21</v>
      </c>
      <c r="H16" t="s">
        <v>15</v>
      </c>
      <c r="I16" t="s">
        <v>46</v>
      </c>
      <c r="J16">
        <v>8.2028693999999999E-2</v>
      </c>
      <c r="L16">
        <v>148.60759999999999</v>
      </c>
      <c r="M16">
        <v>4</v>
      </c>
    </row>
    <row r="17" spans="1:13" x14ac:dyDescent="0.3">
      <c r="A17" t="s">
        <v>17</v>
      </c>
      <c r="B17">
        <v>8247</v>
      </c>
      <c r="C17" t="s">
        <v>1247</v>
      </c>
      <c r="D17" t="s">
        <v>95</v>
      </c>
      <c r="E17">
        <v>2018</v>
      </c>
      <c r="F17" t="s">
        <v>45</v>
      </c>
      <c r="G17" t="s">
        <v>21</v>
      </c>
      <c r="H17" t="s">
        <v>15</v>
      </c>
      <c r="I17" t="s">
        <v>46</v>
      </c>
      <c r="J17">
        <v>5.6656942000000002E-2</v>
      </c>
      <c r="L17">
        <v>106.26220000000001</v>
      </c>
      <c r="M17">
        <v>4</v>
      </c>
    </row>
    <row r="18" spans="1:13" x14ac:dyDescent="0.3">
      <c r="A18" t="s">
        <v>10</v>
      </c>
      <c r="B18">
        <v>8154</v>
      </c>
      <c r="C18" t="s">
        <v>1422</v>
      </c>
      <c r="D18" t="s">
        <v>95</v>
      </c>
      <c r="E18">
        <v>2022</v>
      </c>
      <c r="F18" t="s">
        <v>20</v>
      </c>
      <c r="G18" t="s">
        <v>21</v>
      </c>
      <c r="H18" t="s">
        <v>15</v>
      </c>
      <c r="I18" t="s">
        <v>22</v>
      </c>
      <c r="J18">
        <v>6.7777777999999997E-2</v>
      </c>
      <c r="K18">
        <v>17.75</v>
      </c>
      <c r="L18">
        <v>186.92400000000001</v>
      </c>
      <c r="M18">
        <v>4</v>
      </c>
    </row>
    <row r="19" spans="1:13" x14ac:dyDescent="0.3">
      <c r="A19" t="s">
        <v>10</v>
      </c>
      <c r="B19">
        <v>8153</v>
      </c>
      <c r="C19" t="s">
        <v>802</v>
      </c>
      <c r="D19" t="s">
        <v>95</v>
      </c>
      <c r="E19">
        <v>2022</v>
      </c>
      <c r="F19" t="s">
        <v>20</v>
      </c>
      <c r="G19" t="s">
        <v>21</v>
      </c>
      <c r="H19" t="s">
        <v>15</v>
      </c>
      <c r="I19" t="s">
        <v>22</v>
      </c>
      <c r="J19">
        <v>0.10718694400000001</v>
      </c>
      <c r="K19">
        <v>16</v>
      </c>
      <c r="L19">
        <v>181.96340000000001</v>
      </c>
      <c r="M19">
        <v>4</v>
      </c>
    </row>
    <row r="20" spans="1:13" x14ac:dyDescent="0.3">
      <c r="A20" t="s">
        <v>10</v>
      </c>
      <c r="B20">
        <v>8152</v>
      </c>
      <c r="C20" t="s">
        <v>1331</v>
      </c>
      <c r="D20" t="s">
        <v>95</v>
      </c>
      <c r="E20">
        <v>2022</v>
      </c>
      <c r="F20" t="s">
        <v>20</v>
      </c>
      <c r="G20" t="s">
        <v>21</v>
      </c>
      <c r="H20" t="s">
        <v>15</v>
      </c>
      <c r="I20" t="s">
        <v>22</v>
      </c>
      <c r="J20">
        <v>3.1663212000000003E-2</v>
      </c>
      <c r="K20">
        <v>12.6</v>
      </c>
      <c r="L20">
        <v>173.2764</v>
      </c>
      <c r="M20">
        <v>4</v>
      </c>
    </row>
    <row r="21" spans="1:13" x14ac:dyDescent="0.3">
      <c r="A21" t="s">
        <v>10</v>
      </c>
      <c r="B21">
        <v>8151</v>
      </c>
      <c r="C21" t="s">
        <v>135</v>
      </c>
      <c r="D21" t="s">
        <v>95</v>
      </c>
      <c r="E21">
        <v>2022</v>
      </c>
      <c r="F21" t="s">
        <v>20</v>
      </c>
      <c r="G21" t="s">
        <v>21</v>
      </c>
      <c r="H21" t="s">
        <v>15</v>
      </c>
      <c r="I21" t="s">
        <v>22</v>
      </c>
      <c r="J21">
        <v>0.186616421</v>
      </c>
      <c r="K21">
        <v>12.35</v>
      </c>
      <c r="L21">
        <v>78.632800000000003</v>
      </c>
      <c r="M21">
        <v>4</v>
      </c>
    </row>
    <row r="22" spans="1:13" x14ac:dyDescent="0.3">
      <c r="A22" t="s">
        <v>10</v>
      </c>
      <c r="B22">
        <v>8150</v>
      </c>
      <c r="C22" t="s">
        <v>1492</v>
      </c>
      <c r="D22" t="s">
        <v>95</v>
      </c>
      <c r="E22">
        <v>2022</v>
      </c>
      <c r="F22" t="s">
        <v>20</v>
      </c>
      <c r="G22" t="s">
        <v>21</v>
      </c>
      <c r="H22" t="s">
        <v>15</v>
      </c>
      <c r="I22" t="s">
        <v>22</v>
      </c>
      <c r="J22">
        <v>0.10573663799999999</v>
      </c>
      <c r="K22">
        <v>11.15</v>
      </c>
      <c r="L22">
        <v>104.4648</v>
      </c>
      <c r="M22">
        <v>4</v>
      </c>
    </row>
    <row r="23" spans="1:13" x14ac:dyDescent="0.3">
      <c r="A23" t="s">
        <v>10</v>
      </c>
      <c r="B23">
        <v>8149</v>
      </c>
      <c r="C23" t="s">
        <v>866</v>
      </c>
      <c r="D23" t="s">
        <v>95</v>
      </c>
      <c r="E23">
        <v>2022</v>
      </c>
      <c r="F23" t="s">
        <v>20</v>
      </c>
      <c r="G23" t="s">
        <v>21</v>
      </c>
      <c r="H23" t="s">
        <v>15</v>
      </c>
      <c r="I23" t="s">
        <v>22</v>
      </c>
      <c r="J23">
        <v>0.11714907500000001</v>
      </c>
      <c r="K23">
        <v>10.5</v>
      </c>
      <c r="L23">
        <v>164.12100000000001</v>
      </c>
      <c r="M23">
        <v>4</v>
      </c>
    </row>
    <row r="24" spans="1:13" x14ac:dyDescent="0.3">
      <c r="A24" t="s">
        <v>10</v>
      </c>
      <c r="B24">
        <v>8148</v>
      </c>
      <c r="C24" t="s">
        <v>310</v>
      </c>
      <c r="D24" t="s">
        <v>95</v>
      </c>
      <c r="E24">
        <v>2022</v>
      </c>
      <c r="F24" t="s">
        <v>20</v>
      </c>
      <c r="G24" t="s">
        <v>21</v>
      </c>
      <c r="H24" t="s">
        <v>15</v>
      </c>
      <c r="I24" t="s">
        <v>22</v>
      </c>
      <c r="J24">
        <v>2.4998006999999999E-2</v>
      </c>
      <c r="K24">
        <v>10.3</v>
      </c>
      <c r="L24">
        <v>174.44220000000001</v>
      </c>
      <c r="M24">
        <v>4</v>
      </c>
    </row>
    <row r="25" spans="1:13" x14ac:dyDescent="0.3">
      <c r="A25" t="s">
        <v>10</v>
      </c>
      <c r="B25">
        <v>8147</v>
      </c>
      <c r="C25" t="s">
        <v>595</v>
      </c>
      <c r="D25" t="s">
        <v>95</v>
      </c>
      <c r="E25">
        <v>2022</v>
      </c>
      <c r="F25" t="s">
        <v>20</v>
      </c>
      <c r="G25" t="s">
        <v>21</v>
      </c>
      <c r="H25" t="s">
        <v>15</v>
      </c>
      <c r="I25" t="s">
        <v>22</v>
      </c>
      <c r="J25">
        <v>0.12880581499999999</v>
      </c>
      <c r="K25">
        <v>9.6950000000000003</v>
      </c>
      <c r="L25">
        <v>224.04040000000001</v>
      </c>
      <c r="M25">
        <v>4</v>
      </c>
    </row>
    <row r="26" spans="1:13" x14ac:dyDescent="0.3">
      <c r="A26" t="s">
        <v>10</v>
      </c>
      <c r="B26">
        <v>8146</v>
      </c>
      <c r="C26" t="s">
        <v>263</v>
      </c>
      <c r="D26" t="s">
        <v>95</v>
      </c>
      <c r="E26">
        <v>2022</v>
      </c>
      <c r="F26" t="s">
        <v>20</v>
      </c>
      <c r="G26" t="s">
        <v>21</v>
      </c>
      <c r="H26" t="s">
        <v>15</v>
      </c>
      <c r="I26" t="s">
        <v>22</v>
      </c>
      <c r="J26">
        <v>4.4202545000000003E-2</v>
      </c>
      <c r="K26">
        <v>7.52</v>
      </c>
      <c r="L26">
        <v>182.995</v>
      </c>
      <c r="M26">
        <v>4</v>
      </c>
    </row>
    <row r="27" spans="1:13" x14ac:dyDescent="0.3">
      <c r="A27" t="s">
        <v>10</v>
      </c>
      <c r="B27">
        <v>8145</v>
      </c>
      <c r="C27" t="s">
        <v>420</v>
      </c>
      <c r="D27" t="s">
        <v>95</v>
      </c>
      <c r="E27">
        <v>2022</v>
      </c>
      <c r="F27" t="s">
        <v>20</v>
      </c>
      <c r="G27" t="s">
        <v>21</v>
      </c>
      <c r="H27" t="s">
        <v>15</v>
      </c>
      <c r="I27" t="s">
        <v>22</v>
      </c>
      <c r="J27">
        <v>6.3518760000000002E-3</v>
      </c>
      <c r="K27">
        <v>6.6349999999999998</v>
      </c>
      <c r="L27">
        <v>120.3098</v>
      </c>
      <c r="M27">
        <v>4</v>
      </c>
    </row>
    <row r="28" spans="1:13" x14ac:dyDescent="0.3">
      <c r="A28" t="s">
        <v>10</v>
      </c>
      <c r="B28">
        <v>8144</v>
      </c>
      <c r="C28" t="s">
        <v>723</v>
      </c>
      <c r="D28" t="s">
        <v>95</v>
      </c>
      <c r="E28">
        <v>2022</v>
      </c>
      <c r="F28" t="s">
        <v>20</v>
      </c>
      <c r="G28" t="s">
        <v>21</v>
      </c>
      <c r="H28" t="s">
        <v>15</v>
      </c>
      <c r="I28" t="s">
        <v>22</v>
      </c>
      <c r="J28">
        <v>4.9823839000000002E-2</v>
      </c>
      <c r="K28">
        <v>6.2149999999999999</v>
      </c>
      <c r="L28">
        <v>226.6062</v>
      </c>
      <c r="M28">
        <v>4</v>
      </c>
    </row>
    <row r="29" spans="1:13" x14ac:dyDescent="0.3">
      <c r="A29" t="s">
        <v>17</v>
      </c>
      <c r="B29">
        <v>7999</v>
      </c>
      <c r="C29" t="s">
        <v>464</v>
      </c>
      <c r="D29" t="s">
        <v>95</v>
      </c>
      <c r="E29">
        <v>2022</v>
      </c>
      <c r="F29" t="s">
        <v>20</v>
      </c>
      <c r="G29" t="s">
        <v>21</v>
      </c>
      <c r="H29" t="s">
        <v>15</v>
      </c>
      <c r="I29" t="s">
        <v>22</v>
      </c>
      <c r="J29">
        <v>7.3966786000000007E-2</v>
      </c>
      <c r="K29">
        <v>15.7</v>
      </c>
      <c r="L29">
        <v>250.57239999999999</v>
      </c>
      <c r="M29">
        <v>4</v>
      </c>
    </row>
    <row r="30" spans="1:13" x14ac:dyDescent="0.3">
      <c r="A30" t="s">
        <v>17</v>
      </c>
      <c r="B30">
        <v>7998</v>
      </c>
      <c r="C30" t="s">
        <v>224</v>
      </c>
      <c r="D30" t="s">
        <v>95</v>
      </c>
      <c r="E30">
        <v>2022</v>
      </c>
      <c r="F30" t="s">
        <v>20</v>
      </c>
      <c r="G30" t="s">
        <v>21</v>
      </c>
      <c r="H30" t="s">
        <v>15</v>
      </c>
      <c r="I30" t="s">
        <v>22</v>
      </c>
      <c r="J30">
        <v>8.0922438999999999E-2</v>
      </c>
      <c r="K30">
        <v>14.35</v>
      </c>
      <c r="L30">
        <v>80.096000000000004</v>
      </c>
      <c r="M30">
        <v>4</v>
      </c>
    </row>
    <row r="31" spans="1:13" x14ac:dyDescent="0.3">
      <c r="A31" t="s">
        <v>17</v>
      </c>
      <c r="B31">
        <v>7997</v>
      </c>
      <c r="C31" t="s">
        <v>283</v>
      </c>
      <c r="D31" t="s">
        <v>95</v>
      </c>
      <c r="E31">
        <v>2022</v>
      </c>
      <c r="F31" t="s">
        <v>20</v>
      </c>
      <c r="G31" t="s">
        <v>21</v>
      </c>
      <c r="H31" t="s">
        <v>15</v>
      </c>
      <c r="I31" t="s">
        <v>22</v>
      </c>
      <c r="J31">
        <v>0.130946374</v>
      </c>
      <c r="K31">
        <v>14.3</v>
      </c>
      <c r="L31">
        <v>76.732799999999997</v>
      </c>
      <c r="M31">
        <v>4</v>
      </c>
    </row>
    <row r="32" spans="1:13" x14ac:dyDescent="0.3">
      <c r="A32" t="s">
        <v>17</v>
      </c>
      <c r="B32">
        <v>7996</v>
      </c>
      <c r="C32" t="s">
        <v>1389</v>
      </c>
      <c r="D32" t="s">
        <v>95</v>
      </c>
      <c r="E32">
        <v>2022</v>
      </c>
      <c r="F32" t="s">
        <v>20</v>
      </c>
      <c r="G32" t="s">
        <v>21</v>
      </c>
      <c r="H32" t="s">
        <v>15</v>
      </c>
      <c r="I32" t="s">
        <v>22</v>
      </c>
      <c r="J32">
        <v>2.3831557999999999E-2</v>
      </c>
      <c r="K32">
        <v>14</v>
      </c>
      <c r="L32">
        <v>103.1332</v>
      </c>
      <c r="M32">
        <v>4</v>
      </c>
    </row>
    <row r="33" spans="1:13" x14ac:dyDescent="0.3">
      <c r="A33" t="s">
        <v>17</v>
      </c>
      <c r="B33">
        <v>7995</v>
      </c>
      <c r="C33" t="s">
        <v>445</v>
      </c>
      <c r="D33" t="s">
        <v>95</v>
      </c>
      <c r="E33">
        <v>2022</v>
      </c>
      <c r="F33" t="s">
        <v>20</v>
      </c>
      <c r="G33" t="s">
        <v>21</v>
      </c>
      <c r="H33" t="s">
        <v>15</v>
      </c>
      <c r="I33" t="s">
        <v>22</v>
      </c>
      <c r="J33">
        <v>2.1360219999999999E-2</v>
      </c>
      <c r="K33">
        <v>13.3</v>
      </c>
      <c r="L33">
        <v>120.41240000000001</v>
      </c>
      <c r="M33">
        <v>4</v>
      </c>
    </row>
    <row r="34" spans="1:13" x14ac:dyDescent="0.3">
      <c r="A34" t="s">
        <v>17</v>
      </c>
      <c r="B34">
        <v>7994</v>
      </c>
      <c r="C34" t="s">
        <v>198</v>
      </c>
      <c r="D34" t="s">
        <v>95</v>
      </c>
      <c r="E34">
        <v>2022</v>
      </c>
      <c r="F34" t="s">
        <v>20</v>
      </c>
      <c r="G34" t="s">
        <v>21</v>
      </c>
      <c r="H34" t="s">
        <v>15</v>
      </c>
      <c r="I34" t="s">
        <v>22</v>
      </c>
      <c r="J34">
        <v>7.5856062000000002E-2</v>
      </c>
      <c r="K34">
        <v>12</v>
      </c>
      <c r="L34">
        <v>124.53879999999999</v>
      </c>
      <c r="M34">
        <v>4</v>
      </c>
    </row>
    <row r="35" spans="1:13" x14ac:dyDescent="0.3">
      <c r="A35" t="s">
        <v>17</v>
      </c>
      <c r="B35">
        <v>7993</v>
      </c>
      <c r="C35" t="s">
        <v>514</v>
      </c>
      <c r="D35" t="s">
        <v>95</v>
      </c>
      <c r="E35">
        <v>2022</v>
      </c>
      <c r="F35" t="s">
        <v>20</v>
      </c>
      <c r="G35" t="s">
        <v>21</v>
      </c>
      <c r="H35" t="s">
        <v>15</v>
      </c>
      <c r="I35" t="s">
        <v>22</v>
      </c>
      <c r="J35">
        <v>3.0281543000000001E-2</v>
      </c>
      <c r="K35">
        <v>10.395</v>
      </c>
      <c r="L35">
        <v>116.3176</v>
      </c>
      <c r="M35">
        <v>4</v>
      </c>
    </row>
    <row r="36" spans="1:13" x14ac:dyDescent="0.3">
      <c r="A36" t="s">
        <v>17</v>
      </c>
      <c r="B36">
        <v>7992</v>
      </c>
      <c r="C36" t="s">
        <v>94</v>
      </c>
      <c r="D36" t="s">
        <v>95</v>
      </c>
      <c r="E36">
        <v>2022</v>
      </c>
      <c r="F36" t="s">
        <v>20</v>
      </c>
      <c r="G36" t="s">
        <v>21</v>
      </c>
      <c r="H36" t="s">
        <v>15</v>
      </c>
      <c r="I36" t="s">
        <v>22</v>
      </c>
      <c r="J36">
        <v>1.4690750000000001E-2</v>
      </c>
      <c r="K36">
        <v>7.9749999999999996</v>
      </c>
      <c r="L36">
        <v>84.724999999999994</v>
      </c>
      <c r="M36">
        <v>4</v>
      </c>
    </row>
    <row r="37" spans="1:13" x14ac:dyDescent="0.3">
      <c r="A37" t="s">
        <v>17</v>
      </c>
      <c r="B37">
        <v>7991</v>
      </c>
      <c r="C37" t="s">
        <v>1402</v>
      </c>
      <c r="D37" t="s">
        <v>95</v>
      </c>
      <c r="E37">
        <v>2022</v>
      </c>
      <c r="F37" t="s">
        <v>20</v>
      </c>
      <c r="G37" t="s">
        <v>21</v>
      </c>
      <c r="H37" t="s">
        <v>15</v>
      </c>
      <c r="I37" t="s">
        <v>22</v>
      </c>
      <c r="J37">
        <v>4.3414959000000003E-2</v>
      </c>
      <c r="K37">
        <v>7.75</v>
      </c>
      <c r="L37">
        <v>93.143600000000006</v>
      </c>
      <c r="M37">
        <v>4</v>
      </c>
    </row>
    <row r="38" spans="1:13" x14ac:dyDescent="0.3">
      <c r="A38" t="s">
        <v>17</v>
      </c>
      <c r="B38">
        <v>7990</v>
      </c>
      <c r="C38" t="s">
        <v>773</v>
      </c>
      <c r="D38" t="s">
        <v>95</v>
      </c>
      <c r="E38">
        <v>2022</v>
      </c>
      <c r="F38" t="s">
        <v>20</v>
      </c>
      <c r="G38" t="s">
        <v>21</v>
      </c>
      <c r="H38" t="s">
        <v>15</v>
      </c>
      <c r="I38" t="s">
        <v>22</v>
      </c>
      <c r="J38">
        <v>2.9812714000000001E-2</v>
      </c>
      <c r="K38">
        <v>6.4450000000000003</v>
      </c>
      <c r="L38">
        <v>95.443600000000004</v>
      </c>
      <c r="M38">
        <v>4</v>
      </c>
    </row>
    <row r="39" spans="1:13" x14ac:dyDescent="0.3">
      <c r="A39" t="s">
        <v>17</v>
      </c>
      <c r="B39">
        <v>7989</v>
      </c>
      <c r="C39" t="s">
        <v>986</v>
      </c>
      <c r="D39" t="s">
        <v>95</v>
      </c>
      <c r="E39">
        <v>2022</v>
      </c>
      <c r="F39" t="s">
        <v>20</v>
      </c>
      <c r="G39" t="s">
        <v>21</v>
      </c>
      <c r="H39" t="s">
        <v>15</v>
      </c>
      <c r="I39" t="s">
        <v>22</v>
      </c>
      <c r="J39">
        <v>4.6459437999999999E-2</v>
      </c>
      <c r="K39">
        <v>6.15</v>
      </c>
      <c r="L39">
        <v>100.5384</v>
      </c>
      <c r="M39">
        <v>4</v>
      </c>
    </row>
    <row r="40" spans="1:13" x14ac:dyDescent="0.3">
      <c r="A40" t="s">
        <v>17</v>
      </c>
      <c r="B40">
        <v>7988</v>
      </c>
      <c r="C40" t="s">
        <v>1405</v>
      </c>
      <c r="D40" t="s">
        <v>95</v>
      </c>
      <c r="E40">
        <v>2022</v>
      </c>
      <c r="F40" t="s">
        <v>20</v>
      </c>
      <c r="G40" t="s">
        <v>21</v>
      </c>
      <c r="H40" t="s">
        <v>15</v>
      </c>
      <c r="I40" t="s">
        <v>22</v>
      </c>
      <c r="J40">
        <v>0.10369302399999999</v>
      </c>
      <c r="K40">
        <v>5.6349999999999998</v>
      </c>
      <c r="L40">
        <v>149.905</v>
      </c>
      <c r="M40">
        <v>4</v>
      </c>
    </row>
    <row r="41" spans="1:13" x14ac:dyDescent="0.3">
      <c r="A41" t="s">
        <v>10</v>
      </c>
      <c r="B41">
        <v>7902</v>
      </c>
      <c r="C41" t="s">
        <v>546</v>
      </c>
      <c r="D41" t="s">
        <v>95</v>
      </c>
      <c r="E41">
        <v>2014</v>
      </c>
      <c r="F41" t="s">
        <v>29</v>
      </c>
      <c r="G41" t="s">
        <v>21</v>
      </c>
      <c r="H41" t="s">
        <v>30</v>
      </c>
      <c r="I41" t="s">
        <v>16</v>
      </c>
      <c r="J41">
        <v>6.2476390999999999E-2</v>
      </c>
      <c r="K41">
        <v>19.350000000000001</v>
      </c>
      <c r="L41">
        <v>164.51840000000001</v>
      </c>
      <c r="M41">
        <v>4</v>
      </c>
    </row>
    <row r="42" spans="1:13" x14ac:dyDescent="0.3">
      <c r="A42" t="s">
        <v>10</v>
      </c>
      <c r="B42">
        <v>7901</v>
      </c>
      <c r="C42" t="s">
        <v>1422</v>
      </c>
      <c r="D42" t="s">
        <v>95</v>
      </c>
      <c r="E42">
        <v>2014</v>
      </c>
      <c r="F42" t="s">
        <v>29</v>
      </c>
      <c r="G42" t="s">
        <v>21</v>
      </c>
      <c r="H42" t="s">
        <v>30</v>
      </c>
      <c r="I42" t="s">
        <v>16</v>
      </c>
      <c r="J42">
        <v>6.7446625999999996E-2</v>
      </c>
      <c r="K42">
        <v>17.75</v>
      </c>
      <c r="L42">
        <v>184.72399999999999</v>
      </c>
      <c r="M42">
        <v>4</v>
      </c>
    </row>
    <row r="43" spans="1:13" x14ac:dyDescent="0.3">
      <c r="A43" t="s">
        <v>10</v>
      </c>
      <c r="B43">
        <v>7900</v>
      </c>
      <c r="C43" t="s">
        <v>1591</v>
      </c>
      <c r="D43" t="s">
        <v>95</v>
      </c>
      <c r="E43">
        <v>2014</v>
      </c>
      <c r="F43" t="s">
        <v>29</v>
      </c>
      <c r="G43" t="s">
        <v>21</v>
      </c>
      <c r="H43" t="s">
        <v>30</v>
      </c>
      <c r="I43" t="s">
        <v>16</v>
      </c>
      <c r="J43">
        <v>6.0824019999999999E-2</v>
      </c>
      <c r="K43">
        <v>16.7</v>
      </c>
      <c r="L43">
        <v>98.738399999999999</v>
      </c>
      <c r="M43">
        <v>4</v>
      </c>
    </row>
    <row r="44" spans="1:13" x14ac:dyDescent="0.3">
      <c r="A44" t="s">
        <v>10</v>
      </c>
      <c r="B44">
        <v>7899</v>
      </c>
      <c r="C44" t="s">
        <v>1343</v>
      </c>
      <c r="D44" t="s">
        <v>95</v>
      </c>
      <c r="E44">
        <v>2014</v>
      </c>
      <c r="F44" t="s">
        <v>29</v>
      </c>
      <c r="G44" t="s">
        <v>21</v>
      </c>
      <c r="H44" t="s">
        <v>30</v>
      </c>
      <c r="I44" t="s">
        <v>16</v>
      </c>
      <c r="J44">
        <v>2.6818430000000001E-2</v>
      </c>
      <c r="K44">
        <v>15</v>
      </c>
      <c r="L44">
        <v>219.7456</v>
      </c>
      <c r="M44">
        <v>4</v>
      </c>
    </row>
    <row r="45" spans="1:13" x14ac:dyDescent="0.3">
      <c r="A45" t="s">
        <v>10</v>
      </c>
      <c r="B45">
        <v>7898</v>
      </c>
      <c r="C45" t="s">
        <v>1368</v>
      </c>
      <c r="D45" t="s">
        <v>95</v>
      </c>
      <c r="E45">
        <v>2014</v>
      </c>
      <c r="F45" t="s">
        <v>29</v>
      </c>
      <c r="G45" t="s">
        <v>21</v>
      </c>
      <c r="H45" t="s">
        <v>30</v>
      </c>
      <c r="I45" t="s">
        <v>16</v>
      </c>
      <c r="J45">
        <v>0</v>
      </c>
      <c r="K45">
        <v>10.8</v>
      </c>
      <c r="L45">
        <v>39.313800000000001</v>
      </c>
      <c r="M45">
        <v>4</v>
      </c>
    </row>
    <row r="46" spans="1:13" x14ac:dyDescent="0.3">
      <c r="A46" t="s">
        <v>10</v>
      </c>
      <c r="B46">
        <v>7897</v>
      </c>
      <c r="C46" t="s">
        <v>1320</v>
      </c>
      <c r="D46" t="s">
        <v>95</v>
      </c>
      <c r="E46">
        <v>2014</v>
      </c>
      <c r="F46" t="s">
        <v>29</v>
      </c>
      <c r="G46" t="s">
        <v>21</v>
      </c>
      <c r="H46" t="s">
        <v>30</v>
      </c>
      <c r="I46" t="s">
        <v>16</v>
      </c>
      <c r="J46">
        <v>3.8289330000000003E-2</v>
      </c>
      <c r="K46">
        <v>7.22</v>
      </c>
      <c r="L46">
        <v>64.751000000000005</v>
      </c>
      <c r="M46">
        <v>4</v>
      </c>
    </row>
    <row r="47" spans="1:13" x14ac:dyDescent="0.3">
      <c r="A47" t="s">
        <v>17</v>
      </c>
      <c r="B47">
        <v>7752</v>
      </c>
      <c r="C47" t="s">
        <v>1033</v>
      </c>
      <c r="D47" t="s">
        <v>95</v>
      </c>
      <c r="E47">
        <v>2014</v>
      </c>
      <c r="F47" t="s">
        <v>29</v>
      </c>
      <c r="G47" t="s">
        <v>21</v>
      </c>
      <c r="H47" t="s">
        <v>30</v>
      </c>
      <c r="I47" t="s">
        <v>16</v>
      </c>
      <c r="J47">
        <v>3.2421521000000002E-2</v>
      </c>
      <c r="K47">
        <v>20.85</v>
      </c>
      <c r="L47">
        <v>181.666</v>
      </c>
      <c r="M47">
        <v>4</v>
      </c>
    </row>
    <row r="48" spans="1:13" x14ac:dyDescent="0.3">
      <c r="A48" t="s">
        <v>17</v>
      </c>
      <c r="B48">
        <v>7751</v>
      </c>
      <c r="C48" t="s">
        <v>1128</v>
      </c>
      <c r="D48" t="s">
        <v>95</v>
      </c>
      <c r="E48">
        <v>2014</v>
      </c>
      <c r="F48" t="s">
        <v>29</v>
      </c>
      <c r="G48" t="s">
        <v>21</v>
      </c>
      <c r="H48" t="s">
        <v>30</v>
      </c>
      <c r="I48" t="s">
        <v>16</v>
      </c>
      <c r="J48">
        <v>3.4340926000000001E-2</v>
      </c>
      <c r="K48">
        <v>20</v>
      </c>
      <c r="L48">
        <v>45.4086</v>
      </c>
      <c r="M48">
        <v>4</v>
      </c>
    </row>
    <row r="49" spans="1:13" x14ac:dyDescent="0.3">
      <c r="A49" t="s">
        <v>17</v>
      </c>
      <c r="B49">
        <v>7750</v>
      </c>
      <c r="C49" t="s">
        <v>1061</v>
      </c>
      <c r="D49" t="s">
        <v>95</v>
      </c>
      <c r="E49">
        <v>2014</v>
      </c>
      <c r="F49" t="s">
        <v>29</v>
      </c>
      <c r="G49" t="s">
        <v>21</v>
      </c>
      <c r="H49" t="s">
        <v>30</v>
      </c>
      <c r="I49" t="s">
        <v>16</v>
      </c>
      <c r="J49">
        <v>8.5337160000000002E-3</v>
      </c>
      <c r="K49">
        <v>18</v>
      </c>
      <c r="L49">
        <v>78.561800000000005</v>
      </c>
      <c r="M49">
        <v>4</v>
      </c>
    </row>
    <row r="50" spans="1:13" x14ac:dyDescent="0.3">
      <c r="A50" t="s">
        <v>17</v>
      </c>
      <c r="B50">
        <v>7749</v>
      </c>
      <c r="C50" t="s">
        <v>564</v>
      </c>
      <c r="D50" t="s">
        <v>95</v>
      </c>
      <c r="E50">
        <v>2014</v>
      </c>
      <c r="F50" t="s">
        <v>29</v>
      </c>
      <c r="G50" t="s">
        <v>21</v>
      </c>
      <c r="H50" t="s">
        <v>30</v>
      </c>
      <c r="I50" t="s">
        <v>16</v>
      </c>
      <c r="J50">
        <v>0</v>
      </c>
      <c r="K50">
        <v>17.350000000000001</v>
      </c>
      <c r="L50">
        <v>101.9016</v>
      </c>
      <c r="M50">
        <v>4</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7748</v>
      </c>
      <c r="C52" t="s">
        <v>688</v>
      </c>
      <c r="D52" t="s">
        <v>95</v>
      </c>
      <c r="E52">
        <v>2014</v>
      </c>
      <c r="F52" t="s">
        <v>29</v>
      </c>
      <c r="G52" t="s">
        <v>21</v>
      </c>
      <c r="H52" t="s">
        <v>30</v>
      </c>
      <c r="I52" t="s">
        <v>16</v>
      </c>
      <c r="J52">
        <v>5.4884821E-2</v>
      </c>
      <c r="K52">
        <v>15.75</v>
      </c>
      <c r="L52">
        <v>195.34520000000001</v>
      </c>
      <c r="M52">
        <v>4</v>
      </c>
    </row>
    <row r="53" spans="1:13" x14ac:dyDescent="0.3">
      <c r="A53" t="s">
        <v>17</v>
      </c>
      <c r="B53">
        <v>7747</v>
      </c>
      <c r="C53" t="s">
        <v>1446</v>
      </c>
      <c r="D53" t="s">
        <v>95</v>
      </c>
      <c r="E53">
        <v>2014</v>
      </c>
      <c r="F53" t="s">
        <v>29</v>
      </c>
      <c r="G53" t="s">
        <v>21</v>
      </c>
      <c r="H53" t="s">
        <v>30</v>
      </c>
      <c r="I53" t="s">
        <v>16</v>
      </c>
      <c r="J53">
        <v>3.2845997000000002E-2</v>
      </c>
      <c r="K53">
        <v>15.5</v>
      </c>
      <c r="L53">
        <v>106.7938</v>
      </c>
      <c r="M53">
        <v>4</v>
      </c>
    </row>
    <row r="54" spans="1:13" x14ac:dyDescent="0.3">
      <c r="A54" t="s">
        <v>17</v>
      </c>
      <c r="B54">
        <v>7746</v>
      </c>
      <c r="C54" t="s">
        <v>841</v>
      </c>
      <c r="D54" t="s">
        <v>95</v>
      </c>
      <c r="E54">
        <v>2014</v>
      </c>
      <c r="F54" t="s">
        <v>29</v>
      </c>
      <c r="G54" t="s">
        <v>21</v>
      </c>
      <c r="H54" t="s">
        <v>30</v>
      </c>
      <c r="I54" t="s">
        <v>16</v>
      </c>
      <c r="J54">
        <v>0</v>
      </c>
      <c r="K54">
        <v>12.3</v>
      </c>
      <c r="L54">
        <v>37.287399999999998</v>
      </c>
      <c r="M54">
        <v>4</v>
      </c>
    </row>
    <row r="55" spans="1:13" x14ac:dyDescent="0.3">
      <c r="A55" t="s">
        <v>17</v>
      </c>
      <c r="B55">
        <v>7745</v>
      </c>
      <c r="C55" t="s">
        <v>769</v>
      </c>
      <c r="D55" t="s">
        <v>95</v>
      </c>
      <c r="E55">
        <v>2014</v>
      </c>
      <c r="F55" t="s">
        <v>29</v>
      </c>
      <c r="G55" t="s">
        <v>21</v>
      </c>
      <c r="H55" t="s">
        <v>30</v>
      </c>
      <c r="I55" t="s">
        <v>16</v>
      </c>
      <c r="J55">
        <v>7.8678276000000005E-2</v>
      </c>
      <c r="K55">
        <v>10.3</v>
      </c>
      <c r="L55">
        <v>177.03700000000001</v>
      </c>
      <c r="M55">
        <v>4</v>
      </c>
    </row>
    <row r="56" spans="1:13" x14ac:dyDescent="0.3">
      <c r="A56" t="s">
        <v>17</v>
      </c>
      <c r="B56">
        <v>7744</v>
      </c>
      <c r="C56" t="s">
        <v>282</v>
      </c>
      <c r="D56" t="s">
        <v>95</v>
      </c>
      <c r="E56">
        <v>2014</v>
      </c>
      <c r="F56" t="s">
        <v>29</v>
      </c>
      <c r="G56" t="s">
        <v>21</v>
      </c>
      <c r="H56" t="s">
        <v>30</v>
      </c>
      <c r="I56" t="s">
        <v>16</v>
      </c>
      <c r="J56">
        <v>4.7147769999999999E-2</v>
      </c>
      <c r="K56">
        <v>9.8000000000000007</v>
      </c>
      <c r="L56">
        <v>102.4016</v>
      </c>
      <c r="M56">
        <v>4</v>
      </c>
    </row>
    <row r="57" spans="1:13" x14ac:dyDescent="0.3">
      <c r="A57" t="s">
        <v>17</v>
      </c>
      <c r="B57">
        <v>7743</v>
      </c>
      <c r="C57" t="s">
        <v>1231</v>
      </c>
      <c r="D57" t="s">
        <v>95</v>
      </c>
      <c r="E57">
        <v>2014</v>
      </c>
      <c r="F57" t="s">
        <v>29</v>
      </c>
      <c r="G57" t="s">
        <v>21</v>
      </c>
      <c r="H57" t="s">
        <v>30</v>
      </c>
      <c r="I57" t="s">
        <v>16</v>
      </c>
      <c r="J57">
        <v>0.102893121</v>
      </c>
      <c r="K57">
        <v>9.17</v>
      </c>
      <c r="L57">
        <v>141.947</v>
      </c>
      <c r="M57">
        <v>4</v>
      </c>
    </row>
    <row r="58" spans="1:13" x14ac:dyDescent="0.3">
      <c r="A58" t="s">
        <v>17</v>
      </c>
      <c r="B58">
        <v>7742</v>
      </c>
      <c r="C58" t="s">
        <v>491</v>
      </c>
      <c r="D58" t="s">
        <v>95</v>
      </c>
      <c r="E58">
        <v>2014</v>
      </c>
      <c r="F58" t="s">
        <v>29</v>
      </c>
      <c r="G58" t="s">
        <v>21</v>
      </c>
      <c r="H58" t="s">
        <v>30</v>
      </c>
      <c r="I58" t="s">
        <v>16</v>
      </c>
      <c r="J58">
        <v>0.17397365200000001</v>
      </c>
      <c r="K58">
        <v>9.1</v>
      </c>
      <c r="L58">
        <v>126.53619999999999</v>
      </c>
      <c r="M58">
        <v>4</v>
      </c>
    </row>
    <row r="59" spans="1:13" x14ac:dyDescent="0.3">
      <c r="A59" t="s">
        <v>17</v>
      </c>
      <c r="B59">
        <v>7741</v>
      </c>
      <c r="C59" t="s">
        <v>1551</v>
      </c>
      <c r="D59" t="s">
        <v>95</v>
      </c>
      <c r="E59">
        <v>2014</v>
      </c>
      <c r="F59" t="s">
        <v>29</v>
      </c>
      <c r="G59" t="s">
        <v>21</v>
      </c>
      <c r="H59" t="s">
        <v>30</v>
      </c>
      <c r="I59" t="s">
        <v>16</v>
      </c>
      <c r="J59">
        <v>3.1377308E-2</v>
      </c>
      <c r="K59">
        <v>8.1950000000000003</v>
      </c>
      <c r="L59">
        <v>93.646199999999993</v>
      </c>
      <c r="M59">
        <v>4</v>
      </c>
    </row>
    <row r="60" spans="1:13" x14ac:dyDescent="0.3">
      <c r="A60" t="s">
        <v>17</v>
      </c>
      <c r="B60">
        <v>7740</v>
      </c>
      <c r="C60" t="s">
        <v>477</v>
      </c>
      <c r="D60" t="s">
        <v>95</v>
      </c>
      <c r="E60">
        <v>2014</v>
      </c>
      <c r="F60" t="s">
        <v>29</v>
      </c>
      <c r="G60" t="s">
        <v>21</v>
      </c>
      <c r="H60" t="s">
        <v>30</v>
      </c>
      <c r="I60" t="s">
        <v>16</v>
      </c>
      <c r="J60">
        <v>3.7465845999999997E-2</v>
      </c>
      <c r="K60">
        <v>6.8</v>
      </c>
      <c r="L60">
        <v>47.503399999999999</v>
      </c>
      <c r="M60">
        <v>4</v>
      </c>
    </row>
    <row r="61" spans="1:13" x14ac:dyDescent="0.3">
      <c r="A61" t="s">
        <v>10</v>
      </c>
      <c r="B61">
        <v>7725</v>
      </c>
      <c r="C61" t="s">
        <v>700</v>
      </c>
      <c r="D61" t="s">
        <v>95</v>
      </c>
      <c r="E61">
        <v>2011</v>
      </c>
      <c r="F61" t="s">
        <v>39</v>
      </c>
      <c r="G61" t="s">
        <v>21</v>
      </c>
      <c r="H61" t="s">
        <v>26</v>
      </c>
      <c r="I61" t="s">
        <v>40</v>
      </c>
      <c r="J61">
        <v>0.117026714</v>
      </c>
      <c r="K61">
        <v>16.7</v>
      </c>
      <c r="L61">
        <v>189.22139999999999</v>
      </c>
      <c r="M61">
        <v>4</v>
      </c>
    </row>
    <row r="62" spans="1:13" x14ac:dyDescent="0.3">
      <c r="A62" t="s">
        <v>10</v>
      </c>
      <c r="B62">
        <v>7672</v>
      </c>
      <c r="C62" t="s">
        <v>1605</v>
      </c>
      <c r="D62" t="s">
        <v>95</v>
      </c>
      <c r="E62">
        <v>2011</v>
      </c>
      <c r="F62" t="s">
        <v>39</v>
      </c>
      <c r="G62" t="s">
        <v>21</v>
      </c>
      <c r="H62" t="s">
        <v>30</v>
      </c>
      <c r="I62" t="s">
        <v>40</v>
      </c>
      <c r="J62">
        <v>0.100262068</v>
      </c>
      <c r="K62">
        <v>20</v>
      </c>
      <c r="L62">
        <v>169.61320000000001</v>
      </c>
      <c r="M62">
        <v>4</v>
      </c>
    </row>
    <row r="63" spans="1:13" x14ac:dyDescent="0.3">
      <c r="A63" t="s">
        <v>10</v>
      </c>
      <c r="B63">
        <v>7671</v>
      </c>
      <c r="C63" t="s">
        <v>120</v>
      </c>
      <c r="D63" t="s">
        <v>95</v>
      </c>
      <c r="E63">
        <v>2011</v>
      </c>
      <c r="F63" t="s">
        <v>39</v>
      </c>
      <c r="G63" t="s">
        <v>21</v>
      </c>
      <c r="H63" t="s">
        <v>30</v>
      </c>
      <c r="I63" t="s">
        <v>40</v>
      </c>
      <c r="J63">
        <v>0.126791761</v>
      </c>
      <c r="K63">
        <v>15.5</v>
      </c>
      <c r="L63">
        <v>262.15679999999998</v>
      </c>
      <c r="M63">
        <v>4</v>
      </c>
    </row>
    <row r="64" spans="1:13" x14ac:dyDescent="0.3">
      <c r="A64" t="s">
        <v>10</v>
      </c>
      <c r="B64">
        <v>7670</v>
      </c>
      <c r="C64" t="s">
        <v>135</v>
      </c>
      <c r="D64" t="s">
        <v>95</v>
      </c>
      <c r="E64">
        <v>2011</v>
      </c>
      <c r="F64" t="s">
        <v>39</v>
      </c>
      <c r="G64" t="s">
        <v>21</v>
      </c>
      <c r="H64" t="s">
        <v>30</v>
      </c>
      <c r="I64" t="s">
        <v>40</v>
      </c>
      <c r="J64">
        <v>0.31109037899999997</v>
      </c>
      <c r="K64">
        <v>12.35</v>
      </c>
      <c r="L64">
        <v>79.232799999999997</v>
      </c>
      <c r="M64">
        <v>4</v>
      </c>
    </row>
    <row r="65" spans="1:13" x14ac:dyDescent="0.3">
      <c r="A65" t="s">
        <v>10</v>
      </c>
      <c r="B65">
        <v>7669</v>
      </c>
      <c r="C65" t="s">
        <v>1119</v>
      </c>
      <c r="D65" t="s">
        <v>95</v>
      </c>
      <c r="E65">
        <v>2011</v>
      </c>
      <c r="F65" t="s">
        <v>39</v>
      </c>
      <c r="G65" t="s">
        <v>21</v>
      </c>
      <c r="H65" t="s">
        <v>30</v>
      </c>
      <c r="I65" t="s">
        <v>40</v>
      </c>
      <c r="J65">
        <v>0.223440258</v>
      </c>
      <c r="K65">
        <v>4.88</v>
      </c>
      <c r="L65">
        <v>52.229799999999997</v>
      </c>
      <c r="M65">
        <v>4</v>
      </c>
    </row>
    <row r="66" spans="1:13" x14ac:dyDescent="0.3">
      <c r="A66" t="s">
        <v>17</v>
      </c>
      <c r="B66">
        <v>7602</v>
      </c>
      <c r="C66" t="s">
        <v>285</v>
      </c>
      <c r="D66" t="s">
        <v>95</v>
      </c>
      <c r="E66">
        <v>2011</v>
      </c>
      <c r="F66" t="s">
        <v>39</v>
      </c>
      <c r="G66" t="s">
        <v>21</v>
      </c>
      <c r="H66" t="s">
        <v>15</v>
      </c>
      <c r="I66" t="s">
        <v>40</v>
      </c>
      <c r="J66">
        <v>9.2658699999999997E-2</v>
      </c>
      <c r="K66">
        <v>18.850000000000001</v>
      </c>
      <c r="L66">
        <v>131.42840000000001</v>
      </c>
      <c r="M66">
        <v>4</v>
      </c>
    </row>
    <row r="67" spans="1:13" x14ac:dyDescent="0.3">
      <c r="A67" t="s">
        <v>17</v>
      </c>
      <c r="B67">
        <v>7601</v>
      </c>
      <c r="C67" t="s">
        <v>1074</v>
      </c>
      <c r="D67" t="s">
        <v>95</v>
      </c>
      <c r="E67">
        <v>2011</v>
      </c>
      <c r="F67" t="s">
        <v>39</v>
      </c>
      <c r="G67" t="s">
        <v>21</v>
      </c>
      <c r="H67" t="s">
        <v>15</v>
      </c>
      <c r="I67" t="s">
        <v>40</v>
      </c>
      <c r="J67">
        <v>4.4024162999999998E-2</v>
      </c>
      <c r="K67">
        <v>18.7</v>
      </c>
      <c r="L67">
        <v>125.902</v>
      </c>
      <c r="M67">
        <v>4</v>
      </c>
    </row>
    <row r="68" spans="1:13" x14ac:dyDescent="0.3">
      <c r="A68" t="s">
        <v>17</v>
      </c>
      <c r="B68">
        <v>7600</v>
      </c>
      <c r="C68" t="s">
        <v>906</v>
      </c>
      <c r="D68" t="s">
        <v>95</v>
      </c>
      <c r="E68">
        <v>2011</v>
      </c>
      <c r="F68" t="s">
        <v>39</v>
      </c>
      <c r="G68" t="s">
        <v>21</v>
      </c>
      <c r="H68" t="s">
        <v>15</v>
      </c>
      <c r="I68" t="s">
        <v>40</v>
      </c>
      <c r="J68">
        <v>4.6496777000000003E-2</v>
      </c>
      <c r="K68">
        <v>15.15</v>
      </c>
      <c r="L68">
        <v>149.67080000000001</v>
      </c>
      <c r="M68">
        <v>4</v>
      </c>
    </row>
    <row r="69" spans="1:13" x14ac:dyDescent="0.3">
      <c r="A69" t="s">
        <v>17</v>
      </c>
      <c r="B69">
        <v>7599</v>
      </c>
      <c r="C69" t="s">
        <v>681</v>
      </c>
      <c r="D69" t="s">
        <v>95</v>
      </c>
      <c r="E69">
        <v>2011</v>
      </c>
      <c r="F69" t="s">
        <v>39</v>
      </c>
      <c r="G69" t="s">
        <v>21</v>
      </c>
      <c r="H69" t="s">
        <v>15</v>
      </c>
      <c r="I69" t="s">
        <v>40</v>
      </c>
      <c r="J69">
        <v>0.12733476599999999</v>
      </c>
      <c r="K69">
        <v>15.1</v>
      </c>
      <c r="L69">
        <v>88.283000000000001</v>
      </c>
      <c r="M69">
        <v>4</v>
      </c>
    </row>
    <row r="70" spans="1:13" x14ac:dyDescent="0.3">
      <c r="A70" t="s">
        <v>17</v>
      </c>
      <c r="B70">
        <v>7598</v>
      </c>
      <c r="C70" t="s">
        <v>1060</v>
      </c>
      <c r="D70" t="s">
        <v>95</v>
      </c>
      <c r="E70">
        <v>2011</v>
      </c>
      <c r="F70" t="s">
        <v>39</v>
      </c>
      <c r="G70" t="s">
        <v>21</v>
      </c>
      <c r="H70" t="s">
        <v>15</v>
      </c>
      <c r="I70" t="s">
        <v>40</v>
      </c>
      <c r="J70">
        <v>0.15643726999999999</v>
      </c>
      <c r="K70">
        <v>14.85</v>
      </c>
      <c r="L70">
        <v>142.0812</v>
      </c>
      <c r="M70">
        <v>4</v>
      </c>
    </row>
    <row r="71" spans="1:13" x14ac:dyDescent="0.3">
      <c r="A71" t="s">
        <v>17</v>
      </c>
      <c r="B71">
        <v>7597</v>
      </c>
      <c r="C71" t="s">
        <v>1187</v>
      </c>
      <c r="D71" t="s">
        <v>95</v>
      </c>
      <c r="E71">
        <v>2011</v>
      </c>
      <c r="F71" t="s">
        <v>39</v>
      </c>
      <c r="G71" t="s">
        <v>21</v>
      </c>
      <c r="H71" t="s">
        <v>15</v>
      </c>
      <c r="I71" t="s">
        <v>40</v>
      </c>
      <c r="J71">
        <v>9.4460314000000004E-2</v>
      </c>
      <c r="K71">
        <v>11.3</v>
      </c>
      <c r="L71">
        <v>245.31180000000001</v>
      </c>
      <c r="M71">
        <v>4</v>
      </c>
    </row>
    <row r="72" spans="1:13" x14ac:dyDescent="0.3">
      <c r="A72" t="s">
        <v>17</v>
      </c>
      <c r="B72">
        <v>7596</v>
      </c>
      <c r="C72" t="s">
        <v>773</v>
      </c>
      <c r="D72" t="s">
        <v>95</v>
      </c>
      <c r="E72">
        <v>2011</v>
      </c>
      <c r="F72" t="s">
        <v>39</v>
      </c>
      <c r="G72" t="s">
        <v>21</v>
      </c>
      <c r="H72" t="s">
        <v>15</v>
      </c>
      <c r="I72" t="s">
        <v>40</v>
      </c>
      <c r="J72">
        <v>4.9697922999999998E-2</v>
      </c>
      <c r="K72">
        <v>6.4450000000000003</v>
      </c>
      <c r="L72">
        <v>95.043599999999998</v>
      </c>
      <c r="M72">
        <v>4</v>
      </c>
    </row>
    <row r="73" spans="1:13" x14ac:dyDescent="0.3">
      <c r="A73" t="s">
        <v>17</v>
      </c>
      <c r="B73">
        <v>7595</v>
      </c>
      <c r="C73" t="s">
        <v>1405</v>
      </c>
      <c r="D73" t="s">
        <v>95</v>
      </c>
      <c r="E73">
        <v>2011</v>
      </c>
      <c r="F73" t="s">
        <v>39</v>
      </c>
      <c r="G73" t="s">
        <v>21</v>
      </c>
      <c r="H73" t="s">
        <v>15</v>
      </c>
      <c r="I73" t="s">
        <v>40</v>
      </c>
      <c r="J73">
        <v>0.17285671899999999</v>
      </c>
      <c r="K73">
        <v>5.6349999999999998</v>
      </c>
      <c r="L73">
        <v>148.20500000000001</v>
      </c>
      <c r="M73">
        <v>4</v>
      </c>
    </row>
    <row r="74" spans="1:13" x14ac:dyDescent="0.3">
      <c r="A74" t="s">
        <v>10</v>
      </c>
      <c r="B74">
        <v>7510</v>
      </c>
      <c r="C74" t="s">
        <v>1332</v>
      </c>
      <c r="D74" t="s">
        <v>95</v>
      </c>
      <c r="E74">
        <v>2017</v>
      </c>
      <c r="F74" t="s">
        <v>50</v>
      </c>
      <c r="G74" t="s">
        <v>34</v>
      </c>
      <c r="H74" t="s">
        <v>26</v>
      </c>
      <c r="I74" t="s">
        <v>16</v>
      </c>
      <c r="J74">
        <v>6.2212713000000003E-2</v>
      </c>
      <c r="K74">
        <v>20.85</v>
      </c>
      <c r="L74">
        <v>88.151399999999995</v>
      </c>
      <c r="M74">
        <v>4</v>
      </c>
    </row>
    <row r="75" spans="1:13" x14ac:dyDescent="0.3">
      <c r="A75" t="s">
        <v>10</v>
      </c>
      <c r="B75">
        <v>7509</v>
      </c>
      <c r="C75" t="s">
        <v>121</v>
      </c>
      <c r="D75" t="s">
        <v>95</v>
      </c>
      <c r="E75">
        <v>2017</v>
      </c>
      <c r="F75" t="s">
        <v>50</v>
      </c>
      <c r="G75" t="s">
        <v>34</v>
      </c>
      <c r="H75" t="s">
        <v>26</v>
      </c>
      <c r="I75" t="s">
        <v>16</v>
      </c>
      <c r="J75">
        <v>7.9281476000000004E-2</v>
      </c>
      <c r="K75">
        <v>20.7</v>
      </c>
      <c r="L75">
        <v>100.10420000000001</v>
      </c>
      <c r="M75">
        <v>4</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7508</v>
      </c>
      <c r="C78" t="s">
        <v>1605</v>
      </c>
      <c r="D78" t="s">
        <v>95</v>
      </c>
      <c r="E78">
        <v>2017</v>
      </c>
      <c r="F78" t="s">
        <v>50</v>
      </c>
      <c r="G78" t="s">
        <v>34</v>
      </c>
      <c r="H78" t="s">
        <v>26</v>
      </c>
      <c r="I78" t="s">
        <v>16</v>
      </c>
      <c r="J78">
        <v>5.9889718000000002E-2</v>
      </c>
      <c r="K78">
        <v>20</v>
      </c>
      <c r="L78">
        <v>168.51320000000001</v>
      </c>
      <c r="M78">
        <v>4</v>
      </c>
    </row>
    <row r="79" spans="1:13" x14ac:dyDescent="0.3">
      <c r="A79" t="s">
        <v>10</v>
      </c>
      <c r="B79">
        <v>7507</v>
      </c>
      <c r="C79" t="s">
        <v>546</v>
      </c>
      <c r="D79" t="s">
        <v>95</v>
      </c>
      <c r="E79">
        <v>2017</v>
      </c>
      <c r="F79" t="s">
        <v>50</v>
      </c>
      <c r="G79" t="s">
        <v>34</v>
      </c>
      <c r="H79" t="s">
        <v>26</v>
      </c>
      <c r="I79" t="s">
        <v>16</v>
      </c>
      <c r="J79">
        <v>6.2516602000000004E-2</v>
      </c>
      <c r="K79">
        <v>19.350000000000001</v>
      </c>
      <c r="L79">
        <v>163.91839999999999</v>
      </c>
      <c r="M79">
        <v>4</v>
      </c>
    </row>
    <row r="80" spans="1:13" x14ac:dyDescent="0.3">
      <c r="A80" t="s">
        <v>10</v>
      </c>
      <c r="B80">
        <v>7506</v>
      </c>
      <c r="C80" t="s">
        <v>1425</v>
      </c>
      <c r="D80" t="s">
        <v>95</v>
      </c>
      <c r="E80">
        <v>2017</v>
      </c>
      <c r="F80" t="s">
        <v>50</v>
      </c>
      <c r="G80" t="s">
        <v>34</v>
      </c>
      <c r="H80" t="s">
        <v>26</v>
      </c>
      <c r="I80" t="s">
        <v>16</v>
      </c>
      <c r="J80">
        <v>2.6059557000000001E-2</v>
      </c>
      <c r="K80">
        <v>18.2</v>
      </c>
      <c r="L80">
        <v>241.21960000000001</v>
      </c>
      <c r="M80">
        <v>4</v>
      </c>
    </row>
    <row r="81" spans="1:13" x14ac:dyDescent="0.3">
      <c r="A81" t="s">
        <v>10</v>
      </c>
      <c r="B81">
        <v>7505</v>
      </c>
      <c r="C81" t="s">
        <v>935</v>
      </c>
      <c r="D81" t="s">
        <v>95</v>
      </c>
      <c r="E81">
        <v>2017</v>
      </c>
      <c r="F81" t="s">
        <v>50</v>
      </c>
      <c r="G81" t="s">
        <v>34</v>
      </c>
      <c r="H81" t="s">
        <v>26</v>
      </c>
      <c r="I81" t="s">
        <v>16</v>
      </c>
      <c r="J81">
        <v>9.3846531999999996E-2</v>
      </c>
      <c r="K81">
        <v>16.5</v>
      </c>
      <c r="L81">
        <v>95.706800000000001</v>
      </c>
      <c r="M81">
        <v>4</v>
      </c>
    </row>
    <row r="82" spans="1:13" x14ac:dyDescent="0.3">
      <c r="A82" t="s">
        <v>10</v>
      </c>
      <c r="B82">
        <v>7504</v>
      </c>
      <c r="C82" t="s">
        <v>802</v>
      </c>
      <c r="D82" t="s">
        <v>95</v>
      </c>
      <c r="E82">
        <v>2017</v>
      </c>
      <c r="F82" t="s">
        <v>50</v>
      </c>
      <c r="G82" t="s">
        <v>34</v>
      </c>
      <c r="H82" t="s">
        <v>26</v>
      </c>
      <c r="I82" t="s">
        <v>16</v>
      </c>
      <c r="J82">
        <v>0.10673189499999999</v>
      </c>
      <c r="K82">
        <v>16</v>
      </c>
      <c r="L82">
        <v>183.6634</v>
      </c>
      <c r="M82">
        <v>4</v>
      </c>
    </row>
    <row r="83" spans="1:13" x14ac:dyDescent="0.3">
      <c r="A83" t="s">
        <v>10</v>
      </c>
      <c r="B83">
        <v>7503</v>
      </c>
      <c r="C83" t="s">
        <v>120</v>
      </c>
      <c r="D83" t="s">
        <v>95</v>
      </c>
      <c r="E83">
        <v>2017</v>
      </c>
      <c r="F83" t="s">
        <v>50</v>
      </c>
      <c r="G83" t="s">
        <v>34</v>
      </c>
      <c r="H83" t="s">
        <v>26</v>
      </c>
      <c r="I83" t="s">
        <v>16</v>
      </c>
      <c r="J83">
        <v>7.5736745999999994E-2</v>
      </c>
      <c r="K83">
        <v>15.5</v>
      </c>
      <c r="L83">
        <v>265.55680000000001</v>
      </c>
      <c r="M83">
        <v>4</v>
      </c>
    </row>
    <row r="84" spans="1:13" x14ac:dyDescent="0.3">
      <c r="A84" t="s">
        <v>10</v>
      </c>
      <c r="B84">
        <v>7502</v>
      </c>
      <c r="C84" t="s">
        <v>336</v>
      </c>
      <c r="D84" t="s">
        <v>95</v>
      </c>
      <c r="E84">
        <v>2017</v>
      </c>
      <c r="F84" t="s">
        <v>50</v>
      </c>
      <c r="G84" t="s">
        <v>34</v>
      </c>
      <c r="H84" t="s">
        <v>26</v>
      </c>
      <c r="I84" t="s">
        <v>16</v>
      </c>
      <c r="J84">
        <v>0.128235818</v>
      </c>
      <c r="K84">
        <v>14.5</v>
      </c>
      <c r="L84">
        <v>104.1332</v>
      </c>
      <c r="M84">
        <v>4</v>
      </c>
    </row>
    <row r="85" spans="1:13" x14ac:dyDescent="0.3">
      <c r="A85" t="s">
        <v>10</v>
      </c>
      <c r="B85">
        <v>7501</v>
      </c>
      <c r="C85" t="s">
        <v>135</v>
      </c>
      <c r="D85" t="s">
        <v>95</v>
      </c>
      <c r="E85">
        <v>2017</v>
      </c>
      <c r="F85" t="s">
        <v>50</v>
      </c>
      <c r="G85" t="s">
        <v>34</v>
      </c>
      <c r="H85" t="s">
        <v>26</v>
      </c>
      <c r="I85" t="s">
        <v>16</v>
      </c>
      <c r="J85">
        <v>0.18582416500000001</v>
      </c>
      <c r="K85">
        <v>12.35</v>
      </c>
      <c r="L85">
        <v>78.532799999999995</v>
      </c>
      <c r="M85">
        <v>4</v>
      </c>
    </row>
    <row r="86" spans="1:13" x14ac:dyDescent="0.3">
      <c r="A86" t="s">
        <v>10</v>
      </c>
      <c r="B86">
        <v>7500</v>
      </c>
      <c r="C86" t="s">
        <v>1548</v>
      </c>
      <c r="D86" t="s">
        <v>95</v>
      </c>
      <c r="E86">
        <v>2017</v>
      </c>
      <c r="F86" t="s">
        <v>50</v>
      </c>
      <c r="G86" t="s">
        <v>34</v>
      </c>
      <c r="H86" t="s">
        <v>26</v>
      </c>
      <c r="I86" t="s">
        <v>16</v>
      </c>
      <c r="J86">
        <v>6.5771343999999995E-2</v>
      </c>
      <c r="K86">
        <v>6.0350000000000001</v>
      </c>
      <c r="L86">
        <v>185.32400000000001</v>
      </c>
      <c r="M86">
        <v>4</v>
      </c>
    </row>
    <row r="87" spans="1:13" x14ac:dyDescent="0.3">
      <c r="A87" t="s">
        <v>17</v>
      </c>
      <c r="B87">
        <v>7356</v>
      </c>
      <c r="C87" t="s">
        <v>632</v>
      </c>
      <c r="D87" t="s">
        <v>95</v>
      </c>
      <c r="E87">
        <v>2017</v>
      </c>
      <c r="F87" t="s">
        <v>50</v>
      </c>
      <c r="G87" t="s">
        <v>34</v>
      </c>
      <c r="H87" t="s">
        <v>26</v>
      </c>
      <c r="I87" t="s">
        <v>16</v>
      </c>
      <c r="J87">
        <v>0.119339241</v>
      </c>
      <c r="K87">
        <v>20.5</v>
      </c>
      <c r="L87">
        <v>106.0596</v>
      </c>
      <c r="M87">
        <v>4</v>
      </c>
    </row>
    <row r="88" spans="1:13" x14ac:dyDescent="0.3">
      <c r="A88" t="s">
        <v>17</v>
      </c>
      <c r="B88">
        <v>7355</v>
      </c>
      <c r="C88" t="s">
        <v>1247</v>
      </c>
      <c r="D88" t="s">
        <v>95</v>
      </c>
      <c r="E88">
        <v>2017</v>
      </c>
      <c r="F88" t="s">
        <v>50</v>
      </c>
      <c r="G88" t="s">
        <v>34</v>
      </c>
      <c r="H88" t="s">
        <v>26</v>
      </c>
      <c r="I88" t="s">
        <v>16</v>
      </c>
      <c r="J88">
        <v>5.6921876000000003E-2</v>
      </c>
      <c r="K88">
        <v>11.15</v>
      </c>
      <c r="L88">
        <v>107.1622</v>
      </c>
      <c r="M88">
        <v>4</v>
      </c>
    </row>
    <row r="89" spans="1:13" x14ac:dyDescent="0.3">
      <c r="A89" t="s">
        <v>17</v>
      </c>
      <c r="B89">
        <v>7354</v>
      </c>
      <c r="C89" t="s">
        <v>531</v>
      </c>
      <c r="D89" t="s">
        <v>95</v>
      </c>
      <c r="E89">
        <v>2017</v>
      </c>
      <c r="F89" t="s">
        <v>50</v>
      </c>
      <c r="G89" t="s">
        <v>34</v>
      </c>
      <c r="H89" t="s">
        <v>26</v>
      </c>
      <c r="I89" t="s">
        <v>16</v>
      </c>
      <c r="J89">
        <v>0.17618234499999999</v>
      </c>
      <c r="K89">
        <v>11.1</v>
      </c>
      <c r="L89">
        <v>158.16040000000001</v>
      </c>
      <c r="M89">
        <v>4</v>
      </c>
    </row>
    <row r="90" spans="1:13" x14ac:dyDescent="0.3">
      <c r="A90" t="s">
        <v>17</v>
      </c>
      <c r="B90">
        <v>7353</v>
      </c>
      <c r="C90" t="s">
        <v>769</v>
      </c>
      <c r="D90" t="s">
        <v>95</v>
      </c>
      <c r="E90">
        <v>2017</v>
      </c>
      <c r="F90" t="s">
        <v>50</v>
      </c>
      <c r="G90" t="s">
        <v>34</v>
      </c>
      <c r="H90" t="s">
        <v>26</v>
      </c>
      <c r="I90" t="s">
        <v>16</v>
      </c>
      <c r="J90">
        <v>7.8728914999999997E-2</v>
      </c>
      <c r="K90">
        <v>10.3</v>
      </c>
      <c r="L90">
        <v>178.43700000000001</v>
      </c>
      <c r="M90">
        <v>4</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17</v>
      </c>
      <c r="B92">
        <v>7352</v>
      </c>
      <c r="C92" t="s">
        <v>1461</v>
      </c>
      <c r="D92" t="s">
        <v>95</v>
      </c>
      <c r="E92">
        <v>2017</v>
      </c>
      <c r="F92" t="s">
        <v>50</v>
      </c>
      <c r="G92" t="s">
        <v>34</v>
      </c>
      <c r="H92" t="s">
        <v>26</v>
      </c>
      <c r="I92" t="s">
        <v>16</v>
      </c>
      <c r="J92">
        <v>1.5856294999999999E-2</v>
      </c>
      <c r="K92">
        <v>9.1950000000000003</v>
      </c>
      <c r="L92">
        <v>81.659199999999998</v>
      </c>
      <c r="M92">
        <v>4</v>
      </c>
    </row>
    <row r="93" spans="1:13" x14ac:dyDescent="0.3">
      <c r="A93" t="s">
        <v>10</v>
      </c>
      <c r="B93">
        <v>7342</v>
      </c>
      <c r="C93" t="s">
        <v>755</v>
      </c>
      <c r="D93" t="s">
        <v>95</v>
      </c>
      <c r="E93">
        <v>2020</v>
      </c>
      <c r="F93" t="s">
        <v>37</v>
      </c>
      <c r="G93" t="s">
        <v>34</v>
      </c>
      <c r="H93" t="s">
        <v>15</v>
      </c>
      <c r="I93" t="s">
        <v>16</v>
      </c>
      <c r="J93">
        <v>2.5513972999999999E-2</v>
      </c>
      <c r="K93">
        <v>15.5</v>
      </c>
      <c r="L93">
        <v>83.793400000000005</v>
      </c>
      <c r="M93">
        <v>4</v>
      </c>
    </row>
    <row r="94" spans="1:13" x14ac:dyDescent="0.3">
      <c r="A94" t="s">
        <v>10</v>
      </c>
      <c r="B94">
        <v>7341</v>
      </c>
      <c r="C94" t="s">
        <v>309</v>
      </c>
      <c r="D94" t="s">
        <v>95</v>
      </c>
      <c r="E94">
        <v>2020</v>
      </c>
      <c r="F94" t="s">
        <v>37</v>
      </c>
      <c r="G94" t="s">
        <v>34</v>
      </c>
      <c r="H94" t="s">
        <v>15</v>
      </c>
      <c r="I94" t="s">
        <v>16</v>
      </c>
      <c r="J94">
        <v>0.122274118</v>
      </c>
      <c r="K94">
        <v>6.7149999999999999</v>
      </c>
      <c r="L94">
        <v>40.345399999999998</v>
      </c>
      <c r="M94">
        <v>4</v>
      </c>
    </row>
    <row r="95" spans="1:13" x14ac:dyDescent="0.3">
      <c r="A95" t="s">
        <v>10</v>
      </c>
      <c r="B95">
        <v>7263</v>
      </c>
      <c r="C95" t="s">
        <v>121</v>
      </c>
      <c r="D95" t="s">
        <v>95</v>
      </c>
      <c r="E95">
        <v>2020</v>
      </c>
      <c r="F95" t="s">
        <v>37</v>
      </c>
      <c r="G95" t="s">
        <v>34</v>
      </c>
      <c r="H95" t="s">
        <v>30</v>
      </c>
      <c r="I95" t="s">
        <v>16</v>
      </c>
      <c r="J95">
        <v>0</v>
      </c>
      <c r="K95">
        <v>20.7</v>
      </c>
      <c r="L95">
        <v>98.7042</v>
      </c>
      <c r="M95">
        <v>4</v>
      </c>
    </row>
    <row r="96" spans="1:13" x14ac:dyDescent="0.3">
      <c r="A96" t="s">
        <v>10</v>
      </c>
      <c r="B96">
        <v>7262</v>
      </c>
      <c r="C96" t="s">
        <v>1544</v>
      </c>
      <c r="D96" t="s">
        <v>95</v>
      </c>
      <c r="E96">
        <v>2020</v>
      </c>
      <c r="F96" t="s">
        <v>37</v>
      </c>
      <c r="G96" t="s">
        <v>34</v>
      </c>
      <c r="H96" t="s">
        <v>30</v>
      </c>
      <c r="I96" t="s">
        <v>16</v>
      </c>
      <c r="J96">
        <v>8.1193712000000001E-2</v>
      </c>
      <c r="K96">
        <v>19.7</v>
      </c>
      <c r="L96">
        <v>198.411</v>
      </c>
      <c r="M96">
        <v>4</v>
      </c>
    </row>
    <row r="97" spans="1:13" x14ac:dyDescent="0.3">
      <c r="A97" t="s">
        <v>10</v>
      </c>
      <c r="B97">
        <v>7261</v>
      </c>
      <c r="C97" t="s">
        <v>1591</v>
      </c>
      <c r="D97" t="s">
        <v>95</v>
      </c>
      <c r="E97">
        <v>2020</v>
      </c>
      <c r="F97" t="s">
        <v>37</v>
      </c>
      <c r="G97" t="s">
        <v>34</v>
      </c>
      <c r="H97" t="s">
        <v>30</v>
      </c>
      <c r="I97" t="s">
        <v>16</v>
      </c>
      <c r="J97">
        <v>6.1219009999999997E-2</v>
      </c>
      <c r="K97">
        <v>16.7</v>
      </c>
      <c r="L97">
        <v>100.0384</v>
      </c>
      <c r="M97">
        <v>4</v>
      </c>
    </row>
    <row r="98" spans="1:13" x14ac:dyDescent="0.3">
      <c r="A98" t="s">
        <v>10</v>
      </c>
      <c r="B98">
        <v>7260</v>
      </c>
      <c r="C98" t="s">
        <v>551</v>
      </c>
      <c r="D98" t="s">
        <v>95</v>
      </c>
      <c r="E98">
        <v>2020</v>
      </c>
      <c r="F98" t="s">
        <v>37</v>
      </c>
      <c r="G98" t="s">
        <v>34</v>
      </c>
      <c r="H98" t="s">
        <v>30</v>
      </c>
      <c r="I98" t="s">
        <v>16</v>
      </c>
      <c r="J98">
        <v>5.4142087999999998E-2</v>
      </c>
      <c r="K98">
        <v>14.85</v>
      </c>
      <c r="L98">
        <v>124.10720000000001</v>
      </c>
      <c r="M98">
        <v>4</v>
      </c>
    </row>
    <row r="99" spans="1:13" x14ac:dyDescent="0.3">
      <c r="A99" t="s">
        <v>10</v>
      </c>
      <c r="B99">
        <v>7259</v>
      </c>
      <c r="C99" t="s">
        <v>1331</v>
      </c>
      <c r="D99" t="s">
        <v>95</v>
      </c>
      <c r="E99">
        <v>2020</v>
      </c>
      <c r="F99" t="s">
        <v>37</v>
      </c>
      <c r="G99" t="s">
        <v>34</v>
      </c>
      <c r="H99" t="s">
        <v>30</v>
      </c>
      <c r="I99" t="s">
        <v>16</v>
      </c>
      <c r="J99">
        <v>3.1713126000000001E-2</v>
      </c>
      <c r="K99">
        <v>12.6</v>
      </c>
      <c r="L99">
        <v>172.57640000000001</v>
      </c>
      <c r="M99">
        <v>4</v>
      </c>
    </row>
    <row r="100" spans="1:13" x14ac:dyDescent="0.3">
      <c r="A100" t="s">
        <v>10</v>
      </c>
      <c r="B100">
        <v>7258</v>
      </c>
      <c r="C100" t="s">
        <v>1570</v>
      </c>
      <c r="D100" t="s">
        <v>95</v>
      </c>
      <c r="E100">
        <v>2020</v>
      </c>
      <c r="F100" t="s">
        <v>37</v>
      </c>
      <c r="G100" t="s">
        <v>34</v>
      </c>
      <c r="H100" t="s">
        <v>30</v>
      </c>
      <c r="I100" t="s">
        <v>16</v>
      </c>
      <c r="J100">
        <v>9.1688111000000003E-2</v>
      </c>
      <c r="K100">
        <v>10.395</v>
      </c>
      <c r="L100">
        <v>49.000799999999998</v>
      </c>
      <c r="M100">
        <v>4</v>
      </c>
    </row>
    <row r="101" spans="1:13" x14ac:dyDescent="0.3">
      <c r="A101" t="s">
        <v>10</v>
      </c>
      <c r="B101">
        <v>7257</v>
      </c>
      <c r="C101" t="s">
        <v>595</v>
      </c>
      <c r="D101" t="s">
        <v>95</v>
      </c>
      <c r="E101">
        <v>2020</v>
      </c>
      <c r="F101" t="s">
        <v>37</v>
      </c>
      <c r="G101" t="s">
        <v>34</v>
      </c>
      <c r="H101" t="s">
        <v>30</v>
      </c>
      <c r="I101" t="s">
        <v>16</v>
      </c>
      <c r="J101">
        <v>0.129008866</v>
      </c>
      <c r="K101">
        <v>9.6950000000000003</v>
      </c>
      <c r="L101">
        <v>226.94040000000001</v>
      </c>
      <c r="M101">
        <v>4</v>
      </c>
    </row>
    <row r="102" spans="1:13" x14ac:dyDescent="0.3">
      <c r="A102" t="s">
        <v>10</v>
      </c>
      <c r="B102">
        <v>7256</v>
      </c>
      <c r="C102" t="s">
        <v>612</v>
      </c>
      <c r="D102" t="s">
        <v>95</v>
      </c>
      <c r="E102">
        <v>2020</v>
      </c>
      <c r="F102" t="s">
        <v>37</v>
      </c>
      <c r="G102" t="s">
        <v>34</v>
      </c>
      <c r="H102" t="s">
        <v>30</v>
      </c>
      <c r="I102" t="s">
        <v>16</v>
      </c>
      <c r="J102">
        <v>4.8801674000000003E-2</v>
      </c>
      <c r="K102">
        <v>5.4649999999999999</v>
      </c>
      <c r="L102">
        <v>132.1626</v>
      </c>
      <c r="M102">
        <v>4</v>
      </c>
    </row>
    <row r="103" spans="1:13" x14ac:dyDescent="0.3">
      <c r="A103" t="s">
        <v>10</v>
      </c>
      <c r="B103">
        <v>7172</v>
      </c>
      <c r="C103" t="s">
        <v>1332</v>
      </c>
      <c r="D103" t="s">
        <v>95</v>
      </c>
      <c r="E103">
        <v>2015</v>
      </c>
      <c r="F103" t="s">
        <v>33</v>
      </c>
      <c r="G103" t="s">
        <v>34</v>
      </c>
      <c r="H103" t="s">
        <v>30</v>
      </c>
      <c r="I103" t="s">
        <v>16</v>
      </c>
      <c r="J103">
        <v>6.2350672000000003E-2</v>
      </c>
      <c r="K103">
        <v>20.85</v>
      </c>
      <c r="L103">
        <v>86.951400000000007</v>
      </c>
      <c r="M103">
        <v>4</v>
      </c>
    </row>
    <row r="104" spans="1:13" x14ac:dyDescent="0.3">
      <c r="A104" t="s">
        <v>10</v>
      </c>
      <c r="B104">
        <v>7171</v>
      </c>
      <c r="C104" t="s">
        <v>266</v>
      </c>
      <c r="D104" t="s">
        <v>95</v>
      </c>
      <c r="E104">
        <v>2015</v>
      </c>
      <c r="F104" t="s">
        <v>33</v>
      </c>
      <c r="G104" t="s">
        <v>34</v>
      </c>
      <c r="H104" t="s">
        <v>30</v>
      </c>
      <c r="I104" t="s">
        <v>16</v>
      </c>
      <c r="J104">
        <v>0.117599259</v>
      </c>
      <c r="K104">
        <v>20.2</v>
      </c>
      <c r="L104">
        <v>195.31100000000001</v>
      </c>
      <c r="M104">
        <v>4</v>
      </c>
    </row>
    <row r="105" spans="1:13" x14ac:dyDescent="0.3">
      <c r="A105" t="s">
        <v>10</v>
      </c>
      <c r="B105">
        <v>7170</v>
      </c>
      <c r="C105" t="s">
        <v>1605</v>
      </c>
      <c r="D105" t="s">
        <v>95</v>
      </c>
      <c r="E105">
        <v>2015</v>
      </c>
      <c r="F105" t="s">
        <v>33</v>
      </c>
      <c r="G105" t="s">
        <v>34</v>
      </c>
      <c r="H105" t="s">
        <v>30</v>
      </c>
      <c r="I105" t="s">
        <v>16</v>
      </c>
      <c r="J105">
        <v>6.0022526E-2</v>
      </c>
      <c r="K105">
        <v>20</v>
      </c>
      <c r="L105">
        <v>168.7132</v>
      </c>
      <c r="M105">
        <v>4</v>
      </c>
    </row>
    <row r="106" spans="1:13" x14ac:dyDescent="0.3">
      <c r="A106" t="s">
        <v>10</v>
      </c>
      <c r="B106">
        <v>7169</v>
      </c>
      <c r="C106" t="s">
        <v>802</v>
      </c>
      <c r="D106" t="s">
        <v>95</v>
      </c>
      <c r="E106">
        <v>2015</v>
      </c>
      <c r="F106" t="s">
        <v>33</v>
      </c>
      <c r="G106" t="s">
        <v>34</v>
      </c>
      <c r="H106" t="s">
        <v>30</v>
      </c>
      <c r="I106" t="s">
        <v>16</v>
      </c>
      <c r="J106">
        <v>0.106968577</v>
      </c>
      <c r="K106">
        <v>16</v>
      </c>
      <c r="L106">
        <v>180.5634</v>
      </c>
      <c r="M106">
        <v>4</v>
      </c>
    </row>
    <row r="107" spans="1:13" x14ac:dyDescent="0.3">
      <c r="A107" t="s">
        <v>10</v>
      </c>
      <c r="B107">
        <v>7168</v>
      </c>
      <c r="C107" t="s">
        <v>120</v>
      </c>
      <c r="D107" t="s">
        <v>95</v>
      </c>
      <c r="E107">
        <v>2015</v>
      </c>
      <c r="F107" t="s">
        <v>33</v>
      </c>
      <c r="G107" t="s">
        <v>34</v>
      </c>
      <c r="H107" t="s">
        <v>30</v>
      </c>
      <c r="I107" t="s">
        <v>16</v>
      </c>
      <c r="J107">
        <v>7.5904694999999994E-2</v>
      </c>
      <c r="K107">
        <v>15.5</v>
      </c>
      <c r="L107">
        <v>263.95679999999999</v>
      </c>
      <c r="M107">
        <v>4</v>
      </c>
    </row>
    <row r="108" spans="1:13" x14ac:dyDescent="0.3">
      <c r="A108" t="s">
        <v>10</v>
      </c>
      <c r="B108">
        <v>7167</v>
      </c>
      <c r="C108" t="s">
        <v>1343</v>
      </c>
      <c r="D108" t="s">
        <v>95</v>
      </c>
      <c r="E108">
        <v>2015</v>
      </c>
      <c r="F108" t="s">
        <v>33</v>
      </c>
      <c r="G108" t="s">
        <v>34</v>
      </c>
      <c r="H108" t="s">
        <v>30</v>
      </c>
      <c r="I108" t="s">
        <v>16</v>
      </c>
      <c r="J108">
        <v>2.6895200000000001E-2</v>
      </c>
      <c r="K108">
        <v>15</v>
      </c>
      <c r="L108">
        <v>220.34559999999999</v>
      </c>
      <c r="M108">
        <v>4</v>
      </c>
    </row>
    <row r="109" spans="1:13" x14ac:dyDescent="0.3">
      <c r="A109" t="s">
        <v>10</v>
      </c>
      <c r="B109">
        <v>7166</v>
      </c>
      <c r="C109" t="s">
        <v>1331</v>
      </c>
      <c r="D109" t="s">
        <v>95</v>
      </c>
      <c r="E109">
        <v>2015</v>
      </c>
      <c r="F109" t="s">
        <v>33</v>
      </c>
      <c r="G109" t="s">
        <v>34</v>
      </c>
      <c r="H109" t="s">
        <v>30</v>
      </c>
      <c r="I109" t="s">
        <v>16</v>
      </c>
      <c r="J109">
        <v>3.1598705999999997E-2</v>
      </c>
      <c r="K109">
        <v>12.6</v>
      </c>
      <c r="L109">
        <v>172.97640000000001</v>
      </c>
      <c r="M109">
        <v>4</v>
      </c>
    </row>
    <row r="110" spans="1:13" x14ac:dyDescent="0.3">
      <c r="A110" t="s">
        <v>10</v>
      </c>
      <c r="B110">
        <v>7165</v>
      </c>
      <c r="C110" t="s">
        <v>1424</v>
      </c>
      <c r="D110" t="s">
        <v>95</v>
      </c>
      <c r="E110">
        <v>2015</v>
      </c>
      <c r="F110" t="s">
        <v>33</v>
      </c>
      <c r="G110" t="s">
        <v>34</v>
      </c>
      <c r="H110" t="s">
        <v>30</v>
      </c>
      <c r="I110" t="s">
        <v>16</v>
      </c>
      <c r="J110">
        <v>2.6424423999999998E-2</v>
      </c>
      <c r="K110">
        <v>10.5</v>
      </c>
      <c r="L110">
        <v>145.21279999999999</v>
      </c>
      <c r="M110">
        <v>4</v>
      </c>
    </row>
    <row r="111" spans="1:13" x14ac:dyDescent="0.3">
      <c r="A111" t="s">
        <v>10</v>
      </c>
      <c r="B111">
        <v>7164</v>
      </c>
      <c r="C111" t="s">
        <v>801</v>
      </c>
      <c r="D111" t="s">
        <v>95</v>
      </c>
      <c r="E111">
        <v>2015</v>
      </c>
      <c r="F111" t="s">
        <v>33</v>
      </c>
      <c r="G111" t="s">
        <v>34</v>
      </c>
      <c r="H111" t="s">
        <v>30</v>
      </c>
      <c r="I111" t="s">
        <v>16</v>
      </c>
      <c r="J111">
        <v>3.9120291000000001E-2</v>
      </c>
      <c r="K111">
        <v>8.8949999999999996</v>
      </c>
      <c r="L111">
        <v>206.8296</v>
      </c>
      <c r="M111">
        <v>4</v>
      </c>
    </row>
    <row r="112" spans="1:13" x14ac:dyDescent="0.3">
      <c r="A112" t="s">
        <v>10</v>
      </c>
      <c r="B112">
        <v>7163</v>
      </c>
      <c r="C112" t="s">
        <v>724</v>
      </c>
      <c r="D112" t="s">
        <v>95</v>
      </c>
      <c r="E112">
        <v>2015</v>
      </c>
      <c r="F112" t="s">
        <v>33</v>
      </c>
      <c r="G112" t="s">
        <v>34</v>
      </c>
      <c r="H112" t="s">
        <v>30</v>
      </c>
      <c r="I112" t="s">
        <v>16</v>
      </c>
      <c r="J112">
        <v>3.5644324999999998E-2</v>
      </c>
      <c r="K112">
        <v>8.3149999999999995</v>
      </c>
      <c r="L112">
        <v>147.14439999999999</v>
      </c>
      <c r="M112">
        <v>4</v>
      </c>
    </row>
    <row r="113" spans="1:13" x14ac:dyDescent="0.3">
      <c r="A113" t="s">
        <v>10</v>
      </c>
      <c r="B113">
        <v>7162</v>
      </c>
      <c r="C113" t="s">
        <v>431</v>
      </c>
      <c r="D113" t="s">
        <v>95</v>
      </c>
      <c r="E113">
        <v>2015</v>
      </c>
      <c r="F113" t="s">
        <v>33</v>
      </c>
      <c r="G113" t="s">
        <v>34</v>
      </c>
      <c r="H113" t="s">
        <v>30</v>
      </c>
      <c r="I113" t="s">
        <v>16</v>
      </c>
      <c r="J113">
        <v>0.16187506300000001</v>
      </c>
      <c r="K113">
        <v>7.8550000000000004</v>
      </c>
      <c r="L113">
        <v>35.684800000000003</v>
      </c>
      <c r="M113">
        <v>4</v>
      </c>
    </row>
    <row r="114" spans="1:13" x14ac:dyDescent="0.3">
      <c r="A114" t="s">
        <v>10</v>
      </c>
      <c r="B114">
        <v>7161</v>
      </c>
      <c r="C114" t="s">
        <v>419</v>
      </c>
      <c r="D114" t="s">
        <v>95</v>
      </c>
      <c r="E114">
        <v>2015</v>
      </c>
      <c r="F114" t="s">
        <v>33</v>
      </c>
      <c r="G114" t="s">
        <v>34</v>
      </c>
      <c r="H114" t="s">
        <v>30</v>
      </c>
      <c r="I114" t="s">
        <v>16</v>
      </c>
      <c r="J114">
        <v>4.1857101000000001E-2</v>
      </c>
      <c r="K114">
        <v>5.26</v>
      </c>
      <c r="L114">
        <v>162.7868</v>
      </c>
      <c r="M114">
        <v>4</v>
      </c>
    </row>
    <row r="115" spans="1:13" x14ac:dyDescent="0.3">
      <c r="A115" t="s">
        <v>17</v>
      </c>
      <c r="B115">
        <v>7014</v>
      </c>
      <c r="C115" t="s">
        <v>1061</v>
      </c>
      <c r="D115" t="s">
        <v>95</v>
      </c>
      <c r="E115">
        <v>2020</v>
      </c>
      <c r="F115" t="s">
        <v>37</v>
      </c>
      <c r="G115" t="s">
        <v>34</v>
      </c>
      <c r="H115" t="s">
        <v>26</v>
      </c>
      <c r="I115" t="s">
        <v>16</v>
      </c>
      <c r="J115">
        <v>8.5891330000000005E-3</v>
      </c>
      <c r="K115">
        <v>18</v>
      </c>
      <c r="L115">
        <v>81.061800000000005</v>
      </c>
      <c r="M115">
        <v>4</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7013</v>
      </c>
      <c r="C117" t="s">
        <v>464</v>
      </c>
      <c r="D117" t="s">
        <v>95</v>
      </c>
      <c r="E117">
        <v>2020</v>
      </c>
      <c r="F117" t="s">
        <v>37</v>
      </c>
      <c r="G117" t="s">
        <v>34</v>
      </c>
      <c r="H117" t="s">
        <v>26</v>
      </c>
      <c r="I117" t="s">
        <v>16</v>
      </c>
      <c r="J117">
        <v>7.4083388E-2</v>
      </c>
      <c r="K117">
        <v>15.7</v>
      </c>
      <c r="L117">
        <v>253.3724</v>
      </c>
      <c r="M117">
        <v>4</v>
      </c>
    </row>
    <row r="118" spans="1:13" x14ac:dyDescent="0.3">
      <c r="A118" t="s">
        <v>17</v>
      </c>
      <c r="B118">
        <v>7012</v>
      </c>
      <c r="C118" t="s">
        <v>737</v>
      </c>
      <c r="D118" t="s">
        <v>95</v>
      </c>
      <c r="E118">
        <v>2020</v>
      </c>
      <c r="F118" t="s">
        <v>37</v>
      </c>
      <c r="G118" t="s">
        <v>34</v>
      </c>
      <c r="H118" t="s">
        <v>26</v>
      </c>
      <c r="I118" t="s">
        <v>16</v>
      </c>
      <c r="J118">
        <v>8.1562685999999995E-2</v>
      </c>
      <c r="K118">
        <v>15.6</v>
      </c>
      <c r="L118">
        <v>112.7544</v>
      </c>
      <c r="M118">
        <v>4</v>
      </c>
    </row>
    <row r="119" spans="1:13" x14ac:dyDescent="0.3">
      <c r="A119" t="s">
        <v>17</v>
      </c>
      <c r="B119">
        <v>7011</v>
      </c>
      <c r="C119" t="s">
        <v>681</v>
      </c>
      <c r="D119" t="s">
        <v>95</v>
      </c>
      <c r="E119">
        <v>2020</v>
      </c>
      <c r="F119" t="s">
        <v>37</v>
      </c>
      <c r="G119" t="s">
        <v>34</v>
      </c>
      <c r="H119" t="s">
        <v>26</v>
      </c>
      <c r="I119" t="s">
        <v>16</v>
      </c>
      <c r="J119">
        <v>7.6505798999999999E-2</v>
      </c>
      <c r="K119">
        <v>15.1</v>
      </c>
      <c r="L119">
        <v>91.582999999999998</v>
      </c>
      <c r="M119">
        <v>4</v>
      </c>
    </row>
    <row r="120" spans="1:13" x14ac:dyDescent="0.3">
      <c r="A120" t="s">
        <v>17</v>
      </c>
      <c r="B120">
        <v>7010</v>
      </c>
      <c r="C120" t="s">
        <v>1060</v>
      </c>
      <c r="D120" t="s">
        <v>95</v>
      </c>
      <c r="E120">
        <v>2020</v>
      </c>
      <c r="F120" t="s">
        <v>37</v>
      </c>
      <c r="G120" t="s">
        <v>34</v>
      </c>
      <c r="H120" t="s">
        <v>26</v>
      </c>
      <c r="I120" t="s">
        <v>16</v>
      </c>
      <c r="J120">
        <v>9.3991285999999993E-2</v>
      </c>
      <c r="K120">
        <v>14.85</v>
      </c>
      <c r="L120">
        <v>140.9812</v>
      </c>
      <c r="M120">
        <v>4</v>
      </c>
    </row>
    <row r="121" spans="1:13" x14ac:dyDescent="0.3">
      <c r="A121" t="s">
        <v>17</v>
      </c>
      <c r="B121">
        <v>7009</v>
      </c>
      <c r="C121" t="s">
        <v>1503</v>
      </c>
      <c r="D121" t="s">
        <v>95</v>
      </c>
      <c r="E121">
        <v>2020</v>
      </c>
      <c r="F121" t="s">
        <v>37</v>
      </c>
      <c r="G121" t="s">
        <v>34</v>
      </c>
      <c r="H121" t="s">
        <v>26</v>
      </c>
      <c r="I121" t="s">
        <v>16</v>
      </c>
      <c r="J121">
        <v>2.8683422E-2</v>
      </c>
      <c r="K121">
        <v>9.3000000000000007</v>
      </c>
      <c r="L121">
        <v>195.81360000000001</v>
      </c>
      <c r="M121">
        <v>4</v>
      </c>
    </row>
    <row r="122" spans="1:13" x14ac:dyDescent="0.3">
      <c r="A122" t="s">
        <v>17</v>
      </c>
      <c r="B122">
        <v>7008</v>
      </c>
      <c r="C122" t="s">
        <v>1461</v>
      </c>
      <c r="D122" t="s">
        <v>95</v>
      </c>
      <c r="E122">
        <v>2020</v>
      </c>
      <c r="F122" t="s">
        <v>37</v>
      </c>
      <c r="G122" t="s">
        <v>34</v>
      </c>
      <c r="H122" t="s">
        <v>26</v>
      </c>
      <c r="I122" t="s">
        <v>16</v>
      </c>
      <c r="J122">
        <v>1.5949001000000001E-2</v>
      </c>
      <c r="K122">
        <v>9.1950000000000003</v>
      </c>
      <c r="L122">
        <v>84.159199999999998</v>
      </c>
      <c r="M122">
        <v>4</v>
      </c>
    </row>
    <row r="123" spans="1:13" x14ac:dyDescent="0.3">
      <c r="A123" t="s">
        <v>17</v>
      </c>
      <c r="B123">
        <v>7007</v>
      </c>
      <c r="C123" t="s">
        <v>1538</v>
      </c>
      <c r="D123" t="s">
        <v>95</v>
      </c>
      <c r="E123">
        <v>2020</v>
      </c>
      <c r="F123" t="s">
        <v>37</v>
      </c>
      <c r="G123" t="s">
        <v>34</v>
      </c>
      <c r="H123" t="s">
        <v>26</v>
      </c>
      <c r="I123" t="s">
        <v>16</v>
      </c>
      <c r="J123">
        <v>8.2894099999999998E-2</v>
      </c>
      <c r="K123">
        <v>8.2349999999999994</v>
      </c>
      <c r="L123">
        <v>149.30760000000001</v>
      </c>
      <c r="M123">
        <v>4</v>
      </c>
    </row>
    <row r="124" spans="1:13" x14ac:dyDescent="0.3">
      <c r="A124" t="s">
        <v>17</v>
      </c>
      <c r="B124">
        <v>7006</v>
      </c>
      <c r="C124" t="s">
        <v>773</v>
      </c>
      <c r="D124" t="s">
        <v>95</v>
      </c>
      <c r="E124">
        <v>2020</v>
      </c>
      <c r="F124" t="s">
        <v>37</v>
      </c>
      <c r="G124" t="s">
        <v>34</v>
      </c>
      <c r="H124" t="s">
        <v>26</v>
      </c>
      <c r="I124" t="s">
        <v>16</v>
      </c>
      <c r="J124">
        <v>2.9859711000000001E-2</v>
      </c>
      <c r="K124">
        <v>6.4450000000000003</v>
      </c>
      <c r="L124">
        <v>94.143600000000006</v>
      </c>
      <c r="M124">
        <v>4</v>
      </c>
    </row>
    <row r="125" spans="1:13" x14ac:dyDescent="0.3">
      <c r="A125" t="s">
        <v>17</v>
      </c>
      <c r="B125">
        <v>6855</v>
      </c>
      <c r="C125" t="s">
        <v>1074</v>
      </c>
      <c r="D125" t="s">
        <v>95</v>
      </c>
      <c r="E125">
        <v>2015</v>
      </c>
      <c r="F125" t="s">
        <v>33</v>
      </c>
      <c r="G125" t="s">
        <v>34</v>
      </c>
      <c r="H125" t="s">
        <v>15</v>
      </c>
      <c r="I125" t="s">
        <v>16</v>
      </c>
      <c r="J125">
        <v>2.6355344999999999E-2</v>
      </c>
      <c r="K125">
        <v>18.7</v>
      </c>
      <c r="L125">
        <v>127.102</v>
      </c>
      <c r="M125">
        <v>4</v>
      </c>
    </row>
    <row r="126" spans="1:13" x14ac:dyDescent="0.3">
      <c r="A126" t="s">
        <v>17</v>
      </c>
      <c r="B126">
        <v>6854</v>
      </c>
      <c r="C126" t="s">
        <v>564</v>
      </c>
      <c r="D126" t="s">
        <v>95</v>
      </c>
      <c r="E126">
        <v>2015</v>
      </c>
      <c r="F126" t="s">
        <v>33</v>
      </c>
      <c r="G126" t="s">
        <v>34</v>
      </c>
      <c r="H126" t="s">
        <v>15</v>
      </c>
      <c r="I126" t="s">
        <v>16</v>
      </c>
      <c r="J126">
        <v>5.6032247E-2</v>
      </c>
      <c r="K126">
        <v>17.350000000000001</v>
      </c>
      <c r="L126">
        <v>102.30159999999999</v>
      </c>
      <c r="M126">
        <v>4</v>
      </c>
    </row>
    <row r="127" spans="1:13" x14ac:dyDescent="0.3">
      <c r="A127" t="s">
        <v>17</v>
      </c>
      <c r="B127">
        <v>6853</v>
      </c>
      <c r="C127" t="s">
        <v>737</v>
      </c>
      <c r="D127" t="s">
        <v>95</v>
      </c>
      <c r="E127">
        <v>2015</v>
      </c>
      <c r="F127" t="s">
        <v>33</v>
      </c>
      <c r="G127" t="s">
        <v>34</v>
      </c>
      <c r="H127" t="s">
        <v>15</v>
      </c>
      <c r="I127" t="s">
        <v>16</v>
      </c>
      <c r="J127">
        <v>8.1268409999999999E-2</v>
      </c>
      <c r="K127">
        <v>15.6</v>
      </c>
      <c r="L127">
        <v>110.2544</v>
      </c>
      <c r="M127">
        <v>4</v>
      </c>
    </row>
    <row r="128" spans="1:13" x14ac:dyDescent="0.3">
      <c r="A128" t="s">
        <v>17</v>
      </c>
      <c r="B128">
        <v>6852</v>
      </c>
      <c r="C128" t="s">
        <v>1389</v>
      </c>
      <c r="D128" t="s">
        <v>95</v>
      </c>
      <c r="E128">
        <v>2015</v>
      </c>
      <c r="F128" t="s">
        <v>33</v>
      </c>
      <c r="G128" t="s">
        <v>34</v>
      </c>
      <c r="H128" t="s">
        <v>15</v>
      </c>
      <c r="I128" t="s">
        <v>16</v>
      </c>
      <c r="J128">
        <v>2.3783006999999998E-2</v>
      </c>
      <c r="K128">
        <v>14</v>
      </c>
      <c r="L128">
        <v>104.03319999999999</v>
      </c>
      <c r="M128">
        <v>4</v>
      </c>
    </row>
    <row r="129" spans="1:13" x14ac:dyDescent="0.3">
      <c r="A129" t="s">
        <v>17</v>
      </c>
      <c r="B129">
        <v>6851</v>
      </c>
      <c r="C129" t="s">
        <v>542</v>
      </c>
      <c r="D129" t="s">
        <v>95</v>
      </c>
      <c r="E129">
        <v>2015</v>
      </c>
      <c r="F129" t="s">
        <v>33</v>
      </c>
      <c r="G129" t="s">
        <v>34</v>
      </c>
      <c r="H129" t="s">
        <v>15</v>
      </c>
      <c r="I129" t="s">
        <v>16</v>
      </c>
      <c r="J129">
        <v>6.5082451999999999E-2</v>
      </c>
      <c r="K129">
        <v>13.35</v>
      </c>
      <c r="L129">
        <v>93.080399999999997</v>
      </c>
      <c r="M129">
        <v>4</v>
      </c>
    </row>
    <row r="130" spans="1:13" x14ac:dyDescent="0.3">
      <c r="A130" t="s">
        <v>17</v>
      </c>
      <c r="B130">
        <v>6850</v>
      </c>
      <c r="C130" t="s">
        <v>1187</v>
      </c>
      <c r="D130" t="s">
        <v>95</v>
      </c>
      <c r="E130">
        <v>2015</v>
      </c>
      <c r="F130" t="s">
        <v>33</v>
      </c>
      <c r="G130" t="s">
        <v>34</v>
      </c>
      <c r="H130" t="s">
        <v>15</v>
      </c>
      <c r="I130" t="s">
        <v>16</v>
      </c>
      <c r="J130">
        <v>0</v>
      </c>
      <c r="K130">
        <v>11.3</v>
      </c>
      <c r="L130">
        <v>245.21180000000001</v>
      </c>
      <c r="M130">
        <v>4</v>
      </c>
    </row>
    <row r="131" spans="1:13" x14ac:dyDescent="0.3">
      <c r="A131" t="s">
        <v>17</v>
      </c>
      <c r="B131">
        <v>6849</v>
      </c>
      <c r="C131" t="s">
        <v>769</v>
      </c>
      <c r="D131" t="s">
        <v>95</v>
      </c>
      <c r="E131">
        <v>2015</v>
      </c>
      <c r="F131" t="s">
        <v>33</v>
      </c>
      <c r="G131" t="s">
        <v>34</v>
      </c>
      <c r="H131" t="s">
        <v>15</v>
      </c>
      <c r="I131" t="s">
        <v>16</v>
      </c>
      <c r="J131">
        <v>7.8903499000000002E-2</v>
      </c>
      <c r="K131">
        <v>10.3</v>
      </c>
      <c r="L131">
        <v>177.637</v>
      </c>
      <c r="M131">
        <v>4</v>
      </c>
    </row>
    <row r="132" spans="1:13" x14ac:dyDescent="0.3">
      <c r="A132" t="s">
        <v>17</v>
      </c>
      <c r="B132">
        <v>6848</v>
      </c>
      <c r="C132" t="s">
        <v>1530</v>
      </c>
      <c r="D132" t="s">
        <v>95</v>
      </c>
      <c r="E132">
        <v>2015</v>
      </c>
      <c r="F132" t="s">
        <v>33</v>
      </c>
      <c r="G132" t="s">
        <v>34</v>
      </c>
      <c r="H132" t="s">
        <v>15</v>
      </c>
      <c r="I132" t="s">
        <v>16</v>
      </c>
      <c r="J132">
        <v>8.5125951000000005E-2</v>
      </c>
      <c r="K132">
        <v>9.6</v>
      </c>
      <c r="L132">
        <v>107.128</v>
      </c>
      <c r="M132">
        <v>4</v>
      </c>
    </row>
    <row r="133" spans="1:13" x14ac:dyDescent="0.3">
      <c r="A133" t="s">
        <v>17</v>
      </c>
      <c r="B133">
        <v>6847</v>
      </c>
      <c r="C133" t="s">
        <v>472</v>
      </c>
      <c r="D133" t="s">
        <v>95</v>
      </c>
      <c r="E133">
        <v>2015</v>
      </c>
      <c r="F133" t="s">
        <v>33</v>
      </c>
      <c r="G133" t="s">
        <v>34</v>
      </c>
      <c r="H133" t="s">
        <v>15</v>
      </c>
      <c r="I133" t="s">
        <v>16</v>
      </c>
      <c r="J133">
        <v>0.101500374</v>
      </c>
      <c r="K133">
        <v>9.1950000000000003</v>
      </c>
      <c r="L133">
        <v>45.2744</v>
      </c>
      <c r="M133">
        <v>4</v>
      </c>
    </row>
    <row r="134" spans="1:13" x14ac:dyDescent="0.3">
      <c r="A134" t="s">
        <v>17</v>
      </c>
      <c r="B134">
        <v>6846</v>
      </c>
      <c r="C134" t="s">
        <v>1538</v>
      </c>
      <c r="D134" t="s">
        <v>95</v>
      </c>
      <c r="E134">
        <v>2015</v>
      </c>
      <c r="F134" t="s">
        <v>33</v>
      </c>
      <c r="G134" t="s">
        <v>34</v>
      </c>
      <c r="H134" t="s">
        <v>15</v>
      </c>
      <c r="I134" t="s">
        <v>16</v>
      </c>
      <c r="J134">
        <v>8.2595020000000005E-2</v>
      </c>
      <c r="K134">
        <v>8.2349999999999994</v>
      </c>
      <c r="L134">
        <v>149.10759999999999</v>
      </c>
      <c r="M134">
        <v>4</v>
      </c>
    </row>
    <row r="135" spans="1:13" x14ac:dyDescent="0.3">
      <c r="A135" t="s">
        <v>17</v>
      </c>
      <c r="B135">
        <v>6845</v>
      </c>
      <c r="C135" t="s">
        <v>1551</v>
      </c>
      <c r="D135" t="s">
        <v>95</v>
      </c>
      <c r="E135">
        <v>2015</v>
      </c>
      <c r="F135" t="s">
        <v>33</v>
      </c>
      <c r="G135" t="s">
        <v>34</v>
      </c>
      <c r="H135" t="s">
        <v>15</v>
      </c>
      <c r="I135" t="s">
        <v>16</v>
      </c>
      <c r="J135">
        <v>3.1467127999999997E-2</v>
      </c>
      <c r="K135">
        <v>8.1950000000000003</v>
      </c>
      <c r="L135">
        <v>91.846199999999996</v>
      </c>
      <c r="M135">
        <v>4</v>
      </c>
    </row>
    <row r="136" spans="1:13" x14ac:dyDescent="0.3">
      <c r="A136" t="s">
        <v>17</v>
      </c>
      <c r="B136">
        <v>6844</v>
      </c>
      <c r="C136" t="s">
        <v>477</v>
      </c>
      <c r="D136" t="s">
        <v>95</v>
      </c>
      <c r="E136">
        <v>2015</v>
      </c>
      <c r="F136" t="s">
        <v>33</v>
      </c>
      <c r="G136" t="s">
        <v>34</v>
      </c>
      <c r="H136" t="s">
        <v>15</v>
      </c>
      <c r="I136" t="s">
        <v>16</v>
      </c>
      <c r="J136">
        <v>3.7573095000000001E-2</v>
      </c>
      <c r="K136">
        <v>6.8</v>
      </c>
      <c r="L136">
        <v>50.203400000000002</v>
      </c>
      <c r="M136">
        <v>4</v>
      </c>
    </row>
    <row r="137" spans="1:13" x14ac:dyDescent="0.3">
      <c r="A137" t="s">
        <v>17</v>
      </c>
      <c r="B137">
        <v>6843</v>
      </c>
      <c r="C137" t="s">
        <v>342</v>
      </c>
      <c r="D137" t="s">
        <v>95</v>
      </c>
      <c r="E137">
        <v>2015</v>
      </c>
      <c r="F137" t="s">
        <v>33</v>
      </c>
      <c r="G137" t="s">
        <v>34</v>
      </c>
      <c r="H137" t="s">
        <v>15</v>
      </c>
      <c r="I137" t="s">
        <v>16</v>
      </c>
      <c r="J137">
        <v>8.2178615999999996E-2</v>
      </c>
      <c r="K137">
        <v>5.7649999999999997</v>
      </c>
      <c r="L137">
        <v>37.016399999999997</v>
      </c>
      <c r="M137">
        <v>4</v>
      </c>
    </row>
    <row r="138" spans="1:13" x14ac:dyDescent="0.3">
      <c r="A138" t="s">
        <v>17</v>
      </c>
      <c r="B138">
        <v>6834</v>
      </c>
      <c r="C138" t="s">
        <v>1128</v>
      </c>
      <c r="D138" t="s">
        <v>95</v>
      </c>
      <c r="E138">
        <v>2020</v>
      </c>
      <c r="F138" t="s">
        <v>37</v>
      </c>
      <c r="G138" t="s">
        <v>34</v>
      </c>
      <c r="H138" t="s">
        <v>15</v>
      </c>
      <c r="I138" t="s">
        <v>16</v>
      </c>
      <c r="J138">
        <v>3.4563936000000003E-2</v>
      </c>
      <c r="K138">
        <v>20</v>
      </c>
      <c r="L138">
        <v>45.308599999999998</v>
      </c>
      <c r="M138">
        <v>4</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6827</v>
      </c>
      <c r="C141" t="s">
        <v>1544</v>
      </c>
      <c r="D141" t="s">
        <v>95</v>
      </c>
      <c r="E141">
        <v>2016</v>
      </c>
      <c r="F141" t="s">
        <v>25</v>
      </c>
      <c r="G141" t="s">
        <v>14</v>
      </c>
      <c r="H141" t="s">
        <v>26</v>
      </c>
      <c r="I141" t="s">
        <v>16</v>
      </c>
      <c r="J141">
        <v>8.0737030000000001E-2</v>
      </c>
      <c r="K141">
        <v>19.7</v>
      </c>
      <c r="L141">
        <v>197.011</v>
      </c>
      <c r="M141">
        <v>4</v>
      </c>
    </row>
    <row r="142" spans="1:13" x14ac:dyDescent="0.3">
      <c r="A142" t="s">
        <v>10</v>
      </c>
      <c r="B142">
        <v>6743</v>
      </c>
      <c r="C142" t="s">
        <v>121</v>
      </c>
      <c r="D142" t="s">
        <v>95</v>
      </c>
      <c r="E142">
        <v>2016</v>
      </c>
      <c r="F142" t="s">
        <v>25</v>
      </c>
      <c r="G142" t="s">
        <v>14</v>
      </c>
      <c r="H142" t="s">
        <v>26</v>
      </c>
      <c r="I142" t="s">
        <v>16</v>
      </c>
      <c r="J142">
        <v>7.9296469999999994E-2</v>
      </c>
      <c r="K142">
        <v>20.7</v>
      </c>
      <c r="L142">
        <v>97.2042</v>
      </c>
      <c r="M142">
        <v>4</v>
      </c>
    </row>
    <row r="143" spans="1:13" x14ac:dyDescent="0.3">
      <c r="A143" t="s">
        <v>10</v>
      </c>
      <c r="B143">
        <v>6742</v>
      </c>
      <c r="C143" t="s">
        <v>802</v>
      </c>
      <c r="D143" t="s">
        <v>95</v>
      </c>
      <c r="E143">
        <v>2016</v>
      </c>
      <c r="F143" t="s">
        <v>25</v>
      </c>
      <c r="G143" t="s">
        <v>14</v>
      </c>
      <c r="H143" t="s">
        <v>26</v>
      </c>
      <c r="I143" t="s">
        <v>16</v>
      </c>
      <c r="J143">
        <v>0.106752081</v>
      </c>
      <c r="K143">
        <v>16</v>
      </c>
      <c r="L143">
        <v>181.46340000000001</v>
      </c>
      <c r="M143">
        <v>4</v>
      </c>
    </row>
    <row r="144" spans="1:13" x14ac:dyDescent="0.3">
      <c r="A144" t="s">
        <v>10</v>
      </c>
      <c r="B144">
        <v>6741</v>
      </c>
      <c r="C144" t="s">
        <v>1343</v>
      </c>
      <c r="D144" t="s">
        <v>95</v>
      </c>
      <c r="E144">
        <v>2016</v>
      </c>
      <c r="F144" t="s">
        <v>25</v>
      </c>
      <c r="G144" t="s">
        <v>14</v>
      </c>
      <c r="H144" t="s">
        <v>26</v>
      </c>
      <c r="I144" t="s">
        <v>16</v>
      </c>
      <c r="J144">
        <v>2.6840765999999999E-2</v>
      </c>
      <c r="K144">
        <v>15</v>
      </c>
      <c r="L144">
        <v>219.84559999999999</v>
      </c>
      <c r="M144">
        <v>4</v>
      </c>
    </row>
    <row r="145" spans="1:13" x14ac:dyDescent="0.3">
      <c r="A145" t="s">
        <v>10</v>
      </c>
      <c r="B145">
        <v>6740</v>
      </c>
      <c r="C145" t="s">
        <v>1492</v>
      </c>
      <c r="D145" t="s">
        <v>95</v>
      </c>
      <c r="E145">
        <v>2016</v>
      </c>
      <c r="F145" t="s">
        <v>25</v>
      </c>
      <c r="G145" t="s">
        <v>14</v>
      </c>
      <c r="H145" t="s">
        <v>26</v>
      </c>
      <c r="I145" t="s">
        <v>16</v>
      </c>
      <c r="J145">
        <v>0.105307659</v>
      </c>
      <c r="K145">
        <v>11.15</v>
      </c>
      <c r="L145">
        <v>102.06480000000001</v>
      </c>
      <c r="M145">
        <v>4</v>
      </c>
    </row>
    <row r="146" spans="1:13" x14ac:dyDescent="0.3">
      <c r="A146" t="s">
        <v>10</v>
      </c>
      <c r="B146">
        <v>6739</v>
      </c>
      <c r="C146" t="s">
        <v>866</v>
      </c>
      <c r="D146" t="s">
        <v>95</v>
      </c>
      <c r="E146">
        <v>2016</v>
      </c>
      <c r="F146" t="s">
        <v>25</v>
      </c>
      <c r="G146" t="s">
        <v>14</v>
      </c>
      <c r="H146" t="s">
        <v>26</v>
      </c>
      <c r="I146" t="s">
        <v>16</v>
      </c>
      <c r="J146">
        <v>0.116673795</v>
      </c>
      <c r="K146">
        <v>10.5</v>
      </c>
      <c r="L146">
        <v>161.721</v>
      </c>
      <c r="M146">
        <v>4</v>
      </c>
    </row>
    <row r="147" spans="1:13" x14ac:dyDescent="0.3">
      <c r="A147" t="s">
        <v>10</v>
      </c>
      <c r="B147">
        <v>6738</v>
      </c>
      <c r="C147" t="s">
        <v>264</v>
      </c>
      <c r="D147" t="s">
        <v>95</v>
      </c>
      <c r="E147">
        <v>2016</v>
      </c>
      <c r="F147" t="s">
        <v>25</v>
      </c>
      <c r="G147" t="s">
        <v>14</v>
      </c>
      <c r="H147" t="s">
        <v>26</v>
      </c>
      <c r="I147" t="s">
        <v>16</v>
      </c>
      <c r="J147">
        <v>0.14061103999999999</v>
      </c>
      <c r="K147">
        <v>9.8000000000000007</v>
      </c>
      <c r="L147">
        <v>49.800800000000002</v>
      </c>
      <c r="M147">
        <v>4</v>
      </c>
    </row>
    <row r="148" spans="1:13" x14ac:dyDescent="0.3">
      <c r="A148" t="s">
        <v>10</v>
      </c>
      <c r="B148">
        <v>6737</v>
      </c>
      <c r="C148" t="s">
        <v>1137</v>
      </c>
      <c r="D148" t="s">
        <v>95</v>
      </c>
      <c r="E148">
        <v>2016</v>
      </c>
      <c r="F148" t="s">
        <v>25</v>
      </c>
      <c r="G148" t="s">
        <v>14</v>
      </c>
      <c r="H148" t="s">
        <v>26</v>
      </c>
      <c r="I148" t="s">
        <v>16</v>
      </c>
      <c r="J148">
        <v>3.0151351E-2</v>
      </c>
      <c r="K148">
        <v>8.3000000000000007</v>
      </c>
      <c r="L148">
        <v>98.738399999999999</v>
      </c>
      <c r="M148">
        <v>4</v>
      </c>
    </row>
    <row r="149" spans="1:13" x14ac:dyDescent="0.3">
      <c r="A149" t="s">
        <v>10</v>
      </c>
      <c r="B149">
        <v>6736</v>
      </c>
      <c r="C149" t="s">
        <v>723</v>
      </c>
      <c r="D149" t="s">
        <v>95</v>
      </c>
      <c r="E149">
        <v>2016</v>
      </c>
      <c r="F149" t="s">
        <v>25</v>
      </c>
      <c r="G149" t="s">
        <v>14</v>
      </c>
      <c r="H149" t="s">
        <v>26</v>
      </c>
      <c r="I149" t="s">
        <v>16</v>
      </c>
      <c r="J149">
        <v>4.9621700999999997E-2</v>
      </c>
      <c r="K149">
        <v>6.2149999999999999</v>
      </c>
      <c r="L149">
        <v>226.1062</v>
      </c>
      <c r="M149">
        <v>4</v>
      </c>
    </row>
    <row r="150" spans="1:13" x14ac:dyDescent="0.3">
      <c r="A150" t="s">
        <v>10</v>
      </c>
      <c r="B150">
        <v>6735</v>
      </c>
      <c r="C150" t="s">
        <v>1548</v>
      </c>
      <c r="D150" t="s">
        <v>95</v>
      </c>
      <c r="E150">
        <v>2016</v>
      </c>
      <c r="F150" t="s">
        <v>25</v>
      </c>
      <c r="G150" t="s">
        <v>14</v>
      </c>
      <c r="H150" t="s">
        <v>26</v>
      </c>
      <c r="I150" t="s">
        <v>16</v>
      </c>
      <c r="J150">
        <v>6.5783782999999998E-2</v>
      </c>
      <c r="K150">
        <v>6.0350000000000001</v>
      </c>
      <c r="L150">
        <v>188.22399999999999</v>
      </c>
      <c r="M150">
        <v>4</v>
      </c>
    </row>
    <row r="151" spans="1:13" x14ac:dyDescent="0.3">
      <c r="A151" t="s">
        <v>10</v>
      </c>
      <c r="B151">
        <v>6734</v>
      </c>
      <c r="C151" t="s">
        <v>335</v>
      </c>
      <c r="D151" t="s">
        <v>95</v>
      </c>
      <c r="E151">
        <v>2016</v>
      </c>
      <c r="F151" t="s">
        <v>25</v>
      </c>
      <c r="G151" t="s">
        <v>14</v>
      </c>
      <c r="H151" t="s">
        <v>26</v>
      </c>
      <c r="I151" t="s">
        <v>16</v>
      </c>
      <c r="J151">
        <v>0.114472403</v>
      </c>
      <c r="K151">
        <v>5.4249999999999998</v>
      </c>
      <c r="L151">
        <v>88.351399999999998</v>
      </c>
      <c r="M151">
        <v>4</v>
      </c>
    </row>
    <row r="152" spans="1:13" x14ac:dyDescent="0.3">
      <c r="A152" t="s">
        <v>17</v>
      </c>
      <c r="B152">
        <v>6594</v>
      </c>
      <c r="C152" t="s">
        <v>1232</v>
      </c>
      <c r="D152" t="s">
        <v>95</v>
      </c>
      <c r="E152">
        <v>2016</v>
      </c>
      <c r="F152" t="s">
        <v>25</v>
      </c>
      <c r="G152" t="s">
        <v>14</v>
      </c>
      <c r="H152" t="s">
        <v>26</v>
      </c>
      <c r="I152" t="s">
        <v>16</v>
      </c>
      <c r="J152">
        <v>2.1431134000000001E-2</v>
      </c>
      <c r="K152">
        <v>20.7</v>
      </c>
      <c r="L152">
        <v>157.02879999999999</v>
      </c>
      <c r="M152">
        <v>4</v>
      </c>
    </row>
    <row r="153" spans="1:13" x14ac:dyDescent="0.3">
      <c r="A153" t="s">
        <v>17</v>
      </c>
      <c r="B153">
        <v>6593</v>
      </c>
      <c r="C153" t="s">
        <v>737</v>
      </c>
      <c r="D153" t="s">
        <v>95</v>
      </c>
      <c r="E153">
        <v>2016</v>
      </c>
      <c r="F153" t="s">
        <v>25</v>
      </c>
      <c r="G153" t="s">
        <v>14</v>
      </c>
      <c r="H153" t="s">
        <v>26</v>
      </c>
      <c r="I153" t="s">
        <v>16</v>
      </c>
      <c r="J153">
        <v>8.1103929000000005E-2</v>
      </c>
      <c r="K153">
        <v>15.6</v>
      </c>
      <c r="L153">
        <v>112.3544</v>
      </c>
      <c r="M153">
        <v>4</v>
      </c>
    </row>
    <row r="154" spans="1:13" x14ac:dyDescent="0.3">
      <c r="A154" t="s">
        <v>17</v>
      </c>
      <c r="B154">
        <v>6592</v>
      </c>
      <c r="C154" t="s">
        <v>1471</v>
      </c>
      <c r="D154" t="s">
        <v>95</v>
      </c>
      <c r="E154">
        <v>2016</v>
      </c>
      <c r="F154" t="s">
        <v>25</v>
      </c>
      <c r="G154" t="s">
        <v>14</v>
      </c>
      <c r="H154" t="s">
        <v>26</v>
      </c>
      <c r="I154" t="s">
        <v>16</v>
      </c>
      <c r="J154">
        <v>9.4105279999999996E-3</v>
      </c>
      <c r="K154">
        <v>12.3</v>
      </c>
      <c r="L154">
        <v>73.738</v>
      </c>
      <c r="M154">
        <v>4</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6591</v>
      </c>
      <c r="C157" t="s">
        <v>1059</v>
      </c>
      <c r="D157" t="s">
        <v>95</v>
      </c>
      <c r="E157">
        <v>2016</v>
      </c>
      <c r="F157" t="s">
        <v>25</v>
      </c>
      <c r="G157" t="s">
        <v>14</v>
      </c>
      <c r="H157" t="s">
        <v>26</v>
      </c>
      <c r="I157" t="s">
        <v>16</v>
      </c>
      <c r="J157">
        <v>0.11487406</v>
      </c>
      <c r="K157">
        <v>12.1</v>
      </c>
      <c r="L157">
        <v>221.41139999999999</v>
      </c>
      <c r="M157">
        <v>4</v>
      </c>
    </row>
    <row r="158" spans="1:13" x14ac:dyDescent="0.3">
      <c r="A158" t="s">
        <v>17</v>
      </c>
      <c r="B158">
        <v>6590</v>
      </c>
      <c r="C158" t="s">
        <v>198</v>
      </c>
      <c r="D158" t="s">
        <v>95</v>
      </c>
      <c r="E158">
        <v>2016</v>
      </c>
      <c r="F158" t="s">
        <v>25</v>
      </c>
      <c r="G158" t="s">
        <v>14</v>
      </c>
      <c r="H158" t="s">
        <v>26</v>
      </c>
      <c r="I158" t="s">
        <v>16</v>
      </c>
      <c r="J158">
        <v>7.5548309999999994E-2</v>
      </c>
      <c r="K158">
        <v>12</v>
      </c>
      <c r="L158">
        <v>121.9388</v>
      </c>
      <c r="M158">
        <v>4</v>
      </c>
    </row>
    <row r="159" spans="1:13" x14ac:dyDescent="0.3">
      <c r="A159" t="s">
        <v>17</v>
      </c>
      <c r="B159">
        <v>6589</v>
      </c>
      <c r="C159" t="s">
        <v>472</v>
      </c>
      <c r="D159" t="s">
        <v>95</v>
      </c>
      <c r="E159">
        <v>2016</v>
      </c>
      <c r="F159" t="s">
        <v>25</v>
      </c>
      <c r="G159" t="s">
        <v>14</v>
      </c>
      <c r="H159" t="s">
        <v>26</v>
      </c>
      <c r="I159" t="s">
        <v>16</v>
      </c>
      <c r="J159">
        <v>0.101294945</v>
      </c>
      <c r="K159">
        <v>9.1950000000000003</v>
      </c>
      <c r="L159">
        <v>46.2744</v>
      </c>
      <c r="M159">
        <v>4</v>
      </c>
    </row>
    <row r="160" spans="1:13" x14ac:dyDescent="0.3">
      <c r="A160" t="s">
        <v>17</v>
      </c>
      <c r="B160">
        <v>6588</v>
      </c>
      <c r="C160" t="s">
        <v>816</v>
      </c>
      <c r="D160" t="s">
        <v>95</v>
      </c>
      <c r="E160">
        <v>2016</v>
      </c>
      <c r="F160" t="s">
        <v>25</v>
      </c>
      <c r="G160" t="s">
        <v>14</v>
      </c>
      <c r="H160" t="s">
        <v>26</v>
      </c>
      <c r="I160" t="s">
        <v>16</v>
      </c>
      <c r="J160">
        <v>1.3929059000000001E-2</v>
      </c>
      <c r="K160">
        <v>8.3550000000000004</v>
      </c>
      <c r="L160">
        <v>94.146199999999993</v>
      </c>
      <c r="M160">
        <v>4</v>
      </c>
    </row>
    <row r="161" spans="1:13" x14ac:dyDescent="0.3">
      <c r="A161" t="s">
        <v>17</v>
      </c>
      <c r="B161">
        <v>6587</v>
      </c>
      <c r="C161" t="s">
        <v>1538</v>
      </c>
      <c r="D161" t="s">
        <v>95</v>
      </c>
      <c r="E161">
        <v>2016</v>
      </c>
      <c r="F161" t="s">
        <v>25</v>
      </c>
      <c r="G161" t="s">
        <v>14</v>
      </c>
      <c r="H161" t="s">
        <v>26</v>
      </c>
      <c r="I161" t="s">
        <v>16</v>
      </c>
      <c r="J161">
        <v>8.2427853999999995E-2</v>
      </c>
      <c r="K161">
        <v>8.2349999999999994</v>
      </c>
      <c r="L161">
        <v>149.30760000000001</v>
      </c>
      <c r="M161">
        <v>4</v>
      </c>
    </row>
    <row r="162" spans="1:13" x14ac:dyDescent="0.3">
      <c r="A162" t="s">
        <v>17</v>
      </c>
      <c r="B162">
        <v>6586</v>
      </c>
      <c r="C162" t="s">
        <v>905</v>
      </c>
      <c r="D162" t="s">
        <v>95</v>
      </c>
      <c r="E162">
        <v>2016</v>
      </c>
      <c r="F162" t="s">
        <v>25</v>
      </c>
      <c r="G162" t="s">
        <v>14</v>
      </c>
      <c r="H162" t="s">
        <v>26</v>
      </c>
      <c r="I162" t="s">
        <v>16</v>
      </c>
      <c r="J162">
        <v>7.2153139999999996E-3</v>
      </c>
      <c r="K162">
        <v>7.09</v>
      </c>
      <c r="L162">
        <v>47.603400000000001</v>
      </c>
      <c r="M162">
        <v>4</v>
      </c>
    </row>
    <row r="163" spans="1:13" x14ac:dyDescent="0.3">
      <c r="A163" t="s">
        <v>17</v>
      </c>
      <c r="B163">
        <v>6585</v>
      </c>
      <c r="C163" t="s">
        <v>342</v>
      </c>
      <c r="D163" t="s">
        <v>95</v>
      </c>
      <c r="E163">
        <v>2016</v>
      </c>
      <c r="F163" t="s">
        <v>25</v>
      </c>
      <c r="G163" t="s">
        <v>14</v>
      </c>
      <c r="H163" t="s">
        <v>26</v>
      </c>
      <c r="I163" t="s">
        <v>16</v>
      </c>
      <c r="J163">
        <v>8.2012293E-2</v>
      </c>
      <c r="K163">
        <v>5.7649999999999997</v>
      </c>
      <c r="L163">
        <v>37.516399999999997</v>
      </c>
      <c r="M163">
        <v>4</v>
      </c>
    </row>
    <row r="164" spans="1:13" x14ac:dyDescent="0.3">
      <c r="A164" t="s">
        <v>17</v>
      </c>
      <c r="B164">
        <v>6570</v>
      </c>
      <c r="C164" t="s">
        <v>828</v>
      </c>
      <c r="D164" t="s">
        <v>95</v>
      </c>
      <c r="E164">
        <v>2018</v>
      </c>
      <c r="F164" t="s">
        <v>138</v>
      </c>
      <c r="G164" t="s">
        <v>14</v>
      </c>
      <c r="H164" t="s">
        <v>26</v>
      </c>
      <c r="I164" t="s">
        <v>40</v>
      </c>
      <c r="J164">
        <v>0.13299549399999999</v>
      </c>
      <c r="L164">
        <v>113.5544</v>
      </c>
      <c r="M164">
        <v>4</v>
      </c>
    </row>
    <row r="165" spans="1:13" x14ac:dyDescent="0.3">
      <c r="A165" t="s">
        <v>10</v>
      </c>
      <c r="B165">
        <v>6517</v>
      </c>
      <c r="C165" t="s">
        <v>904</v>
      </c>
      <c r="D165" t="s">
        <v>95</v>
      </c>
      <c r="E165">
        <v>2018</v>
      </c>
      <c r="F165" t="s">
        <v>138</v>
      </c>
      <c r="G165" t="s">
        <v>14</v>
      </c>
      <c r="H165" t="s">
        <v>26</v>
      </c>
      <c r="I165" t="s">
        <v>40</v>
      </c>
      <c r="J165">
        <v>0.18212836299999999</v>
      </c>
      <c r="L165">
        <v>165.65</v>
      </c>
      <c r="M165">
        <v>4</v>
      </c>
    </row>
    <row r="166" spans="1:13" x14ac:dyDescent="0.3">
      <c r="A166" t="s">
        <v>10</v>
      </c>
      <c r="B166">
        <v>6516</v>
      </c>
      <c r="C166" t="s">
        <v>120</v>
      </c>
      <c r="D166" t="s">
        <v>95</v>
      </c>
      <c r="E166">
        <v>2018</v>
      </c>
      <c r="F166" t="s">
        <v>138</v>
      </c>
      <c r="G166" t="s">
        <v>14</v>
      </c>
      <c r="H166" t="s">
        <v>26</v>
      </c>
      <c r="I166" t="s">
        <v>40</v>
      </c>
      <c r="J166">
        <v>0.13263034500000001</v>
      </c>
      <c r="L166">
        <v>263.85680000000002</v>
      </c>
      <c r="M166">
        <v>4</v>
      </c>
    </row>
    <row r="167" spans="1:13" x14ac:dyDescent="0.3">
      <c r="A167" t="s">
        <v>10</v>
      </c>
      <c r="B167">
        <v>6515</v>
      </c>
      <c r="C167" t="s">
        <v>1603</v>
      </c>
      <c r="D167" t="s">
        <v>95</v>
      </c>
      <c r="E167">
        <v>2018</v>
      </c>
      <c r="F167" t="s">
        <v>138</v>
      </c>
      <c r="G167" t="s">
        <v>14</v>
      </c>
      <c r="H167" t="s">
        <v>26</v>
      </c>
      <c r="I167" t="s">
        <v>40</v>
      </c>
      <c r="J167">
        <v>0.191500528</v>
      </c>
      <c r="L167">
        <v>121.2098</v>
      </c>
      <c r="M167">
        <v>4</v>
      </c>
    </row>
    <row r="168" spans="1:13" x14ac:dyDescent="0.3">
      <c r="A168" t="s">
        <v>10</v>
      </c>
      <c r="B168">
        <v>6514</v>
      </c>
      <c r="C168" t="s">
        <v>431</v>
      </c>
      <c r="D168" t="s">
        <v>95</v>
      </c>
      <c r="E168">
        <v>2018</v>
      </c>
      <c r="F168" t="s">
        <v>138</v>
      </c>
      <c r="G168" t="s">
        <v>14</v>
      </c>
      <c r="H168" t="s">
        <v>26</v>
      </c>
      <c r="I168" t="s">
        <v>40</v>
      </c>
      <c r="J168">
        <v>0</v>
      </c>
      <c r="L168">
        <v>38.184800000000003</v>
      </c>
      <c r="M168">
        <v>4</v>
      </c>
    </row>
    <row r="169" spans="1:13" x14ac:dyDescent="0.3">
      <c r="A169" t="s">
        <v>10</v>
      </c>
      <c r="B169">
        <v>6513</v>
      </c>
      <c r="C169" t="s">
        <v>335</v>
      </c>
      <c r="D169" t="s">
        <v>95</v>
      </c>
      <c r="E169">
        <v>2018</v>
      </c>
      <c r="F169" t="s">
        <v>138</v>
      </c>
      <c r="G169" t="s">
        <v>14</v>
      </c>
      <c r="H169" t="s">
        <v>26</v>
      </c>
      <c r="I169" t="s">
        <v>40</v>
      </c>
      <c r="J169">
        <v>0.2004264</v>
      </c>
      <c r="L169">
        <v>88.851399999999998</v>
      </c>
      <c r="M169">
        <v>4</v>
      </c>
    </row>
    <row r="170" spans="1:13" x14ac:dyDescent="0.3">
      <c r="A170" t="s">
        <v>17</v>
      </c>
      <c r="B170">
        <v>6436</v>
      </c>
      <c r="C170" t="s">
        <v>1471</v>
      </c>
      <c r="D170" t="s">
        <v>95</v>
      </c>
      <c r="E170">
        <v>2018</v>
      </c>
      <c r="F170" t="s">
        <v>138</v>
      </c>
      <c r="G170" t="s">
        <v>14</v>
      </c>
      <c r="H170" t="s">
        <v>26</v>
      </c>
      <c r="I170" t="s">
        <v>40</v>
      </c>
      <c r="J170">
        <v>1.6476619000000001E-2</v>
      </c>
      <c r="L170">
        <v>74.337999999999994</v>
      </c>
      <c r="M170">
        <v>4</v>
      </c>
    </row>
    <row r="171" spans="1:13" x14ac:dyDescent="0.3">
      <c r="A171" t="s">
        <v>17</v>
      </c>
      <c r="B171">
        <v>6435</v>
      </c>
      <c r="C171" t="s">
        <v>906</v>
      </c>
      <c r="D171" t="s">
        <v>95</v>
      </c>
      <c r="E171">
        <v>2018</v>
      </c>
      <c r="F171" t="s">
        <v>138</v>
      </c>
      <c r="G171" t="s">
        <v>14</v>
      </c>
      <c r="H171" t="s">
        <v>26</v>
      </c>
      <c r="I171" t="s">
        <v>40</v>
      </c>
      <c r="J171">
        <v>4.8637887999999997E-2</v>
      </c>
      <c r="L171">
        <v>149.77080000000001</v>
      </c>
      <c r="M171">
        <v>4</v>
      </c>
    </row>
    <row r="172" spans="1:13" x14ac:dyDescent="0.3">
      <c r="A172" t="s">
        <v>17</v>
      </c>
      <c r="B172">
        <v>6434</v>
      </c>
      <c r="C172" t="s">
        <v>769</v>
      </c>
      <c r="D172" t="s">
        <v>95</v>
      </c>
      <c r="E172">
        <v>2018</v>
      </c>
      <c r="F172" t="s">
        <v>138</v>
      </c>
      <c r="G172" t="s">
        <v>14</v>
      </c>
      <c r="H172" t="s">
        <v>26</v>
      </c>
      <c r="I172" t="s">
        <v>40</v>
      </c>
      <c r="J172">
        <v>0.13787023700000001</v>
      </c>
      <c r="L172">
        <v>175.03700000000001</v>
      </c>
      <c r="M172">
        <v>4</v>
      </c>
    </row>
    <row r="173" spans="1:13" x14ac:dyDescent="0.3">
      <c r="A173" t="s">
        <v>17</v>
      </c>
      <c r="B173">
        <v>6433</v>
      </c>
      <c r="C173" t="s">
        <v>478</v>
      </c>
      <c r="D173" t="s">
        <v>95</v>
      </c>
      <c r="E173">
        <v>2018</v>
      </c>
      <c r="F173" t="s">
        <v>138</v>
      </c>
      <c r="G173" t="s">
        <v>14</v>
      </c>
      <c r="H173" t="s">
        <v>26</v>
      </c>
      <c r="I173" t="s">
        <v>40</v>
      </c>
      <c r="J173">
        <v>0.105893301</v>
      </c>
      <c r="L173">
        <v>86.254000000000005</v>
      </c>
      <c r="M173">
        <v>4</v>
      </c>
    </row>
    <row r="174" spans="1:13" x14ac:dyDescent="0.3">
      <c r="A174" t="s">
        <v>17</v>
      </c>
      <c r="B174">
        <v>6432</v>
      </c>
      <c r="C174" t="s">
        <v>1530</v>
      </c>
      <c r="D174" t="s">
        <v>95</v>
      </c>
      <c r="E174">
        <v>2018</v>
      </c>
      <c r="F174" t="s">
        <v>138</v>
      </c>
      <c r="G174" t="s">
        <v>14</v>
      </c>
      <c r="H174" t="s">
        <v>26</v>
      </c>
      <c r="I174" t="s">
        <v>40</v>
      </c>
      <c r="J174">
        <v>0.14874289600000001</v>
      </c>
      <c r="L174">
        <v>107.128</v>
      </c>
      <c r="M174">
        <v>4</v>
      </c>
    </row>
    <row r="175" spans="1:13" x14ac:dyDescent="0.3">
      <c r="A175" t="s">
        <v>17</v>
      </c>
      <c r="B175">
        <v>6431</v>
      </c>
      <c r="C175" t="s">
        <v>1461</v>
      </c>
      <c r="D175" t="s">
        <v>95</v>
      </c>
      <c r="E175">
        <v>2018</v>
      </c>
      <c r="F175" t="s">
        <v>138</v>
      </c>
      <c r="G175" t="s">
        <v>14</v>
      </c>
      <c r="H175" t="s">
        <v>26</v>
      </c>
      <c r="I175" t="s">
        <v>40</v>
      </c>
      <c r="J175">
        <v>2.7767577000000002E-2</v>
      </c>
      <c r="L175">
        <v>82.159199999999998</v>
      </c>
      <c r="M175">
        <v>4</v>
      </c>
    </row>
    <row r="176" spans="1:13" x14ac:dyDescent="0.3">
      <c r="A176" t="s">
        <v>17</v>
      </c>
      <c r="B176">
        <v>6430</v>
      </c>
      <c r="C176" t="s">
        <v>778</v>
      </c>
      <c r="D176" t="s">
        <v>95</v>
      </c>
      <c r="E176">
        <v>2018</v>
      </c>
      <c r="F176" t="s">
        <v>138</v>
      </c>
      <c r="G176" t="s">
        <v>14</v>
      </c>
      <c r="H176" t="s">
        <v>26</v>
      </c>
      <c r="I176" t="s">
        <v>40</v>
      </c>
      <c r="J176">
        <v>9.9211070000000002E-3</v>
      </c>
      <c r="L176">
        <v>183.69239999999999</v>
      </c>
      <c r="M176">
        <v>4</v>
      </c>
    </row>
    <row r="177" spans="1:13" x14ac:dyDescent="0.3">
      <c r="A177" t="s">
        <v>10</v>
      </c>
      <c r="B177">
        <v>6418</v>
      </c>
      <c r="C177" t="s">
        <v>1332</v>
      </c>
      <c r="D177" t="s">
        <v>95</v>
      </c>
      <c r="E177">
        <v>2012</v>
      </c>
      <c r="F177" t="s">
        <v>13</v>
      </c>
      <c r="G177" t="s">
        <v>14</v>
      </c>
      <c r="H177" t="s">
        <v>15</v>
      </c>
      <c r="I177" t="s">
        <v>16</v>
      </c>
      <c r="J177">
        <v>6.2321222000000003E-2</v>
      </c>
      <c r="K177">
        <v>20.85</v>
      </c>
      <c r="L177">
        <v>87.251400000000004</v>
      </c>
      <c r="M177">
        <v>4</v>
      </c>
    </row>
    <row r="178" spans="1:13" x14ac:dyDescent="0.3">
      <c r="A178" t="s">
        <v>10</v>
      </c>
      <c r="B178">
        <v>6417</v>
      </c>
      <c r="C178" t="s">
        <v>724</v>
      </c>
      <c r="D178" t="s">
        <v>95</v>
      </c>
      <c r="E178">
        <v>2012</v>
      </c>
      <c r="F178" t="s">
        <v>13</v>
      </c>
      <c r="G178" t="s">
        <v>14</v>
      </c>
      <c r="H178" t="s">
        <v>15</v>
      </c>
      <c r="I178" t="s">
        <v>16</v>
      </c>
      <c r="J178">
        <v>3.5627488999999998E-2</v>
      </c>
      <c r="K178">
        <v>8.3149999999999995</v>
      </c>
      <c r="L178">
        <v>146.64439999999999</v>
      </c>
      <c r="M178">
        <v>4</v>
      </c>
    </row>
    <row r="179" spans="1:13" x14ac:dyDescent="0.3">
      <c r="A179" t="s">
        <v>10</v>
      </c>
      <c r="B179">
        <v>6344</v>
      </c>
      <c r="C179" t="s">
        <v>1217</v>
      </c>
      <c r="D179" t="s">
        <v>95</v>
      </c>
      <c r="E179">
        <v>2012</v>
      </c>
      <c r="F179" t="s">
        <v>13</v>
      </c>
      <c r="G179" t="s">
        <v>14</v>
      </c>
      <c r="H179" t="s">
        <v>15</v>
      </c>
      <c r="I179" t="s">
        <v>16</v>
      </c>
      <c r="J179">
        <v>8.2394321000000006E-2</v>
      </c>
      <c r="K179">
        <v>19.350000000000001</v>
      </c>
      <c r="L179">
        <v>48.503399999999999</v>
      </c>
      <c r="M179">
        <v>4</v>
      </c>
    </row>
    <row r="180" spans="1:13" x14ac:dyDescent="0.3">
      <c r="A180" t="s">
        <v>10</v>
      </c>
      <c r="B180">
        <v>6343</v>
      </c>
      <c r="C180" t="s">
        <v>311</v>
      </c>
      <c r="D180" t="s">
        <v>95</v>
      </c>
      <c r="E180">
        <v>2012</v>
      </c>
      <c r="F180" t="s">
        <v>13</v>
      </c>
      <c r="G180" t="s">
        <v>14</v>
      </c>
      <c r="H180" t="s">
        <v>15</v>
      </c>
      <c r="I180" t="s">
        <v>16</v>
      </c>
      <c r="J180">
        <v>5.8822142000000001E-2</v>
      </c>
      <c r="K180">
        <v>11.65</v>
      </c>
      <c r="L180">
        <v>173.54220000000001</v>
      </c>
      <c r="M180">
        <v>4</v>
      </c>
    </row>
    <row r="181" spans="1:13" x14ac:dyDescent="0.3">
      <c r="A181" t="s">
        <v>10</v>
      </c>
      <c r="B181">
        <v>6342</v>
      </c>
      <c r="C181" t="s">
        <v>1368</v>
      </c>
      <c r="D181" t="s">
        <v>95</v>
      </c>
      <c r="E181">
        <v>2012</v>
      </c>
      <c r="F181" t="s">
        <v>13</v>
      </c>
      <c r="G181" t="s">
        <v>14</v>
      </c>
      <c r="H181" t="s">
        <v>15</v>
      </c>
      <c r="I181" t="s">
        <v>16</v>
      </c>
      <c r="J181">
        <v>4.8218141999999999E-2</v>
      </c>
      <c r="K181">
        <v>10.8</v>
      </c>
      <c r="L181">
        <v>42.213799999999999</v>
      </c>
      <c r="M181">
        <v>4</v>
      </c>
    </row>
    <row r="182" spans="1:13" x14ac:dyDescent="0.3">
      <c r="A182" t="s">
        <v>10</v>
      </c>
      <c r="B182">
        <v>6341</v>
      </c>
      <c r="C182" t="s">
        <v>184</v>
      </c>
      <c r="D182" t="s">
        <v>95</v>
      </c>
      <c r="E182">
        <v>2012</v>
      </c>
      <c r="F182" t="s">
        <v>13</v>
      </c>
      <c r="G182" t="s">
        <v>14</v>
      </c>
      <c r="H182" t="s">
        <v>15</v>
      </c>
      <c r="I182" t="s">
        <v>16</v>
      </c>
      <c r="J182">
        <v>4.5337184000000003E-2</v>
      </c>
      <c r="K182">
        <v>9.8000000000000007</v>
      </c>
      <c r="L182">
        <v>36.8874</v>
      </c>
      <c r="M182">
        <v>4</v>
      </c>
    </row>
    <row r="183" spans="1:13" x14ac:dyDescent="0.3">
      <c r="A183" t="s">
        <v>10</v>
      </c>
      <c r="B183">
        <v>6340</v>
      </c>
      <c r="C183" t="s">
        <v>1268</v>
      </c>
      <c r="D183" t="s">
        <v>95</v>
      </c>
      <c r="E183">
        <v>2012</v>
      </c>
      <c r="F183" t="s">
        <v>13</v>
      </c>
      <c r="G183" t="s">
        <v>14</v>
      </c>
      <c r="H183" t="s">
        <v>15</v>
      </c>
      <c r="I183" t="s">
        <v>16</v>
      </c>
      <c r="J183">
        <v>4.6960237000000002E-2</v>
      </c>
      <c r="K183">
        <v>8.3800000000000008</v>
      </c>
      <c r="L183">
        <v>111.857</v>
      </c>
      <c r="M183">
        <v>4</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10</v>
      </c>
      <c r="B185">
        <v>6339</v>
      </c>
      <c r="C185" t="s">
        <v>431</v>
      </c>
      <c r="D185" t="s">
        <v>95</v>
      </c>
      <c r="E185">
        <v>2012</v>
      </c>
      <c r="F185" t="s">
        <v>13</v>
      </c>
      <c r="G185" t="s">
        <v>14</v>
      </c>
      <c r="H185" t="s">
        <v>15</v>
      </c>
      <c r="I185" t="s">
        <v>16</v>
      </c>
      <c r="J185">
        <v>0.16179860400000001</v>
      </c>
      <c r="K185">
        <v>7.8550000000000004</v>
      </c>
      <c r="L185">
        <v>37.284799999999997</v>
      </c>
      <c r="M185">
        <v>4</v>
      </c>
    </row>
    <row r="186" spans="1:13" x14ac:dyDescent="0.3">
      <c r="A186" t="s">
        <v>10</v>
      </c>
      <c r="B186">
        <v>6338</v>
      </c>
      <c r="C186" t="s">
        <v>436</v>
      </c>
      <c r="D186" t="s">
        <v>95</v>
      </c>
      <c r="E186">
        <v>2012</v>
      </c>
      <c r="F186" t="s">
        <v>13</v>
      </c>
      <c r="G186" t="s">
        <v>14</v>
      </c>
      <c r="H186" t="s">
        <v>15</v>
      </c>
      <c r="I186" t="s">
        <v>16</v>
      </c>
      <c r="J186">
        <v>2.960641E-2</v>
      </c>
      <c r="K186">
        <v>6.71</v>
      </c>
      <c r="L186">
        <v>65.414199999999994</v>
      </c>
      <c r="M186">
        <v>4</v>
      </c>
    </row>
    <row r="187" spans="1:13" x14ac:dyDescent="0.3">
      <c r="A187" t="s">
        <v>10</v>
      </c>
      <c r="B187">
        <v>6337</v>
      </c>
      <c r="C187" t="s">
        <v>904</v>
      </c>
      <c r="D187" t="s">
        <v>95</v>
      </c>
      <c r="E187">
        <v>2012</v>
      </c>
      <c r="F187" t="s">
        <v>13</v>
      </c>
      <c r="G187" t="s">
        <v>14</v>
      </c>
      <c r="H187" t="s">
        <v>15</v>
      </c>
      <c r="I187" t="s">
        <v>16</v>
      </c>
      <c r="J187">
        <v>0.104183308</v>
      </c>
      <c r="K187">
        <v>6.63</v>
      </c>
      <c r="L187">
        <v>166.15</v>
      </c>
      <c r="M187">
        <v>4</v>
      </c>
    </row>
    <row r="188" spans="1:13" x14ac:dyDescent="0.3">
      <c r="A188" t="s">
        <v>10</v>
      </c>
      <c r="B188">
        <v>6336</v>
      </c>
      <c r="C188" t="s">
        <v>419</v>
      </c>
      <c r="D188" t="s">
        <v>95</v>
      </c>
      <c r="E188">
        <v>2012</v>
      </c>
      <c r="F188" t="s">
        <v>13</v>
      </c>
      <c r="G188" t="s">
        <v>14</v>
      </c>
      <c r="H188" t="s">
        <v>15</v>
      </c>
      <c r="I188" t="s">
        <v>16</v>
      </c>
      <c r="J188">
        <v>4.1837330999999998E-2</v>
      </c>
      <c r="K188">
        <v>5.26</v>
      </c>
      <c r="L188">
        <v>161.88679999999999</v>
      </c>
      <c r="M188">
        <v>4</v>
      </c>
    </row>
    <row r="189" spans="1:13" x14ac:dyDescent="0.3">
      <c r="A189" t="s">
        <v>17</v>
      </c>
      <c r="B189">
        <v>6170</v>
      </c>
      <c r="C189" t="s">
        <v>1061</v>
      </c>
      <c r="D189" t="s">
        <v>95</v>
      </c>
      <c r="E189">
        <v>2012</v>
      </c>
      <c r="F189" t="s">
        <v>13</v>
      </c>
      <c r="G189" t="s">
        <v>14</v>
      </c>
      <c r="H189" t="s">
        <v>15</v>
      </c>
      <c r="I189" t="s">
        <v>16</v>
      </c>
      <c r="J189">
        <v>8.5541019999999992E-3</v>
      </c>
      <c r="K189">
        <v>18</v>
      </c>
      <c r="L189">
        <v>79.361800000000002</v>
      </c>
      <c r="M189">
        <v>4</v>
      </c>
    </row>
    <row r="190" spans="1:13" x14ac:dyDescent="0.3">
      <c r="A190" t="s">
        <v>17</v>
      </c>
      <c r="B190">
        <v>6169</v>
      </c>
      <c r="C190" t="s">
        <v>564</v>
      </c>
      <c r="D190" t="s">
        <v>95</v>
      </c>
      <c r="E190">
        <v>2012</v>
      </c>
      <c r="F190" t="s">
        <v>13</v>
      </c>
      <c r="G190" t="s">
        <v>14</v>
      </c>
      <c r="H190" t="s">
        <v>15</v>
      </c>
      <c r="I190" t="s">
        <v>16</v>
      </c>
      <c r="J190">
        <v>5.6005780999999998E-2</v>
      </c>
      <c r="K190">
        <v>17.350000000000001</v>
      </c>
      <c r="L190">
        <v>99.201599999999999</v>
      </c>
      <c r="M190">
        <v>4</v>
      </c>
    </row>
    <row r="191" spans="1:13" x14ac:dyDescent="0.3">
      <c r="A191" t="s">
        <v>17</v>
      </c>
      <c r="B191">
        <v>6168</v>
      </c>
      <c r="C191" t="s">
        <v>478</v>
      </c>
      <c r="D191" t="s">
        <v>95</v>
      </c>
      <c r="E191">
        <v>2012</v>
      </c>
      <c r="F191" t="s">
        <v>13</v>
      </c>
      <c r="G191" t="s">
        <v>14</v>
      </c>
      <c r="H191" t="s">
        <v>15</v>
      </c>
      <c r="I191" t="s">
        <v>16</v>
      </c>
      <c r="J191">
        <v>0</v>
      </c>
      <c r="K191">
        <v>13.5</v>
      </c>
      <c r="L191">
        <v>84.653999999999996</v>
      </c>
      <c r="M191">
        <v>4</v>
      </c>
    </row>
    <row r="192" spans="1:13" x14ac:dyDescent="0.3">
      <c r="A192" t="s">
        <v>17</v>
      </c>
      <c r="B192">
        <v>6167</v>
      </c>
      <c r="C192" t="s">
        <v>1471</v>
      </c>
      <c r="D192" t="s">
        <v>95</v>
      </c>
      <c r="E192">
        <v>2012</v>
      </c>
      <c r="F192" t="s">
        <v>13</v>
      </c>
      <c r="G192" t="s">
        <v>14</v>
      </c>
      <c r="H192" t="s">
        <v>15</v>
      </c>
      <c r="I192" t="s">
        <v>16</v>
      </c>
      <c r="J192">
        <v>9.4251579999999995E-3</v>
      </c>
      <c r="K192">
        <v>12.3</v>
      </c>
      <c r="L192">
        <v>74.837999999999994</v>
      </c>
      <c r="M192">
        <v>4</v>
      </c>
    </row>
    <row r="193" spans="1:13" x14ac:dyDescent="0.3">
      <c r="A193" t="s">
        <v>17</v>
      </c>
      <c r="B193">
        <v>6166</v>
      </c>
      <c r="C193" t="s">
        <v>1503</v>
      </c>
      <c r="D193" t="s">
        <v>95</v>
      </c>
      <c r="E193">
        <v>2012</v>
      </c>
      <c r="F193" t="s">
        <v>13</v>
      </c>
      <c r="G193" t="s">
        <v>14</v>
      </c>
      <c r="H193" t="s">
        <v>15</v>
      </c>
      <c r="I193" t="s">
        <v>16</v>
      </c>
      <c r="J193">
        <v>2.8566432999999999E-2</v>
      </c>
      <c r="K193">
        <v>9.3000000000000007</v>
      </c>
      <c r="L193">
        <v>193.0136</v>
      </c>
      <c r="M193">
        <v>4</v>
      </c>
    </row>
    <row r="194" spans="1:13" x14ac:dyDescent="0.3">
      <c r="A194" t="s">
        <v>17</v>
      </c>
      <c r="B194">
        <v>6165</v>
      </c>
      <c r="C194" t="s">
        <v>477</v>
      </c>
      <c r="D194" t="s">
        <v>95</v>
      </c>
      <c r="E194">
        <v>2012</v>
      </c>
      <c r="F194" t="s">
        <v>13</v>
      </c>
      <c r="G194" t="s">
        <v>14</v>
      </c>
      <c r="H194" t="s">
        <v>15</v>
      </c>
      <c r="I194" t="s">
        <v>16</v>
      </c>
      <c r="J194">
        <v>3.7555348000000002E-2</v>
      </c>
      <c r="K194">
        <v>6.8</v>
      </c>
      <c r="L194">
        <v>49.603400000000001</v>
      </c>
      <c r="M194">
        <v>4</v>
      </c>
    </row>
    <row r="195" spans="1:13" x14ac:dyDescent="0.3">
      <c r="A195" t="s">
        <v>17</v>
      </c>
      <c r="B195">
        <v>6164</v>
      </c>
      <c r="C195" t="s">
        <v>342</v>
      </c>
      <c r="D195" t="s">
        <v>95</v>
      </c>
      <c r="E195">
        <v>2012</v>
      </c>
      <c r="F195" t="s">
        <v>13</v>
      </c>
      <c r="G195" t="s">
        <v>14</v>
      </c>
      <c r="H195" t="s">
        <v>15</v>
      </c>
      <c r="I195" t="s">
        <v>16</v>
      </c>
      <c r="J195">
        <v>8.2139799999999999E-2</v>
      </c>
      <c r="K195">
        <v>5.7649999999999997</v>
      </c>
      <c r="L195">
        <v>37.2164</v>
      </c>
      <c r="M195">
        <v>4</v>
      </c>
    </row>
    <row r="196" spans="1:13" x14ac:dyDescent="0.3">
      <c r="A196" t="s">
        <v>17</v>
      </c>
      <c r="B196">
        <v>6163</v>
      </c>
      <c r="C196" t="s">
        <v>1502</v>
      </c>
      <c r="D196" t="s">
        <v>95</v>
      </c>
      <c r="E196">
        <v>2012</v>
      </c>
      <c r="F196" t="s">
        <v>13</v>
      </c>
      <c r="G196" t="s">
        <v>14</v>
      </c>
      <c r="H196" t="s">
        <v>15</v>
      </c>
      <c r="I196" t="s">
        <v>16</v>
      </c>
      <c r="J196">
        <v>4.6026479000000002E-2</v>
      </c>
      <c r="K196">
        <v>4.92</v>
      </c>
      <c r="L196">
        <v>196.50839999999999</v>
      </c>
      <c r="M196">
        <v>4</v>
      </c>
    </row>
    <row r="197" spans="1:13" x14ac:dyDescent="0.3">
      <c r="A197" t="s">
        <v>17</v>
      </c>
      <c r="B197">
        <v>6154</v>
      </c>
      <c r="C197" t="s">
        <v>320</v>
      </c>
      <c r="D197" t="s">
        <v>95</v>
      </c>
      <c r="E197">
        <v>2012</v>
      </c>
      <c r="F197" t="s">
        <v>13</v>
      </c>
      <c r="G197" t="s">
        <v>14</v>
      </c>
      <c r="H197" t="s">
        <v>15</v>
      </c>
      <c r="I197" t="s">
        <v>16</v>
      </c>
      <c r="J197">
        <v>0.13170868199999999</v>
      </c>
      <c r="K197">
        <v>11.65</v>
      </c>
      <c r="L197">
        <v>152.30240000000001</v>
      </c>
      <c r="M197">
        <v>4</v>
      </c>
    </row>
    <row r="198" spans="1:13" x14ac:dyDescent="0.3">
      <c r="A198" t="s">
        <v>17</v>
      </c>
      <c r="B198">
        <v>6135</v>
      </c>
      <c r="C198" t="s">
        <v>852</v>
      </c>
      <c r="D198" t="s">
        <v>95</v>
      </c>
      <c r="E198">
        <v>2012</v>
      </c>
      <c r="F198" t="s">
        <v>13</v>
      </c>
      <c r="G198" t="s">
        <v>14</v>
      </c>
      <c r="H198" t="s">
        <v>15</v>
      </c>
      <c r="I198" t="s">
        <v>16</v>
      </c>
      <c r="J198">
        <v>3.7690730999999998E-2</v>
      </c>
      <c r="K198">
        <v>7.4450000000000003</v>
      </c>
      <c r="L198">
        <v>73.335400000000007</v>
      </c>
      <c r="M198">
        <v>4</v>
      </c>
    </row>
    <row r="199" spans="1:13" x14ac:dyDescent="0.3">
      <c r="A199" t="s">
        <v>17</v>
      </c>
      <c r="B199">
        <v>6130</v>
      </c>
      <c r="C199" t="s">
        <v>162</v>
      </c>
      <c r="D199" t="s">
        <v>95</v>
      </c>
      <c r="E199">
        <v>2014</v>
      </c>
      <c r="F199" t="s">
        <v>29</v>
      </c>
      <c r="G199" t="s">
        <v>21</v>
      </c>
      <c r="H199" t="s">
        <v>30</v>
      </c>
      <c r="I199" t="s">
        <v>16</v>
      </c>
      <c r="J199">
        <v>8.2935004000000007E-2</v>
      </c>
      <c r="K199">
        <v>20.6</v>
      </c>
      <c r="L199">
        <v>119.57559999999999</v>
      </c>
      <c r="M199">
        <v>4</v>
      </c>
    </row>
    <row r="200" spans="1:13" x14ac:dyDescent="0.3">
      <c r="A200" t="s">
        <v>17</v>
      </c>
      <c r="B200">
        <v>6126</v>
      </c>
      <c r="C200" t="s">
        <v>1231</v>
      </c>
      <c r="D200" t="s">
        <v>95</v>
      </c>
      <c r="E200">
        <v>2018</v>
      </c>
      <c r="F200" t="s">
        <v>138</v>
      </c>
      <c r="G200" t="s">
        <v>14</v>
      </c>
      <c r="H200" t="s">
        <v>26</v>
      </c>
      <c r="I200" t="s">
        <v>40</v>
      </c>
      <c r="J200">
        <v>0</v>
      </c>
      <c r="L200">
        <v>144.84700000000001</v>
      </c>
      <c r="M200">
        <v>4</v>
      </c>
    </row>
    <row r="201" spans="1:13" x14ac:dyDescent="0.3">
      <c r="A201" t="s">
        <v>17</v>
      </c>
      <c r="B201">
        <v>6098</v>
      </c>
      <c r="C201" t="s">
        <v>737</v>
      </c>
      <c r="D201" t="s">
        <v>95</v>
      </c>
      <c r="E201">
        <v>2018</v>
      </c>
      <c r="F201" t="s">
        <v>45</v>
      </c>
      <c r="G201" t="s">
        <v>21</v>
      </c>
      <c r="H201" t="s">
        <v>15</v>
      </c>
      <c r="I201" t="s">
        <v>46</v>
      </c>
      <c r="J201">
        <v>8.0711179999999993E-2</v>
      </c>
      <c r="L201">
        <v>113.1544</v>
      </c>
      <c r="M201">
        <v>4</v>
      </c>
    </row>
    <row r="202" spans="1:13" x14ac:dyDescent="0.3">
      <c r="A202" t="s">
        <v>10</v>
      </c>
      <c r="B202">
        <v>6096</v>
      </c>
      <c r="C202" t="s">
        <v>866</v>
      </c>
      <c r="D202" t="s">
        <v>95</v>
      </c>
      <c r="E202">
        <v>2015</v>
      </c>
      <c r="F202" t="s">
        <v>33</v>
      </c>
      <c r="G202" t="s">
        <v>34</v>
      </c>
      <c r="H202" t="s">
        <v>15</v>
      </c>
      <c r="I202" t="s">
        <v>16</v>
      </c>
      <c r="J202">
        <v>0</v>
      </c>
      <c r="K202">
        <v>10.5</v>
      </c>
      <c r="L202">
        <v>162.42099999999999</v>
      </c>
      <c r="M202">
        <v>4</v>
      </c>
    </row>
    <row r="203" spans="1:13" x14ac:dyDescent="0.3">
      <c r="A203" t="s">
        <v>17</v>
      </c>
      <c r="B203">
        <v>6085</v>
      </c>
      <c r="C203" t="s">
        <v>94</v>
      </c>
      <c r="D203" t="s">
        <v>95</v>
      </c>
      <c r="E203">
        <v>2018</v>
      </c>
      <c r="F203" t="s">
        <v>45</v>
      </c>
      <c r="G203" t="s">
        <v>21</v>
      </c>
      <c r="H203" t="s">
        <v>15</v>
      </c>
      <c r="I203" t="s">
        <v>46</v>
      </c>
      <c r="J203">
        <v>1.4560297E-2</v>
      </c>
      <c r="L203">
        <v>81.424999999999997</v>
      </c>
      <c r="M203">
        <v>4</v>
      </c>
    </row>
    <row r="204" spans="1:13" x14ac:dyDescent="0.3">
      <c r="A204" t="s">
        <v>17</v>
      </c>
      <c r="B204">
        <v>6026</v>
      </c>
      <c r="C204" t="s">
        <v>1551</v>
      </c>
      <c r="D204" t="s">
        <v>95</v>
      </c>
      <c r="E204">
        <v>2022</v>
      </c>
      <c r="F204" t="s">
        <v>20</v>
      </c>
      <c r="G204" t="s">
        <v>21</v>
      </c>
      <c r="H204" t="s">
        <v>15</v>
      </c>
      <c r="I204" t="s">
        <v>22</v>
      </c>
      <c r="J204">
        <v>0</v>
      </c>
      <c r="K204">
        <v>8.1950000000000003</v>
      </c>
      <c r="L204">
        <v>93.146199999999993</v>
      </c>
      <c r="M204">
        <v>4</v>
      </c>
    </row>
    <row r="205" spans="1:13" x14ac:dyDescent="0.3">
      <c r="A205" t="s">
        <v>17</v>
      </c>
      <c r="B205">
        <v>6024</v>
      </c>
      <c r="C205" t="s">
        <v>162</v>
      </c>
      <c r="D205" t="s">
        <v>95</v>
      </c>
      <c r="E205">
        <v>2012</v>
      </c>
      <c r="F205" t="s">
        <v>13</v>
      </c>
      <c r="G205" t="s">
        <v>14</v>
      </c>
      <c r="H205" t="s">
        <v>15</v>
      </c>
      <c r="I205" t="s">
        <v>16</v>
      </c>
      <c r="J205">
        <v>8.3133128000000001E-2</v>
      </c>
      <c r="K205">
        <v>20.6</v>
      </c>
      <c r="L205">
        <v>120.1756</v>
      </c>
      <c r="M205">
        <v>4</v>
      </c>
    </row>
    <row r="206" spans="1:13" x14ac:dyDescent="0.3">
      <c r="A206" t="s">
        <v>17</v>
      </c>
      <c r="B206">
        <v>5979</v>
      </c>
      <c r="C206" t="s">
        <v>94</v>
      </c>
      <c r="D206" t="s">
        <v>95</v>
      </c>
      <c r="E206">
        <v>2015</v>
      </c>
      <c r="F206" t="s">
        <v>33</v>
      </c>
      <c r="G206" t="s">
        <v>34</v>
      </c>
      <c r="H206" t="s">
        <v>26</v>
      </c>
      <c r="I206" t="s">
        <v>16</v>
      </c>
      <c r="J206">
        <v>1.4660820999999999E-2</v>
      </c>
      <c r="K206">
        <v>7.9749999999999996</v>
      </c>
      <c r="L206">
        <v>85.125</v>
      </c>
      <c r="M206">
        <v>4</v>
      </c>
    </row>
    <row r="207" spans="1:13" x14ac:dyDescent="0.3">
      <c r="A207" t="s">
        <v>17</v>
      </c>
      <c r="B207">
        <v>5937</v>
      </c>
      <c r="C207" t="s">
        <v>284</v>
      </c>
      <c r="D207" t="s">
        <v>95</v>
      </c>
      <c r="E207">
        <v>2018</v>
      </c>
      <c r="F207" t="s">
        <v>45</v>
      </c>
      <c r="G207" t="s">
        <v>21</v>
      </c>
      <c r="H207" t="s">
        <v>15</v>
      </c>
      <c r="I207" t="s">
        <v>46</v>
      </c>
      <c r="J207">
        <v>9.4697273999999998E-2</v>
      </c>
      <c r="L207">
        <v>158.46039999999999</v>
      </c>
      <c r="M207">
        <v>4</v>
      </c>
    </row>
    <row r="208" spans="1:13" x14ac:dyDescent="0.3">
      <c r="A208" t="s">
        <v>10</v>
      </c>
      <c r="B208">
        <v>5930</v>
      </c>
      <c r="C208" t="s">
        <v>595</v>
      </c>
      <c r="D208" t="s">
        <v>95</v>
      </c>
      <c r="E208">
        <v>2012</v>
      </c>
      <c r="F208" t="s">
        <v>13</v>
      </c>
      <c r="G208" t="s">
        <v>14</v>
      </c>
      <c r="H208" t="s">
        <v>15</v>
      </c>
      <c r="I208" t="s">
        <v>16</v>
      </c>
      <c r="J208">
        <v>0.12848269000000001</v>
      </c>
      <c r="K208">
        <v>9.6950000000000003</v>
      </c>
      <c r="L208">
        <v>223.94040000000001</v>
      </c>
      <c r="M208">
        <v>4</v>
      </c>
    </row>
    <row r="209" spans="1:13" x14ac:dyDescent="0.3">
      <c r="A209" t="s">
        <v>10</v>
      </c>
      <c r="B209">
        <v>5895</v>
      </c>
      <c r="C209" t="s">
        <v>1119</v>
      </c>
      <c r="D209" t="s">
        <v>95</v>
      </c>
      <c r="E209">
        <v>2012</v>
      </c>
      <c r="F209" t="s">
        <v>13</v>
      </c>
      <c r="G209" t="s">
        <v>14</v>
      </c>
      <c r="H209" t="s">
        <v>15</v>
      </c>
      <c r="I209" t="s">
        <v>16</v>
      </c>
      <c r="J209">
        <v>0.13370075200000001</v>
      </c>
      <c r="K209">
        <v>4.88</v>
      </c>
      <c r="L209">
        <v>52.9298</v>
      </c>
      <c r="M209">
        <v>4</v>
      </c>
    </row>
    <row r="210" spans="1:13" x14ac:dyDescent="0.3">
      <c r="A210" t="s">
        <v>10</v>
      </c>
      <c r="B210">
        <v>5890</v>
      </c>
      <c r="C210" t="s">
        <v>419</v>
      </c>
      <c r="D210" t="s">
        <v>95</v>
      </c>
      <c r="E210">
        <v>2017</v>
      </c>
      <c r="F210" t="s">
        <v>50</v>
      </c>
      <c r="G210" t="s">
        <v>34</v>
      </c>
      <c r="H210" t="s">
        <v>26</v>
      </c>
      <c r="I210" t="s">
        <v>16</v>
      </c>
      <c r="J210">
        <v>4.1764487000000003E-2</v>
      </c>
      <c r="K210">
        <v>5.26</v>
      </c>
      <c r="L210">
        <v>161.88679999999999</v>
      </c>
      <c r="M210">
        <v>4</v>
      </c>
    </row>
    <row r="211" spans="1:13" x14ac:dyDescent="0.3">
      <c r="A211" t="s">
        <v>10</v>
      </c>
      <c r="B211">
        <v>5883</v>
      </c>
      <c r="C211" t="s">
        <v>723</v>
      </c>
      <c r="D211" t="s">
        <v>95</v>
      </c>
      <c r="E211">
        <v>2018</v>
      </c>
      <c r="F211" t="s">
        <v>45</v>
      </c>
      <c r="G211" t="s">
        <v>21</v>
      </c>
      <c r="H211" t="s">
        <v>15</v>
      </c>
      <c r="I211" t="s">
        <v>46</v>
      </c>
      <c r="J211">
        <v>4.9381406000000003E-2</v>
      </c>
      <c r="L211">
        <v>226.80619999999999</v>
      </c>
      <c r="M211">
        <v>4</v>
      </c>
    </row>
    <row r="212" spans="1:13" x14ac:dyDescent="0.3">
      <c r="A212" t="s">
        <v>10</v>
      </c>
      <c r="B212">
        <v>5857</v>
      </c>
      <c r="C212" t="s">
        <v>866</v>
      </c>
      <c r="D212" t="s">
        <v>95</v>
      </c>
      <c r="E212">
        <v>2014</v>
      </c>
      <c r="F212" t="s">
        <v>29</v>
      </c>
      <c r="G212" t="s">
        <v>21</v>
      </c>
      <c r="H212" t="s">
        <v>30</v>
      </c>
      <c r="I212" t="s">
        <v>16</v>
      </c>
      <c r="J212">
        <v>0.116576702</v>
      </c>
      <c r="K212">
        <v>10.5</v>
      </c>
      <c r="L212">
        <v>163.12100000000001</v>
      </c>
      <c r="M212">
        <v>4</v>
      </c>
    </row>
    <row r="213" spans="1:13" x14ac:dyDescent="0.3">
      <c r="A213" t="s">
        <v>10</v>
      </c>
      <c r="B213">
        <v>5849</v>
      </c>
      <c r="C213" t="s">
        <v>1331</v>
      </c>
      <c r="D213" t="s">
        <v>95</v>
      </c>
      <c r="E213">
        <v>2018</v>
      </c>
      <c r="F213" t="s">
        <v>45</v>
      </c>
      <c r="G213" t="s">
        <v>21</v>
      </c>
      <c r="H213" t="s">
        <v>15</v>
      </c>
      <c r="I213" t="s">
        <v>46</v>
      </c>
      <c r="J213">
        <v>3.1382043999999998E-2</v>
      </c>
      <c r="L213">
        <v>171.37639999999999</v>
      </c>
      <c r="M213">
        <v>4</v>
      </c>
    </row>
    <row r="214" spans="1:13" x14ac:dyDescent="0.3">
      <c r="A214" t="s">
        <v>17</v>
      </c>
      <c r="B214">
        <v>5829</v>
      </c>
      <c r="C214" t="s">
        <v>1502</v>
      </c>
      <c r="D214" t="s">
        <v>95</v>
      </c>
      <c r="E214">
        <v>2018</v>
      </c>
      <c r="F214" t="s">
        <v>45</v>
      </c>
      <c r="G214" t="s">
        <v>21</v>
      </c>
      <c r="H214" t="s">
        <v>15</v>
      </c>
      <c r="I214" t="s">
        <v>46</v>
      </c>
      <c r="J214">
        <v>0</v>
      </c>
      <c r="L214">
        <v>196.50839999999999</v>
      </c>
      <c r="M214">
        <v>1</v>
      </c>
    </row>
    <row r="215" spans="1:13" x14ac:dyDescent="0.3">
      <c r="A215" t="s">
        <v>10</v>
      </c>
      <c r="B215">
        <v>5825</v>
      </c>
      <c r="C215" t="s">
        <v>1591</v>
      </c>
      <c r="D215" t="s">
        <v>95</v>
      </c>
      <c r="E215">
        <v>2022</v>
      </c>
      <c r="F215" t="s">
        <v>20</v>
      </c>
      <c r="G215" t="s">
        <v>21</v>
      </c>
      <c r="H215" t="s">
        <v>15</v>
      </c>
      <c r="I215" t="s">
        <v>22</v>
      </c>
      <c r="J215">
        <v>6.1122655999999997E-2</v>
      </c>
      <c r="K215">
        <v>16.7</v>
      </c>
      <c r="L215">
        <v>100.0384</v>
      </c>
      <c r="M215">
        <v>1</v>
      </c>
    </row>
    <row r="216" spans="1:13" x14ac:dyDescent="0.3">
      <c r="A216" t="s">
        <v>17</v>
      </c>
      <c r="B216">
        <v>5812</v>
      </c>
      <c r="C216" t="s">
        <v>1389</v>
      </c>
      <c r="D216" t="s">
        <v>95</v>
      </c>
      <c r="E216">
        <v>2014</v>
      </c>
      <c r="F216" t="s">
        <v>29</v>
      </c>
      <c r="G216" t="s">
        <v>21</v>
      </c>
      <c r="H216" t="s">
        <v>30</v>
      </c>
      <c r="I216" t="s">
        <v>16</v>
      </c>
      <c r="J216">
        <v>2.3715119999999999E-2</v>
      </c>
      <c r="K216">
        <v>14</v>
      </c>
      <c r="L216">
        <v>103.83320000000001</v>
      </c>
      <c r="M216">
        <v>1</v>
      </c>
    </row>
    <row r="217" spans="1:13" x14ac:dyDescent="0.3">
      <c r="A217" t="s">
        <v>17</v>
      </c>
      <c r="B217">
        <v>5786</v>
      </c>
      <c r="C217" t="s">
        <v>491</v>
      </c>
      <c r="D217" t="s">
        <v>95</v>
      </c>
      <c r="E217">
        <v>2017</v>
      </c>
      <c r="F217" t="s">
        <v>50</v>
      </c>
      <c r="G217" t="s">
        <v>34</v>
      </c>
      <c r="H217" t="s">
        <v>26</v>
      </c>
      <c r="I217" t="s">
        <v>16</v>
      </c>
      <c r="J217">
        <v>0.17408562499999999</v>
      </c>
      <c r="K217">
        <v>9.1</v>
      </c>
      <c r="L217">
        <v>124.6362</v>
      </c>
      <c r="M217">
        <v>1</v>
      </c>
    </row>
    <row r="218" spans="1:13" x14ac:dyDescent="0.3">
      <c r="A218" t="s">
        <v>10</v>
      </c>
      <c r="B218">
        <v>5781</v>
      </c>
      <c r="C218" t="s">
        <v>431</v>
      </c>
      <c r="D218" t="s">
        <v>95</v>
      </c>
      <c r="E218">
        <v>2020</v>
      </c>
      <c r="F218" t="s">
        <v>37</v>
      </c>
      <c r="G218" t="s">
        <v>34</v>
      </c>
      <c r="H218" t="s">
        <v>30</v>
      </c>
      <c r="I218" t="s">
        <v>16</v>
      </c>
      <c r="J218">
        <v>0.16246121899999999</v>
      </c>
      <c r="K218">
        <v>7.8550000000000004</v>
      </c>
      <c r="L218">
        <v>39.284799999999997</v>
      </c>
      <c r="M218">
        <v>1</v>
      </c>
    </row>
    <row r="219" spans="1:13" x14ac:dyDescent="0.3">
      <c r="A219" t="s">
        <v>10</v>
      </c>
      <c r="B219">
        <v>5777</v>
      </c>
      <c r="C219" t="s">
        <v>1137</v>
      </c>
      <c r="D219" t="s">
        <v>95</v>
      </c>
      <c r="E219">
        <v>2015</v>
      </c>
      <c r="F219" t="s">
        <v>33</v>
      </c>
      <c r="G219" t="s">
        <v>34</v>
      </c>
      <c r="H219" t="s">
        <v>30</v>
      </c>
      <c r="I219" t="s">
        <v>16</v>
      </c>
      <c r="J219">
        <v>3.0212499E-2</v>
      </c>
      <c r="K219">
        <v>8.3000000000000007</v>
      </c>
      <c r="L219">
        <v>98.038399999999996</v>
      </c>
      <c r="M219">
        <v>1</v>
      </c>
    </row>
    <row r="220" spans="1:13" x14ac:dyDescent="0.3">
      <c r="A220" t="s">
        <v>17</v>
      </c>
      <c r="B220">
        <v>5771</v>
      </c>
      <c r="C220" t="s">
        <v>1402</v>
      </c>
      <c r="D220" t="s">
        <v>95</v>
      </c>
      <c r="E220">
        <v>2020</v>
      </c>
      <c r="F220" t="s">
        <v>37</v>
      </c>
      <c r="G220" t="s">
        <v>34</v>
      </c>
      <c r="H220" t="s">
        <v>26</v>
      </c>
      <c r="I220" t="s">
        <v>16</v>
      </c>
      <c r="J220">
        <v>4.3483397999999999E-2</v>
      </c>
      <c r="K220">
        <v>7.75</v>
      </c>
      <c r="L220">
        <v>94.343599999999995</v>
      </c>
      <c r="M220">
        <v>1</v>
      </c>
    </row>
    <row r="221" spans="1:13" x14ac:dyDescent="0.3">
      <c r="A221" t="s">
        <v>10</v>
      </c>
      <c r="B221">
        <v>5749</v>
      </c>
      <c r="C221" t="s">
        <v>1544</v>
      </c>
      <c r="D221" t="s">
        <v>95</v>
      </c>
      <c r="E221">
        <v>2018</v>
      </c>
      <c r="F221" t="s">
        <v>138</v>
      </c>
      <c r="G221" t="s">
        <v>14</v>
      </c>
      <c r="H221" t="s">
        <v>26</v>
      </c>
      <c r="I221" t="s">
        <v>40</v>
      </c>
      <c r="J221">
        <v>0.14136011800000001</v>
      </c>
      <c r="L221">
        <v>197.31100000000001</v>
      </c>
      <c r="M221">
        <v>1</v>
      </c>
    </row>
    <row r="222" spans="1:13" x14ac:dyDescent="0.3">
      <c r="A222" t="s">
        <v>10</v>
      </c>
      <c r="B222">
        <v>5744</v>
      </c>
      <c r="C222" t="s">
        <v>1422</v>
      </c>
      <c r="D222" t="s">
        <v>95</v>
      </c>
      <c r="E222">
        <v>2012</v>
      </c>
      <c r="F222" t="s">
        <v>13</v>
      </c>
      <c r="G222" t="s">
        <v>14</v>
      </c>
      <c r="H222" t="s">
        <v>15</v>
      </c>
      <c r="I222" t="s">
        <v>16</v>
      </c>
      <c r="J222">
        <v>6.7607748999999995E-2</v>
      </c>
      <c r="K222">
        <v>17.75</v>
      </c>
      <c r="L222">
        <v>188.024</v>
      </c>
      <c r="M222">
        <v>1</v>
      </c>
    </row>
    <row r="223" spans="1:13" x14ac:dyDescent="0.3">
      <c r="A223" t="s">
        <v>17</v>
      </c>
      <c r="B223">
        <v>5728</v>
      </c>
      <c r="C223" t="s">
        <v>986</v>
      </c>
      <c r="D223" t="s">
        <v>95</v>
      </c>
      <c r="E223">
        <v>2016</v>
      </c>
      <c r="F223" t="s">
        <v>25</v>
      </c>
      <c r="G223" t="s">
        <v>14</v>
      </c>
      <c r="H223" t="s">
        <v>26</v>
      </c>
      <c r="I223" t="s">
        <v>16</v>
      </c>
      <c r="J223">
        <v>4.6270949999999998E-2</v>
      </c>
      <c r="K223">
        <v>6.15</v>
      </c>
      <c r="L223">
        <v>99.338399999999993</v>
      </c>
      <c r="M223">
        <v>1</v>
      </c>
    </row>
    <row r="224" spans="1:13" x14ac:dyDescent="0.3">
      <c r="A224" t="s">
        <v>10</v>
      </c>
      <c r="B224">
        <v>5674</v>
      </c>
      <c r="C224" t="s">
        <v>934</v>
      </c>
      <c r="D224" t="s">
        <v>95</v>
      </c>
      <c r="E224">
        <v>2011</v>
      </c>
      <c r="F224" t="s">
        <v>39</v>
      </c>
      <c r="G224" t="s">
        <v>21</v>
      </c>
      <c r="H224" t="s">
        <v>30</v>
      </c>
      <c r="I224" t="s">
        <v>40</v>
      </c>
      <c r="J224">
        <v>8.6396037999999994E-2</v>
      </c>
      <c r="K224">
        <v>9.1950000000000003</v>
      </c>
      <c r="L224">
        <v>79.064400000000006</v>
      </c>
      <c r="M224">
        <v>2</v>
      </c>
    </row>
    <row r="225" spans="1:13" x14ac:dyDescent="0.3">
      <c r="A225" t="s">
        <v>10</v>
      </c>
      <c r="B225">
        <v>5673</v>
      </c>
      <c r="C225" t="s">
        <v>309</v>
      </c>
      <c r="D225" t="s">
        <v>95</v>
      </c>
      <c r="E225">
        <v>2011</v>
      </c>
      <c r="F225" t="s">
        <v>39</v>
      </c>
      <c r="G225" t="s">
        <v>21</v>
      </c>
      <c r="H225" t="s">
        <v>30</v>
      </c>
      <c r="I225" t="s">
        <v>40</v>
      </c>
      <c r="J225">
        <v>0.20351066700000001</v>
      </c>
      <c r="K225">
        <v>6.7149999999999999</v>
      </c>
      <c r="L225">
        <v>41.045400000000001</v>
      </c>
      <c r="M225">
        <v>2</v>
      </c>
    </row>
    <row r="226" spans="1:13" x14ac:dyDescent="0.3">
      <c r="A226" t="s">
        <v>10</v>
      </c>
      <c r="B226">
        <v>5659</v>
      </c>
      <c r="C226" t="s">
        <v>546</v>
      </c>
      <c r="D226" t="s">
        <v>95</v>
      </c>
      <c r="E226">
        <v>2020</v>
      </c>
      <c r="F226" t="s">
        <v>37</v>
      </c>
      <c r="G226" t="s">
        <v>34</v>
      </c>
      <c r="H226" t="s">
        <v>30</v>
      </c>
      <c r="I226" t="s">
        <v>16</v>
      </c>
      <c r="J226">
        <v>6.2882112000000004E-2</v>
      </c>
      <c r="K226">
        <v>19.350000000000001</v>
      </c>
      <c r="L226">
        <v>164.11840000000001</v>
      </c>
      <c r="M226">
        <v>2</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5639</v>
      </c>
      <c r="C232" t="s">
        <v>595</v>
      </c>
      <c r="D232" t="s">
        <v>95</v>
      </c>
      <c r="E232">
        <v>2018</v>
      </c>
      <c r="F232" t="s">
        <v>138</v>
      </c>
      <c r="G232" t="s">
        <v>14</v>
      </c>
      <c r="H232" t="s">
        <v>26</v>
      </c>
      <c r="I232" t="s">
        <v>40</v>
      </c>
      <c r="J232">
        <v>0.22460739900000001</v>
      </c>
      <c r="L232">
        <v>223.1404</v>
      </c>
      <c r="M232">
        <v>2</v>
      </c>
    </row>
    <row r="233" spans="1:13" x14ac:dyDescent="0.3">
      <c r="A233" t="s">
        <v>17</v>
      </c>
      <c r="B233">
        <v>5633</v>
      </c>
      <c r="C233" t="s">
        <v>1016</v>
      </c>
      <c r="D233" t="s">
        <v>95</v>
      </c>
      <c r="E233">
        <v>2012</v>
      </c>
      <c r="F233" t="s">
        <v>13</v>
      </c>
      <c r="G233" t="s">
        <v>14</v>
      </c>
      <c r="H233" t="s">
        <v>15</v>
      </c>
      <c r="I233" t="s">
        <v>16</v>
      </c>
      <c r="J233">
        <v>7.8034976000000006E-2</v>
      </c>
      <c r="K233">
        <v>19.7</v>
      </c>
      <c r="L233">
        <v>178.066</v>
      </c>
      <c r="M233">
        <v>2</v>
      </c>
    </row>
    <row r="234" spans="1:13" x14ac:dyDescent="0.3">
      <c r="A234" t="s">
        <v>10</v>
      </c>
      <c r="B234">
        <v>5628</v>
      </c>
      <c r="C234" t="s">
        <v>1591</v>
      </c>
      <c r="D234" t="s">
        <v>95</v>
      </c>
      <c r="E234">
        <v>2017</v>
      </c>
      <c r="F234" t="s">
        <v>50</v>
      </c>
      <c r="G234" t="s">
        <v>34</v>
      </c>
      <c r="H234" t="s">
        <v>26</v>
      </c>
      <c r="I234" t="s">
        <v>16</v>
      </c>
      <c r="J234">
        <v>6.0863167000000003E-2</v>
      </c>
      <c r="K234">
        <v>16.7</v>
      </c>
      <c r="L234">
        <v>97.638400000000004</v>
      </c>
      <c r="M234">
        <v>2</v>
      </c>
    </row>
    <row r="235" spans="1:13" x14ac:dyDescent="0.3">
      <c r="A235" t="s">
        <v>10</v>
      </c>
      <c r="B235">
        <v>5603</v>
      </c>
      <c r="C235" t="s">
        <v>266</v>
      </c>
      <c r="D235" t="s">
        <v>95</v>
      </c>
      <c r="E235">
        <v>2022</v>
      </c>
      <c r="F235" t="s">
        <v>20</v>
      </c>
      <c r="G235" t="s">
        <v>21</v>
      </c>
      <c r="H235" t="s">
        <v>15</v>
      </c>
      <c r="I235" t="s">
        <v>22</v>
      </c>
      <c r="J235">
        <v>0.11783932799999999</v>
      </c>
      <c r="K235">
        <v>20.2</v>
      </c>
      <c r="L235">
        <v>195.21100000000001</v>
      </c>
      <c r="M235">
        <v>2.2999999999999998</v>
      </c>
    </row>
    <row r="236" spans="1:13" x14ac:dyDescent="0.3">
      <c r="A236" t="s">
        <v>10</v>
      </c>
      <c r="B236">
        <v>5595</v>
      </c>
      <c r="C236" t="s">
        <v>801</v>
      </c>
      <c r="D236" t="s">
        <v>95</v>
      </c>
      <c r="E236">
        <v>2020</v>
      </c>
      <c r="F236" t="s">
        <v>37</v>
      </c>
      <c r="G236" t="s">
        <v>34</v>
      </c>
      <c r="H236" t="s">
        <v>30</v>
      </c>
      <c r="I236" t="s">
        <v>16</v>
      </c>
      <c r="J236">
        <v>3.9261946999999998E-2</v>
      </c>
      <c r="K236">
        <v>8.8949999999999996</v>
      </c>
      <c r="L236">
        <v>207.42959999999999</v>
      </c>
      <c r="M236">
        <v>2.2999999999999998</v>
      </c>
    </row>
    <row r="237" spans="1:13" x14ac:dyDescent="0.3">
      <c r="A237" t="s">
        <v>10</v>
      </c>
      <c r="B237">
        <v>5592</v>
      </c>
      <c r="C237" t="s">
        <v>612</v>
      </c>
      <c r="D237" t="s">
        <v>95</v>
      </c>
      <c r="E237">
        <v>2016</v>
      </c>
      <c r="F237" t="s">
        <v>25</v>
      </c>
      <c r="G237" t="s">
        <v>14</v>
      </c>
      <c r="H237" t="s">
        <v>26</v>
      </c>
      <c r="I237" t="s">
        <v>16</v>
      </c>
      <c r="J237">
        <v>0</v>
      </c>
      <c r="K237">
        <v>5.4649999999999999</v>
      </c>
      <c r="L237">
        <v>129.1626</v>
      </c>
      <c r="M237">
        <v>2.2999999999999998</v>
      </c>
    </row>
    <row r="238" spans="1:13" x14ac:dyDescent="0.3">
      <c r="A238" t="s">
        <v>17</v>
      </c>
      <c r="B238">
        <v>5587</v>
      </c>
      <c r="C238" t="s">
        <v>1016</v>
      </c>
      <c r="D238" t="s">
        <v>95</v>
      </c>
      <c r="E238">
        <v>2017</v>
      </c>
      <c r="F238" t="s">
        <v>50</v>
      </c>
      <c r="G238" t="s">
        <v>34</v>
      </c>
      <c r="H238" t="s">
        <v>26</v>
      </c>
      <c r="I238" t="s">
        <v>16</v>
      </c>
      <c r="J238">
        <v>7.7899108999999994E-2</v>
      </c>
      <c r="K238">
        <v>19.7</v>
      </c>
      <c r="L238">
        <v>177.76599999999999</v>
      </c>
      <c r="M238">
        <v>2.2999999999999998</v>
      </c>
    </row>
    <row r="239" spans="1:13" x14ac:dyDescent="0.3">
      <c r="A239" t="s">
        <v>17</v>
      </c>
      <c r="B239">
        <v>5545</v>
      </c>
      <c r="C239" t="s">
        <v>284</v>
      </c>
      <c r="D239" t="s">
        <v>95</v>
      </c>
      <c r="E239">
        <v>2015</v>
      </c>
      <c r="F239" t="s">
        <v>33</v>
      </c>
      <c r="G239" t="s">
        <v>34</v>
      </c>
      <c r="H239" t="s">
        <v>15</v>
      </c>
      <c r="I239" t="s">
        <v>16</v>
      </c>
      <c r="J239">
        <v>9.5351064999999999E-2</v>
      </c>
      <c r="K239">
        <v>15.1</v>
      </c>
      <c r="L239">
        <v>158.66040000000001</v>
      </c>
      <c r="M239">
        <v>2.5</v>
      </c>
    </row>
    <row r="240" spans="1:13" x14ac:dyDescent="0.3">
      <c r="A240" t="s">
        <v>10</v>
      </c>
      <c r="B240">
        <v>5534</v>
      </c>
      <c r="C240" t="s">
        <v>310</v>
      </c>
      <c r="D240" t="s">
        <v>95</v>
      </c>
      <c r="E240">
        <v>2012</v>
      </c>
      <c r="F240" t="s">
        <v>13</v>
      </c>
      <c r="G240" t="s">
        <v>14</v>
      </c>
      <c r="H240" t="s">
        <v>15</v>
      </c>
      <c r="I240" t="s">
        <v>16</v>
      </c>
      <c r="J240">
        <v>2.4935296999999999E-2</v>
      </c>
      <c r="K240">
        <v>10.3</v>
      </c>
      <c r="L240">
        <v>172.04220000000001</v>
      </c>
      <c r="M240">
        <v>2.5</v>
      </c>
    </row>
    <row r="241" spans="1:13" x14ac:dyDescent="0.3">
      <c r="A241" t="s">
        <v>10</v>
      </c>
      <c r="B241">
        <v>5519</v>
      </c>
      <c r="C241" t="s">
        <v>421</v>
      </c>
      <c r="D241" t="s">
        <v>95</v>
      </c>
      <c r="E241">
        <v>2020</v>
      </c>
      <c r="F241" t="s">
        <v>37</v>
      </c>
      <c r="G241" t="s">
        <v>34</v>
      </c>
      <c r="H241" t="s">
        <v>30</v>
      </c>
      <c r="I241" t="s">
        <v>16</v>
      </c>
      <c r="J241">
        <v>0.14095585699999999</v>
      </c>
      <c r="K241">
        <v>6.78</v>
      </c>
      <c r="L241">
        <v>92.212000000000003</v>
      </c>
      <c r="M241">
        <v>2.6</v>
      </c>
    </row>
    <row r="242" spans="1:13" x14ac:dyDescent="0.3">
      <c r="A242" t="s">
        <v>17</v>
      </c>
      <c r="B242">
        <v>5515</v>
      </c>
      <c r="C242" t="s">
        <v>283</v>
      </c>
      <c r="D242" t="s">
        <v>95</v>
      </c>
      <c r="E242">
        <v>2016</v>
      </c>
      <c r="F242" t="s">
        <v>25</v>
      </c>
      <c r="G242" t="s">
        <v>14</v>
      </c>
      <c r="H242" t="s">
        <v>26</v>
      </c>
      <c r="I242" t="s">
        <v>16</v>
      </c>
      <c r="J242">
        <v>0.130415118</v>
      </c>
      <c r="K242">
        <v>14.3</v>
      </c>
      <c r="L242">
        <v>75.9328</v>
      </c>
      <c r="M242">
        <v>2.6</v>
      </c>
    </row>
    <row r="243" spans="1:13" x14ac:dyDescent="0.3">
      <c r="A243" t="s">
        <v>17</v>
      </c>
      <c r="B243">
        <v>5496</v>
      </c>
      <c r="C243" t="s">
        <v>1232</v>
      </c>
      <c r="D243" t="s">
        <v>95</v>
      </c>
      <c r="E243">
        <v>2017</v>
      </c>
      <c r="F243" t="s">
        <v>50</v>
      </c>
      <c r="G243" t="s">
        <v>34</v>
      </c>
      <c r="H243" t="s">
        <v>26</v>
      </c>
      <c r="I243" t="s">
        <v>16</v>
      </c>
      <c r="J243">
        <v>2.1427082E-2</v>
      </c>
      <c r="K243">
        <v>20.7</v>
      </c>
      <c r="L243">
        <v>156.52879999999999</v>
      </c>
      <c r="M243">
        <v>2.7</v>
      </c>
    </row>
    <row r="244" spans="1:13" x14ac:dyDescent="0.3">
      <c r="A244" t="s">
        <v>10</v>
      </c>
      <c r="B244">
        <v>5492</v>
      </c>
      <c r="C244" t="s">
        <v>1332</v>
      </c>
      <c r="D244" t="s">
        <v>95</v>
      </c>
      <c r="E244">
        <v>2016</v>
      </c>
      <c r="F244" t="s">
        <v>25</v>
      </c>
      <c r="G244" t="s">
        <v>14</v>
      </c>
      <c r="H244" t="s">
        <v>26</v>
      </c>
      <c r="I244" t="s">
        <v>16</v>
      </c>
      <c r="J244">
        <v>6.2224478999999999E-2</v>
      </c>
      <c r="K244">
        <v>20.85</v>
      </c>
      <c r="L244">
        <v>88.151399999999995</v>
      </c>
      <c r="M244">
        <v>2.7</v>
      </c>
    </row>
    <row r="245" spans="1:13" x14ac:dyDescent="0.3">
      <c r="A245" t="s">
        <v>10</v>
      </c>
      <c r="B245">
        <v>5477</v>
      </c>
      <c r="C245" t="s">
        <v>904</v>
      </c>
      <c r="D245" t="s">
        <v>95</v>
      </c>
      <c r="E245">
        <v>2022</v>
      </c>
      <c r="F245" t="s">
        <v>20</v>
      </c>
      <c r="G245" t="s">
        <v>21</v>
      </c>
      <c r="H245" t="s">
        <v>15</v>
      </c>
      <c r="I245" t="s">
        <v>22</v>
      </c>
      <c r="J245">
        <v>0.10444532199999999</v>
      </c>
      <c r="K245">
        <v>6.63</v>
      </c>
      <c r="L245">
        <v>167.25</v>
      </c>
      <c r="M245">
        <v>2.8</v>
      </c>
    </row>
    <row r="246" spans="1:13" x14ac:dyDescent="0.3">
      <c r="A246" t="s">
        <v>17</v>
      </c>
      <c r="B246">
        <v>5461</v>
      </c>
      <c r="C246" t="s">
        <v>320</v>
      </c>
      <c r="D246" t="s">
        <v>95</v>
      </c>
      <c r="E246">
        <v>2017</v>
      </c>
      <c r="F246" t="s">
        <v>50</v>
      </c>
      <c r="G246" t="s">
        <v>34</v>
      </c>
      <c r="H246" t="s">
        <v>26</v>
      </c>
      <c r="I246" t="s">
        <v>16</v>
      </c>
      <c r="J246">
        <v>0</v>
      </c>
      <c r="K246">
        <v>11.65</v>
      </c>
      <c r="L246">
        <v>152.60239999999999</v>
      </c>
      <c r="M246">
        <v>2.8</v>
      </c>
    </row>
    <row r="247" spans="1:13" x14ac:dyDescent="0.3">
      <c r="A247" t="s">
        <v>10</v>
      </c>
      <c r="B247">
        <v>5459</v>
      </c>
      <c r="C247" t="s">
        <v>1425</v>
      </c>
      <c r="D247" t="s">
        <v>95</v>
      </c>
      <c r="E247">
        <v>2015</v>
      </c>
      <c r="F247" t="s">
        <v>33</v>
      </c>
      <c r="G247" t="s">
        <v>34</v>
      </c>
      <c r="H247" t="s">
        <v>30</v>
      </c>
      <c r="I247" t="s">
        <v>16</v>
      </c>
      <c r="J247">
        <v>2.6117345E-2</v>
      </c>
      <c r="K247">
        <v>18.2</v>
      </c>
      <c r="L247">
        <v>239.21960000000001</v>
      </c>
      <c r="M247">
        <v>2.8</v>
      </c>
    </row>
    <row r="248" spans="1:13" x14ac:dyDescent="0.3">
      <c r="A248" t="s">
        <v>17</v>
      </c>
      <c r="B248">
        <v>5394</v>
      </c>
      <c r="C248" t="s">
        <v>1551</v>
      </c>
      <c r="D248" t="s">
        <v>95</v>
      </c>
      <c r="E248">
        <v>2018</v>
      </c>
      <c r="F248" t="s">
        <v>45</v>
      </c>
      <c r="G248" t="s">
        <v>21</v>
      </c>
      <c r="H248" t="s">
        <v>15</v>
      </c>
      <c r="I248" t="s">
        <v>46</v>
      </c>
      <c r="J248">
        <v>3.1251369000000001E-2</v>
      </c>
      <c r="L248">
        <v>93.346199999999996</v>
      </c>
      <c r="M248">
        <v>3</v>
      </c>
    </row>
    <row r="249" spans="1:13" x14ac:dyDescent="0.3">
      <c r="A249" t="s">
        <v>10</v>
      </c>
      <c r="B249">
        <v>5383</v>
      </c>
      <c r="C249" t="s">
        <v>1398</v>
      </c>
      <c r="D249" t="s">
        <v>95</v>
      </c>
      <c r="E249">
        <v>2022</v>
      </c>
      <c r="F249" t="s">
        <v>20</v>
      </c>
      <c r="G249" t="s">
        <v>21</v>
      </c>
      <c r="H249" t="s">
        <v>15</v>
      </c>
      <c r="I249" t="s">
        <v>22</v>
      </c>
      <c r="J249">
        <v>3.4551415000000002E-2</v>
      </c>
      <c r="K249">
        <v>14.3</v>
      </c>
      <c r="L249">
        <v>98.172600000000003</v>
      </c>
      <c r="M249">
        <v>3</v>
      </c>
    </row>
    <row r="250" spans="1:13" x14ac:dyDescent="0.3">
      <c r="A250" t="s">
        <v>17</v>
      </c>
      <c r="B250">
        <v>5354</v>
      </c>
      <c r="C250" t="s">
        <v>1187</v>
      </c>
      <c r="D250" t="s">
        <v>95</v>
      </c>
      <c r="E250">
        <v>2014</v>
      </c>
      <c r="F250" t="s">
        <v>29</v>
      </c>
      <c r="G250" t="s">
        <v>21</v>
      </c>
      <c r="H250" t="s">
        <v>30</v>
      </c>
      <c r="I250" t="s">
        <v>16</v>
      </c>
      <c r="J250">
        <v>5.6387854000000001E-2</v>
      </c>
      <c r="K250">
        <v>11.3</v>
      </c>
      <c r="L250">
        <v>245.4118</v>
      </c>
      <c r="M250">
        <v>3</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5348</v>
      </c>
      <c r="C256" t="s">
        <v>816</v>
      </c>
      <c r="D256" t="s">
        <v>95</v>
      </c>
      <c r="E256">
        <v>2017</v>
      </c>
      <c r="F256" t="s">
        <v>50</v>
      </c>
      <c r="G256" t="s">
        <v>34</v>
      </c>
      <c r="H256" t="s">
        <v>26</v>
      </c>
      <c r="I256" t="s">
        <v>16</v>
      </c>
      <c r="J256">
        <v>1.3926424999999999E-2</v>
      </c>
      <c r="K256">
        <v>8.3550000000000004</v>
      </c>
      <c r="L256">
        <v>93.046199999999999</v>
      </c>
      <c r="M256">
        <v>3</v>
      </c>
    </row>
    <row r="257" spans="1:13" x14ac:dyDescent="0.3">
      <c r="A257" t="s">
        <v>17</v>
      </c>
      <c r="B257">
        <v>5326</v>
      </c>
      <c r="C257" t="s">
        <v>906</v>
      </c>
      <c r="D257" t="s">
        <v>95</v>
      </c>
      <c r="E257">
        <v>2017</v>
      </c>
      <c r="F257" t="s">
        <v>50</v>
      </c>
      <c r="G257" t="s">
        <v>34</v>
      </c>
      <c r="H257" t="s">
        <v>26</v>
      </c>
      <c r="I257" t="s">
        <v>16</v>
      </c>
      <c r="J257">
        <v>2.7774001999999999E-2</v>
      </c>
      <c r="K257">
        <v>15.15</v>
      </c>
      <c r="L257">
        <v>152.3708</v>
      </c>
      <c r="M257">
        <v>3</v>
      </c>
    </row>
    <row r="258" spans="1:13" x14ac:dyDescent="0.3">
      <c r="A258" t="s">
        <v>10</v>
      </c>
      <c r="B258">
        <v>5309</v>
      </c>
      <c r="C258" t="s">
        <v>1422</v>
      </c>
      <c r="D258" t="s">
        <v>95</v>
      </c>
      <c r="E258">
        <v>2015</v>
      </c>
      <c r="F258" t="s">
        <v>33</v>
      </c>
      <c r="G258" t="s">
        <v>34</v>
      </c>
      <c r="H258" t="s">
        <v>30</v>
      </c>
      <c r="I258" t="s">
        <v>16</v>
      </c>
      <c r="J258">
        <v>6.7639697999999998E-2</v>
      </c>
      <c r="K258">
        <v>17.75</v>
      </c>
      <c r="L258">
        <v>187.624</v>
      </c>
      <c r="M258">
        <v>3</v>
      </c>
    </row>
    <row r="259" spans="1:13" x14ac:dyDescent="0.3">
      <c r="A259" t="s">
        <v>10</v>
      </c>
      <c r="B259">
        <v>5282</v>
      </c>
      <c r="C259" t="s">
        <v>436</v>
      </c>
      <c r="D259" t="s">
        <v>95</v>
      </c>
      <c r="E259">
        <v>2016</v>
      </c>
      <c r="F259" t="s">
        <v>25</v>
      </c>
      <c r="G259" t="s">
        <v>14</v>
      </c>
      <c r="H259" t="s">
        <v>26</v>
      </c>
      <c r="I259" t="s">
        <v>16</v>
      </c>
      <c r="J259">
        <v>2.9560451000000001E-2</v>
      </c>
      <c r="K259">
        <v>6.71</v>
      </c>
      <c r="L259">
        <v>65.8142</v>
      </c>
      <c r="M259">
        <v>3</v>
      </c>
    </row>
    <row r="260" spans="1:13" x14ac:dyDescent="0.3">
      <c r="A260" t="s">
        <v>17</v>
      </c>
      <c r="B260">
        <v>5265</v>
      </c>
      <c r="C260" t="s">
        <v>491</v>
      </c>
      <c r="D260" t="s">
        <v>95</v>
      </c>
      <c r="E260">
        <v>2018</v>
      </c>
      <c r="F260" t="s">
        <v>138</v>
      </c>
      <c r="G260" t="s">
        <v>14</v>
      </c>
      <c r="H260" t="s">
        <v>26</v>
      </c>
      <c r="I260" t="s">
        <v>40</v>
      </c>
      <c r="J260">
        <v>0.30485910399999999</v>
      </c>
      <c r="L260">
        <v>125.4362</v>
      </c>
      <c r="M260">
        <v>3</v>
      </c>
    </row>
    <row r="261" spans="1:13" x14ac:dyDescent="0.3">
      <c r="A261" t="s">
        <v>10</v>
      </c>
      <c r="B261">
        <v>5257</v>
      </c>
      <c r="C261" t="s">
        <v>1544</v>
      </c>
      <c r="D261" t="s">
        <v>95</v>
      </c>
      <c r="E261">
        <v>2012</v>
      </c>
      <c r="F261" t="s">
        <v>13</v>
      </c>
      <c r="G261" t="s">
        <v>14</v>
      </c>
      <c r="H261" t="s">
        <v>15</v>
      </c>
      <c r="I261" t="s">
        <v>16</v>
      </c>
      <c r="J261">
        <v>0</v>
      </c>
      <c r="K261">
        <v>19.7</v>
      </c>
      <c r="L261">
        <v>194.411</v>
      </c>
      <c r="M261">
        <v>3</v>
      </c>
    </row>
    <row r="262" spans="1:13" x14ac:dyDescent="0.3">
      <c r="A262" t="s">
        <v>10</v>
      </c>
      <c r="B262">
        <v>5256</v>
      </c>
      <c r="C262" t="s">
        <v>1320</v>
      </c>
      <c r="D262" t="s">
        <v>95</v>
      </c>
      <c r="E262">
        <v>2012</v>
      </c>
      <c r="F262" t="s">
        <v>13</v>
      </c>
      <c r="G262" t="s">
        <v>14</v>
      </c>
      <c r="H262" t="s">
        <v>15</v>
      </c>
      <c r="I262" t="s">
        <v>16</v>
      </c>
      <c r="J262">
        <v>3.83808E-2</v>
      </c>
      <c r="K262">
        <v>7.22</v>
      </c>
      <c r="L262">
        <v>62.350999999999999</v>
      </c>
      <c r="M262">
        <v>3</v>
      </c>
    </row>
    <row r="263" spans="1:13" x14ac:dyDescent="0.3">
      <c r="A263" t="s">
        <v>10</v>
      </c>
      <c r="B263">
        <v>5192</v>
      </c>
      <c r="C263" t="s">
        <v>1095</v>
      </c>
      <c r="D263" t="s">
        <v>95</v>
      </c>
      <c r="E263">
        <v>2016</v>
      </c>
      <c r="F263" t="s">
        <v>25</v>
      </c>
      <c r="G263" t="s">
        <v>14</v>
      </c>
      <c r="H263" t="s">
        <v>26</v>
      </c>
      <c r="I263" t="s">
        <v>16</v>
      </c>
      <c r="J263">
        <v>7.9327366999999996E-2</v>
      </c>
      <c r="K263">
        <v>6.1349999999999998</v>
      </c>
      <c r="L263">
        <v>152.8366</v>
      </c>
      <c r="M263">
        <v>3.1</v>
      </c>
    </row>
    <row r="264" spans="1:13" x14ac:dyDescent="0.3">
      <c r="A264" t="s">
        <v>17</v>
      </c>
      <c r="B264">
        <v>5191</v>
      </c>
      <c r="C264" t="s">
        <v>1551</v>
      </c>
      <c r="D264" t="s">
        <v>95</v>
      </c>
      <c r="E264">
        <v>2016</v>
      </c>
      <c r="F264" t="s">
        <v>25</v>
      </c>
      <c r="G264" t="s">
        <v>14</v>
      </c>
      <c r="H264" t="s">
        <v>26</v>
      </c>
      <c r="I264" t="s">
        <v>16</v>
      </c>
      <c r="J264">
        <v>3.1403440999999997E-2</v>
      </c>
      <c r="K264">
        <v>8.1950000000000003</v>
      </c>
      <c r="L264">
        <v>93.846199999999996</v>
      </c>
      <c r="M264">
        <v>3.1</v>
      </c>
    </row>
    <row r="265" spans="1:13" x14ac:dyDescent="0.3">
      <c r="A265" t="s">
        <v>10</v>
      </c>
      <c r="B265">
        <v>5170</v>
      </c>
      <c r="C265" t="s">
        <v>1422</v>
      </c>
      <c r="D265" t="s">
        <v>95</v>
      </c>
      <c r="E265">
        <v>2018</v>
      </c>
      <c r="F265" t="s">
        <v>45</v>
      </c>
      <c r="G265" t="s">
        <v>21</v>
      </c>
      <c r="H265" t="s">
        <v>15</v>
      </c>
      <c r="I265" t="s">
        <v>46</v>
      </c>
      <c r="J265">
        <v>6.7175915000000003E-2</v>
      </c>
      <c r="L265">
        <v>187.124</v>
      </c>
      <c r="M265">
        <v>3.2</v>
      </c>
    </row>
    <row r="266" spans="1:13" x14ac:dyDescent="0.3">
      <c r="A266" t="s">
        <v>17</v>
      </c>
      <c r="B266">
        <v>5167</v>
      </c>
      <c r="C266" t="s">
        <v>1061</v>
      </c>
      <c r="D266" t="s">
        <v>95</v>
      </c>
      <c r="E266">
        <v>2018</v>
      </c>
      <c r="F266" t="s">
        <v>45</v>
      </c>
      <c r="G266" t="s">
        <v>21</v>
      </c>
      <c r="H266" t="s">
        <v>15</v>
      </c>
      <c r="I266" t="s">
        <v>46</v>
      </c>
      <c r="J266">
        <v>8.499464E-3</v>
      </c>
      <c r="L266">
        <v>81.361800000000002</v>
      </c>
      <c r="M266">
        <v>3.2</v>
      </c>
    </row>
    <row r="267" spans="1:13" x14ac:dyDescent="0.3">
      <c r="A267" t="s">
        <v>10</v>
      </c>
      <c r="B267">
        <v>5162</v>
      </c>
      <c r="C267" t="s">
        <v>612</v>
      </c>
      <c r="D267" t="s">
        <v>95</v>
      </c>
      <c r="E267">
        <v>2014</v>
      </c>
      <c r="F267" t="s">
        <v>29</v>
      </c>
      <c r="G267" t="s">
        <v>21</v>
      </c>
      <c r="H267" t="s">
        <v>30</v>
      </c>
      <c r="I267" t="s">
        <v>16</v>
      </c>
      <c r="J267">
        <v>4.8486801000000003E-2</v>
      </c>
      <c r="K267">
        <v>5.4649999999999999</v>
      </c>
      <c r="L267">
        <v>131.26259999999999</v>
      </c>
      <c r="M267">
        <v>3.2</v>
      </c>
    </row>
    <row r="268" spans="1:13" x14ac:dyDescent="0.3">
      <c r="A268" t="s">
        <v>17</v>
      </c>
      <c r="B268">
        <v>5148</v>
      </c>
      <c r="C268" t="s">
        <v>564</v>
      </c>
      <c r="D268" t="s">
        <v>95</v>
      </c>
      <c r="E268">
        <v>2017</v>
      </c>
      <c r="F268" t="s">
        <v>50</v>
      </c>
      <c r="G268" t="s">
        <v>34</v>
      </c>
      <c r="H268" t="s">
        <v>26</v>
      </c>
      <c r="I268" t="s">
        <v>16</v>
      </c>
      <c r="J268">
        <v>5.5908267999999997E-2</v>
      </c>
      <c r="K268">
        <v>17.350000000000001</v>
      </c>
      <c r="L268">
        <v>99.801599999999993</v>
      </c>
      <c r="M268">
        <v>3.2</v>
      </c>
    </row>
    <row r="269" spans="1:13" x14ac:dyDescent="0.3">
      <c r="A269" t="s">
        <v>17</v>
      </c>
      <c r="B269">
        <v>5087</v>
      </c>
      <c r="C269" t="s">
        <v>778</v>
      </c>
      <c r="D269" t="s">
        <v>95</v>
      </c>
      <c r="E269">
        <v>2014</v>
      </c>
      <c r="F269" t="s">
        <v>29</v>
      </c>
      <c r="G269" t="s">
        <v>21</v>
      </c>
      <c r="H269" t="s">
        <v>30</v>
      </c>
      <c r="I269" t="s">
        <v>16</v>
      </c>
      <c r="J269">
        <v>5.6616690000000003E-3</v>
      </c>
      <c r="K269">
        <v>5.9850000000000003</v>
      </c>
      <c r="L269">
        <v>186.5924</v>
      </c>
      <c r="M269">
        <v>3.3</v>
      </c>
    </row>
    <row r="270" spans="1:13" x14ac:dyDescent="0.3">
      <c r="A270" t="s">
        <v>17</v>
      </c>
      <c r="B270">
        <v>5080</v>
      </c>
      <c r="C270" t="s">
        <v>445</v>
      </c>
      <c r="D270" t="s">
        <v>95</v>
      </c>
      <c r="E270">
        <v>2011</v>
      </c>
      <c r="F270" t="s">
        <v>39</v>
      </c>
      <c r="G270" t="s">
        <v>21</v>
      </c>
      <c r="H270" t="s">
        <v>15</v>
      </c>
      <c r="I270" t="s">
        <v>40</v>
      </c>
      <c r="J270">
        <v>3.5607579E-2</v>
      </c>
      <c r="K270">
        <v>13.3</v>
      </c>
      <c r="L270">
        <v>119.91240000000001</v>
      </c>
      <c r="M270">
        <v>3.3</v>
      </c>
    </row>
    <row r="271" spans="1:13" x14ac:dyDescent="0.3">
      <c r="A271" t="s">
        <v>10</v>
      </c>
      <c r="B271">
        <v>5077</v>
      </c>
      <c r="C271" t="s">
        <v>1217</v>
      </c>
      <c r="D271" t="s">
        <v>95</v>
      </c>
      <c r="E271">
        <v>2017</v>
      </c>
      <c r="F271" t="s">
        <v>50</v>
      </c>
      <c r="G271" t="s">
        <v>34</v>
      </c>
      <c r="H271" t="s">
        <v>26</v>
      </c>
      <c r="I271" t="s">
        <v>16</v>
      </c>
      <c r="J271">
        <v>8.2250862999999994E-2</v>
      </c>
      <c r="K271">
        <v>19.350000000000001</v>
      </c>
      <c r="L271">
        <v>48.703400000000002</v>
      </c>
      <c r="M271">
        <v>3.3</v>
      </c>
    </row>
    <row r="272" spans="1:13" x14ac:dyDescent="0.3">
      <c r="A272" t="s">
        <v>17</v>
      </c>
      <c r="B272">
        <v>5070</v>
      </c>
      <c r="C272" t="s">
        <v>773</v>
      </c>
      <c r="D272" t="s">
        <v>95</v>
      </c>
      <c r="E272">
        <v>2017</v>
      </c>
      <c r="F272" t="s">
        <v>50</v>
      </c>
      <c r="G272" t="s">
        <v>34</v>
      </c>
      <c r="H272" t="s">
        <v>26</v>
      </c>
      <c r="I272" t="s">
        <v>16</v>
      </c>
      <c r="J272">
        <v>2.9686147999999999E-2</v>
      </c>
      <c r="K272">
        <v>6.4450000000000003</v>
      </c>
      <c r="L272">
        <v>96.443600000000004</v>
      </c>
      <c r="M272">
        <v>3.3</v>
      </c>
    </row>
    <row r="273" spans="1:13" x14ac:dyDescent="0.3">
      <c r="A273" t="s">
        <v>10</v>
      </c>
      <c r="B273">
        <v>5033</v>
      </c>
      <c r="C273" t="s">
        <v>1217</v>
      </c>
      <c r="D273" t="s">
        <v>95</v>
      </c>
      <c r="E273">
        <v>2016</v>
      </c>
      <c r="F273" t="s">
        <v>25</v>
      </c>
      <c r="G273" t="s">
        <v>14</v>
      </c>
      <c r="H273" t="s">
        <v>26</v>
      </c>
      <c r="I273" t="s">
        <v>16</v>
      </c>
      <c r="J273">
        <v>8.2266418999999993E-2</v>
      </c>
      <c r="K273">
        <v>19.350000000000001</v>
      </c>
      <c r="L273">
        <v>48.803400000000003</v>
      </c>
      <c r="M273">
        <v>3.3</v>
      </c>
    </row>
    <row r="274" spans="1:13" x14ac:dyDescent="0.3">
      <c r="A274" t="s">
        <v>17</v>
      </c>
      <c r="B274">
        <v>5026</v>
      </c>
      <c r="C274" t="s">
        <v>94</v>
      </c>
      <c r="D274" t="s">
        <v>95</v>
      </c>
      <c r="E274">
        <v>2016</v>
      </c>
      <c r="F274" t="s">
        <v>25</v>
      </c>
      <c r="G274" t="s">
        <v>14</v>
      </c>
      <c r="H274" t="s">
        <v>26</v>
      </c>
      <c r="I274" t="s">
        <v>16</v>
      </c>
      <c r="J274">
        <v>1.4631149E-2</v>
      </c>
      <c r="K274">
        <v>7.9749999999999996</v>
      </c>
      <c r="L274">
        <v>84.525000000000006</v>
      </c>
      <c r="M274">
        <v>3.3</v>
      </c>
    </row>
    <row r="275" spans="1:13" x14ac:dyDescent="0.3">
      <c r="A275" t="s">
        <v>17</v>
      </c>
      <c r="B275">
        <v>5025</v>
      </c>
      <c r="C275" t="s">
        <v>1502</v>
      </c>
      <c r="D275" t="s">
        <v>95</v>
      </c>
      <c r="E275">
        <v>2016</v>
      </c>
      <c r="F275" t="s">
        <v>25</v>
      </c>
      <c r="G275" t="s">
        <v>14</v>
      </c>
      <c r="H275" t="s">
        <v>26</v>
      </c>
      <c r="I275" t="s">
        <v>16</v>
      </c>
      <c r="J275">
        <v>4.5955031E-2</v>
      </c>
      <c r="K275">
        <v>4.92</v>
      </c>
      <c r="L275">
        <v>199.10839999999999</v>
      </c>
      <c r="M275">
        <v>3.3</v>
      </c>
    </row>
    <row r="276" spans="1:13" x14ac:dyDescent="0.3">
      <c r="A276" t="s">
        <v>10</v>
      </c>
      <c r="B276">
        <v>4998</v>
      </c>
      <c r="C276" t="s">
        <v>1570</v>
      </c>
      <c r="D276" t="s">
        <v>95</v>
      </c>
      <c r="E276">
        <v>2022</v>
      </c>
      <c r="F276" t="s">
        <v>20</v>
      </c>
      <c r="G276" t="s">
        <v>21</v>
      </c>
      <c r="H276" t="s">
        <v>15</v>
      </c>
      <c r="I276" t="s">
        <v>22</v>
      </c>
      <c r="J276">
        <v>0</v>
      </c>
      <c r="K276">
        <v>10.395</v>
      </c>
      <c r="L276">
        <v>51.400799999999997</v>
      </c>
      <c r="M276">
        <v>3.3</v>
      </c>
    </row>
    <row r="277" spans="1:13" x14ac:dyDescent="0.3">
      <c r="A277" t="s">
        <v>17</v>
      </c>
      <c r="B277">
        <v>4994</v>
      </c>
      <c r="C277" t="s">
        <v>564</v>
      </c>
      <c r="D277" t="s">
        <v>95</v>
      </c>
      <c r="E277">
        <v>2018</v>
      </c>
      <c r="F277" t="s">
        <v>45</v>
      </c>
      <c r="G277" t="s">
        <v>21</v>
      </c>
      <c r="H277" t="s">
        <v>15</v>
      </c>
      <c r="I277" t="s">
        <v>46</v>
      </c>
      <c r="J277">
        <v>5.5648052000000003E-2</v>
      </c>
      <c r="L277">
        <v>100.30159999999999</v>
      </c>
      <c r="M277">
        <v>3.4</v>
      </c>
    </row>
    <row r="278" spans="1:13" x14ac:dyDescent="0.3">
      <c r="A278" t="s">
        <v>17</v>
      </c>
      <c r="B278">
        <v>4977</v>
      </c>
      <c r="C278" t="s">
        <v>1538</v>
      </c>
      <c r="D278" t="s">
        <v>95</v>
      </c>
      <c r="E278">
        <v>2014</v>
      </c>
      <c r="F278" t="s">
        <v>29</v>
      </c>
      <c r="G278" t="s">
        <v>21</v>
      </c>
      <c r="H278" t="s">
        <v>30</v>
      </c>
      <c r="I278" t="s">
        <v>16</v>
      </c>
      <c r="J278">
        <v>8.2359260000000004E-2</v>
      </c>
      <c r="K278">
        <v>8.2349999999999994</v>
      </c>
      <c r="L278">
        <v>147.60759999999999</v>
      </c>
      <c r="M278">
        <v>3.4</v>
      </c>
    </row>
    <row r="279" spans="1:13" x14ac:dyDescent="0.3">
      <c r="A279" t="s">
        <v>17</v>
      </c>
      <c r="B279">
        <v>4976</v>
      </c>
      <c r="C279" t="s">
        <v>773</v>
      </c>
      <c r="D279" t="s">
        <v>95</v>
      </c>
      <c r="E279">
        <v>2014</v>
      </c>
      <c r="F279" t="s">
        <v>29</v>
      </c>
      <c r="G279" t="s">
        <v>21</v>
      </c>
      <c r="H279" t="s">
        <v>30</v>
      </c>
      <c r="I279" t="s">
        <v>16</v>
      </c>
      <c r="J279">
        <v>2.9667052999999999E-2</v>
      </c>
      <c r="K279">
        <v>6.4450000000000003</v>
      </c>
      <c r="L279">
        <v>94.443600000000004</v>
      </c>
      <c r="M279">
        <v>3.4</v>
      </c>
    </row>
    <row r="280" spans="1:13" x14ac:dyDescent="0.3">
      <c r="A280" t="s">
        <v>10</v>
      </c>
      <c r="B280">
        <v>4939</v>
      </c>
      <c r="C280" t="s">
        <v>551</v>
      </c>
      <c r="D280" t="s">
        <v>95</v>
      </c>
      <c r="E280">
        <v>2016</v>
      </c>
      <c r="F280" t="s">
        <v>25</v>
      </c>
      <c r="G280" t="s">
        <v>14</v>
      </c>
      <c r="H280" t="s">
        <v>26</v>
      </c>
      <c r="I280" t="s">
        <v>16</v>
      </c>
      <c r="J280">
        <v>5.3837560999999999E-2</v>
      </c>
      <c r="K280">
        <v>14.85</v>
      </c>
      <c r="L280">
        <v>120.80719999999999</v>
      </c>
      <c r="M280">
        <v>3.4</v>
      </c>
    </row>
    <row r="281" spans="1:13" x14ac:dyDescent="0.3">
      <c r="A281" t="s">
        <v>17</v>
      </c>
      <c r="B281">
        <v>4935</v>
      </c>
      <c r="C281" t="s">
        <v>1187</v>
      </c>
      <c r="D281" t="s">
        <v>95</v>
      </c>
      <c r="E281">
        <v>2016</v>
      </c>
      <c r="F281" t="s">
        <v>25</v>
      </c>
      <c r="G281" t="s">
        <v>14</v>
      </c>
      <c r="H281" t="s">
        <v>26</v>
      </c>
      <c r="I281" t="s">
        <v>16</v>
      </c>
      <c r="J281">
        <v>5.6434816999999998E-2</v>
      </c>
      <c r="K281">
        <v>11.3</v>
      </c>
      <c r="L281">
        <v>247.81180000000001</v>
      </c>
      <c r="M281">
        <v>3.4</v>
      </c>
    </row>
    <row r="282" spans="1:13" x14ac:dyDescent="0.3">
      <c r="A282" t="s">
        <v>10</v>
      </c>
      <c r="B282">
        <v>4922</v>
      </c>
      <c r="C282" t="s">
        <v>1422</v>
      </c>
      <c r="D282" t="s">
        <v>95</v>
      </c>
      <c r="E282">
        <v>2011</v>
      </c>
      <c r="F282" t="s">
        <v>39</v>
      </c>
      <c r="G282" t="s">
        <v>21</v>
      </c>
      <c r="H282" t="s">
        <v>15</v>
      </c>
      <c r="I282" t="s">
        <v>40</v>
      </c>
      <c r="J282">
        <v>0.112985849</v>
      </c>
      <c r="K282">
        <v>17.75</v>
      </c>
      <c r="L282">
        <v>185.42400000000001</v>
      </c>
      <c r="M282">
        <v>3.4</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4920</v>
      </c>
      <c r="C286" t="s">
        <v>1095</v>
      </c>
      <c r="D286" t="s">
        <v>95</v>
      </c>
      <c r="E286">
        <v>2015</v>
      </c>
      <c r="F286" t="s">
        <v>33</v>
      </c>
      <c r="G286" t="s">
        <v>34</v>
      </c>
      <c r="H286" t="s">
        <v>26</v>
      </c>
      <c r="I286" t="s">
        <v>16</v>
      </c>
      <c r="J286">
        <v>0</v>
      </c>
      <c r="K286">
        <v>6.1349999999999998</v>
      </c>
      <c r="L286">
        <v>151.3366</v>
      </c>
      <c r="M286">
        <v>3.4</v>
      </c>
    </row>
    <row r="287" spans="1:13" x14ac:dyDescent="0.3">
      <c r="A287" t="s">
        <v>10</v>
      </c>
      <c r="B287">
        <v>4911</v>
      </c>
      <c r="C287" t="s">
        <v>1479</v>
      </c>
      <c r="D287" t="s">
        <v>95</v>
      </c>
      <c r="E287">
        <v>2018</v>
      </c>
      <c r="F287" t="s">
        <v>45</v>
      </c>
      <c r="G287" t="s">
        <v>21</v>
      </c>
      <c r="H287" t="s">
        <v>15</v>
      </c>
      <c r="I287" t="s">
        <v>46</v>
      </c>
      <c r="J287">
        <v>1.6979325999999999E-2</v>
      </c>
      <c r="L287">
        <v>177.03700000000001</v>
      </c>
      <c r="M287">
        <v>3.5</v>
      </c>
    </row>
    <row r="288" spans="1:13" x14ac:dyDescent="0.3">
      <c r="A288" t="s">
        <v>10</v>
      </c>
      <c r="B288">
        <v>4893</v>
      </c>
      <c r="C288" t="s">
        <v>755</v>
      </c>
      <c r="D288" t="s">
        <v>95</v>
      </c>
      <c r="E288">
        <v>2022</v>
      </c>
      <c r="F288" t="s">
        <v>20</v>
      </c>
      <c r="G288" t="s">
        <v>21</v>
      </c>
      <c r="H288" t="s">
        <v>15</v>
      </c>
      <c r="I288" t="s">
        <v>22</v>
      </c>
      <c r="J288">
        <v>2.5473816E-2</v>
      </c>
      <c r="K288">
        <v>15.5</v>
      </c>
      <c r="L288">
        <v>83.193399999999997</v>
      </c>
      <c r="M288">
        <v>3.5</v>
      </c>
    </row>
    <row r="289" spans="1:13" x14ac:dyDescent="0.3">
      <c r="A289" t="s">
        <v>10</v>
      </c>
      <c r="B289">
        <v>4892</v>
      </c>
      <c r="C289" t="s">
        <v>1320</v>
      </c>
      <c r="D289" t="s">
        <v>95</v>
      </c>
      <c r="E289">
        <v>2022</v>
      </c>
      <c r="F289" t="s">
        <v>20</v>
      </c>
      <c r="G289" t="s">
        <v>21</v>
      </c>
      <c r="H289" t="s">
        <v>15</v>
      </c>
      <c r="I289" t="s">
        <v>22</v>
      </c>
      <c r="J289">
        <v>3.8477325E-2</v>
      </c>
      <c r="K289">
        <v>7.22</v>
      </c>
      <c r="L289">
        <v>62.951000000000001</v>
      </c>
      <c r="M289">
        <v>3.5</v>
      </c>
    </row>
    <row r="290" spans="1:13" x14ac:dyDescent="0.3">
      <c r="A290" t="s">
        <v>10</v>
      </c>
      <c r="B290">
        <v>4877</v>
      </c>
      <c r="C290" t="s">
        <v>803</v>
      </c>
      <c r="D290" t="s">
        <v>95</v>
      </c>
      <c r="E290">
        <v>2014</v>
      </c>
      <c r="F290" t="s">
        <v>29</v>
      </c>
      <c r="G290" t="s">
        <v>21</v>
      </c>
      <c r="H290" t="s">
        <v>30</v>
      </c>
      <c r="I290" t="s">
        <v>16</v>
      </c>
      <c r="J290">
        <v>2.2921734999999999E-2</v>
      </c>
      <c r="K290">
        <v>20.25</v>
      </c>
      <c r="L290">
        <v>240.75380000000001</v>
      </c>
      <c r="M290">
        <v>3.5</v>
      </c>
    </row>
    <row r="291" spans="1:13" x14ac:dyDescent="0.3">
      <c r="A291" t="s">
        <v>10</v>
      </c>
      <c r="B291">
        <v>4876</v>
      </c>
      <c r="C291" t="s">
        <v>311</v>
      </c>
      <c r="D291" t="s">
        <v>95</v>
      </c>
      <c r="E291">
        <v>2014</v>
      </c>
      <c r="F291" t="s">
        <v>29</v>
      </c>
      <c r="G291" t="s">
        <v>21</v>
      </c>
      <c r="H291" t="s">
        <v>30</v>
      </c>
      <c r="I291" t="s">
        <v>16</v>
      </c>
      <c r="J291">
        <v>5.8681957E-2</v>
      </c>
      <c r="K291">
        <v>11.65</v>
      </c>
      <c r="L291">
        <v>170.44220000000001</v>
      </c>
      <c r="M291">
        <v>3.5</v>
      </c>
    </row>
    <row r="292" spans="1:13" x14ac:dyDescent="0.3">
      <c r="A292" t="s">
        <v>17</v>
      </c>
      <c r="B292">
        <v>4855</v>
      </c>
      <c r="C292" t="s">
        <v>491</v>
      </c>
      <c r="D292" t="s">
        <v>95</v>
      </c>
      <c r="E292">
        <v>2011</v>
      </c>
      <c r="F292" t="s">
        <v>39</v>
      </c>
      <c r="G292" t="s">
        <v>21</v>
      </c>
      <c r="H292" t="s">
        <v>15</v>
      </c>
      <c r="I292" t="s">
        <v>40</v>
      </c>
      <c r="J292">
        <v>0.29143875499999999</v>
      </c>
      <c r="K292">
        <v>9.1</v>
      </c>
      <c r="L292">
        <v>126.83620000000001</v>
      </c>
      <c r="M292">
        <v>3.5</v>
      </c>
    </row>
    <row r="293" spans="1:13" x14ac:dyDescent="0.3">
      <c r="A293" t="s">
        <v>17</v>
      </c>
      <c r="B293">
        <v>4840</v>
      </c>
      <c r="C293" t="s">
        <v>1389</v>
      </c>
      <c r="D293" t="s">
        <v>95</v>
      </c>
      <c r="E293">
        <v>2017</v>
      </c>
      <c r="F293" t="s">
        <v>50</v>
      </c>
      <c r="G293" t="s">
        <v>34</v>
      </c>
      <c r="H293" t="s">
        <v>26</v>
      </c>
      <c r="I293" t="s">
        <v>16</v>
      </c>
      <c r="J293">
        <v>2.3730384E-2</v>
      </c>
      <c r="K293">
        <v>14</v>
      </c>
      <c r="L293">
        <v>104.33320000000001</v>
      </c>
      <c r="M293">
        <v>3.5</v>
      </c>
    </row>
    <row r="294" spans="1:13" x14ac:dyDescent="0.3">
      <c r="A294" t="s">
        <v>17</v>
      </c>
      <c r="B294">
        <v>4839</v>
      </c>
      <c r="C294" t="s">
        <v>1551</v>
      </c>
      <c r="D294" t="s">
        <v>95</v>
      </c>
      <c r="E294">
        <v>2017</v>
      </c>
      <c r="F294" t="s">
        <v>50</v>
      </c>
      <c r="G294" t="s">
        <v>34</v>
      </c>
      <c r="H294" t="s">
        <v>26</v>
      </c>
      <c r="I294" t="s">
        <v>16</v>
      </c>
      <c r="J294">
        <v>3.1397503E-2</v>
      </c>
      <c r="K294">
        <v>8.1950000000000003</v>
      </c>
      <c r="L294">
        <v>91.346199999999996</v>
      </c>
      <c r="M294">
        <v>3.5</v>
      </c>
    </row>
    <row r="295" spans="1:13" x14ac:dyDescent="0.3">
      <c r="A295" t="s">
        <v>10</v>
      </c>
      <c r="B295">
        <v>4831</v>
      </c>
      <c r="C295" t="s">
        <v>710</v>
      </c>
      <c r="D295" t="s">
        <v>95</v>
      </c>
      <c r="E295">
        <v>2020</v>
      </c>
      <c r="F295" t="s">
        <v>37</v>
      </c>
      <c r="G295" t="s">
        <v>34</v>
      </c>
      <c r="H295" t="s">
        <v>30</v>
      </c>
      <c r="I295" t="s">
        <v>16</v>
      </c>
      <c r="J295">
        <v>5.6033565E-2</v>
      </c>
      <c r="K295">
        <v>11.85</v>
      </c>
      <c r="L295">
        <v>51.4666</v>
      </c>
      <c r="M295">
        <v>3.5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10</v>
      </c>
      <c r="B297">
        <v>4796</v>
      </c>
      <c r="C297" t="s">
        <v>135</v>
      </c>
      <c r="D297" t="s">
        <v>95</v>
      </c>
      <c r="E297">
        <v>2016</v>
      </c>
      <c r="F297" t="s">
        <v>25</v>
      </c>
      <c r="G297" t="s">
        <v>14</v>
      </c>
      <c r="H297" t="s">
        <v>26</v>
      </c>
      <c r="I297" t="s">
        <v>16</v>
      </c>
      <c r="J297">
        <v>0</v>
      </c>
      <c r="K297">
        <v>12.35</v>
      </c>
      <c r="L297">
        <v>76.232799999999997</v>
      </c>
      <c r="M297">
        <v>3.5</v>
      </c>
    </row>
    <row r="298" spans="1:13" x14ac:dyDescent="0.3">
      <c r="A298" t="s">
        <v>17</v>
      </c>
      <c r="B298">
        <v>4788</v>
      </c>
      <c r="C298" t="s">
        <v>531</v>
      </c>
      <c r="D298" t="s">
        <v>95</v>
      </c>
      <c r="E298">
        <v>2016</v>
      </c>
      <c r="F298" t="s">
        <v>25</v>
      </c>
      <c r="G298" t="s">
        <v>14</v>
      </c>
      <c r="H298" t="s">
        <v>26</v>
      </c>
      <c r="I298" t="s">
        <v>16</v>
      </c>
      <c r="J298">
        <v>0.17621566499999999</v>
      </c>
      <c r="K298">
        <v>11.1</v>
      </c>
      <c r="L298">
        <v>158.8604</v>
      </c>
      <c r="M298">
        <v>3.5</v>
      </c>
    </row>
    <row r="299" spans="1:13" x14ac:dyDescent="0.3">
      <c r="A299" t="s">
        <v>17</v>
      </c>
      <c r="B299">
        <v>4769</v>
      </c>
      <c r="C299" t="s">
        <v>1530</v>
      </c>
      <c r="D299" t="s">
        <v>95</v>
      </c>
      <c r="E299">
        <v>2012</v>
      </c>
      <c r="F299" t="s">
        <v>13</v>
      </c>
      <c r="G299" t="s">
        <v>14</v>
      </c>
      <c r="H299" t="s">
        <v>15</v>
      </c>
      <c r="I299" t="s">
        <v>16</v>
      </c>
      <c r="J299">
        <v>8.5085743000000005E-2</v>
      </c>
      <c r="K299">
        <v>9.6</v>
      </c>
      <c r="L299">
        <v>105.128</v>
      </c>
      <c r="M299">
        <v>3.5</v>
      </c>
    </row>
    <row r="300" spans="1:13" x14ac:dyDescent="0.3">
      <c r="A300" t="s">
        <v>10</v>
      </c>
      <c r="B300">
        <v>4736</v>
      </c>
      <c r="C300" t="s">
        <v>1217</v>
      </c>
      <c r="D300" t="s">
        <v>95</v>
      </c>
      <c r="E300">
        <v>2018</v>
      </c>
      <c r="F300" t="s">
        <v>45</v>
      </c>
      <c r="G300" t="s">
        <v>21</v>
      </c>
      <c r="H300" t="s">
        <v>15</v>
      </c>
      <c r="I300" t="s">
        <v>46</v>
      </c>
      <c r="J300">
        <v>8.1868040000000003E-2</v>
      </c>
      <c r="L300">
        <v>46.803400000000003</v>
      </c>
      <c r="M300">
        <v>3.6</v>
      </c>
    </row>
    <row r="301" spans="1:13" x14ac:dyDescent="0.3">
      <c r="A301" t="s">
        <v>17</v>
      </c>
      <c r="B301">
        <v>4715</v>
      </c>
      <c r="C301" t="s">
        <v>491</v>
      </c>
      <c r="D301" t="s">
        <v>95</v>
      </c>
      <c r="E301">
        <v>2022</v>
      </c>
      <c r="F301" t="s">
        <v>20</v>
      </c>
      <c r="G301" t="s">
        <v>21</v>
      </c>
      <c r="H301" t="s">
        <v>15</v>
      </c>
      <c r="I301" t="s">
        <v>22</v>
      </c>
      <c r="J301">
        <v>0.17482783499999999</v>
      </c>
      <c r="K301">
        <v>9.1</v>
      </c>
      <c r="L301">
        <v>127.2362</v>
      </c>
      <c r="M301">
        <v>3.6</v>
      </c>
    </row>
    <row r="302" spans="1:13" x14ac:dyDescent="0.3">
      <c r="A302" t="s">
        <v>10</v>
      </c>
      <c r="B302">
        <v>4708</v>
      </c>
      <c r="C302" t="s">
        <v>1570</v>
      </c>
      <c r="D302" t="s">
        <v>95</v>
      </c>
      <c r="E302">
        <v>2014</v>
      </c>
      <c r="F302" t="s">
        <v>29</v>
      </c>
      <c r="G302" t="s">
        <v>21</v>
      </c>
      <c r="H302" t="s">
        <v>30</v>
      </c>
      <c r="I302" t="s">
        <v>16</v>
      </c>
      <c r="J302">
        <v>9.1096530999999994E-2</v>
      </c>
      <c r="K302">
        <v>10.395</v>
      </c>
      <c r="L302">
        <v>52.300800000000002</v>
      </c>
      <c r="M302">
        <v>3.6</v>
      </c>
    </row>
    <row r="303" spans="1:13" x14ac:dyDescent="0.3">
      <c r="A303" t="s">
        <v>10</v>
      </c>
      <c r="B303">
        <v>4670</v>
      </c>
      <c r="C303" t="s">
        <v>724</v>
      </c>
      <c r="D303" t="s">
        <v>95</v>
      </c>
      <c r="E303">
        <v>2020</v>
      </c>
      <c r="F303" t="s">
        <v>37</v>
      </c>
      <c r="G303" t="s">
        <v>34</v>
      </c>
      <c r="H303" t="s">
        <v>30</v>
      </c>
      <c r="I303" t="s">
        <v>16</v>
      </c>
      <c r="J303">
        <v>3.5773394E-2</v>
      </c>
      <c r="K303">
        <v>8.3149999999999995</v>
      </c>
      <c r="L303">
        <v>144.34440000000001</v>
      </c>
      <c r="M303">
        <v>3.6</v>
      </c>
    </row>
    <row r="304" spans="1:13" x14ac:dyDescent="0.3">
      <c r="A304" t="s">
        <v>10</v>
      </c>
      <c r="B304">
        <v>4669</v>
      </c>
      <c r="C304" t="s">
        <v>1548</v>
      </c>
      <c r="D304" t="s">
        <v>95</v>
      </c>
      <c r="E304">
        <v>2020</v>
      </c>
      <c r="F304" t="s">
        <v>37</v>
      </c>
      <c r="G304" t="s">
        <v>34</v>
      </c>
      <c r="H304" t="s">
        <v>30</v>
      </c>
      <c r="I304" t="s">
        <v>16</v>
      </c>
      <c r="J304">
        <v>6.6155882999999999E-2</v>
      </c>
      <c r="K304">
        <v>6.0350000000000001</v>
      </c>
      <c r="L304">
        <v>184.42400000000001</v>
      </c>
      <c r="M304">
        <v>3.6</v>
      </c>
    </row>
    <row r="305" spans="1:13" x14ac:dyDescent="0.3">
      <c r="A305" t="s">
        <v>17</v>
      </c>
      <c r="B305">
        <v>4614</v>
      </c>
      <c r="C305" t="s">
        <v>445</v>
      </c>
      <c r="D305" t="s">
        <v>95</v>
      </c>
      <c r="E305">
        <v>2012</v>
      </c>
      <c r="F305" t="s">
        <v>13</v>
      </c>
      <c r="G305" t="s">
        <v>14</v>
      </c>
      <c r="H305" t="s">
        <v>15</v>
      </c>
      <c r="I305" t="s">
        <v>16</v>
      </c>
      <c r="J305">
        <v>2.1306635000000001E-2</v>
      </c>
      <c r="K305">
        <v>13.3</v>
      </c>
      <c r="L305">
        <v>119.8124</v>
      </c>
      <c r="M305">
        <v>3.6</v>
      </c>
    </row>
    <row r="306" spans="1:13" x14ac:dyDescent="0.3">
      <c r="A306" t="s">
        <v>10</v>
      </c>
      <c r="B306">
        <v>4612</v>
      </c>
      <c r="C306" t="s">
        <v>1368</v>
      </c>
      <c r="D306" t="s">
        <v>95</v>
      </c>
      <c r="E306">
        <v>2022</v>
      </c>
      <c r="F306" t="s">
        <v>20</v>
      </c>
      <c r="G306" t="s">
        <v>21</v>
      </c>
      <c r="H306" t="s">
        <v>15</v>
      </c>
      <c r="I306" t="s">
        <v>22</v>
      </c>
      <c r="J306">
        <v>4.8339408E-2</v>
      </c>
      <c r="K306">
        <v>10.8</v>
      </c>
      <c r="L306">
        <v>41.513800000000003</v>
      </c>
      <c r="M306">
        <v>3.6</v>
      </c>
    </row>
    <row r="307" spans="1:13" x14ac:dyDescent="0.3">
      <c r="A307" t="s">
        <v>17</v>
      </c>
      <c r="B307">
        <v>4605</v>
      </c>
      <c r="C307" t="s">
        <v>852</v>
      </c>
      <c r="D307" t="s">
        <v>95</v>
      </c>
      <c r="E307">
        <v>2016</v>
      </c>
      <c r="F307" t="s">
        <v>25</v>
      </c>
      <c r="G307" t="s">
        <v>14</v>
      </c>
      <c r="H307" t="s">
        <v>26</v>
      </c>
      <c r="I307" t="s">
        <v>16</v>
      </c>
      <c r="J307">
        <v>0</v>
      </c>
      <c r="K307">
        <v>7.4450000000000003</v>
      </c>
      <c r="L307">
        <v>76.835400000000007</v>
      </c>
      <c r="M307">
        <v>3.6</v>
      </c>
    </row>
    <row r="308" spans="1:13" x14ac:dyDescent="0.3">
      <c r="A308" t="s">
        <v>10</v>
      </c>
      <c r="B308">
        <v>4597</v>
      </c>
      <c r="C308" t="s">
        <v>420</v>
      </c>
      <c r="D308" t="s">
        <v>95</v>
      </c>
      <c r="E308">
        <v>2015</v>
      </c>
      <c r="F308" t="s">
        <v>33</v>
      </c>
      <c r="G308" t="s">
        <v>34</v>
      </c>
      <c r="H308" t="s">
        <v>26</v>
      </c>
      <c r="I308" t="s">
        <v>16</v>
      </c>
      <c r="J308">
        <v>0</v>
      </c>
      <c r="K308">
        <v>6.6349999999999998</v>
      </c>
      <c r="L308">
        <v>121.3098</v>
      </c>
      <c r="M308">
        <v>3.6</v>
      </c>
    </row>
    <row r="309" spans="1:13" x14ac:dyDescent="0.3">
      <c r="A309" t="s">
        <v>10</v>
      </c>
      <c r="B309">
        <v>4587</v>
      </c>
      <c r="C309" t="s">
        <v>135</v>
      </c>
      <c r="D309" t="s">
        <v>95</v>
      </c>
      <c r="E309">
        <v>2018</v>
      </c>
      <c r="F309" t="s">
        <v>45</v>
      </c>
      <c r="G309" t="s">
        <v>21</v>
      </c>
      <c r="H309" t="s">
        <v>15</v>
      </c>
      <c r="I309" t="s">
        <v>46</v>
      </c>
      <c r="J309">
        <v>0</v>
      </c>
      <c r="L309">
        <v>75.9328</v>
      </c>
      <c r="M309">
        <v>3.7</v>
      </c>
    </row>
    <row r="310" spans="1:13" x14ac:dyDescent="0.3">
      <c r="A310" t="s">
        <v>10</v>
      </c>
      <c r="B310">
        <v>4571</v>
      </c>
      <c r="C310" t="s">
        <v>1553</v>
      </c>
      <c r="D310" t="s">
        <v>95</v>
      </c>
      <c r="E310">
        <v>2022</v>
      </c>
      <c r="F310" t="s">
        <v>20</v>
      </c>
      <c r="G310" t="s">
        <v>21</v>
      </c>
      <c r="H310" t="s">
        <v>15</v>
      </c>
      <c r="I310" t="s">
        <v>22</v>
      </c>
      <c r="J310">
        <v>6.2597392000000002E-2</v>
      </c>
      <c r="K310">
        <v>12.5</v>
      </c>
      <c r="L310">
        <v>196.9426</v>
      </c>
      <c r="M310">
        <v>3.7</v>
      </c>
    </row>
    <row r="311" spans="1:13" x14ac:dyDescent="0.3">
      <c r="A311" t="s">
        <v>17</v>
      </c>
      <c r="B311">
        <v>4532</v>
      </c>
      <c r="C311" t="s">
        <v>1016</v>
      </c>
      <c r="D311" t="s">
        <v>95</v>
      </c>
      <c r="E311">
        <v>2014</v>
      </c>
      <c r="F311" t="s">
        <v>29</v>
      </c>
      <c r="G311" t="s">
        <v>21</v>
      </c>
      <c r="H311" t="s">
        <v>30</v>
      </c>
      <c r="I311" t="s">
        <v>16</v>
      </c>
      <c r="J311">
        <v>7.7849003E-2</v>
      </c>
      <c r="K311">
        <v>19.7</v>
      </c>
      <c r="L311">
        <v>179.166</v>
      </c>
      <c r="M311">
        <v>3.7</v>
      </c>
    </row>
    <row r="312" spans="1:13" x14ac:dyDescent="0.3">
      <c r="A312" t="s">
        <v>17</v>
      </c>
      <c r="B312">
        <v>4531</v>
      </c>
      <c r="C312" t="s">
        <v>1503</v>
      </c>
      <c r="D312" t="s">
        <v>95</v>
      </c>
      <c r="E312">
        <v>2011</v>
      </c>
      <c r="F312" t="s">
        <v>39</v>
      </c>
      <c r="G312" t="s">
        <v>21</v>
      </c>
      <c r="H312" t="s">
        <v>26</v>
      </c>
      <c r="I312" t="s">
        <v>40</v>
      </c>
      <c r="J312">
        <v>4.7740129999999999E-2</v>
      </c>
      <c r="K312">
        <v>9.3000000000000007</v>
      </c>
      <c r="L312">
        <v>195.0136</v>
      </c>
      <c r="M312">
        <v>3.7</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17</v>
      </c>
      <c r="B315">
        <v>4492</v>
      </c>
      <c r="C315" t="s">
        <v>688</v>
      </c>
      <c r="D315" t="s">
        <v>95</v>
      </c>
      <c r="E315">
        <v>2017</v>
      </c>
      <c r="F315" t="s">
        <v>50</v>
      </c>
      <c r="G315" t="s">
        <v>34</v>
      </c>
      <c r="H315" t="s">
        <v>26</v>
      </c>
      <c r="I315" t="s">
        <v>16</v>
      </c>
      <c r="J315">
        <v>5.4920146000000003E-2</v>
      </c>
      <c r="K315">
        <v>15.75</v>
      </c>
      <c r="L315">
        <v>195.84520000000001</v>
      </c>
      <c r="M315">
        <v>3.7</v>
      </c>
    </row>
    <row r="316" spans="1:13" x14ac:dyDescent="0.3">
      <c r="A316" t="s">
        <v>17</v>
      </c>
      <c r="B316">
        <v>4472</v>
      </c>
      <c r="C316" t="s">
        <v>1502</v>
      </c>
      <c r="D316" t="s">
        <v>95</v>
      </c>
      <c r="E316">
        <v>2020</v>
      </c>
      <c r="F316" t="s">
        <v>37</v>
      </c>
      <c r="G316" t="s">
        <v>34</v>
      </c>
      <c r="H316" t="s">
        <v>26</v>
      </c>
      <c r="I316" t="s">
        <v>16</v>
      </c>
      <c r="J316">
        <v>4.6214971000000001E-2</v>
      </c>
      <c r="K316">
        <v>4.92</v>
      </c>
      <c r="L316">
        <v>199.80840000000001</v>
      </c>
      <c r="M316">
        <v>3.7</v>
      </c>
    </row>
    <row r="317" spans="1:13" x14ac:dyDescent="0.3">
      <c r="A317" t="s">
        <v>10</v>
      </c>
      <c r="B317">
        <v>4456</v>
      </c>
      <c r="C317" t="s">
        <v>1553</v>
      </c>
      <c r="D317" t="s">
        <v>95</v>
      </c>
      <c r="E317">
        <v>2016</v>
      </c>
      <c r="F317" t="s">
        <v>25</v>
      </c>
      <c r="G317" t="s">
        <v>14</v>
      </c>
      <c r="H317" t="s">
        <v>26</v>
      </c>
      <c r="I317" t="s">
        <v>16</v>
      </c>
      <c r="J317">
        <v>6.2343431999999997E-2</v>
      </c>
      <c r="K317">
        <v>12.5</v>
      </c>
      <c r="L317">
        <v>199.74260000000001</v>
      </c>
      <c r="M317">
        <v>3.7</v>
      </c>
    </row>
    <row r="318" spans="1:13" x14ac:dyDescent="0.3">
      <c r="A318" t="s">
        <v>17</v>
      </c>
      <c r="B318">
        <v>4446</v>
      </c>
      <c r="C318" t="s">
        <v>224</v>
      </c>
      <c r="D318" t="s">
        <v>95</v>
      </c>
      <c r="E318">
        <v>2016</v>
      </c>
      <c r="F318" t="s">
        <v>25</v>
      </c>
      <c r="G318" t="s">
        <v>14</v>
      </c>
      <c r="H318" t="s">
        <v>26</v>
      </c>
      <c r="I318" t="s">
        <v>16</v>
      </c>
      <c r="J318">
        <v>8.0594132999999998E-2</v>
      </c>
      <c r="K318">
        <v>14.35</v>
      </c>
      <c r="L318">
        <v>80.995999999999995</v>
      </c>
      <c r="M318">
        <v>3.7</v>
      </c>
    </row>
    <row r="319" spans="1:13" x14ac:dyDescent="0.3">
      <c r="A319" t="s">
        <v>17</v>
      </c>
      <c r="B319">
        <v>4433</v>
      </c>
      <c r="C319" t="s">
        <v>199</v>
      </c>
      <c r="D319" t="s">
        <v>95</v>
      </c>
      <c r="E319">
        <v>2018</v>
      </c>
      <c r="F319" t="s">
        <v>138</v>
      </c>
      <c r="G319" t="s">
        <v>14</v>
      </c>
      <c r="H319" t="s">
        <v>26</v>
      </c>
      <c r="I319" t="s">
        <v>40</v>
      </c>
      <c r="J319">
        <v>0.19831664900000001</v>
      </c>
      <c r="L319">
        <v>54.395600000000002</v>
      </c>
      <c r="M319">
        <v>3.7</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10</v>
      </c>
      <c r="B321">
        <v>4428</v>
      </c>
      <c r="C321" t="s">
        <v>935</v>
      </c>
      <c r="D321" t="s">
        <v>95</v>
      </c>
      <c r="E321">
        <v>2012</v>
      </c>
      <c r="F321" t="s">
        <v>13</v>
      </c>
      <c r="G321" t="s">
        <v>14</v>
      </c>
      <c r="H321" t="s">
        <v>15</v>
      </c>
      <c r="I321" t="s">
        <v>16</v>
      </c>
      <c r="J321">
        <v>9.4010214999999994E-2</v>
      </c>
      <c r="K321">
        <v>16.5</v>
      </c>
      <c r="L321">
        <v>95.206800000000001</v>
      </c>
      <c r="M321">
        <v>3.7</v>
      </c>
    </row>
    <row r="322" spans="1:13" x14ac:dyDescent="0.3">
      <c r="A322" t="s">
        <v>17</v>
      </c>
      <c r="B322">
        <v>4416</v>
      </c>
      <c r="C322" t="s">
        <v>1247</v>
      </c>
      <c r="D322" t="s">
        <v>95</v>
      </c>
      <c r="E322">
        <v>2012</v>
      </c>
      <c r="F322" t="s">
        <v>13</v>
      </c>
      <c r="G322" t="s">
        <v>14</v>
      </c>
      <c r="H322" t="s">
        <v>15</v>
      </c>
      <c r="I322" t="s">
        <v>16</v>
      </c>
      <c r="J322">
        <v>5.7021156000000003E-2</v>
      </c>
      <c r="K322">
        <v>11.15</v>
      </c>
      <c r="L322">
        <v>106.8622</v>
      </c>
      <c r="M322">
        <v>3.7</v>
      </c>
    </row>
    <row r="323" spans="1:13" x14ac:dyDescent="0.3">
      <c r="A323" t="s">
        <v>17</v>
      </c>
      <c r="B323">
        <v>4396</v>
      </c>
      <c r="C323" t="s">
        <v>1551</v>
      </c>
      <c r="D323" t="s">
        <v>95</v>
      </c>
      <c r="E323">
        <v>2012</v>
      </c>
      <c r="F323" t="s">
        <v>13</v>
      </c>
      <c r="G323" t="s">
        <v>14</v>
      </c>
      <c r="H323" t="s">
        <v>15</v>
      </c>
      <c r="I323" t="s">
        <v>16</v>
      </c>
      <c r="J323">
        <v>3.1452265E-2</v>
      </c>
      <c r="K323">
        <v>8.1950000000000003</v>
      </c>
      <c r="L323">
        <v>94.346199999999996</v>
      </c>
      <c r="M323">
        <v>3.7</v>
      </c>
    </row>
    <row r="324" spans="1:13" x14ac:dyDescent="0.3">
      <c r="A324" t="s">
        <v>10</v>
      </c>
      <c r="B324">
        <v>4386</v>
      </c>
      <c r="C324" t="s">
        <v>882</v>
      </c>
      <c r="D324" t="s">
        <v>95</v>
      </c>
      <c r="E324">
        <v>2016</v>
      </c>
      <c r="F324" t="s">
        <v>25</v>
      </c>
      <c r="G324" t="s">
        <v>14</v>
      </c>
      <c r="H324" t="s">
        <v>26</v>
      </c>
      <c r="I324" t="s">
        <v>16</v>
      </c>
      <c r="J324">
        <v>0.121632721</v>
      </c>
      <c r="K324">
        <v>15.85</v>
      </c>
      <c r="L324">
        <v>60.622</v>
      </c>
      <c r="M324">
        <v>3.7</v>
      </c>
    </row>
    <row r="325" spans="1:13" x14ac:dyDescent="0.3">
      <c r="A325" t="s">
        <v>10</v>
      </c>
      <c r="B325">
        <v>4372</v>
      </c>
      <c r="C325" t="s">
        <v>336</v>
      </c>
      <c r="D325" t="s">
        <v>95</v>
      </c>
      <c r="E325">
        <v>2018</v>
      </c>
      <c r="F325" t="s">
        <v>45</v>
      </c>
      <c r="G325" t="s">
        <v>21</v>
      </c>
      <c r="H325" t="s">
        <v>15</v>
      </c>
      <c r="I325" t="s">
        <v>46</v>
      </c>
      <c r="J325">
        <v>0.12763896599999999</v>
      </c>
      <c r="L325">
        <v>104.53319999999999</v>
      </c>
      <c r="M325">
        <v>3.8</v>
      </c>
    </row>
    <row r="326" spans="1:13" x14ac:dyDescent="0.3">
      <c r="A326" t="s">
        <v>17</v>
      </c>
      <c r="B326">
        <v>4355</v>
      </c>
      <c r="C326" t="s">
        <v>816</v>
      </c>
      <c r="D326" t="s">
        <v>95</v>
      </c>
      <c r="E326">
        <v>2018</v>
      </c>
      <c r="F326" t="s">
        <v>45</v>
      </c>
      <c r="G326" t="s">
        <v>21</v>
      </c>
      <c r="H326" t="s">
        <v>15</v>
      </c>
      <c r="I326" t="s">
        <v>46</v>
      </c>
      <c r="J326">
        <v>1.3861607E-2</v>
      </c>
      <c r="L326">
        <v>94.446200000000005</v>
      </c>
      <c r="M326">
        <v>3.8</v>
      </c>
    </row>
    <row r="327" spans="1:13" x14ac:dyDescent="0.3">
      <c r="A327" t="s">
        <v>10</v>
      </c>
      <c r="B327">
        <v>4348</v>
      </c>
      <c r="C327" t="s">
        <v>1137</v>
      </c>
      <c r="D327" t="s">
        <v>95</v>
      </c>
      <c r="E327">
        <v>2022</v>
      </c>
      <c r="F327" t="s">
        <v>20</v>
      </c>
      <c r="G327" t="s">
        <v>21</v>
      </c>
      <c r="H327" t="s">
        <v>15</v>
      </c>
      <c r="I327" t="s">
        <v>22</v>
      </c>
      <c r="J327">
        <v>3.0274175E-2</v>
      </c>
      <c r="K327">
        <v>8.3000000000000007</v>
      </c>
      <c r="L327">
        <v>98.538399999999996</v>
      </c>
      <c r="M327">
        <v>3.8</v>
      </c>
    </row>
    <row r="328" spans="1:13" x14ac:dyDescent="0.3">
      <c r="A328" t="s">
        <v>10</v>
      </c>
      <c r="B328">
        <v>4347</v>
      </c>
      <c r="C328" t="s">
        <v>1548</v>
      </c>
      <c r="D328" t="s">
        <v>95</v>
      </c>
      <c r="E328">
        <v>2022</v>
      </c>
      <c r="F328" t="s">
        <v>20</v>
      </c>
      <c r="G328" t="s">
        <v>21</v>
      </c>
      <c r="H328" t="s">
        <v>15</v>
      </c>
      <c r="I328" t="s">
        <v>22</v>
      </c>
      <c r="J328">
        <v>6.6051758000000002E-2</v>
      </c>
      <c r="K328">
        <v>6.0350000000000001</v>
      </c>
      <c r="L328">
        <v>187.72399999999999</v>
      </c>
      <c r="M328">
        <v>3.8</v>
      </c>
    </row>
    <row r="329" spans="1:13" x14ac:dyDescent="0.3">
      <c r="A329" t="s">
        <v>17</v>
      </c>
      <c r="B329">
        <v>4326</v>
      </c>
      <c r="C329" t="s">
        <v>1232</v>
      </c>
      <c r="D329" t="s">
        <v>95</v>
      </c>
      <c r="E329">
        <v>2022</v>
      </c>
      <c r="F329" t="s">
        <v>20</v>
      </c>
      <c r="G329" t="s">
        <v>21</v>
      </c>
      <c r="H329" t="s">
        <v>15</v>
      </c>
      <c r="I329" t="s">
        <v>22</v>
      </c>
      <c r="J329">
        <v>2.1518434999999999E-2</v>
      </c>
      <c r="K329">
        <v>20.7</v>
      </c>
      <c r="L329">
        <v>157.52879999999999</v>
      </c>
      <c r="M329">
        <v>3.8</v>
      </c>
    </row>
    <row r="330" spans="1:13" x14ac:dyDescent="0.3">
      <c r="A330" t="s">
        <v>10</v>
      </c>
      <c r="B330">
        <v>4317</v>
      </c>
      <c r="C330" t="s">
        <v>266</v>
      </c>
      <c r="D330" t="s">
        <v>95</v>
      </c>
      <c r="E330">
        <v>2014</v>
      </c>
      <c r="F330" t="s">
        <v>29</v>
      </c>
      <c r="G330" t="s">
        <v>21</v>
      </c>
      <c r="H330" t="s">
        <v>30</v>
      </c>
      <c r="I330" t="s">
        <v>16</v>
      </c>
      <c r="J330">
        <v>0</v>
      </c>
      <c r="K330">
        <v>20.2</v>
      </c>
      <c r="L330">
        <v>197.21100000000001</v>
      </c>
      <c r="M330">
        <v>3.8</v>
      </c>
    </row>
    <row r="331" spans="1:13" x14ac:dyDescent="0.3">
      <c r="A331" t="s">
        <v>10</v>
      </c>
      <c r="B331">
        <v>4316</v>
      </c>
      <c r="C331" t="s">
        <v>310</v>
      </c>
      <c r="D331" t="s">
        <v>95</v>
      </c>
      <c r="E331">
        <v>2014</v>
      </c>
      <c r="F331" t="s">
        <v>29</v>
      </c>
      <c r="G331" t="s">
        <v>21</v>
      </c>
      <c r="H331" t="s">
        <v>30</v>
      </c>
      <c r="I331" t="s">
        <v>16</v>
      </c>
      <c r="J331">
        <v>2.4875871000000001E-2</v>
      </c>
      <c r="K331">
        <v>10.3</v>
      </c>
      <c r="L331">
        <v>173.04220000000001</v>
      </c>
      <c r="M331">
        <v>3.8</v>
      </c>
    </row>
    <row r="332" spans="1:13" x14ac:dyDescent="0.3">
      <c r="A332" t="s">
        <v>10</v>
      </c>
      <c r="B332">
        <v>4315</v>
      </c>
      <c r="C332" t="s">
        <v>1548</v>
      </c>
      <c r="D332" t="s">
        <v>95</v>
      </c>
      <c r="E332">
        <v>2014</v>
      </c>
      <c r="F332" t="s">
        <v>29</v>
      </c>
      <c r="G332" t="s">
        <v>21</v>
      </c>
      <c r="H332" t="s">
        <v>30</v>
      </c>
      <c r="I332" t="s">
        <v>16</v>
      </c>
      <c r="J332">
        <v>6.5729039000000003E-2</v>
      </c>
      <c r="K332">
        <v>6.0350000000000001</v>
      </c>
      <c r="L332">
        <v>188.32400000000001</v>
      </c>
      <c r="M332">
        <v>3.8</v>
      </c>
    </row>
    <row r="333" spans="1:13" x14ac:dyDescent="0.3">
      <c r="A333" t="s">
        <v>10</v>
      </c>
      <c r="B333">
        <v>4283</v>
      </c>
      <c r="C333" t="s">
        <v>700</v>
      </c>
      <c r="D333" t="s">
        <v>95</v>
      </c>
      <c r="E333">
        <v>2017</v>
      </c>
      <c r="F333" t="s">
        <v>50</v>
      </c>
      <c r="G333" t="s">
        <v>34</v>
      </c>
      <c r="H333" t="s">
        <v>26</v>
      </c>
      <c r="I333" t="s">
        <v>16</v>
      </c>
      <c r="J333">
        <v>6.9903773000000002E-2</v>
      </c>
      <c r="K333">
        <v>16.7</v>
      </c>
      <c r="L333">
        <v>188.62139999999999</v>
      </c>
      <c r="M333">
        <v>3.8</v>
      </c>
    </row>
    <row r="334" spans="1:13" x14ac:dyDescent="0.3">
      <c r="A334" t="s">
        <v>10</v>
      </c>
      <c r="B334">
        <v>4282</v>
      </c>
      <c r="C334" t="s">
        <v>1268</v>
      </c>
      <c r="D334" t="s">
        <v>95</v>
      </c>
      <c r="E334">
        <v>2017</v>
      </c>
      <c r="F334" t="s">
        <v>50</v>
      </c>
      <c r="G334" t="s">
        <v>34</v>
      </c>
      <c r="H334" t="s">
        <v>26</v>
      </c>
      <c r="I334" t="s">
        <v>16</v>
      </c>
      <c r="J334">
        <v>4.6878474000000003E-2</v>
      </c>
      <c r="K334">
        <v>8.3800000000000008</v>
      </c>
      <c r="L334">
        <v>109.857</v>
      </c>
      <c r="M334">
        <v>3.8</v>
      </c>
    </row>
    <row r="335" spans="1:13" x14ac:dyDescent="0.3">
      <c r="A335" t="s">
        <v>17</v>
      </c>
      <c r="B335">
        <v>4273</v>
      </c>
      <c r="C335" t="s">
        <v>1503</v>
      </c>
      <c r="D335" t="s">
        <v>95</v>
      </c>
      <c r="E335">
        <v>2017</v>
      </c>
      <c r="F335" t="s">
        <v>50</v>
      </c>
      <c r="G335" t="s">
        <v>34</v>
      </c>
      <c r="H335" t="s">
        <v>26</v>
      </c>
      <c r="I335" t="s">
        <v>16</v>
      </c>
      <c r="J335">
        <v>2.8516696000000001E-2</v>
      </c>
      <c r="K335">
        <v>9.3000000000000007</v>
      </c>
      <c r="L335">
        <v>194.61359999999999</v>
      </c>
      <c r="M335">
        <v>3.8</v>
      </c>
    </row>
    <row r="336" spans="1:13" x14ac:dyDescent="0.3">
      <c r="A336" t="s">
        <v>17</v>
      </c>
      <c r="B336">
        <v>4272</v>
      </c>
      <c r="C336" t="s">
        <v>986</v>
      </c>
      <c r="D336" t="s">
        <v>95</v>
      </c>
      <c r="E336">
        <v>2017</v>
      </c>
      <c r="F336" t="s">
        <v>50</v>
      </c>
      <c r="G336" t="s">
        <v>34</v>
      </c>
      <c r="H336" t="s">
        <v>26</v>
      </c>
      <c r="I336" t="s">
        <v>16</v>
      </c>
      <c r="J336">
        <v>4.6262201000000003E-2</v>
      </c>
      <c r="K336">
        <v>6.15</v>
      </c>
      <c r="L336">
        <v>97.838399999999993</v>
      </c>
      <c r="M336">
        <v>3.8</v>
      </c>
    </row>
    <row r="337" spans="1:13" x14ac:dyDescent="0.3">
      <c r="A337" t="s">
        <v>10</v>
      </c>
      <c r="B337">
        <v>4263</v>
      </c>
      <c r="C337" t="s">
        <v>1424</v>
      </c>
      <c r="D337" t="s">
        <v>95</v>
      </c>
      <c r="E337">
        <v>2020</v>
      </c>
      <c r="F337" t="s">
        <v>37</v>
      </c>
      <c r="G337" t="s">
        <v>34</v>
      </c>
      <c r="H337" t="s">
        <v>30</v>
      </c>
      <c r="I337" t="s">
        <v>16</v>
      </c>
      <c r="J337">
        <v>2.6520167000000001E-2</v>
      </c>
      <c r="K337">
        <v>10.5</v>
      </c>
      <c r="L337">
        <v>144.81280000000001</v>
      </c>
      <c r="M337">
        <v>3.8</v>
      </c>
    </row>
    <row r="338" spans="1:13" x14ac:dyDescent="0.3">
      <c r="A338" t="s">
        <v>10</v>
      </c>
      <c r="B338">
        <v>4254</v>
      </c>
      <c r="C338" t="s">
        <v>1544</v>
      </c>
      <c r="D338" t="s">
        <v>95</v>
      </c>
      <c r="E338">
        <v>2015</v>
      </c>
      <c r="F338" t="s">
        <v>33</v>
      </c>
      <c r="G338" t="s">
        <v>34</v>
      </c>
      <c r="H338" t="s">
        <v>30</v>
      </c>
      <c r="I338" t="s">
        <v>16</v>
      </c>
      <c r="J338">
        <v>0</v>
      </c>
      <c r="K338">
        <v>19.7</v>
      </c>
      <c r="L338">
        <v>197.911</v>
      </c>
      <c r="M338">
        <v>3.8</v>
      </c>
    </row>
    <row r="339" spans="1:13" x14ac:dyDescent="0.3">
      <c r="A339" t="s">
        <v>10</v>
      </c>
      <c r="B339">
        <v>4253</v>
      </c>
      <c r="C339" t="s">
        <v>595</v>
      </c>
      <c r="D339" t="s">
        <v>95</v>
      </c>
      <c r="E339">
        <v>2015</v>
      </c>
      <c r="F339" t="s">
        <v>33</v>
      </c>
      <c r="G339" t="s">
        <v>34</v>
      </c>
      <c r="H339" t="s">
        <v>30</v>
      </c>
      <c r="I339" t="s">
        <v>16</v>
      </c>
      <c r="J339">
        <v>0.128543405</v>
      </c>
      <c r="K339">
        <v>9.6950000000000003</v>
      </c>
      <c r="L339">
        <v>226.54040000000001</v>
      </c>
      <c r="M339">
        <v>3.8</v>
      </c>
    </row>
    <row r="340" spans="1:13" x14ac:dyDescent="0.3">
      <c r="A340" t="s">
        <v>10</v>
      </c>
      <c r="B340">
        <v>4252</v>
      </c>
      <c r="C340" t="s">
        <v>183</v>
      </c>
      <c r="D340" t="s">
        <v>95</v>
      </c>
      <c r="E340">
        <v>2015</v>
      </c>
      <c r="F340" t="s">
        <v>33</v>
      </c>
      <c r="G340" t="s">
        <v>34</v>
      </c>
      <c r="H340" t="s">
        <v>30</v>
      </c>
      <c r="I340" t="s">
        <v>16</v>
      </c>
      <c r="J340">
        <v>0.100602552</v>
      </c>
      <c r="K340">
        <v>9.3949999999999996</v>
      </c>
      <c r="L340">
        <v>88.385599999999997</v>
      </c>
      <c r="M340">
        <v>3.8</v>
      </c>
    </row>
    <row r="341" spans="1:13" x14ac:dyDescent="0.3">
      <c r="A341" t="s">
        <v>10</v>
      </c>
      <c r="B341">
        <v>4251</v>
      </c>
      <c r="C341" t="s">
        <v>1268</v>
      </c>
      <c r="D341" t="s">
        <v>95</v>
      </c>
      <c r="E341">
        <v>2015</v>
      </c>
      <c r="F341" t="s">
        <v>33</v>
      </c>
      <c r="G341" t="s">
        <v>34</v>
      </c>
      <c r="H341" t="s">
        <v>30</v>
      </c>
      <c r="I341" t="s">
        <v>16</v>
      </c>
      <c r="J341">
        <v>4.6982428999999999E-2</v>
      </c>
      <c r="K341">
        <v>8.3800000000000008</v>
      </c>
      <c r="L341">
        <v>108.157</v>
      </c>
      <c r="M341">
        <v>3.8</v>
      </c>
    </row>
    <row r="342" spans="1:13" x14ac:dyDescent="0.3">
      <c r="A342" t="s">
        <v>17</v>
      </c>
      <c r="B342">
        <v>4233</v>
      </c>
      <c r="C342" t="s">
        <v>285</v>
      </c>
      <c r="D342" t="s">
        <v>95</v>
      </c>
      <c r="E342">
        <v>2020</v>
      </c>
      <c r="F342" t="s">
        <v>37</v>
      </c>
      <c r="G342" t="s">
        <v>34</v>
      </c>
      <c r="H342" t="s">
        <v>26</v>
      </c>
      <c r="I342" t="s">
        <v>16</v>
      </c>
      <c r="J342">
        <v>5.5671581999999997E-2</v>
      </c>
      <c r="K342">
        <v>18.850000000000001</v>
      </c>
      <c r="L342">
        <v>133.32839999999999</v>
      </c>
      <c r="M342">
        <v>3.8</v>
      </c>
    </row>
    <row r="343" spans="1:13" x14ac:dyDescent="0.3">
      <c r="A343" t="s">
        <v>17</v>
      </c>
      <c r="B343">
        <v>4232</v>
      </c>
      <c r="C343" t="s">
        <v>198</v>
      </c>
      <c r="D343" t="s">
        <v>95</v>
      </c>
      <c r="E343">
        <v>2020</v>
      </c>
      <c r="F343" t="s">
        <v>37</v>
      </c>
      <c r="G343" t="s">
        <v>34</v>
      </c>
      <c r="H343" t="s">
        <v>26</v>
      </c>
      <c r="I343" t="s">
        <v>16</v>
      </c>
      <c r="J343">
        <v>7.5975641999999996E-2</v>
      </c>
      <c r="K343">
        <v>12</v>
      </c>
      <c r="L343">
        <v>124.1388</v>
      </c>
      <c r="M343">
        <v>3.8</v>
      </c>
    </row>
    <row r="344" spans="1:13" x14ac:dyDescent="0.3">
      <c r="A344" t="s">
        <v>17</v>
      </c>
      <c r="B344">
        <v>4216</v>
      </c>
      <c r="C344" t="s">
        <v>94</v>
      </c>
      <c r="D344" t="s">
        <v>95</v>
      </c>
      <c r="E344">
        <v>2020</v>
      </c>
      <c r="F344" t="s">
        <v>37</v>
      </c>
      <c r="G344" t="s">
        <v>34</v>
      </c>
      <c r="H344" t="s">
        <v>15</v>
      </c>
      <c r="I344" t="s">
        <v>16</v>
      </c>
      <c r="J344">
        <v>1.4713909000000001E-2</v>
      </c>
      <c r="K344">
        <v>7.9749999999999996</v>
      </c>
      <c r="L344">
        <v>83.125</v>
      </c>
      <c r="M344">
        <v>3.8</v>
      </c>
    </row>
    <row r="345" spans="1:13" x14ac:dyDescent="0.3">
      <c r="A345" t="s">
        <v>10</v>
      </c>
      <c r="B345">
        <v>4207</v>
      </c>
      <c r="C345" t="s">
        <v>1425</v>
      </c>
      <c r="D345" t="s">
        <v>95</v>
      </c>
      <c r="E345">
        <v>2016</v>
      </c>
      <c r="F345" t="s">
        <v>25</v>
      </c>
      <c r="G345" t="s">
        <v>14</v>
      </c>
      <c r="H345" t="s">
        <v>26</v>
      </c>
      <c r="I345" t="s">
        <v>16</v>
      </c>
      <c r="J345">
        <v>2.6064486000000001E-2</v>
      </c>
      <c r="K345">
        <v>18.2</v>
      </c>
      <c r="L345">
        <v>241.81960000000001</v>
      </c>
      <c r="M345">
        <v>3.8</v>
      </c>
    </row>
    <row r="346" spans="1:13" x14ac:dyDescent="0.3">
      <c r="A346" t="s">
        <v>17</v>
      </c>
      <c r="B346">
        <v>4193</v>
      </c>
      <c r="C346" t="s">
        <v>688</v>
      </c>
      <c r="D346" t="s">
        <v>95</v>
      </c>
      <c r="E346">
        <v>2016</v>
      </c>
      <c r="F346" t="s">
        <v>25</v>
      </c>
      <c r="G346" t="s">
        <v>14</v>
      </c>
      <c r="H346" t="s">
        <v>26</v>
      </c>
      <c r="I346" t="s">
        <v>16</v>
      </c>
      <c r="J346">
        <v>5.4930532999999997E-2</v>
      </c>
      <c r="K346">
        <v>15.75</v>
      </c>
      <c r="L346">
        <v>194.4452</v>
      </c>
      <c r="M346">
        <v>3.8</v>
      </c>
    </row>
    <row r="347" spans="1:13" x14ac:dyDescent="0.3">
      <c r="A347" t="s">
        <v>17</v>
      </c>
      <c r="B347">
        <v>4192</v>
      </c>
      <c r="C347" t="s">
        <v>1402</v>
      </c>
      <c r="D347" t="s">
        <v>95</v>
      </c>
      <c r="E347">
        <v>2016</v>
      </c>
      <c r="F347" t="s">
        <v>25</v>
      </c>
      <c r="G347" t="s">
        <v>14</v>
      </c>
      <c r="H347" t="s">
        <v>26</v>
      </c>
      <c r="I347" t="s">
        <v>16</v>
      </c>
      <c r="J347">
        <v>4.3238822000000003E-2</v>
      </c>
      <c r="K347">
        <v>7.75</v>
      </c>
      <c r="L347">
        <v>92.543599999999998</v>
      </c>
      <c r="M347">
        <v>3.8</v>
      </c>
    </row>
    <row r="348" spans="1:13" x14ac:dyDescent="0.3">
      <c r="A348" t="s">
        <v>10</v>
      </c>
      <c r="B348">
        <v>4189</v>
      </c>
      <c r="C348" t="s">
        <v>266</v>
      </c>
      <c r="D348" t="s">
        <v>95</v>
      </c>
      <c r="E348">
        <v>2018</v>
      </c>
      <c r="F348" t="s">
        <v>138</v>
      </c>
      <c r="G348" t="s">
        <v>14</v>
      </c>
      <c r="H348" t="s">
        <v>26</v>
      </c>
      <c r="I348" t="s">
        <v>40</v>
      </c>
      <c r="J348">
        <v>0.20548439499999999</v>
      </c>
      <c r="L348">
        <v>198.011</v>
      </c>
      <c r="M348">
        <v>3.8</v>
      </c>
    </row>
    <row r="349" spans="1:13" x14ac:dyDescent="0.3">
      <c r="A349" t="s">
        <v>10</v>
      </c>
      <c r="B349">
        <v>4188</v>
      </c>
      <c r="C349" t="s">
        <v>420</v>
      </c>
      <c r="D349" t="s">
        <v>95</v>
      </c>
      <c r="E349">
        <v>2018</v>
      </c>
      <c r="F349" t="s">
        <v>138</v>
      </c>
      <c r="G349" t="s">
        <v>14</v>
      </c>
      <c r="H349" t="s">
        <v>26</v>
      </c>
      <c r="I349" t="s">
        <v>40</v>
      </c>
      <c r="J349">
        <v>0</v>
      </c>
      <c r="L349">
        <v>121.3098</v>
      </c>
      <c r="M349">
        <v>3.8</v>
      </c>
    </row>
    <row r="350" spans="1:13" x14ac:dyDescent="0.3">
      <c r="A350" t="s">
        <v>17</v>
      </c>
      <c r="B350">
        <v>4181</v>
      </c>
      <c r="C350" t="s">
        <v>1061</v>
      </c>
      <c r="D350" t="s">
        <v>95</v>
      </c>
      <c r="E350">
        <v>2018</v>
      </c>
      <c r="F350" t="s">
        <v>138</v>
      </c>
      <c r="G350" t="s">
        <v>14</v>
      </c>
      <c r="H350" t="s">
        <v>26</v>
      </c>
      <c r="I350" t="s">
        <v>40</v>
      </c>
      <c r="J350">
        <v>0</v>
      </c>
      <c r="L350">
        <v>81.861800000000002</v>
      </c>
      <c r="M350">
        <v>3.8</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4180</v>
      </c>
      <c r="C352" t="s">
        <v>198</v>
      </c>
      <c r="D352" t="s">
        <v>95</v>
      </c>
      <c r="E352">
        <v>2018</v>
      </c>
      <c r="F352" t="s">
        <v>138</v>
      </c>
      <c r="G352" t="s">
        <v>14</v>
      </c>
      <c r="H352" t="s">
        <v>26</v>
      </c>
      <c r="I352" t="s">
        <v>40</v>
      </c>
      <c r="J352">
        <v>0.13227533799999999</v>
      </c>
      <c r="L352">
        <v>123.83880000000001</v>
      </c>
      <c r="M352">
        <v>3.8</v>
      </c>
    </row>
    <row r="353" spans="1:13" x14ac:dyDescent="0.3">
      <c r="A353" t="s">
        <v>10</v>
      </c>
      <c r="B353">
        <v>4173</v>
      </c>
      <c r="C353" t="s">
        <v>755</v>
      </c>
      <c r="D353" t="s">
        <v>95</v>
      </c>
      <c r="E353">
        <v>2012</v>
      </c>
      <c r="F353" t="s">
        <v>13</v>
      </c>
      <c r="G353" t="s">
        <v>14</v>
      </c>
      <c r="H353" t="s">
        <v>15</v>
      </c>
      <c r="I353" t="s">
        <v>16</v>
      </c>
      <c r="J353">
        <v>2.5409912E-2</v>
      </c>
      <c r="K353">
        <v>15.5</v>
      </c>
      <c r="L353">
        <v>83.293400000000005</v>
      </c>
      <c r="M353">
        <v>3.8</v>
      </c>
    </row>
    <row r="354" spans="1:13" x14ac:dyDescent="0.3">
      <c r="A354" t="s">
        <v>10</v>
      </c>
      <c r="B354">
        <v>4172</v>
      </c>
      <c r="C354" t="s">
        <v>1492</v>
      </c>
      <c r="D354" t="s">
        <v>95</v>
      </c>
      <c r="E354">
        <v>2012</v>
      </c>
      <c r="F354" t="s">
        <v>13</v>
      </c>
      <c r="G354" t="s">
        <v>14</v>
      </c>
      <c r="H354" t="s">
        <v>15</v>
      </c>
      <c r="I354" t="s">
        <v>16</v>
      </c>
      <c r="J354">
        <v>0.105471384</v>
      </c>
      <c r="K354">
        <v>11.15</v>
      </c>
      <c r="L354">
        <v>105.8648</v>
      </c>
      <c r="M354">
        <v>3.8</v>
      </c>
    </row>
    <row r="355" spans="1:13" x14ac:dyDescent="0.3">
      <c r="A355" t="s">
        <v>17</v>
      </c>
      <c r="B355">
        <v>4161</v>
      </c>
      <c r="C355" t="s">
        <v>286</v>
      </c>
      <c r="D355" t="s">
        <v>95</v>
      </c>
      <c r="E355">
        <v>2012</v>
      </c>
      <c r="F355" t="s">
        <v>13</v>
      </c>
      <c r="G355" t="s">
        <v>14</v>
      </c>
      <c r="H355" t="s">
        <v>15</v>
      </c>
      <c r="I355" t="s">
        <v>16</v>
      </c>
      <c r="J355">
        <v>6.0794096999999998E-2</v>
      </c>
      <c r="K355">
        <v>20.350000000000001</v>
      </c>
      <c r="L355">
        <v>233.66159999999999</v>
      </c>
      <c r="M355">
        <v>3.8</v>
      </c>
    </row>
    <row r="356" spans="1:13" x14ac:dyDescent="0.3">
      <c r="A356" t="s">
        <v>17</v>
      </c>
      <c r="B356">
        <v>4160</v>
      </c>
      <c r="C356" t="s">
        <v>1405</v>
      </c>
      <c r="D356" t="s">
        <v>95</v>
      </c>
      <c r="E356">
        <v>2012</v>
      </c>
      <c r="F356" t="s">
        <v>13</v>
      </c>
      <c r="G356" t="s">
        <v>14</v>
      </c>
      <c r="H356" t="s">
        <v>15</v>
      </c>
      <c r="I356" t="s">
        <v>16</v>
      </c>
      <c r="J356">
        <v>0</v>
      </c>
      <c r="K356">
        <v>5.6349999999999998</v>
      </c>
      <c r="L356">
        <v>148.70500000000001</v>
      </c>
      <c r="M356">
        <v>3.8</v>
      </c>
    </row>
    <row r="357" spans="1:13" x14ac:dyDescent="0.3">
      <c r="A357" t="s">
        <v>17</v>
      </c>
      <c r="B357">
        <v>4140</v>
      </c>
      <c r="C357" t="s">
        <v>1060</v>
      </c>
      <c r="D357" t="s">
        <v>95</v>
      </c>
      <c r="E357">
        <v>2017</v>
      </c>
      <c r="F357" t="s">
        <v>50</v>
      </c>
      <c r="G357" t="s">
        <v>34</v>
      </c>
      <c r="H357" t="s">
        <v>26</v>
      </c>
      <c r="I357" t="s">
        <v>16</v>
      </c>
      <c r="J357">
        <v>9.3444949999999999E-2</v>
      </c>
      <c r="K357">
        <v>14.85</v>
      </c>
      <c r="L357">
        <v>141.0812</v>
      </c>
      <c r="M357">
        <v>3.8</v>
      </c>
    </row>
    <row r="358" spans="1:13" x14ac:dyDescent="0.3">
      <c r="A358" t="s">
        <v>17</v>
      </c>
      <c r="B358">
        <v>4139</v>
      </c>
      <c r="C358" t="s">
        <v>342</v>
      </c>
      <c r="D358" t="s">
        <v>95</v>
      </c>
      <c r="E358">
        <v>2018</v>
      </c>
      <c r="F358" t="s">
        <v>138</v>
      </c>
      <c r="G358" t="s">
        <v>14</v>
      </c>
      <c r="H358" t="s">
        <v>26</v>
      </c>
      <c r="I358" t="s">
        <v>40</v>
      </c>
      <c r="J358">
        <v>0.143592939</v>
      </c>
      <c r="L358">
        <v>37.316400000000002</v>
      </c>
      <c r="M358">
        <v>3.8</v>
      </c>
    </row>
    <row r="359" spans="1:13" x14ac:dyDescent="0.3">
      <c r="A359" t="s">
        <v>17</v>
      </c>
      <c r="B359">
        <v>4137</v>
      </c>
      <c r="C359" t="s">
        <v>906</v>
      </c>
      <c r="D359" t="s">
        <v>95</v>
      </c>
      <c r="E359">
        <v>2016</v>
      </c>
      <c r="F359" t="s">
        <v>25</v>
      </c>
      <c r="G359" t="s">
        <v>14</v>
      </c>
      <c r="H359" t="s">
        <v>26</v>
      </c>
      <c r="I359" t="s">
        <v>16</v>
      </c>
      <c r="J359">
        <v>2.7779254E-2</v>
      </c>
      <c r="K359">
        <v>15.15</v>
      </c>
      <c r="L359">
        <v>150.17080000000001</v>
      </c>
      <c r="M359">
        <v>3.8</v>
      </c>
    </row>
    <row r="360" spans="1:13" x14ac:dyDescent="0.3">
      <c r="A360" t="s">
        <v>10</v>
      </c>
      <c r="B360">
        <v>4119</v>
      </c>
      <c r="C360" t="s">
        <v>612</v>
      </c>
      <c r="D360" t="s">
        <v>95</v>
      </c>
      <c r="E360">
        <v>2018</v>
      </c>
      <c r="F360" t="s">
        <v>45</v>
      </c>
      <c r="G360" t="s">
        <v>21</v>
      </c>
      <c r="H360" t="s">
        <v>15</v>
      </c>
      <c r="I360" t="s">
        <v>46</v>
      </c>
      <c r="J360">
        <v>4.8292188999999999E-2</v>
      </c>
      <c r="L360">
        <v>133.1626</v>
      </c>
      <c r="M360">
        <v>3.9</v>
      </c>
    </row>
    <row r="361" spans="1:13" x14ac:dyDescent="0.3">
      <c r="A361" t="s">
        <v>17</v>
      </c>
      <c r="B361">
        <v>4103</v>
      </c>
      <c r="C361" t="s">
        <v>906</v>
      </c>
      <c r="D361" t="s">
        <v>95</v>
      </c>
      <c r="E361">
        <v>2018</v>
      </c>
      <c r="F361" t="s">
        <v>45</v>
      </c>
      <c r="G361" t="s">
        <v>21</v>
      </c>
      <c r="H361" t="s">
        <v>15</v>
      </c>
      <c r="I361" t="s">
        <v>46</v>
      </c>
      <c r="J361">
        <v>2.7644732000000002E-2</v>
      </c>
      <c r="L361">
        <v>149.4708</v>
      </c>
      <c r="M361">
        <v>3.9</v>
      </c>
    </row>
    <row r="362" spans="1:13" x14ac:dyDescent="0.3">
      <c r="A362" t="s">
        <v>10</v>
      </c>
      <c r="B362">
        <v>4095</v>
      </c>
      <c r="C362" t="s">
        <v>120</v>
      </c>
      <c r="D362" t="s">
        <v>95</v>
      </c>
      <c r="E362">
        <v>2022</v>
      </c>
      <c r="F362" t="s">
        <v>20</v>
      </c>
      <c r="G362" t="s">
        <v>21</v>
      </c>
      <c r="H362" t="s">
        <v>15</v>
      </c>
      <c r="I362" t="s">
        <v>22</v>
      </c>
      <c r="J362">
        <v>7.6059647999999994E-2</v>
      </c>
      <c r="K362">
        <v>15.5</v>
      </c>
      <c r="L362">
        <v>265.15679999999998</v>
      </c>
      <c r="M362">
        <v>3.9</v>
      </c>
    </row>
    <row r="363" spans="1:13" x14ac:dyDescent="0.3">
      <c r="A363" t="s">
        <v>10</v>
      </c>
      <c r="B363">
        <v>4094</v>
      </c>
      <c r="C363" t="s">
        <v>264</v>
      </c>
      <c r="D363" t="s">
        <v>95</v>
      </c>
      <c r="E363">
        <v>2022</v>
      </c>
      <c r="F363" t="s">
        <v>20</v>
      </c>
      <c r="G363" t="s">
        <v>21</v>
      </c>
      <c r="H363" t="s">
        <v>15</v>
      </c>
      <c r="I363" t="s">
        <v>22</v>
      </c>
      <c r="J363">
        <v>0.14118383000000001</v>
      </c>
      <c r="K363">
        <v>9.8000000000000007</v>
      </c>
      <c r="L363">
        <v>50.500799999999998</v>
      </c>
      <c r="M363">
        <v>3.9</v>
      </c>
    </row>
    <row r="364" spans="1:13" x14ac:dyDescent="0.3">
      <c r="A364" t="s">
        <v>17</v>
      </c>
      <c r="B364">
        <v>4080</v>
      </c>
      <c r="C364" t="s">
        <v>1538</v>
      </c>
      <c r="D364" t="s">
        <v>95</v>
      </c>
      <c r="E364">
        <v>2022</v>
      </c>
      <c r="F364" t="s">
        <v>20</v>
      </c>
      <c r="G364" t="s">
        <v>21</v>
      </c>
      <c r="H364" t="s">
        <v>15</v>
      </c>
      <c r="I364" t="s">
        <v>22</v>
      </c>
      <c r="J364">
        <v>8.2763630000000005E-2</v>
      </c>
      <c r="K364">
        <v>8.2349999999999994</v>
      </c>
      <c r="L364">
        <v>146.5076</v>
      </c>
      <c r="M364">
        <v>3.9</v>
      </c>
    </row>
    <row r="365" spans="1:13" x14ac:dyDescent="0.3">
      <c r="A365" t="s">
        <v>17</v>
      </c>
      <c r="B365">
        <v>4079</v>
      </c>
      <c r="C365" t="s">
        <v>1502</v>
      </c>
      <c r="D365" t="s">
        <v>95</v>
      </c>
      <c r="E365">
        <v>2022</v>
      </c>
      <c r="F365" t="s">
        <v>20</v>
      </c>
      <c r="G365" t="s">
        <v>21</v>
      </c>
      <c r="H365" t="s">
        <v>15</v>
      </c>
      <c r="I365" t="s">
        <v>22</v>
      </c>
      <c r="J365">
        <v>4.6142231999999998E-2</v>
      </c>
      <c r="K365">
        <v>4.92</v>
      </c>
      <c r="L365">
        <v>199.10839999999999</v>
      </c>
      <c r="M365">
        <v>3.9</v>
      </c>
    </row>
    <row r="366" spans="1:13" x14ac:dyDescent="0.3">
      <c r="A366" t="s">
        <v>10</v>
      </c>
      <c r="B366">
        <v>4077</v>
      </c>
      <c r="C366" t="s">
        <v>1398</v>
      </c>
      <c r="D366" t="s">
        <v>95</v>
      </c>
      <c r="E366">
        <v>2014</v>
      </c>
      <c r="F366" t="s">
        <v>29</v>
      </c>
      <c r="G366" t="s">
        <v>21</v>
      </c>
      <c r="H366" t="s">
        <v>30</v>
      </c>
      <c r="I366" t="s">
        <v>16</v>
      </c>
      <c r="J366">
        <v>3.4382601999999998E-2</v>
      </c>
      <c r="K366">
        <v>14.3</v>
      </c>
      <c r="L366">
        <v>96.572599999999994</v>
      </c>
      <c r="M366">
        <v>3.9</v>
      </c>
    </row>
    <row r="367" spans="1:13" x14ac:dyDescent="0.3">
      <c r="A367" t="s">
        <v>10</v>
      </c>
      <c r="B367">
        <v>4067</v>
      </c>
      <c r="C367" t="s">
        <v>120</v>
      </c>
      <c r="D367" t="s">
        <v>95</v>
      </c>
      <c r="E367">
        <v>2014</v>
      </c>
      <c r="F367" t="s">
        <v>29</v>
      </c>
      <c r="G367" t="s">
        <v>21</v>
      </c>
      <c r="H367" t="s">
        <v>30</v>
      </c>
      <c r="I367" t="s">
        <v>16</v>
      </c>
      <c r="J367">
        <v>7.5688032000000002E-2</v>
      </c>
      <c r="K367">
        <v>15.5</v>
      </c>
      <c r="L367">
        <v>262.95679999999999</v>
      </c>
      <c r="M367">
        <v>3.9</v>
      </c>
    </row>
    <row r="368" spans="1:13" x14ac:dyDescent="0.3">
      <c r="A368" t="s">
        <v>10</v>
      </c>
      <c r="B368">
        <v>4066</v>
      </c>
      <c r="C368" t="s">
        <v>421</v>
      </c>
      <c r="D368" t="s">
        <v>95</v>
      </c>
      <c r="E368">
        <v>2014</v>
      </c>
      <c r="F368" t="s">
        <v>29</v>
      </c>
      <c r="G368" t="s">
        <v>21</v>
      </c>
      <c r="H368" t="s">
        <v>30</v>
      </c>
      <c r="I368" t="s">
        <v>16</v>
      </c>
      <c r="J368">
        <v>0</v>
      </c>
      <c r="K368">
        <v>6.78</v>
      </c>
      <c r="L368">
        <v>94.012</v>
      </c>
      <c r="M368">
        <v>3.9</v>
      </c>
    </row>
    <row r="369" spans="1:13" x14ac:dyDescent="0.3">
      <c r="A369" t="s">
        <v>17</v>
      </c>
      <c r="B369">
        <v>4050</v>
      </c>
      <c r="C369" t="s">
        <v>224</v>
      </c>
      <c r="D369" t="s">
        <v>95</v>
      </c>
      <c r="E369">
        <v>2014</v>
      </c>
      <c r="F369" t="s">
        <v>29</v>
      </c>
      <c r="G369" t="s">
        <v>21</v>
      </c>
      <c r="H369" t="s">
        <v>30</v>
      </c>
      <c r="I369" t="s">
        <v>16</v>
      </c>
      <c r="J369">
        <v>8.0527064999999995E-2</v>
      </c>
      <c r="K369">
        <v>14.35</v>
      </c>
      <c r="L369">
        <v>79.296000000000006</v>
      </c>
      <c r="M369">
        <v>3.9</v>
      </c>
    </row>
    <row r="370" spans="1:13" x14ac:dyDescent="0.3">
      <c r="A370" t="s">
        <v>17</v>
      </c>
      <c r="B370">
        <v>4001</v>
      </c>
      <c r="C370" t="s">
        <v>1061</v>
      </c>
      <c r="D370" t="s">
        <v>95</v>
      </c>
      <c r="E370">
        <v>2017</v>
      </c>
      <c r="F370" t="s">
        <v>50</v>
      </c>
      <c r="G370" t="s">
        <v>34</v>
      </c>
      <c r="H370" t="s">
        <v>26</v>
      </c>
      <c r="I370" t="s">
        <v>16</v>
      </c>
      <c r="J370">
        <v>8.5392079999999995E-3</v>
      </c>
      <c r="K370">
        <v>18</v>
      </c>
      <c r="L370">
        <v>81.261799999999994</v>
      </c>
      <c r="M370">
        <v>3.9</v>
      </c>
    </row>
    <row r="371" spans="1:13" x14ac:dyDescent="0.3">
      <c r="A371" t="s">
        <v>17</v>
      </c>
      <c r="B371">
        <v>4000</v>
      </c>
      <c r="C371" t="s">
        <v>542</v>
      </c>
      <c r="D371" t="s">
        <v>95</v>
      </c>
      <c r="E371">
        <v>2017</v>
      </c>
      <c r="F371" t="s">
        <v>50</v>
      </c>
      <c r="G371" t="s">
        <v>34</v>
      </c>
      <c r="H371" t="s">
        <v>26</v>
      </c>
      <c r="I371" t="s">
        <v>16</v>
      </c>
      <c r="J371">
        <v>6.4938447999999996E-2</v>
      </c>
      <c r="K371">
        <v>13.35</v>
      </c>
      <c r="L371">
        <v>90.080399999999997</v>
      </c>
      <c r="M371">
        <v>3.9</v>
      </c>
    </row>
    <row r="372" spans="1:13" x14ac:dyDescent="0.3">
      <c r="A372" t="s">
        <v>17</v>
      </c>
      <c r="B372">
        <v>3999</v>
      </c>
      <c r="C372" t="s">
        <v>1187</v>
      </c>
      <c r="D372" t="s">
        <v>95</v>
      </c>
      <c r="E372">
        <v>2017</v>
      </c>
      <c r="F372" t="s">
        <v>50</v>
      </c>
      <c r="G372" t="s">
        <v>34</v>
      </c>
      <c r="H372" t="s">
        <v>26</v>
      </c>
      <c r="I372" t="s">
        <v>16</v>
      </c>
      <c r="J372">
        <v>5.6424146000000001E-2</v>
      </c>
      <c r="K372">
        <v>11.3</v>
      </c>
      <c r="L372">
        <v>247.81180000000001</v>
      </c>
      <c r="M372">
        <v>3.9</v>
      </c>
    </row>
    <row r="373" spans="1:13" x14ac:dyDescent="0.3">
      <c r="A373" t="s">
        <v>17</v>
      </c>
      <c r="B373">
        <v>3998</v>
      </c>
      <c r="C373" t="s">
        <v>199</v>
      </c>
      <c r="D373" t="s">
        <v>95</v>
      </c>
      <c r="E373">
        <v>2020</v>
      </c>
      <c r="F373" t="s">
        <v>37</v>
      </c>
      <c r="G373" t="s">
        <v>34</v>
      </c>
      <c r="H373" t="s">
        <v>15</v>
      </c>
      <c r="I373" t="s">
        <v>16</v>
      </c>
      <c r="J373">
        <v>0.113908117</v>
      </c>
      <c r="K373">
        <v>14.1</v>
      </c>
      <c r="L373">
        <v>53.395600000000002</v>
      </c>
      <c r="M373">
        <v>3.9</v>
      </c>
    </row>
    <row r="374" spans="1:13" x14ac:dyDescent="0.3">
      <c r="A374" t="s">
        <v>10</v>
      </c>
      <c r="B374">
        <v>3986</v>
      </c>
      <c r="C374" t="s">
        <v>311</v>
      </c>
      <c r="D374" t="s">
        <v>95</v>
      </c>
      <c r="E374">
        <v>2020</v>
      </c>
      <c r="F374" t="s">
        <v>37</v>
      </c>
      <c r="G374" t="s">
        <v>34</v>
      </c>
      <c r="H374" t="s">
        <v>30</v>
      </c>
      <c r="I374" t="s">
        <v>16</v>
      </c>
      <c r="J374">
        <v>5.9063035999999999E-2</v>
      </c>
      <c r="K374">
        <v>11.65</v>
      </c>
      <c r="L374">
        <v>172.04220000000001</v>
      </c>
      <c r="M374">
        <v>3.9</v>
      </c>
    </row>
    <row r="375" spans="1:13" x14ac:dyDescent="0.3">
      <c r="A375" t="s">
        <v>10</v>
      </c>
      <c r="B375">
        <v>3985</v>
      </c>
      <c r="C375" t="s">
        <v>1368</v>
      </c>
      <c r="D375" t="s">
        <v>95</v>
      </c>
      <c r="E375">
        <v>2020</v>
      </c>
      <c r="F375" t="s">
        <v>37</v>
      </c>
      <c r="G375" t="s">
        <v>34</v>
      </c>
      <c r="H375" t="s">
        <v>30</v>
      </c>
      <c r="I375" t="s">
        <v>16</v>
      </c>
      <c r="J375">
        <v>0</v>
      </c>
      <c r="K375">
        <v>10.8</v>
      </c>
      <c r="L375">
        <v>40.713799999999999</v>
      </c>
      <c r="M375">
        <v>3.9</v>
      </c>
    </row>
    <row r="376" spans="1:13" x14ac:dyDescent="0.3">
      <c r="A376" t="s">
        <v>17</v>
      </c>
      <c r="B376">
        <v>3962</v>
      </c>
      <c r="C376" t="s">
        <v>1530</v>
      </c>
      <c r="D376" t="s">
        <v>95</v>
      </c>
      <c r="E376">
        <v>2020</v>
      </c>
      <c r="F376" t="s">
        <v>37</v>
      </c>
      <c r="G376" t="s">
        <v>34</v>
      </c>
      <c r="H376" t="s">
        <v>26</v>
      </c>
      <c r="I376" t="s">
        <v>16</v>
      </c>
      <c r="J376">
        <v>8.5434195000000004E-2</v>
      </c>
      <c r="K376">
        <v>9.6</v>
      </c>
      <c r="L376">
        <v>105.02800000000001</v>
      </c>
      <c r="M376">
        <v>3.9</v>
      </c>
    </row>
    <row r="377" spans="1:13" x14ac:dyDescent="0.3">
      <c r="A377" t="s">
        <v>10</v>
      </c>
      <c r="B377">
        <v>3935</v>
      </c>
      <c r="C377" t="s">
        <v>595</v>
      </c>
      <c r="D377" t="s">
        <v>95</v>
      </c>
      <c r="E377">
        <v>2016</v>
      </c>
      <c r="F377" t="s">
        <v>25</v>
      </c>
      <c r="G377" t="s">
        <v>14</v>
      </c>
      <c r="H377" t="s">
        <v>26</v>
      </c>
      <c r="I377" t="s">
        <v>16</v>
      </c>
      <c r="J377">
        <v>0.12828324299999999</v>
      </c>
      <c r="K377">
        <v>9.6950000000000003</v>
      </c>
      <c r="L377">
        <v>226.1404</v>
      </c>
      <c r="M377">
        <v>3.9</v>
      </c>
    </row>
    <row r="378" spans="1:13" x14ac:dyDescent="0.3">
      <c r="A378" t="s">
        <v>17</v>
      </c>
      <c r="B378">
        <v>3920</v>
      </c>
      <c r="C378" t="s">
        <v>284</v>
      </c>
      <c r="D378" t="s">
        <v>95</v>
      </c>
      <c r="E378">
        <v>2016</v>
      </c>
      <c r="F378" t="s">
        <v>25</v>
      </c>
      <c r="G378" t="s">
        <v>14</v>
      </c>
      <c r="H378" t="s">
        <v>26</v>
      </c>
      <c r="I378" t="s">
        <v>16</v>
      </c>
      <c r="J378">
        <v>9.5158081000000005E-2</v>
      </c>
      <c r="K378">
        <v>15.1</v>
      </c>
      <c r="L378">
        <v>159.2604</v>
      </c>
      <c r="M378">
        <v>3.9</v>
      </c>
    </row>
    <row r="379" spans="1:13" x14ac:dyDescent="0.3">
      <c r="A379" t="s">
        <v>17</v>
      </c>
      <c r="B379">
        <v>3896</v>
      </c>
      <c r="C379" t="s">
        <v>1389</v>
      </c>
      <c r="D379" t="s">
        <v>95</v>
      </c>
      <c r="E379">
        <v>2018</v>
      </c>
      <c r="F379" t="s">
        <v>138</v>
      </c>
      <c r="G379" t="s">
        <v>14</v>
      </c>
      <c r="H379" t="s">
        <v>26</v>
      </c>
      <c r="I379" t="s">
        <v>40</v>
      </c>
      <c r="J379">
        <v>4.1556696999999997E-2</v>
      </c>
      <c r="L379">
        <v>104.4332</v>
      </c>
      <c r="M379">
        <v>3.9</v>
      </c>
    </row>
    <row r="380" spans="1:13" x14ac:dyDescent="0.3">
      <c r="A380" t="s">
        <v>10</v>
      </c>
      <c r="B380">
        <v>3886</v>
      </c>
      <c r="C380" t="s">
        <v>266</v>
      </c>
      <c r="D380" t="s">
        <v>95</v>
      </c>
      <c r="E380">
        <v>2012</v>
      </c>
      <c r="F380" t="s">
        <v>13</v>
      </c>
      <c r="G380" t="s">
        <v>14</v>
      </c>
      <c r="H380" t="s">
        <v>15</v>
      </c>
      <c r="I380" t="s">
        <v>16</v>
      </c>
      <c r="J380">
        <v>0.11754371299999999</v>
      </c>
      <c r="K380">
        <v>20.2</v>
      </c>
      <c r="L380">
        <v>197.31100000000001</v>
      </c>
      <c r="M380">
        <v>3.9</v>
      </c>
    </row>
    <row r="381" spans="1:13" x14ac:dyDescent="0.3">
      <c r="A381" t="s">
        <v>17</v>
      </c>
      <c r="B381">
        <v>3847</v>
      </c>
      <c r="C381" t="s">
        <v>905</v>
      </c>
      <c r="D381" t="s">
        <v>95</v>
      </c>
      <c r="E381">
        <v>2017</v>
      </c>
      <c r="F381" t="s">
        <v>50</v>
      </c>
      <c r="G381" t="s">
        <v>34</v>
      </c>
      <c r="H381" t="s">
        <v>26</v>
      </c>
      <c r="I381" t="s">
        <v>16</v>
      </c>
      <c r="J381">
        <v>7.2139500000000002E-3</v>
      </c>
      <c r="K381">
        <v>7.09</v>
      </c>
      <c r="L381">
        <v>47.903399999999998</v>
      </c>
      <c r="M381">
        <v>3.9</v>
      </c>
    </row>
    <row r="382" spans="1:13" x14ac:dyDescent="0.3">
      <c r="A382" t="s">
        <v>17</v>
      </c>
      <c r="B382">
        <v>3830</v>
      </c>
      <c r="C382" t="s">
        <v>1446</v>
      </c>
      <c r="D382" t="s">
        <v>95</v>
      </c>
      <c r="E382">
        <v>2018</v>
      </c>
      <c r="F382" t="s">
        <v>138</v>
      </c>
      <c r="G382" t="s">
        <v>14</v>
      </c>
      <c r="H382" t="s">
        <v>26</v>
      </c>
      <c r="I382" t="s">
        <v>40</v>
      </c>
      <c r="J382">
        <v>5.7556997999999998E-2</v>
      </c>
      <c r="L382">
        <v>107.6938</v>
      </c>
      <c r="M382">
        <v>3.9</v>
      </c>
    </row>
    <row r="383" spans="1:13" x14ac:dyDescent="0.3">
      <c r="A383" t="s">
        <v>10</v>
      </c>
      <c r="B383">
        <v>3799</v>
      </c>
      <c r="C383" t="s">
        <v>1424</v>
      </c>
      <c r="D383" t="s">
        <v>95</v>
      </c>
      <c r="E383">
        <v>2018</v>
      </c>
      <c r="F383" t="s">
        <v>45</v>
      </c>
      <c r="G383" t="s">
        <v>21</v>
      </c>
      <c r="H383" t="s">
        <v>15</v>
      </c>
      <c r="I383" t="s">
        <v>46</v>
      </c>
      <c r="J383">
        <v>2.6243240000000001E-2</v>
      </c>
      <c r="L383">
        <v>143.81280000000001</v>
      </c>
      <c r="M383">
        <v>4</v>
      </c>
    </row>
    <row r="384" spans="1:13" x14ac:dyDescent="0.3">
      <c r="A384" t="s">
        <v>10</v>
      </c>
      <c r="B384">
        <v>3798</v>
      </c>
      <c r="C384" t="s">
        <v>1398</v>
      </c>
      <c r="D384" t="s">
        <v>95</v>
      </c>
      <c r="E384">
        <v>2018</v>
      </c>
      <c r="F384" t="s">
        <v>45</v>
      </c>
      <c r="G384" t="s">
        <v>21</v>
      </c>
      <c r="H384" t="s">
        <v>15</v>
      </c>
      <c r="I384" t="s">
        <v>46</v>
      </c>
      <c r="J384">
        <v>3.4244601E-2</v>
      </c>
      <c r="L384">
        <v>97.272599999999997</v>
      </c>
      <c r="M384">
        <v>4</v>
      </c>
    </row>
    <row r="385" spans="1:13" x14ac:dyDescent="0.3">
      <c r="A385" t="s">
        <v>17</v>
      </c>
      <c r="B385">
        <v>3770</v>
      </c>
      <c r="C385" t="s">
        <v>1074</v>
      </c>
      <c r="D385" t="s">
        <v>95</v>
      </c>
      <c r="E385">
        <v>2018</v>
      </c>
      <c r="F385" t="s">
        <v>45</v>
      </c>
      <c r="G385" t="s">
        <v>21</v>
      </c>
      <c r="H385" t="s">
        <v>15</v>
      </c>
      <c r="I385" t="s">
        <v>46</v>
      </c>
      <c r="J385">
        <v>2.6174636000000001E-2</v>
      </c>
      <c r="L385">
        <v>127.102</v>
      </c>
      <c r="M385">
        <v>4</v>
      </c>
    </row>
    <row r="386" spans="1:13" x14ac:dyDescent="0.3">
      <c r="A386" t="s">
        <v>17</v>
      </c>
      <c r="B386">
        <v>3769</v>
      </c>
      <c r="C386" t="s">
        <v>841</v>
      </c>
      <c r="D386" t="s">
        <v>95</v>
      </c>
      <c r="E386">
        <v>2018</v>
      </c>
      <c r="F386" t="s">
        <v>45</v>
      </c>
      <c r="G386" t="s">
        <v>21</v>
      </c>
      <c r="H386" t="s">
        <v>15</v>
      </c>
      <c r="I386" t="s">
        <v>46</v>
      </c>
      <c r="J386">
        <v>0.110735739</v>
      </c>
      <c r="L386">
        <v>35.287399999999998</v>
      </c>
      <c r="M386">
        <v>4</v>
      </c>
    </row>
    <row r="387" spans="1:13" x14ac:dyDescent="0.3">
      <c r="A387" t="s">
        <v>17</v>
      </c>
      <c r="B387">
        <v>3768</v>
      </c>
      <c r="C387" t="s">
        <v>531</v>
      </c>
      <c r="D387" t="s">
        <v>95</v>
      </c>
      <c r="E387">
        <v>2018</v>
      </c>
      <c r="F387" t="s">
        <v>45</v>
      </c>
      <c r="G387" t="s">
        <v>21</v>
      </c>
      <c r="H387" t="s">
        <v>15</v>
      </c>
      <c r="I387" t="s">
        <v>46</v>
      </c>
      <c r="J387">
        <v>0.17536233300000001</v>
      </c>
      <c r="L387">
        <v>158.96039999999999</v>
      </c>
      <c r="M387">
        <v>4</v>
      </c>
    </row>
    <row r="388" spans="1:13" x14ac:dyDescent="0.3">
      <c r="A388" t="s">
        <v>17</v>
      </c>
      <c r="B388">
        <v>3767</v>
      </c>
      <c r="C388" t="s">
        <v>905</v>
      </c>
      <c r="D388" t="s">
        <v>95</v>
      </c>
      <c r="E388">
        <v>2018</v>
      </c>
      <c r="F388" t="s">
        <v>45</v>
      </c>
      <c r="G388" t="s">
        <v>21</v>
      </c>
      <c r="H388" t="s">
        <v>15</v>
      </c>
      <c r="I388" t="s">
        <v>46</v>
      </c>
      <c r="J388">
        <v>7.1803739999999998E-3</v>
      </c>
      <c r="L388">
        <v>47.403399999999998</v>
      </c>
      <c r="M388">
        <v>4</v>
      </c>
    </row>
    <row r="389" spans="1:13" x14ac:dyDescent="0.3">
      <c r="A389" t="s">
        <v>17</v>
      </c>
      <c r="B389">
        <v>3708</v>
      </c>
      <c r="C389" t="s">
        <v>1061</v>
      </c>
      <c r="D389" t="s">
        <v>95</v>
      </c>
      <c r="E389">
        <v>2022</v>
      </c>
      <c r="F389" t="s">
        <v>20</v>
      </c>
      <c r="G389" t="s">
        <v>21</v>
      </c>
      <c r="H389" t="s">
        <v>15</v>
      </c>
      <c r="I389" t="s">
        <v>22</v>
      </c>
      <c r="J389">
        <v>8.575615E-3</v>
      </c>
      <c r="K389">
        <v>18</v>
      </c>
      <c r="L389">
        <v>80.261799999999994</v>
      </c>
      <c r="M389">
        <v>4</v>
      </c>
    </row>
    <row r="390" spans="1:13" x14ac:dyDescent="0.3">
      <c r="A390" t="s">
        <v>17</v>
      </c>
      <c r="B390">
        <v>3707</v>
      </c>
      <c r="C390" t="s">
        <v>1503</v>
      </c>
      <c r="D390" t="s">
        <v>95</v>
      </c>
      <c r="E390">
        <v>2022</v>
      </c>
      <c r="F390" t="s">
        <v>20</v>
      </c>
      <c r="G390" t="s">
        <v>21</v>
      </c>
      <c r="H390" t="s">
        <v>15</v>
      </c>
      <c r="I390" t="s">
        <v>22</v>
      </c>
      <c r="J390">
        <v>2.8638276000000001E-2</v>
      </c>
      <c r="K390">
        <v>9.3000000000000007</v>
      </c>
      <c r="L390">
        <v>195.81360000000001</v>
      </c>
      <c r="M390">
        <v>4</v>
      </c>
    </row>
    <row r="391" spans="1:13" x14ac:dyDescent="0.3">
      <c r="A391" t="s">
        <v>10</v>
      </c>
      <c r="B391">
        <v>3680</v>
      </c>
      <c r="C391" t="s">
        <v>802</v>
      </c>
      <c r="D391" t="s">
        <v>95</v>
      </c>
      <c r="E391">
        <v>2014</v>
      </c>
      <c r="F391" t="s">
        <v>29</v>
      </c>
      <c r="G391" t="s">
        <v>21</v>
      </c>
      <c r="H391" t="s">
        <v>30</v>
      </c>
      <c r="I391" t="s">
        <v>16</v>
      </c>
      <c r="J391">
        <v>0.106663245</v>
      </c>
      <c r="K391">
        <v>16</v>
      </c>
      <c r="L391">
        <v>179.76339999999999</v>
      </c>
      <c r="M391">
        <v>4</v>
      </c>
    </row>
    <row r="392" spans="1:13" x14ac:dyDescent="0.3">
      <c r="A392" t="s">
        <v>10</v>
      </c>
      <c r="B392">
        <v>3679</v>
      </c>
      <c r="C392" t="s">
        <v>1492</v>
      </c>
      <c r="D392" t="s">
        <v>95</v>
      </c>
      <c r="E392">
        <v>2014</v>
      </c>
      <c r="F392" t="s">
        <v>29</v>
      </c>
      <c r="G392" t="s">
        <v>21</v>
      </c>
      <c r="H392" t="s">
        <v>30</v>
      </c>
      <c r="I392" t="s">
        <v>16</v>
      </c>
      <c r="J392">
        <v>0.105220024</v>
      </c>
      <c r="K392">
        <v>11.15</v>
      </c>
      <c r="L392">
        <v>102.76479999999999</v>
      </c>
      <c r="M392">
        <v>4</v>
      </c>
    </row>
    <row r="393" spans="1:13" x14ac:dyDescent="0.3">
      <c r="A393" t="s">
        <v>10</v>
      </c>
      <c r="B393">
        <v>3678</v>
      </c>
      <c r="C393" t="s">
        <v>1479</v>
      </c>
      <c r="D393" t="s">
        <v>95</v>
      </c>
      <c r="E393">
        <v>2014</v>
      </c>
      <c r="F393" t="s">
        <v>29</v>
      </c>
      <c r="G393" t="s">
        <v>21</v>
      </c>
      <c r="H393" t="s">
        <v>30</v>
      </c>
      <c r="I393" t="s">
        <v>16</v>
      </c>
      <c r="J393">
        <v>1.7047751E-2</v>
      </c>
      <c r="K393">
        <v>5.44</v>
      </c>
      <c r="L393">
        <v>174.637</v>
      </c>
      <c r="M393">
        <v>4</v>
      </c>
    </row>
    <row r="394" spans="1:13" x14ac:dyDescent="0.3">
      <c r="A394" t="s">
        <v>17</v>
      </c>
      <c r="B394">
        <v>3643</v>
      </c>
      <c r="C394" t="s">
        <v>283</v>
      </c>
      <c r="D394" t="s">
        <v>95</v>
      </c>
      <c r="E394">
        <v>2014</v>
      </c>
      <c r="F394" t="s">
        <v>29</v>
      </c>
      <c r="G394" t="s">
        <v>21</v>
      </c>
      <c r="H394" t="s">
        <v>30</v>
      </c>
      <c r="I394" t="s">
        <v>16</v>
      </c>
      <c r="J394">
        <v>0.13030659</v>
      </c>
      <c r="K394">
        <v>14.3</v>
      </c>
      <c r="L394">
        <v>75.732799999999997</v>
      </c>
      <c r="M394">
        <v>4</v>
      </c>
    </row>
    <row r="395" spans="1:13" x14ac:dyDescent="0.3">
      <c r="A395" t="s">
        <v>17</v>
      </c>
      <c r="B395">
        <v>3642</v>
      </c>
      <c r="C395" t="s">
        <v>1503</v>
      </c>
      <c r="D395" t="s">
        <v>95</v>
      </c>
      <c r="E395">
        <v>2014</v>
      </c>
      <c r="F395" t="s">
        <v>29</v>
      </c>
      <c r="G395" t="s">
        <v>21</v>
      </c>
      <c r="H395" t="s">
        <v>30</v>
      </c>
      <c r="I395" t="s">
        <v>16</v>
      </c>
      <c r="J395">
        <v>2.8498354E-2</v>
      </c>
      <c r="K395">
        <v>9.3000000000000007</v>
      </c>
      <c r="L395">
        <v>195.81360000000001</v>
      </c>
      <c r="M395">
        <v>4</v>
      </c>
    </row>
    <row r="396" spans="1:13" x14ac:dyDescent="0.3">
      <c r="A396" t="s">
        <v>17</v>
      </c>
      <c r="B396">
        <v>3637</v>
      </c>
      <c r="C396" t="s">
        <v>1502</v>
      </c>
      <c r="D396" t="s">
        <v>95</v>
      </c>
      <c r="E396">
        <v>2014</v>
      </c>
      <c r="F396" t="s">
        <v>29</v>
      </c>
      <c r="G396" t="s">
        <v>21</v>
      </c>
      <c r="H396" t="s">
        <v>30</v>
      </c>
      <c r="I396" t="s">
        <v>16</v>
      </c>
      <c r="J396">
        <v>4.5916788E-2</v>
      </c>
      <c r="K396">
        <v>4.92</v>
      </c>
      <c r="L396">
        <v>198.80840000000001</v>
      </c>
      <c r="M396">
        <v>4</v>
      </c>
    </row>
    <row r="397" spans="1:13" x14ac:dyDescent="0.3">
      <c r="A397" t="s">
        <v>17</v>
      </c>
      <c r="B397">
        <v>3603</v>
      </c>
      <c r="C397" t="s">
        <v>841</v>
      </c>
      <c r="D397" t="s">
        <v>95</v>
      </c>
      <c r="E397">
        <v>2011</v>
      </c>
      <c r="F397" t="s">
        <v>39</v>
      </c>
      <c r="G397" t="s">
        <v>21</v>
      </c>
      <c r="H397" t="s">
        <v>15</v>
      </c>
      <c r="I397" t="s">
        <v>40</v>
      </c>
      <c r="J397">
        <v>0.18625085199999999</v>
      </c>
      <c r="K397">
        <v>12.3</v>
      </c>
      <c r="L397">
        <v>37.287399999999998</v>
      </c>
      <c r="M397">
        <v>4</v>
      </c>
    </row>
    <row r="398" spans="1:13" x14ac:dyDescent="0.3">
      <c r="A398" t="s">
        <v>17</v>
      </c>
      <c r="B398">
        <v>3602</v>
      </c>
      <c r="C398" t="s">
        <v>531</v>
      </c>
      <c r="D398" t="s">
        <v>95</v>
      </c>
      <c r="E398">
        <v>2011</v>
      </c>
      <c r="F398" t="s">
        <v>39</v>
      </c>
      <c r="G398" t="s">
        <v>21</v>
      </c>
      <c r="H398" t="s">
        <v>15</v>
      </c>
      <c r="I398" t="s">
        <v>40</v>
      </c>
      <c r="J398">
        <v>0.29494889699999999</v>
      </c>
      <c r="K398">
        <v>11.1</v>
      </c>
      <c r="L398">
        <v>159.06039999999999</v>
      </c>
      <c r="M398">
        <v>4</v>
      </c>
    </row>
    <row r="399" spans="1:13" x14ac:dyDescent="0.3">
      <c r="A399" t="s">
        <v>17</v>
      </c>
      <c r="B399">
        <v>3601</v>
      </c>
      <c r="C399" t="s">
        <v>1231</v>
      </c>
      <c r="D399" t="s">
        <v>95</v>
      </c>
      <c r="E399">
        <v>2011</v>
      </c>
      <c r="F399" t="s">
        <v>39</v>
      </c>
      <c r="G399" t="s">
        <v>21</v>
      </c>
      <c r="H399" t="s">
        <v>15</v>
      </c>
      <c r="I399" t="s">
        <v>40</v>
      </c>
      <c r="J399">
        <v>0.17236542799999999</v>
      </c>
      <c r="K399">
        <v>9.17</v>
      </c>
      <c r="L399">
        <v>144.84700000000001</v>
      </c>
      <c r="M399">
        <v>4</v>
      </c>
    </row>
    <row r="400" spans="1:13" x14ac:dyDescent="0.3">
      <c r="A400" t="s">
        <v>10</v>
      </c>
      <c r="B400">
        <v>3582</v>
      </c>
      <c r="C400" t="s">
        <v>266</v>
      </c>
      <c r="D400" t="s">
        <v>95</v>
      </c>
      <c r="E400">
        <v>2017</v>
      </c>
      <c r="F400" t="s">
        <v>50</v>
      </c>
      <c r="G400" t="s">
        <v>34</v>
      </c>
      <c r="H400" t="s">
        <v>26</v>
      </c>
      <c r="I400" t="s">
        <v>16</v>
      </c>
      <c r="J400">
        <v>0.117339056</v>
      </c>
      <c r="K400">
        <v>20.2</v>
      </c>
      <c r="L400">
        <v>195.011</v>
      </c>
      <c r="M400">
        <v>4</v>
      </c>
    </row>
    <row r="401" spans="1:13" x14ac:dyDescent="0.3">
      <c r="A401" t="s">
        <v>10</v>
      </c>
      <c r="B401">
        <v>3581</v>
      </c>
      <c r="C401" t="s">
        <v>1492</v>
      </c>
      <c r="D401" t="s">
        <v>95</v>
      </c>
      <c r="E401">
        <v>2017</v>
      </c>
      <c r="F401" t="s">
        <v>50</v>
      </c>
      <c r="G401" t="s">
        <v>34</v>
      </c>
      <c r="H401" t="s">
        <v>26</v>
      </c>
      <c r="I401" t="s">
        <v>16</v>
      </c>
      <c r="J401">
        <v>0.105287746</v>
      </c>
      <c r="K401">
        <v>11.15</v>
      </c>
      <c r="L401">
        <v>103.26479999999999</v>
      </c>
      <c r="M401">
        <v>4</v>
      </c>
    </row>
    <row r="402" spans="1:13" x14ac:dyDescent="0.3">
      <c r="A402" t="s">
        <v>10</v>
      </c>
      <c r="B402">
        <v>3580</v>
      </c>
      <c r="C402" t="s">
        <v>431</v>
      </c>
      <c r="D402" t="s">
        <v>95</v>
      </c>
      <c r="E402">
        <v>2017</v>
      </c>
      <c r="F402" t="s">
        <v>50</v>
      </c>
      <c r="G402" t="s">
        <v>34</v>
      </c>
      <c r="H402" t="s">
        <v>26</v>
      </c>
      <c r="I402" t="s">
        <v>16</v>
      </c>
      <c r="J402">
        <v>0.16151689399999999</v>
      </c>
      <c r="K402">
        <v>7.8550000000000004</v>
      </c>
      <c r="L402">
        <v>37.084800000000001</v>
      </c>
      <c r="M402">
        <v>4</v>
      </c>
    </row>
    <row r="403" spans="1:13" x14ac:dyDescent="0.3">
      <c r="A403" t="s">
        <v>10</v>
      </c>
      <c r="B403">
        <v>3579</v>
      </c>
      <c r="C403" t="s">
        <v>1095</v>
      </c>
      <c r="D403" t="s">
        <v>95</v>
      </c>
      <c r="E403">
        <v>2017</v>
      </c>
      <c r="F403" t="s">
        <v>50</v>
      </c>
      <c r="G403" t="s">
        <v>34</v>
      </c>
      <c r="H403" t="s">
        <v>26</v>
      </c>
      <c r="I403" t="s">
        <v>16</v>
      </c>
      <c r="J403">
        <v>7.9312366999999995E-2</v>
      </c>
      <c r="K403">
        <v>6.1349999999999998</v>
      </c>
      <c r="L403">
        <v>151.73660000000001</v>
      </c>
      <c r="M403">
        <v>4</v>
      </c>
    </row>
    <row r="404" spans="1:13" x14ac:dyDescent="0.3">
      <c r="A404" t="s">
        <v>10</v>
      </c>
      <c r="B404">
        <v>3578</v>
      </c>
      <c r="C404" t="s">
        <v>612</v>
      </c>
      <c r="D404" t="s">
        <v>95</v>
      </c>
      <c r="E404">
        <v>2017</v>
      </c>
      <c r="F404" t="s">
        <v>50</v>
      </c>
      <c r="G404" t="s">
        <v>34</v>
      </c>
      <c r="H404" t="s">
        <v>26</v>
      </c>
      <c r="I404" t="s">
        <v>16</v>
      </c>
      <c r="J404">
        <v>4.8518008000000001E-2</v>
      </c>
      <c r="K404">
        <v>5.4649999999999999</v>
      </c>
      <c r="L404">
        <v>132.96260000000001</v>
      </c>
      <c r="M404">
        <v>4</v>
      </c>
    </row>
    <row r="405" spans="1:13" x14ac:dyDescent="0.3">
      <c r="A405" t="s">
        <v>17</v>
      </c>
      <c r="B405">
        <v>3552</v>
      </c>
      <c r="C405" t="s">
        <v>453</v>
      </c>
      <c r="D405" t="s">
        <v>95</v>
      </c>
      <c r="E405">
        <v>2017</v>
      </c>
      <c r="F405" t="s">
        <v>50</v>
      </c>
      <c r="G405" t="s">
        <v>34</v>
      </c>
      <c r="H405" t="s">
        <v>26</v>
      </c>
      <c r="I405" t="s">
        <v>16</v>
      </c>
      <c r="J405">
        <v>3.5404051999999998E-2</v>
      </c>
      <c r="K405">
        <v>12.65</v>
      </c>
      <c r="L405">
        <v>230.601</v>
      </c>
      <c r="M405">
        <v>4</v>
      </c>
    </row>
    <row r="406" spans="1:13" x14ac:dyDescent="0.3">
      <c r="A406" t="s">
        <v>17</v>
      </c>
      <c r="B406">
        <v>3551</v>
      </c>
      <c r="C406" t="s">
        <v>94</v>
      </c>
      <c r="D406" t="s">
        <v>95</v>
      </c>
      <c r="E406">
        <v>2017</v>
      </c>
      <c r="F406" t="s">
        <v>50</v>
      </c>
      <c r="G406" t="s">
        <v>34</v>
      </c>
      <c r="H406" t="s">
        <v>26</v>
      </c>
      <c r="I406" t="s">
        <v>16</v>
      </c>
      <c r="J406">
        <v>1.4628382000000001E-2</v>
      </c>
      <c r="K406">
        <v>7.9749999999999996</v>
      </c>
      <c r="L406">
        <v>82.325000000000003</v>
      </c>
      <c r="M406">
        <v>4</v>
      </c>
    </row>
    <row r="407" spans="1:13" x14ac:dyDescent="0.3">
      <c r="A407" t="s">
        <v>10</v>
      </c>
      <c r="B407">
        <v>3516</v>
      </c>
      <c r="C407" t="s">
        <v>976</v>
      </c>
      <c r="D407" t="s">
        <v>95</v>
      </c>
      <c r="E407">
        <v>2020</v>
      </c>
      <c r="F407" t="s">
        <v>37</v>
      </c>
      <c r="G407" t="s">
        <v>34</v>
      </c>
      <c r="H407" t="s">
        <v>30</v>
      </c>
      <c r="I407" t="s">
        <v>16</v>
      </c>
      <c r="J407">
        <v>6.3207198000000006E-2</v>
      </c>
      <c r="K407">
        <v>17.350000000000001</v>
      </c>
      <c r="L407">
        <v>89.382999999999996</v>
      </c>
      <c r="M407">
        <v>4</v>
      </c>
    </row>
    <row r="408" spans="1:13" x14ac:dyDescent="0.3">
      <c r="A408" t="s">
        <v>10</v>
      </c>
      <c r="B408">
        <v>3515</v>
      </c>
      <c r="C408" t="s">
        <v>1398</v>
      </c>
      <c r="D408" t="s">
        <v>95</v>
      </c>
      <c r="E408">
        <v>2020</v>
      </c>
      <c r="F408" t="s">
        <v>37</v>
      </c>
      <c r="G408" t="s">
        <v>34</v>
      </c>
      <c r="H408" t="s">
        <v>30</v>
      </c>
      <c r="I408" t="s">
        <v>16</v>
      </c>
      <c r="J408">
        <v>3.4605881999999998E-2</v>
      </c>
      <c r="K408">
        <v>14.3</v>
      </c>
      <c r="L408">
        <v>95.9726</v>
      </c>
      <c r="M408">
        <v>4</v>
      </c>
    </row>
    <row r="409" spans="1:13" x14ac:dyDescent="0.3">
      <c r="A409" t="s">
        <v>10</v>
      </c>
      <c r="B409">
        <v>3514</v>
      </c>
      <c r="C409" t="s">
        <v>184</v>
      </c>
      <c r="D409" t="s">
        <v>95</v>
      </c>
      <c r="E409">
        <v>2020</v>
      </c>
      <c r="F409" t="s">
        <v>37</v>
      </c>
      <c r="G409" t="s">
        <v>34</v>
      </c>
      <c r="H409" t="s">
        <v>30</v>
      </c>
      <c r="I409" t="s">
        <v>16</v>
      </c>
      <c r="J409">
        <v>4.5522854000000001E-2</v>
      </c>
      <c r="K409">
        <v>9.8000000000000007</v>
      </c>
      <c r="L409">
        <v>35.087400000000002</v>
      </c>
      <c r="M409">
        <v>4</v>
      </c>
    </row>
    <row r="410" spans="1:13" x14ac:dyDescent="0.3">
      <c r="A410" t="s">
        <v>10</v>
      </c>
      <c r="B410">
        <v>3513</v>
      </c>
      <c r="C410" t="s">
        <v>723</v>
      </c>
      <c r="D410" t="s">
        <v>95</v>
      </c>
      <c r="E410">
        <v>2020</v>
      </c>
      <c r="F410" t="s">
        <v>37</v>
      </c>
      <c r="G410" t="s">
        <v>34</v>
      </c>
      <c r="H410" t="s">
        <v>30</v>
      </c>
      <c r="I410" t="s">
        <v>16</v>
      </c>
      <c r="J410">
        <v>4.9902382000000002E-2</v>
      </c>
      <c r="K410">
        <v>6.2149999999999999</v>
      </c>
      <c r="L410">
        <v>225.80619999999999</v>
      </c>
      <c r="M410">
        <v>4</v>
      </c>
    </row>
    <row r="411" spans="1:13" x14ac:dyDescent="0.3">
      <c r="A411" t="s">
        <v>10</v>
      </c>
      <c r="B411">
        <v>3492</v>
      </c>
      <c r="C411" t="s">
        <v>184</v>
      </c>
      <c r="D411" t="s">
        <v>95</v>
      </c>
      <c r="E411">
        <v>2015</v>
      </c>
      <c r="F411" t="s">
        <v>33</v>
      </c>
      <c r="G411" t="s">
        <v>34</v>
      </c>
      <c r="H411" t="s">
        <v>30</v>
      </c>
      <c r="I411" t="s">
        <v>16</v>
      </c>
      <c r="J411">
        <v>4.5358609000000001E-2</v>
      </c>
      <c r="K411">
        <v>9.8000000000000007</v>
      </c>
      <c r="L411">
        <v>36.187399999999997</v>
      </c>
      <c r="M411">
        <v>4</v>
      </c>
    </row>
    <row r="412" spans="1:13" x14ac:dyDescent="0.3">
      <c r="A412" t="s">
        <v>10</v>
      </c>
      <c r="B412">
        <v>3491</v>
      </c>
      <c r="C412" t="s">
        <v>1320</v>
      </c>
      <c r="D412" t="s">
        <v>95</v>
      </c>
      <c r="E412">
        <v>2015</v>
      </c>
      <c r="F412" t="s">
        <v>33</v>
      </c>
      <c r="G412" t="s">
        <v>34</v>
      </c>
      <c r="H412" t="s">
        <v>30</v>
      </c>
      <c r="I412" t="s">
        <v>16</v>
      </c>
      <c r="J412">
        <v>3.8398937000000001E-2</v>
      </c>
      <c r="K412">
        <v>7.22</v>
      </c>
      <c r="L412">
        <v>61.951000000000001</v>
      </c>
      <c r="M412">
        <v>4</v>
      </c>
    </row>
    <row r="413" spans="1:13" x14ac:dyDescent="0.3">
      <c r="A413" t="s">
        <v>10</v>
      </c>
      <c r="B413">
        <v>3490</v>
      </c>
      <c r="C413" t="s">
        <v>612</v>
      </c>
      <c r="D413" t="s">
        <v>95</v>
      </c>
      <c r="E413">
        <v>2015</v>
      </c>
      <c r="F413" t="s">
        <v>33</v>
      </c>
      <c r="G413" t="s">
        <v>34</v>
      </c>
      <c r="H413" t="s">
        <v>30</v>
      </c>
      <c r="I413" t="s">
        <v>16</v>
      </c>
      <c r="J413">
        <v>4.8625598999999999E-2</v>
      </c>
      <c r="K413">
        <v>5.4649999999999999</v>
      </c>
      <c r="L413">
        <v>129.26259999999999</v>
      </c>
      <c r="M413">
        <v>4</v>
      </c>
    </row>
    <row r="414" spans="1:13" x14ac:dyDescent="0.3">
      <c r="A414" t="s">
        <v>10</v>
      </c>
      <c r="B414">
        <v>3489</v>
      </c>
      <c r="C414" t="s">
        <v>1479</v>
      </c>
      <c r="D414" t="s">
        <v>95</v>
      </c>
      <c r="E414">
        <v>2015</v>
      </c>
      <c r="F414" t="s">
        <v>33</v>
      </c>
      <c r="G414" t="s">
        <v>34</v>
      </c>
      <c r="H414" t="s">
        <v>30</v>
      </c>
      <c r="I414" t="s">
        <v>16</v>
      </c>
      <c r="J414">
        <v>1.7096552000000001E-2</v>
      </c>
      <c r="K414">
        <v>5.44</v>
      </c>
      <c r="L414">
        <v>178.137</v>
      </c>
      <c r="M414">
        <v>4</v>
      </c>
    </row>
    <row r="415" spans="1:13" x14ac:dyDescent="0.3">
      <c r="A415" t="s">
        <v>17</v>
      </c>
      <c r="B415">
        <v>3453</v>
      </c>
      <c r="C415" t="s">
        <v>828</v>
      </c>
      <c r="D415" t="s">
        <v>95</v>
      </c>
      <c r="E415">
        <v>2020</v>
      </c>
      <c r="F415" t="s">
        <v>37</v>
      </c>
      <c r="G415" t="s">
        <v>34</v>
      </c>
      <c r="H415" t="s">
        <v>26</v>
      </c>
      <c r="I415" t="s">
        <v>16</v>
      </c>
      <c r="J415">
        <v>7.6389281000000003E-2</v>
      </c>
      <c r="K415">
        <v>17.75</v>
      </c>
      <c r="L415">
        <v>111.1544</v>
      </c>
      <c r="M415">
        <v>4</v>
      </c>
    </row>
    <row r="416" spans="1:13" x14ac:dyDescent="0.3">
      <c r="A416" t="s">
        <v>17</v>
      </c>
      <c r="B416">
        <v>3452</v>
      </c>
      <c r="C416" t="s">
        <v>1471</v>
      </c>
      <c r="D416" t="s">
        <v>95</v>
      </c>
      <c r="E416">
        <v>2020</v>
      </c>
      <c r="F416" t="s">
        <v>37</v>
      </c>
      <c r="G416" t="s">
        <v>34</v>
      </c>
      <c r="H416" t="s">
        <v>26</v>
      </c>
      <c r="I416" t="s">
        <v>16</v>
      </c>
      <c r="J416">
        <v>9.4637569999999997E-3</v>
      </c>
      <c r="K416">
        <v>12.3</v>
      </c>
      <c r="L416">
        <v>73.837999999999994</v>
      </c>
      <c r="M416">
        <v>4</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17</v>
      </c>
      <c r="B420">
        <v>3422</v>
      </c>
      <c r="C420" t="s">
        <v>478</v>
      </c>
      <c r="D420" t="s">
        <v>95</v>
      </c>
      <c r="E420">
        <v>2015</v>
      </c>
      <c r="F420" t="s">
        <v>33</v>
      </c>
      <c r="G420" t="s">
        <v>34</v>
      </c>
      <c r="H420" t="s">
        <v>15</v>
      </c>
      <c r="I420" t="s">
        <v>16</v>
      </c>
      <c r="J420">
        <v>6.0603013999999997E-2</v>
      </c>
      <c r="K420">
        <v>13.5</v>
      </c>
      <c r="L420">
        <v>85.554000000000002</v>
      </c>
      <c r="M420">
        <v>4</v>
      </c>
    </row>
    <row r="421" spans="1:13" x14ac:dyDescent="0.3">
      <c r="A421" t="s">
        <v>17</v>
      </c>
      <c r="B421">
        <v>3421</v>
      </c>
      <c r="C421" t="s">
        <v>1471</v>
      </c>
      <c r="D421" t="s">
        <v>95</v>
      </c>
      <c r="E421">
        <v>2015</v>
      </c>
      <c r="F421" t="s">
        <v>33</v>
      </c>
      <c r="G421" t="s">
        <v>34</v>
      </c>
      <c r="H421" t="s">
        <v>15</v>
      </c>
      <c r="I421" t="s">
        <v>16</v>
      </c>
      <c r="J421">
        <v>9.4296120000000004E-3</v>
      </c>
      <c r="K421">
        <v>12.3</v>
      </c>
      <c r="L421">
        <v>71.337999999999994</v>
      </c>
      <c r="M421">
        <v>4</v>
      </c>
    </row>
    <row r="422" spans="1:13" x14ac:dyDescent="0.3">
      <c r="A422" t="s">
        <v>10</v>
      </c>
      <c r="B422">
        <v>3397</v>
      </c>
      <c r="C422" t="s">
        <v>935</v>
      </c>
      <c r="D422" t="s">
        <v>95</v>
      </c>
      <c r="E422">
        <v>2016</v>
      </c>
      <c r="F422" t="s">
        <v>25</v>
      </c>
      <c r="G422" t="s">
        <v>14</v>
      </c>
      <c r="H422" t="s">
        <v>26</v>
      </c>
      <c r="I422" t="s">
        <v>16</v>
      </c>
      <c r="J422">
        <v>0</v>
      </c>
      <c r="K422">
        <v>16.5</v>
      </c>
      <c r="L422">
        <v>96.206800000000001</v>
      </c>
      <c r="M422">
        <v>4</v>
      </c>
    </row>
    <row r="423" spans="1:13" x14ac:dyDescent="0.3">
      <c r="A423" t="s">
        <v>10</v>
      </c>
      <c r="B423">
        <v>3396</v>
      </c>
      <c r="C423" t="s">
        <v>1424</v>
      </c>
      <c r="D423" t="s">
        <v>95</v>
      </c>
      <c r="E423">
        <v>2016</v>
      </c>
      <c r="F423" t="s">
        <v>25</v>
      </c>
      <c r="G423" t="s">
        <v>14</v>
      </c>
      <c r="H423" t="s">
        <v>26</v>
      </c>
      <c r="I423" t="s">
        <v>16</v>
      </c>
      <c r="J423">
        <v>0</v>
      </c>
      <c r="K423">
        <v>10.5</v>
      </c>
      <c r="L423">
        <v>143.31280000000001</v>
      </c>
      <c r="M423">
        <v>4</v>
      </c>
    </row>
    <row r="424" spans="1:13" x14ac:dyDescent="0.3">
      <c r="A424" t="s">
        <v>10</v>
      </c>
      <c r="B424">
        <v>3395</v>
      </c>
      <c r="C424" t="s">
        <v>1320</v>
      </c>
      <c r="D424" t="s">
        <v>95</v>
      </c>
      <c r="E424">
        <v>2016</v>
      </c>
      <c r="F424" t="s">
        <v>25</v>
      </c>
      <c r="G424" t="s">
        <v>14</v>
      </c>
      <c r="H424" t="s">
        <v>26</v>
      </c>
      <c r="I424" t="s">
        <v>16</v>
      </c>
      <c r="J424">
        <v>3.8321220000000003E-2</v>
      </c>
      <c r="K424">
        <v>7.22</v>
      </c>
      <c r="L424">
        <v>61.850999999999999</v>
      </c>
      <c r="M424">
        <v>4</v>
      </c>
    </row>
    <row r="425" spans="1:13" x14ac:dyDescent="0.3">
      <c r="A425" t="s">
        <v>17</v>
      </c>
      <c r="B425">
        <v>3354</v>
      </c>
      <c r="C425" t="s">
        <v>1461</v>
      </c>
      <c r="D425" t="s">
        <v>95</v>
      </c>
      <c r="E425">
        <v>2016</v>
      </c>
      <c r="F425" t="s">
        <v>25</v>
      </c>
      <c r="G425" t="s">
        <v>14</v>
      </c>
      <c r="H425" t="s">
        <v>26</v>
      </c>
      <c r="I425" t="s">
        <v>16</v>
      </c>
      <c r="J425">
        <v>1.5859293999999999E-2</v>
      </c>
      <c r="K425">
        <v>9.1950000000000003</v>
      </c>
      <c r="L425">
        <v>84.559200000000004</v>
      </c>
      <c r="M425">
        <v>4</v>
      </c>
    </row>
    <row r="426" spans="1:13" x14ac:dyDescent="0.3">
      <c r="A426" t="s">
        <v>10</v>
      </c>
      <c r="B426">
        <v>3351</v>
      </c>
      <c r="C426" t="s">
        <v>265</v>
      </c>
      <c r="D426" t="s">
        <v>95</v>
      </c>
      <c r="E426">
        <v>2018</v>
      </c>
      <c r="F426" t="s">
        <v>138</v>
      </c>
      <c r="G426" t="s">
        <v>14</v>
      </c>
      <c r="H426" t="s">
        <v>26</v>
      </c>
      <c r="I426" t="s">
        <v>40</v>
      </c>
      <c r="J426">
        <v>6.6336810999999996E-2</v>
      </c>
      <c r="L426">
        <v>154.16560000000001</v>
      </c>
      <c r="M426">
        <v>4</v>
      </c>
    </row>
    <row r="427" spans="1:13" x14ac:dyDescent="0.3">
      <c r="A427" t="s">
        <v>10</v>
      </c>
      <c r="B427">
        <v>3337</v>
      </c>
      <c r="C427" t="s">
        <v>311</v>
      </c>
      <c r="D427" t="s">
        <v>95</v>
      </c>
      <c r="E427">
        <v>2018</v>
      </c>
      <c r="F427" t="s">
        <v>138</v>
      </c>
      <c r="G427" t="s">
        <v>14</v>
      </c>
      <c r="H427" t="s">
        <v>26</v>
      </c>
      <c r="I427" t="s">
        <v>40</v>
      </c>
      <c r="J427">
        <v>0.10283010400000001</v>
      </c>
      <c r="L427">
        <v>172.6422</v>
      </c>
      <c r="M427">
        <v>4</v>
      </c>
    </row>
    <row r="428" spans="1:13" x14ac:dyDescent="0.3">
      <c r="A428" t="s">
        <v>10</v>
      </c>
      <c r="B428">
        <v>3336</v>
      </c>
      <c r="C428" t="s">
        <v>882</v>
      </c>
      <c r="D428" t="s">
        <v>95</v>
      </c>
      <c r="E428">
        <v>2018</v>
      </c>
      <c r="F428" t="s">
        <v>138</v>
      </c>
      <c r="G428" t="s">
        <v>14</v>
      </c>
      <c r="H428" t="s">
        <v>26</v>
      </c>
      <c r="I428" t="s">
        <v>40</v>
      </c>
      <c r="J428">
        <v>0.212963193</v>
      </c>
      <c r="L428">
        <v>59.521999999999998</v>
      </c>
      <c r="M428">
        <v>4</v>
      </c>
    </row>
    <row r="429" spans="1:13" x14ac:dyDescent="0.3">
      <c r="A429" t="s">
        <v>17</v>
      </c>
      <c r="B429">
        <v>3314</v>
      </c>
      <c r="C429" t="s">
        <v>681</v>
      </c>
      <c r="D429" t="s">
        <v>95</v>
      </c>
      <c r="E429">
        <v>2018</v>
      </c>
      <c r="F429" t="s">
        <v>138</v>
      </c>
      <c r="G429" t="s">
        <v>14</v>
      </c>
      <c r="H429" t="s">
        <v>26</v>
      </c>
      <c r="I429" t="s">
        <v>40</v>
      </c>
      <c r="J429">
        <v>0.13319835499999999</v>
      </c>
      <c r="L429">
        <v>91.082999999999998</v>
      </c>
      <c r="M429">
        <v>4</v>
      </c>
    </row>
    <row r="430" spans="1:13" x14ac:dyDescent="0.3">
      <c r="A430" t="s">
        <v>17</v>
      </c>
      <c r="B430">
        <v>3251</v>
      </c>
      <c r="C430" t="s">
        <v>1446</v>
      </c>
      <c r="D430" t="s">
        <v>95</v>
      </c>
      <c r="E430">
        <v>2012</v>
      </c>
      <c r="F430" t="s">
        <v>13</v>
      </c>
      <c r="G430" t="s">
        <v>14</v>
      </c>
      <c r="H430" t="s">
        <v>15</v>
      </c>
      <c r="I430" t="s">
        <v>16</v>
      </c>
      <c r="J430">
        <v>3.2924463000000001E-2</v>
      </c>
      <c r="K430">
        <v>15.5</v>
      </c>
      <c r="L430">
        <v>107.2938</v>
      </c>
      <c r="M430">
        <v>4</v>
      </c>
    </row>
    <row r="431" spans="1:13" x14ac:dyDescent="0.3">
      <c r="A431" t="s">
        <v>10</v>
      </c>
      <c r="B431">
        <v>3245</v>
      </c>
      <c r="C431" t="s">
        <v>1217</v>
      </c>
      <c r="D431" t="s">
        <v>95</v>
      </c>
      <c r="E431">
        <v>2011</v>
      </c>
      <c r="F431" t="s">
        <v>39</v>
      </c>
      <c r="G431" t="s">
        <v>21</v>
      </c>
      <c r="H431" t="s">
        <v>15</v>
      </c>
      <c r="I431" t="s">
        <v>40</v>
      </c>
      <c r="J431">
        <v>0.13769711900000001</v>
      </c>
      <c r="K431">
        <v>19.350000000000001</v>
      </c>
      <c r="L431">
        <v>47.103400000000001</v>
      </c>
      <c r="M431">
        <v>4</v>
      </c>
    </row>
    <row r="432" spans="1:13" x14ac:dyDescent="0.3">
      <c r="A432" t="s">
        <v>17</v>
      </c>
      <c r="B432">
        <v>3240</v>
      </c>
      <c r="C432" t="s">
        <v>1016</v>
      </c>
      <c r="D432" t="s">
        <v>95</v>
      </c>
      <c r="E432">
        <v>2018</v>
      </c>
      <c r="F432" t="s">
        <v>45</v>
      </c>
      <c r="G432" t="s">
        <v>21</v>
      </c>
      <c r="H432" t="s">
        <v>15</v>
      </c>
      <c r="I432" t="s">
        <v>46</v>
      </c>
      <c r="J432">
        <v>7.7536540000000001E-2</v>
      </c>
      <c r="L432">
        <v>180.86600000000001</v>
      </c>
      <c r="M432">
        <v>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3218</v>
      </c>
      <c r="C434" t="s">
        <v>1398</v>
      </c>
      <c r="D434" t="s">
        <v>95</v>
      </c>
      <c r="E434">
        <v>2017</v>
      </c>
      <c r="F434" t="s">
        <v>50</v>
      </c>
      <c r="G434" t="s">
        <v>34</v>
      </c>
      <c r="H434" t="s">
        <v>26</v>
      </c>
      <c r="I434" t="s">
        <v>16</v>
      </c>
      <c r="J434">
        <v>3.4404732E-2</v>
      </c>
      <c r="K434">
        <v>14.3</v>
      </c>
      <c r="L434">
        <v>98.172600000000003</v>
      </c>
      <c r="M434">
        <v>4</v>
      </c>
    </row>
    <row r="435" spans="1:13" x14ac:dyDescent="0.3">
      <c r="A435" t="s">
        <v>17</v>
      </c>
      <c r="B435">
        <v>3210</v>
      </c>
      <c r="C435" t="s">
        <v>542</v>
      </c>
      <c r="D435" t="s">
        <v>95</v>
      </c>
      <c r="E435">
        <v>2018</v>
      </c>
      <c r="F435" t="s">
        <v>45</v>
      </c>
      <c r="G435" t="s">
        <v>21</v>
      </c>
      <c r="H435" t="s">
        <v>15</v>
      </c>
      <c r="I435" t="s">
        <v>46</v>
      </c>
      <c r="J435">
        <v>6.4636203000000003E-2</v>
      </c>
      <c r="L435">
        <v>90.080399999999997</v>
      </c>
      <c r="M435">
        <v>4</v>
      </c>
    </row>
    <row r="436" spans="1:13" x14ac:dyDescent="0.3">
      <c r="A436" t="s">
        <v>10</v>
      </c>
      <c r="B436">
        <v>3191</v>
      </c>
      <c r="C436" t="s">
        <v>755</v>
      </c>
      <c r="D436" t="s">
        <v>95</v>
      </c>
      <c r="E436">
        <v>2011</v>
      </c>
      <c r="F436" t="s">
        <v>39</v>
      </c>
      <c r="G436" t="s">
        <v>21</v>
      </c>
      <c r="H436" t="s">
        <v>26</v>
      </c>
      <c r="I436" t="s">
        <v>40</v>
      </c>
      <c r="J436">
        <v>4.2464962000000002E-2</v>
      </c>
      <c r="K436">
        <v>15.5</v>
      </c>
      <c r="L436">
        <v>81.593400000000003</v>
      </c>
      <c r="M436">
        <v>4</v>
      </c>
    </row>
    <row r="437" spans="1:13" x14ac:dyDescent="0.3">
      <c r="A437" t="s">
        <v>17</v>
      </c>
      <c r="B437">
        <v>3190</v>
      </c>
      <c r="C437" t="s">
        <v>531</v>
      </c>
      <c r="D437" t="s">
        <v>95</v>
      </c>
      <c r="E437">
        <v>2015</v>
      </c>
      <c r="F437" t="s">
        <v>33</v>
      </c>
      <c r="G437" t="s">
        <v>34</v>
      </c>
      <c r="H437" t="s">
        <v>26</v>
      </c>
      <c r="I437" t="s">
        <v>16</v>
      </c>
      <c r="J437">
        <v>0.17657303499999999</v>
      </c>
      <c r="K437">
        <v>11.1</v>
      </c>
      <c r="L437">
        <v>157.46039999999999</v>
      </c>
      <c r="M437">
        <v>4</v>
      </c>
    </row>
    <row r="438" spans="1:13" x14ac:dyDescent="0.3">
      <c r="A438" t="s">
        <v>10</v>
      </c>
      <c r="B438">
        <v>3155</v>
      </c>
      <c r="C438" t="s">
        <v>882</v>
      </c>
      <c r="D438" t="s">
        <v>95</v>
      </c>
      <c r="E438">
        <v>2018</v>
      </c>
      <c r="F438" t="s">
        <v>45</v>
      </c>
      <c r="G438" t="s">
        <v>21</v>
      </c>
      <c r="H438" t="s">
        <v>15</v>
      </c>
      <c r="I438" t="s">
        <v>46</v>
      </c>
      <c r="J438">
        <v>0.121043709</v>
      </c>
      <c r="L438">
        <v>59.421999999999997</v>
      </c>
      <c r="M438">
        <v>4.0999999999999996</v>
      </c>
    </row>
    <row r="439" spans="1:13" x14ac:dyDescent="0.3">
      <c r="A439" t="s">
        <v>10</v>
      </c>
      <c r="B439">
        <v>3115</v>
      </c>
      <c r="C439" t="s">
        <v>1332</v>
      </c>
      <c r="D439" t="s">
        <v>95</v>
      </c>
      <c r="E439">
        <v>2022</v>
      </c>
      <c r="F439" t="s">
        <v>20</v>
      </c>
      <c r="G439" t="s">
        <v>21</v>
      </c>
      <c r="H439" t="s">
        <v>15</v>
      </c>
      <c r="I439" t="s">
        <v>22</v>
      </c>
      <c r="J439">
        <v>6.2477955000000002E-2</v>
      </c>
      <c r="K439">
        <v>20.85</v>
      </c>
      <c r="L439">
        <v>87.251400000000004</v>
      </c>
      <c r="M439">
        <v>4.0999999999999996</v>
      </c>
    </row>
    <row r="440" spans="1:13" x14ac:dyDescent="0.3">
      <c r="A440" t="s">
        <v>10</v>
      </c>
      <c r="B440">
        <v>3114</v>
      </c>
      <c r="C440" t="s">
        <v>431</v>
      </c>
      <c r="D440" t="s">
        <v>95</v>
      </c>
      <c r="E440">
        <v>2022</v>
      </c>
      <c r="F440" t="s">
        <v>20</v>
      </c>
      <c r="G440" t="s">
        <v>21</v>
      </c>
      <c r="H440" t="s">
        <v>15</v>
      </c>
      <c r="I440" t="s">
        <v>22</v>
      </c>
      <c r="J440">
        <v>0.16220551599999999</v>
      </c>
      <c r="K440">
        <v>7.8550000000000004</v>
      </c>
      <c r="L440">
        <v>36.284799999999997</v>
      </c>
      <c r="M440">
        <v>4.0999999999999996</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10</v>
      </c>
      <c r="B442">
        <v>3113</v>
      </c>
      <c r="C442" t="s">
        <v>419</v>
      </c>
      <c r="D442" t="s">
        <v>95</v>
      </c>
      <c r="E442">
        <v>2022</v>
      </c>
      <c r="F442" t="s">
        <v>20</v>
      </c>
      <c r="G442" t="s">
        <v>21</v>
      </c>
      <c r="H442" t="s">
        <v>15</v>
      </c>
      <c r="I442" t="s">
        <v>22</v>
      </c>
      <c r="J442">
        <v>4.1942549000000003E-2</v>
      </c>
      <c r="K442">
        <v>5.26</v>
      </c>
      <c r="L442">
        <v>165.48679999999999</v>
      </c>
      <c r="M442">
        <v>4.0999999999999996</v>
      </c>
    </row>
    <row r="443" spans="1:13" x14ac:dyDescent="0.3">
      <c r="A443" t="s">
        <v>10</v>
      </c>
      <c r="B443">
        <v>3112</v>
      </c>
      <c r="C443" t="s">
        <v>1119</v>
      </c>
      <c r="D443" t="s">
        <v>95</v>
      </c>
      <c r="E443">
        <v>2022</v>
      </c>
      <c r="F443" t="s">
        <v>20</v>
      </c>
      <c r="G443" t="s">
        <v>21</v>
      </c>
      <c r="H443" t="s">
        <v>15</v>
      </c>
      <c r="I443" t="s">
        <v>22</v>
      </c>
      <c r="J443">
        <v>0.13403699999999999</v>
      </c>
      <c r="K443">
        <v>4.88</v>
      </c>
      <c r="L443">
        <v>53.329799999999999</v>
      </c>
      <c r="M443">
        <v>4.0999999999999996</v>
      </c>
    </row>
    <row r="444" spans="1:13" x14ac:dyDescent="0.3">
      <c r="A444" t="s">
        <v>17</v>
      </c>
      <c r="B444">
        <v>3084</v>
      </c>
      <c r="C444" t="s">
        <v>1033</v>
      </c>
      <c r="D444" t="s">
        <v>95</v>
      </c>
      <c r="E444">
        <v>2022</v>
      </c>
      <c r="F444" t="s">
        <v>20</v>
      </c>
      <c r="G444" t="s">
        <v>21</v>
      </c>
      <c r="H444" t="s">
        <v>15</v>
      </c>
      <c r="I444" t="s">
        <v>22</v>
      </c>
      <c r="J444">
        <v>3.2580705000000001E-2</v>
      </c>
      <c r="K444">
        <v>20.85</v>
      </c>
      <c r="L444">
        <v>180.066</v>
      </c>
      <c r="M444">
        <v>4.0999999999999996</v>
      </c>
    </row>
    <row r="445" spans="1:13" x14ac:dyDescent="0.3">
      <c r="A445" t="s">
        <v>17</v>
      </c>
      <c r="B445">
        <v>3083</v>
      </c>
      <c r="C445" t="s">
        <v>632</v>
      </c>
      <c r="D445" t="s">
        <v>95</v>
      </c>
      <c r="E445">
        <v>2022</v>
      </c>
      <c r="F445" t="s">
        <v>20</v>
      </c>
      <c r="G445" t="s">
        <v>21</v>
      </c>
      <c r="H445" t="s">
        <v>15</v>
      </c>
      <c r="I445" t="s">
        <v>22</v>
      </c>
      <c r="J445">
        <v>0.119848041</v>
      </c>
      <c r="K445">
        <v>20.5</v>
      </c>
      <c r="L445">
        <v>109.45959999999999</v>
      </c>
      <c r="M445">
        <v>4.0999999999999996</v>
      </c>
    </row>
    <row r="446" spans="1:13" x14ac:dyDescent="0.3">
      <c r="A446" t="s">
        <v>17</v>
      </c>
      <c r="B446">
        <v>3082</v>
      </c>
      <c r="C446" t="s">
        <v>1060</v>
      </c>
      <c r="D446" t="s">
        <v>95</v>
      </c>
      <c r="E446">
        <v>2022</v>
      </c>
      <c r="F446" t="s">
        <v>20</v>
      </c>
      <c r="G446" t="s">
        <v>21</v>
      </c>
      <c r="H446" t="s">
        <v>15</v>
      </c>
      <c r="I446" t="s">
        <v>22</v>
      </c>
      <c r="J446">
        <v>9.3843350000000006E-2</v>
      </c>
      <c r="K446">
        <v>14.85</v>
      </c>
      <c r="L446">
        <v>142.38120000000001</v>
      </c>
      <c r="M446">
        <v>4.0999999999999996</v>
      </c>
    </row>
    <row r="447" spans="1:13" x14ac:dyDescent="0.3">
      <c r="A447" t="s">
        <v>17</v>
      </c>
      <c r="B447">
        <v>3081</v>
      </c>
      <c r="C447" t="s">
        <v>320</v>
      </c>
      <c r="D447" t="s">
        <v>95</v>
      </c>
      <c r="E447">
        <v>2022</v>
      </c>
      <c r="F447" t="s">
        <v>20</v>
      </c>
      <c r="G447" t="s">
        <v>21</v>
      </c>
      <c r="H447" t="s">
        <v>15</v>
      </c>
      <c r="I447" t="s">
        <v>22</v>
      </c>
      <c r="J447">
        <v>0</v>
      </c>
      <c r="K447">
        <v>11.65</v>
      </c>
      <c r="L447">
        <v>149.80240000000001</v>
      </c>
      <c r="M447">
        <v>4.0999999999999996</v>
      </c>
    </row>
    <row r="448" spans="1:13" x14ac:dyDescent="0.3">
      <c r="A448" t="s">
        <v>17</v>
      </c>
      <c r="B448">
        <v>3076</v>
      </c>
      <c r="C448" t="s">
        <v>841</v>
      </c>
      <c r="D448" t="s">
        <v>95</v>
      </c>
      <c r="E448">
        <v>2022</v>
      </c>
      <c r="F448" t="s">
        <v>20</v>
      </c>
      <c r="G448" t="s">
        <v>21</v>
      </c>
      <c r="H448" t="s">
        <v>15</v>
      </c>
      <c r="I448" t="s">
        <v>22</v>
      </c>
      <c r="J448">
        <v>0.111727876</v>
      </c>
      <c r="K448">
        <v>12.3</v>
      </c>
      <c r="L448">
        <v>33.987400000000001</v>
      </c>
      <c r="M448">
        <v>4.0999999999999996</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3057</v>
      </c>
      <c r="C450" t="s">
        <v>1268</v>
      </c>
      <c r="D450" t="s">
        <v>95</v>
      </c>
      <c r="E450">
        <v>2014</v>
      </c>
      <c r="F450" t="s">
        <v>29</v>
      </c>
      <c r="G450" t="s">
        <v>21</v>
      </c>
      <c r="H450" t="s">
        <v>30</v>
      </c>
      <c r="I450" t="s">
        <v>16</v>
      </c>
      <c r="J450">
        <v>4.6848321999999998E-2</v>
      </c>
      <c r="K450">
        <v>8.3800000000000008</v>
      </c>
      <c r="L450">
        <v>110.557</v>
      </c>
      <c r="M450">
        <v>4.0999999999999996</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10</v>
      </c>
      <c r="B452">
        <v>3056</v>
      </c>
      <c r="C452" t="s">
        <v>724</v>
      </c>
      <c r="D452" t="s">
        <v>95</v>
      </c>
      <c r="E452">
        <v>2014</v>
      </c>
      <c r="F452" t="s">
        <v>29</v>
      </c>
      <c r="G452" t="s">
        <v>21</v>
      </c>
      <c r="H452" t="s">
        <v>30</v>
      </c>
      <c r="I452" t="s">
        <v>16</v>
      </c>
      <c r="J452">
        <v>3.5542580999999997E-2</v>
      </c>
      <c r="K452">
        <v>8.3149999999999995</v>
      </c>
      <c r="L452">
        <v>143.34440000000001</v>
      </c>
      <c r="M452">
        <v>4.0999999999999996</v>
      </c>
    </row>
    <row r="453" spans="1:13" x14ac:dyDescent="0.3">
      <c r="A453" t="s">
        <v>10</v>
      </c>
      <c r="B453">
        <v>3055</v>
      </c>
      <c r="C453" t="s">
        <v>1119</v>
      </c>
      <c r="D453" t="s">
        <v>95</v>
      </c>
      <c r="E453">
        <v>2014</v>
      </c>
      <c r="F453" t="s">
        <v>29</v>
      </c>
      <c r="G453" t="s">
        <v>21</v>
      </c>
      <c r="H453" t="s">
        <v>30</v>
      </c>
      <c r="I453" t="s">
        <v>16</v>
      </c>
      <c r="J453">
        <v>0.133382115</v>
      </c>
      <c r="K453">
        <v>4.88</v>
      </c>
      <c r="L453">
        <v>55.029800000000002</v>
      </c>
      <c r="M453">
        <v>4.0999999999999996</v>
      </c>
    </row>
    <row r="454" spans="1:13" x14ac:dyDescent="0.3">
      <c r="A454" t="s">
        <v>17</v>
      </c>
      <c r="B454">
        <v>3028</v>
      </c>
      <c r="C454" t="s">
        <v>986</v>
      </c>
      <c r="D454" t="s">
        <v>95</v>
      </c>
      <c r="E454">
        <v>2014</v>
      </c>
      <c r="F454" t="s">
        <v>29</v>
      </c>
      <c r="G454" t="s">
        <v>21</v>
      </c>
      <c r="H454" t="s">
        <v>30</v>
      </c>
      <c r="I454" t="s">
        <v>16</v>
      </c>
      <c r="J454">
        <v>4.6232444999999997E-2</v>
      </c>
      <c r="K454">
        <v>6.15</v>
      </c>
      <c r="L454">
        <v>99.438400000000001</v>
      </c>
      <c r="M454">
        <v>4.0999999999999996</v>
      </c>
    </row>
    <row r="455" spans="1:13" x14ac:dyDescent="0.3">
      <c r="A455" t="s">
        <v>10</v>
      </c>
      <c r="B455">
        <v>3014</v>
      </c>
      <c r="C455" t="s">
        <v>266</v>
      </c>
      <c r="D455" t="s">
        <v>95</v>
      </c>
      <c r="E455">
        <v>2011</v>
      </c>
      <c r="F455" t="s">
        <v>39</v>
      </c>
      <c r="G455" t="s">
        <v>21</v>
      </c>
      <c r="H455" t="s">
        <v>30</v>
      </c>
      <c r="I455" t="s">
        <v>40</v>
      </c>
      <c r="J455">
        <v>0.19643866800000001</v>
      </c>
      <c r="K455">
        <v>20.2</v>
      </c>
      <c r="L455">
        <v>194.61099999999999</v>
      </c>
      <c r="M455">
        <v>4.0999999999999996</v>
      </c>
    </row>
    <row r="456" spans="1:13" x14ac:dyDescent="0.3">
      <c r="A456" t="s">
        <v>10</v>
      </c>
      <c r="B456">
        <v>3013</v>
      </c>
      <c r="C456" t="s">
        <v>1425</v>
      </c>
      <c r="D456" t="s">
        <v>95</v>
      </c>
      <c r="E456">
        <v>2011</v>
      </c>
      <c r="F456" t="s">
        <v>39</v>
      </c>
      <c r="G456" t="s">
        <v>21</v>
      </c>
      <c r="H456" t="s">
        <v>30</v>
      </c>
      <c r="I456" t="s">
        <v>40</v>
      </c>
      <c r="J456">
        <v>4.3626604999999999E-2</v>
      </c>
      <c r="K456">
        <v>18.2</v>
      </c>
      <c r="L456">
        <v>241.4196</v>
      </c>
      <c r="M456">
        <v>4.0999999999999996</v>
      </c>
    </row>
    <row r="457" spans="1:13" x14ac:dyDescent="0.3">
      <c r="A457" t="s">
        <v>10</v>
      </c>
      <c r="B457">
        <v>3012</v>
      </c>
      <c r="C457" t="s">
        <v>1424</v>
      </c>
      <c r="D457" t="s">
        <v>95</v>
      </c>
      <c r="E457">
        <v>2011</v>
      </c>
      <c r="F457" t="s">
        <v>39</v>
      </c>
      <c r="G457" t="s">
        <v>21</v>
      </c>
      <c r="H457" t="s">
        <v>30</v>
      </c>
      <c r="I457" t="s">
        <v>40</v>
      </c>
      <c r="J457">
        <v>4.4139550999999999E-2</v>
      </c>
      <c r="K457">
        <v>10.5</v>
      </c>
      <c r="L457">
        <v>143.9128</v>
      </c>
      <c r="M457">
        <v>4.0999999999999996</v>
      </c>
    </row>
    <row r="458" spans="1:13" x14ac:dyDescent="0.3">
      <c r="A458" t="s">
        <v>10</v>
      </c>
      <c r="B458">
        <v>2977</v>
      </c>
      <c r="C458" t="s">
        <v>1422</v>
      </c>
      <c r="D458" t="s">
        <v>95</v>
      </c>
      <c r="E458">
        <v>2017</v>
      </c>
      <c r="F458" t="s">
        <v>50</v>
      </c>
      <c r="G458" t="s">
        <v>34</v>
      </c>
      <c r="H458" t="s">
        <v>26</v>
      </c>
      <c r="I458" t="s">
        <v>16</v>
      </c>
      <c r="J458">
        <v>6.7490036000000003E-2</v>
      </c>
      <c r="K458">
        <v>17.75</v>
      </c>
      <c r="L458">
        <v>185.22399999999999</v>
      </c>
      <c r="M458">
        <v>4.0999999999999996</v>
      </c>
    </row>
    <row r="459" spans="1:13" x14ac:dyDescent="0.3">
      <c r="A459" t="s">
        <v>10</v>
      </c>
      <c r="B459">
        <v>2976</v>
      </c>
      <c r="C459" t="s">
        <v>976</v>
      </c>
      <c r="D459" t="s">
        <v>95</v>
      </c>
      <c r="E459">
        <v>2017</v>
      </c>
      <c r="F459" t="s">
        <v>50</v>
      </c>
      <c r="G459" t="s">
        <v>34</v>
      </c>
      <c r="H459" t="s">
        <v>26</v>
      </c>
      <c r="I459" t="s">
        <v>16</v>
      </c>
      <c r="J459">
        <v>6.2839798000000002E-2</v>
      </c>
      <c r="K459">
        <v>17.350000000000001</v>
      </c>
      <c r="L459">
        <v>90.882999999999996</v>
      </c>
      <c r="M459">
        <v>4.0999999999999996</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2949</v>
      </c>
      <c r="C461" t="s">
        <v>1033</v>
      </c>
      <c r="D461" t="s">
        <v>95</v>
      </c>
      <c r="E461">
        <v>2017</v>
      </c>
      <c r="F461" t="s">
        <v>50</v>
      </c>
      <c r="G461" t="s">
        <v>34</v>
      </c>
      <c r="H461" t="s">
        <v>26</v>
      </c>
      <c r="I461" t="s">
        <v>16</v>
      </c>
      <c r="J461">
        <v>3.2442388000000003E-2</v>
      </c>
      <c r="K461">
        <v>20.85</v>
      </c>
      <c r="L461">
        <v>178.36600000000001</v>
      </c>
      <c r="M461">
        <v>4.0999999999999996</v>
      </c>
    </row>
    <row r="462" spans="1:13" x14ac:dyDescent="0.3">
      <c r="A462" t="s">
        <v>17</v>
      </c>
      <c r="B462">
        <v>2948</v>
      </c>
      <c r="C462" t="s">
        <v>1128</v>
      </c>
      <c r="D462" t="s">
        <v>95</v>
      </c>
      <c r="E462">
        <v>2017</v>
      </c>
      <c r="F462" t="s">
        <v>50</v>
      </c>
      <c r="G462" t="s">
        <v>34</v>
      </c>
      <c r="H462" t="s">
        <v>26</v>
      </c>
      <c r="I462" t="s">
        <v>16</v>
      </c>
      <c r="J462">
        <v>3.4363029000000003E-2</v>
      </c>
      <c r="K462">
        <v>20</v>
      </c>
      <c r="L462">
        <v>43.508600000000001</v>
      </c>
      <c r="M462">
        <v>4.0999999999999996</v>
      </c>
    </row>
    <row r="463" spans="1:13" x14ac:dyDescent="0.3">
      <c r="A463" t="s">
        <v>17</v>
      </c>
      <c r="B463">
        <v>2947</v>
      </c>
      <c r="C463" t="s">
        <v>477</v>
      </c>
      <c r="D463" t="s">
        <v>95</v>
      </c>
      <c r="E463">
        <v>2017</v>
      </c>
      <c r="F463" t="s">
        <v>50</v>
      </c>
      <c r="G463" t="s">
        <v>34</v>
      </c>
      <c r="H463" t="s">
        <v>26</v>
      </c>
      <c r="I463" t="s">
        <v>16</v>
      </c>
      <c r="J463">
        <v>3.7489960000000003E-2</v>
      </c>
      <c r="K463">
        <v>6.8</v>
      </c>
      <c r="L463">
        <v>48.603400000000001</v>
      </c>
      <c r="M463">
        <v>4.0999999999999996</v>
      </c>
    </row>
    <row r="464" spans="1:13" x14ac:dyDescent="0.3">
      <c r="A464" t="s">
        <v>10</v>
      </c>
      <c r="B464">
        <v>2942</v>
      </c>
      <c r="C464" t="s">
        <v>1217</v>
      </c>
      <c r="D464" t="s">
        <v>95</v>
      </c>
      <c r="E464">
        <v>2020</v>
      </c>
      <c r="F464" t="s">
        <v>37</v>
      </c>
      <c r="G464" t="s">
        <v>34</v>
      </c>
      <c r="H464" t="s">
        <v>15</v>
      </c>
      <c r="I464" t="s">
        <v>16</v>
      </c>
      <c r="J464">
        <v>8.2731751000000006E-2</v>
      </c>
      <c r="K464">
        <v>19.350000000000001</v>
      </c>
      <c r="L464">
        <v>49.203400000000002</v>
      </c>
      <c r="M464">
        <v>4.0999999999999996</v>
      </c>
    </row>
    <row r="465" spans="1:13" x14ac:dyDescent="0.3">
      <c r="A465" t="s">
        <v>10</v>
      </c>
      <c r="B465">
        <v>2927</v>
      </c>
      <c r="C465" t="s">
        <v>934</v>
      </c>
      <c r="D465" t="s">
        <v>95</v>
      </c>
      <c r="E465">
        <v>2020</v>
      </c>
      <c r="F465" t="s">
        <v>37</v>
      </c>
      <c r="G465" t="s">
        <v>34</v>
      </c>
      <c r="H465" t="s">
        <v>30</v>
      </c>
      <c r="I465" t="s">
        <v>16</v>
      </c>
      <c r="J465">
        <v>5.1908823999999999E-2</v>
      </c>
      <c r="K465">
        <v>9.1950000000000003</v>
      </c>
      <c r="L465">
        <v>78.164400000000001</v>
      </c>
      <c r="M465">
        <v>4.0999999999999996</v>
      </c>
    </row>
    <row r="466" spans="1:13" x14ac:dyDescent="0.3">
      <c r="A466" t="s">
        <v>10</v>
      </c>
      <c r="B466">
        <v>2926</v>
      </c>
      <c r="C466" t="s">
        <v>1268</v>
      </c>
      <c r="D466" t="s">
        <v>95</v>
      </c>
      <c r="E466">
        <v>2020</v>
      </c>
      <c r="F466" t="s">
        <v>37</v>
      </c>
      <c r="G466" t="s">
        <v>34</v>
      </c>
      <c r="H466" t="s">
        <v>30</v>
      </c>
      <c r="I466" t="s">
        <v>16</v>
      </c>
      <c r="J466">
        <v>4.7152553999999999E-2</v>
      </c>
      <c r="K466">
        <v>8.3800000000000008</v>
      </c>
      <c r="L466">
        <v>110.157</v>
      </c>
      <c r="M466">
        <v>4.0999999999999996</v>
      </c>
    </row>
    <row r="467" spans="1:13" x14ac:dyDescent="0.3">
      <c r="A467" t="s">
        <v>17</v>
      </c>
      <c r="B467">
        <v>2875</v>
      </c>
      <c r="C467" t="s">
        <v>162</v>
      </c>
      <c r="D467" t="s">
        <v>95</v>
      </c>
      <c r="E467">
        <v>2020</v>
      </c>
      <c r="F467" t="s">
        <v>37</v>
      </c>
      <c r="G467" t="s">
        <v>34</v>
      </c>
      <c r="H467" t="s">
        <v>26</v>
      </c>
      <c r="I467" t="s">
        <v>16</v>
      </c>
      <c r="J467">
        <v>8.3473583000000004E-2</v>
      </c>
      <c r="K467">
        <v>20.6</v>
      </c>
      <c r="L467">
        <v>120.87560000000001</v>
      </c>
      <c r="M467">
        <v>4.0999999999999996</v>
      </c>
    </row>
    <row r="468" spans="1:13" x14ac:dyDescent="0.3">
      <c r="A468" t="s">
        <v>17</v>
      </c>
      <c r="B468">
        <v>2874</v>
      </c>
      <c r="C468" t="s">
        <v>284</v>
      </c>
      <c r="D468" t="s">
        <v>95</v>
      </c>
      <c r="E468">
        <v>2020</v>
      </c>
      <c r="F468" t="s">
        <v>37</v>
      </c>
      <c r="G468" t="s">
        <v>34</v>
      </c>
      <c r="H468" t="s">
        <v>26</v>
      </c>
      <c r="I468" t="s">
        <v>16</v>
      </c>
      <c r="J468">
        <v>9.5696333999999994E-2</v>
      </c>
      <c r="K468">
        <v>15.1</v>
      </c>
      <c r="L468">
        <v>159.7604</v>
      </c>
      <c r="M468">
        <v>4.0999999999999996</v>
      </c>
    </row>
    <row r="469" spans="1:13" x14ac:dyDescent="0.3">
      <c r="A469" t="s">
        <v>17</v>
      </c>
      <c r="B469">
        <v>2849</v>
      </c>
      <c r="C469" t="s">
        <v>816</v>
      </c>
      <c r="D469" t="s">
        <v>95</v>
      </c>
      <c r="E469">
        <v>2015</v>
      </c>
      <c r="F469" t="s">
        <v>33</v>
      </c>
      <c r="G469" t="s">
        <v>34</v>
      </c>
      <c r="H469" t="s">
        <v>15</v>
      </c>
      <c r="I469" t="s">
        <v>16</v>
      </c>
      <c r="J469">
        <v>1.3957308E-2</v>
      </c>
      <c r="K469">
        <v>8.3550000000000004</v>
      </c>
      <c r="L469">
        <v>94.046199999999999</v>
      </c>
      <c r="M469">
        <v>4.0999999999999996</v>
      </c>
    </row>
    <row r="470" spans="1:13" x14ac:dyDescent="0.3">
      <c r="A470" t="s">
        <v>17</v>
      </c>
      <c r="B470">
        <v>2848</v>
      </c>
      <c r="C470" t="s">
        <v>1405</v>
      </c>
      <c r="D470" t="s">
        <v>95</v>
      </c>
      <c r="E470">
        <v>2015</v>
      </c>
      <c r="F470" t="s">
        <v>33</v>
      </c>
      <c r="G470" t="s">
        <v>34</v>
      </c>
      <c r="H470" t="s">
        <v>15</v>
      </c>
      <c r="I470" t="s">
        <v>16</v>
      </c>
      <c r="J470">
        <v>0.103481775</v>
      </c>
      <c r="K470">
        <v>5.6349999999999998</v>
      </c>
      <c r="L470">
        <v>150.005</v>
      </c>
      <c r="M470">
        <v>4.0999999999999996</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2843</v>
      </c>
      <c r="C472" t="s">
        <v>1402</v>
      </c>
      <c r="D472" t="s">
        <v>95</v>
      </c>
      <c r="E472">
        <v>2015</v>
      </c>
      <c r="F472" t="s">
        <v>33</v>
      </c>
      <c r="G472" t="s">
        <v>34</v>
      </c>
      <c r="H472" t="s">
        <v>15</v>
      </c>
      <c r="I472" t="s">
        <v>16</v>
      </c>
      <c r="J472">
        <v>4.3326510999999998E-2</v>
      </c>
      <c r="K472">
        <v>7.75</v>
      </c>
      <c r="L472">
        <v>95.643600000000006</v>
      </c>
      <c r="M472">
        <v>4.0999999999999996</v>
      </c>
    </row>
    <row r="473" spans="1:13" x14ac:dyDescent="0.3">
      <c r="A473" t="s">
        <v>10</v>
      </c>
      <c r="B473">
        <v>2823</v>
      </c>
      <c r="C473" t="s">
        <v>1398</v>
      </c>
      <c r="D473" t="s">
        <v>95</v>
      </c>
      <c r="E473">
        <v>2016</v>
      </c>
      <c r="F473" t="s">
        <v>25</v>
      </c>
      <c r="G473" t="s">
        <v>14</v>
      </c>
      <c r="H473" t="s">
        <v>26</v>
      </c>
      <c r="I473" t="s">
        <v>16</v>
      </c>
      <c r="J473">
        <v>3.4411237999999997E-2</v>
      </c>
      <c r="K473">
        <v>14.3</v>
      </c>
      <c r="L473">
        <v>98.672600000000003</v>
      </c>
      <c r="M473">
        <v>4.0999999999999996</v>
      </c>
    </row>
    <row r="474" spans="1:13" x14ac:dyDescent="0.3">
      <c r="A474" t="s">
        <v>17</v>
      </c>
      <c r="B474">
        <v>2790</v>
      </c>
      <c r="C474" t="s">
        <v>286</v>
      </c>
      <c r="D474" t="s">
        <v>95</v>
      </c>
      <c r="E474">
        <v>2016</v>
      </c>
      <c r="F474" t="s">
        <v>25</v>
      </c>
      <c r="G474" t="s">
        <v>14</v>
      </c>
      <c r="H474" t="s">
        <v>26</v>
      </c>
      <c r="I474" t="s">
        <v>16</v>
      </c>
      <c r="J474">
        <v>6.0699725000000003E-2</v>
      </c>
      <c r="K474">
        <v>20.350000000000001</v>
      </c>
      <c r="L474">
        <v>233.36160000000001</v>
      </c>
      <c r="M474">
        <v>4.0999999999999996</v>
      </c>
    </row>
    <row r="475" spans="1:13" x14ac:dyDescent="0.3">
      <c r="A475" t="s">
        <v>17</v>
      </c>
      <c r="B475">
        <v>2789</v>
      </c>
      <c r="C475" t="s">
        <v>1128</v>
      </c>
      <c r="D475" t="s">
        <v>95</v>
      </c>
      <c r="E475">
        <v>2016</v>
      </c>
      <c r="F475" t="s">
        <v>25</v>
      </c>
      <c r="G475" t="s">
        <v>14</v>
      </c>
      <c r="H475" t="s">
        <v>26</v>
      </c>
      <c r="I475" t="s">
        <v>16</v>
      </c>
      <c r="J475">
        <v>3.4369528000000003E-2</v>
      </c>
      <c r="K475">
        <v>20</v>
      </c>
      <c r="L475">
        <v>43.708599999999997</v>
      </c>
      <c r="M475">
        <v>4.0999999999999996</v>
      </c>
    </row>
    <row r="476" spans="1:13" x14ac:dyDescent="0.3">
      <c r="A476" t="s">
        <v>17</v>
      </c>
      <c r="B476">
        <v>2788</v>
      </c>
      <c r="C476" t="s">
        <v>199</v>
      </c>
      <c r="D476" t="s">
        <v>95</v>
      </c>
      <c r="E476">
        <v>2016</v>
      </c>
      <c r="F476" t="s">
        <v>25</v>
      </c>
      <c r="G476" t="s">
        <v>14</v>
      </c>
      <c r="H476" t="s">
        <v>26</v>
      </c>
      <c r="I476" t="s">
        <v>16</v>
      </c>
      <c r="J476">
        <v>0.11326743</v>
      </c>
      <c r="K476">
        <v>14.1</v>
      </c>
      <c r="L476">
        <v>54.595599999999997</v>
      </c>
      <c r="M476">
        <v>4.0999999999999996</v>
      </c>
    </row>
    <row r="477" spans="1:13" x14ac:dyDescent="0.3">
      <c r="A477" t="s">
        <v>17</v>
      </c>
      <c r="B477">
        <v>2787</v>
      </c>
      <c r="C477" t="s">
        <v>1389</v>
      </c>
      <c r="D477" t="s">
        <v>95</v>
      </c>
      <c r="E477">
        <v>2016</v>
      </c>
      <c r="F477" t="s">
        <v>25</v>
      </c>
      <c r="G477" t="s">
        <v>14</v>
      </c>
      <c r="H477" t="s">
        <v>26</v>
      </c>
      <c r="I477" t="s">
        <v>16</v>
      </c>
      <c r="J477">
        <v>2.3734872000000001E-2</v>
      </c>
      <c r="K477">
        <v>14</v>
      </c>
      <c r="L477">
        <v>103.2332</v>
      </c>
      <c r="M477">
        <v>4.0999999999999996</v>
      </c>
    </row>
    <row r="478" spans="1:13" x14ac:dyDescent="0.3">
      <c r="A478" t="s">
        <v>10</v>
      </c>
      <c r="B478">
        <v>2773</v>
      </c>
      <c r="C478" t="s">
        <v>1331</v>
      </c>
      <c r="D478" t="s">
        <v>95</v>
      </c>
      <c r="E478">
        <v>2018</v>
      </c>
      <c r="F478" t="s">
        <v>138</v>
      </c>
      <c r="G478" t="s">
        <v>14</v>
      </c>
      <c r="H478" t="s">
        <v>26</v>
      </c>
      <c r="I478" t="s">
        <v>40</v>
      </c>
      <c r="J478">
        <v>5.5213281000000003E-2</v>
      </c>
      <c r="L478">
        <v>172.47640000000001</v>
      </c>
      <c r="M478">
        <v>4.0999999999999996</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2772</v>
      </c>
      <c r="C480" t="s">
        <v>1137</v>
      </c>
      <c r="D480" t="s">
        <v>95</v>
      </c>
      <c r="E480">
        <v>2018</v>
      </c>
      <c r="F480" t="s">
        <v>138</v>
      </c>
      <c r="G480" t="s">
        <v>14</v>
      </c>
      <c r="H480" t="s">
        <v>26</v>
      </c>
      <c r="I480" t="s">
        <v>40</v>
      </c>
      <c r="J480">
        <v>5.2791124000000002E-2</v>
      </c>
      <c r="L480">
        <v>98.538399999999996</v>
      </c>
      <c r="M480">
        <v>4.0999999999999996</v>
      </c>
    </row>
    <row r="481" spans="1:13" x14ac:dyDescent="0.3">
      <c r="A481" t="s">
        <v>10</v>
      </c>
      <c r="B481">
        <v>2733</v>
      </c>
      <c r="C481" t="s">
        <v>336</v>
      </c>
      <c r="D481" t="s">
        <v>95</v>
      </c>
      <c r="E481">
        <v>2012</v>
      </c>
      <c r="F481" t="s">
        <v>13</v>
      </c>
      <c r="G481" t="s">
        <v>14</v>
      </c>
      <c r="H481" t="s">
        <v>15</v>
      </c>
      <c r="I481" t="s">
        <v>16</v>
      </c>
      <c r="J481">
        <v>0.12845948099999999</v>
      </c>
      <c r="K481">
        <v>14.5</v>
      </c>
      <c r="L481">
        <v>102.03319999999999</v>
      </c>
      <c r="M481">
        <v>4.0999999999999996</v>
      </c>
    </row>
    <row r="482" spans="1:13" x14ac:dyDescent="0.3">
      <c r="A482" t="s">
        <v>10</v>
      </c>
      <c r="B482">
        <v>2732</v>
      </c>
      <c r="C482" t="s">
        <v>420</v>
      </c>
      <c r="D482" t="s">
        <v>95</v>
      </c>
      <c r="E482">
        <v>2012</v>
      </c>
      <c r="F482" t="s">
        <v>13</v>
      </c>
      <c r="G482" t="s">
        <v>14</v>
      </c>
      <c r="H482" t="s">
        <v>15</v>
      </c>
      <c r="I482" t="s">
        <v>16</v>
      </c>
      <c r="J482">
        <v>6.3359419999999998E-3</v>
      </c>
      <c r="K482">
        <v>6.6349999999999998</v>
      </c>
      <c r="L482">
        <v>121.8098</v>
      </c>
      <c r="M482">
        <v>4.0999999999999996</v>
      </c>
    </row>
    <row r="483" spans="1:13" x14ac:dyDescent="0.3">
      <c r="A483" t="s">
        <v>17</v>
      </c>
      <c r="B483">
        <v>2709</v>
      </c>
      <c r="C483" t="s">
        <v>681</v>
      </c>
      <c r="D483" t="s">
        <v>95</v>
      </c>
      <c r="E483">
        <v>2012</v>
      </c>
      <c r="F483" t="s">
        <v>13</v>
      </c>
      <c r="G483" t="s">
        <v>14</v>
      </c>
      <c r="H483" t="s">
        <v>15</v>
      </c>
      <c r="I483" t="s">
        <v>16</v>
      </c>
      <c r="J483">
        <v>7.6193762999999998E-2</v>
      </c>
      <c r="K483">
        <v>15.1</v>
      </c>
      <c r="L483">
        <v>89.783000000000001</v>
      </c>
      <c r="M483">
        <v>4.0999999999999996</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2707</v>
      </c>
      <c r="C485" t="s">
        <v>828</v>
      </c>
      <c r="D485" t="s">
        <v>95</v>
      </c>
      <c r="E485">
        <v>2012</v>
      </c>
      <c r="F485" t="s">
        <v>13</v>
      </c>
      <c r="G485" t="s">
        <v>14</v>
      </c>
      <c r="H485" t="s">
        <v>15</v>
      </c>
      <c r="I485" t="s">
        <v>16</v>
      </c>
      <c r="J485">
        <v>7.6077720000000001E-2</v>
      </c>
      <c r="K485">
        <v>17.75</v>
      </c>
      <c r="L485">
        <v>112.45440000000001</v>
      </c>
      <c r="M485">
        <v>4.0999999999999996</v>
      </c>
    </row>
    <row r="486" spans="1:13" x14ac:dyDescent="0.3">
      <c r="A486" t="s">
        <v>10</v>
      </c>
      <c r="B486">
        <v>2706</v>
      </c>
      <c r="C486" t="s">
        <v>311</v>
      </c>
      <c r="D486" t="s">
        <v>95</v>
      </c>
      <c r="E486">
        <v>2018</v>
      </c>
      <c r="F486" t="s">
        <v>45</v>
      </c>
      <c r="G486" t="s">
        <v>21</v>
      </c>
      <c r="H486" t="s">
        <v>15</v>
      </c>
      <c r="I486" t="s">
        <v>46</v>
      </c>
      <c r="J486">
        <v>5.8446423999999997E-2</v>
      </c>
      <c r="L486">
        <v>172.1422</v>
      </c>
      <c r="M486">
        <v>4.0999999999999996</v>
      </c>
    </row>
    <row r="487" spans="1:13" x14ac:dyDescent="0.3">
      <c r="A487" t="s">
        <v>10</v>
      </c>
      <c r="B487">
        <v>2704</v>
      </c>
      <c r="C487" t="s">
        <v>263</v>
      </c>
      <c r="D487" t="s">
        <v>95</v>
      </c>
      <c r="E487">
        <v>2018</v>
      </c>
      <c r="F487" t="s">
        <v>45</v>
      </c>
      <c r="G487" t="s">
        <v>21</v>
      </c>
      <c r="H487" t="s">
        <v>15</v>
      </c>
      <c r="I487" t="s">
        <v>46</v>
      </c>
      <c r="J487">
        <v>4.3810028000000001E-2</v>
      </c>
      <c r="L487">
        <v>181.39500000000001</v>
      </c>
      <c r="M487">
        <v>4.0999999999999996</v>
      </c>
    </row>
    <row r="488" spans="1:13" x14ac:dyDescent="0.3">
      <c r="A488" t="s">
        <v>10</v>
      </c>
      <c r="B488">
        <v>2676</v>
      </c>
      <c r="C488" t="s">
        <v>1368</v>
      </c>
      <c r="D488" t="s">
        <v>95</v>
      </c>
      <c r="E488">
        <v>2016</v>
      </c>
      <c r="F488" t="s">
        <v>25</v>
      </c>
      <c r="G488" t="s">
        <v>14</v>
      </c>
      <c r="H488" t="s">
        <v>26</v>
      </c>
      <c r="I488" t="s">
        <v>16</v>
      </c>
      <c r="J488">
        <v>4.8143291999999997E-2</v>
      </c>
      <c r="K488">
        <v>10.8</v>
      </c>
      <c r="L488">
        <v>40.213799999999999</v>
      </c>
      <c r="M488">
        <v>4.0999999999999996</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2671</v>
      </c>
      <c r="C491" t="s">
        <v>224</v>
      </c>
      <c r="D491" t="s">
        <v>95</v>
      </c>
      <c r="E491">
        <v>2015</v>
      </c>
      <c r="F491" t="s">
        <v>33</v>
      </c>
      <c r="G491" t="s">
        <v>34</v>
      </c>
      <c r="H491" t="s">
        <v>26</v>
      </c>
      <c r="I491" t="s">
        <v>16</v>
      </c>
      <c r="J491">
        <v>8.0757579999999995E-2</v>
      </c>
      <c r="K491">
        <v>14.35</v>
      </c>
      <c r="L491">
        <v>81.896000000000001</v>
      </c>
      <c r="M491">
        <v>4.0999999999999996</v>
      </c>
    </row>
    <row r="492" spans="1:13" x14ac:dyDescent="0.3">
      <c r="A492" t="s">
        <v>10</v>
      </c>
      <c r="B492">
        <v>2669</v>
      </c>
      <c r="C492" t="s">
        <v>976</v>
      </c>
      <c r="D492" t="s">
        <v>95</v>
      </c>
      <c r="E492">
        <v>2014</v>
      </c>
      <c r="F492" t="s">
        <v>29</v>
      </c>
      <c r="G492" t="s">
        <v>21</v>
      </c>
      <c r="H492" t="s">
        <v>30</v>
      </c>
      <c r="I492" t="s">
        <v>16</v>
      </c>
      <c r="J492">
        <v>6.2799379000000002E-2</v>
      </c>
      <c r="K492">
        <v>17.350000000000001</v>
      </c>
      <c r="L492">
        <v>88.183000000000007</v>
      </c>
      <c r="M492">
        <v>4.0999999999999996</v>
      </c>
    </row>
    <row r="493" spans="1:13" x14ac:dyDescent="0.3">
      <c r="A493" t="s">
        <v>10</v>
      </c>
      <c r="B493">
        <v>2660</v>
      </c>
      <c r="C493" t="s">
        <v>335</v>
      </c>
      <c r="D493" t="s">
        <v>95</v>
      </c>
      <c r="E493">
        <v>2020</v>
      </c>
      <c r="F493" t="s">
        <v>37</v>
      </c>
      <c r="G493" t="s">
        <v>34</v>
      </c>
      <c r="H493" t="s">
        <v>26</v>
      </c>
      <c r="I493" t="s">
        <v>16</v>
      </c>
      <c r="J493">
        <v>0.11511990499999999</v>
      </c>
      <c r="K493">
        <v>5.4249999999999998</v>
      </c>
      <c r="L493">
        <v>88.351399999999998</v>
      </c>
      <c r="M493">
        <v>4.0999999999999996</v>
      </c>
    </row>
    <row r="494" spans="1:13" x14ac:dyDescent="0.3">
      <c r="A494" t="s">
        <v>10</v>
      </c>
      <c r="B494">
        <v>2650</v>
      </c>
      <c r="C494" t="s">
        <v>724</v>
      </c>
      <c r="D494" t="s">
        <v>95</v>
      </c>
      <c r="E494">
        <v>2018</v>
      </c>
      <c r="F494" t="s">
        <v>45</v>
      </c>
      <c r="G494" t="s">
        <v>21</v>
      </c>
      <c r="H494" t="s">
        <v>15</v>
      </c>
      <c r="I494" t="s">
        <v>46</v>
      </c>
      <c r="J494">
        <v>3.5399923E-2</v>
      </c>
      <c r="L494">
        <v>144.5444</v>
      </c>
      <c r="M494">
        <v>4.0999999999999996</v>
      </c>
    </row>
    <row r="495" spans="1:13" x14ac:dyDescent="0.3">
      <c r="A495" t="s">
        <v>10</v>
      </c>
      <c r="B495">
        <v>2634</v>
      </c>
      <c r="C495" t="s">
        <v>120</v>
      </c>
      <c r="D495" t="s">
        <v>95</v>
      </c>
      <c r="E495">
        <v>2018</v>
      </c>
      <c r="F495" t="s">
        <v>45</v>
      </c>
      <c r="G495" t="s">
        <v>21</v>
      </c>
      <c r="H495" t="s">
        <v>15</v>
      </c>
      <c r="I495" t="s">
        <v>46</v>
      </c>
      <c r="J495">
        <v>7.5384242000000004E-2</v>
      </c>
      <c r="L495">
        <v>262.7568</v>
      </c>
      <c r="M495">
        <v>4.2</v>
      </c>
    </row>
    <row r="496" spans="1:13" x14ac:dyDescent="0.3">
      <c r="A496" t="s">
        <v>10</v>
      </c>
      <c r="B496">
        <v>2633</v>
      </c>
      <c r="C496" t="s">
        <v>1095</v>
      </c>
      <c r="D496" t="s">
        <v>95</v>
      </c>
      <c r="E496">
        <v>2018</v>
      </c>
      <c r="F496" t="s">
        <v>45</v>
      </c>
      <c r="G496" t="s">
        <v>21</v>
      </c>
      <c r="H496" t="s">
        <v>15</v>
      </c>
      <c r="I496" t="s">
        <v>46</v>
      </c>
      <c r="J496">
        <v>7.8943220999999994E-2</v>
      </c>
      <c r="L496">
        <v>152.73660000000001</v>
      </c>
      <c r="M496">
        <v>4.2</v>
      </c>
    </row>
    <row r="497" spans="1:13" x14ac:dyDescent="0.3">
      <c r="A497" t="s">
        <v>10</v>
      </c>
      <c r="B497">
        <v>2632</v>
      </c>
      <c r="C497" t="s">
        <v>551</v>
      </c>
      <c r="D497" t="s">
        <v>95</v>
      </c>
      <c r="E497">
        <v>2018</v>
      </c>
      <c r="F497" t="s">
        <v>45</v>
      </c>
      <c r="G497" t="s">
        <v>21</v>
      </c>
      <c r="H497" t="s">
        <v>15</v>
      </c>
      <c r="I497" t="s">
        <v>46</v>
      </c>
      <c r="J497">
        <v>5.3576850000000002E-2</v>
      </c>
      <c r="L497">
        <v>122.2072</v>
      </c>
      <c r="M497">
        <v>4.2</v>
      </c>
    </row>
    <row r="498" spans="1:13" x14ac:dyDescent="0.3">
      <c r="A498" t="s">
        <v>17</v>
      </c>
      <c r="B498">
        <v>2598</v>
      </c>
      <c r="C498" t="s">
        <v>632</v>
      </c>
      <c r="D498" t="s">
        <v>95</v>
      </c>
      <c r="E498">
        <v>2018</v>
      </c>
      <c r="F498" t="s">
        <v>45</v>
      </c>
      <c r="G498" t="s">
        <v>21</v>
      </c>
      <c r="H498" t="s">
        <v>15</v>
      </c>
      <c r="I498" t="s">
        <v>46</v>
      </c>
      <c r="J498">
        <v>0.118783796</v>
      </c>
      <c r="L498">
        <v>108.5596</v>
      </c>
      <c r="M498">
        <v>4.2</v>
      </c>
    </row>
    <row r="499" spans="1:13" x14ac:dyDescent="0.3">
      <c r="A499" t="s">
        <v>17</v>
      </c>
      <c r="B499">
        <v>2597</v>
      </c>
      <c r="C499" t="s">
        <v>852</v>
      </c>
      <c r="D499" t="s">
        <v>95</v>
      </c>
      <c r="E499">
        <v>2018</v>
      </c>
      <c r="F499" t="s">
        <v>45</v>
      </c>
      <c r="G499" t="s">
        <v>21</v>
      </c>
      <c r="H499" t="s">
        <v>15</v>
      </c>
      <c r="I499" t="s">
        <v>46</v>
      </c>
      <c r="J499">
        <v>3.7449986999999997E-2</v>
      </c>
      <c r="L499">
        <v>76.735399999999998</v>
      </c>
      <c r="M499">
        <v>4.2</v>
      </c>
    </row>
    <row r="500" spans="1:13" x14ac:dyDescent="0.3">
      <c r="A500" t="s">
        <v>17</v>
      </c>
      <c r="B500">
        <v>2596</v>
      </c>
      <c r="C500" t="s">
        <v>778</v>
      </c>
      <c r="D500" t="s">
        <v>95</v>
      </c>
      <c r="E500">
        <v>2018</v>
      </c>
      <c r="F500" t="s">
        <v>45</v>
      </c>
      <c r="G500" t="s">
        <v>21</v>
      </c>
      <c r="H500" t="s">
        <v>15</v>
      </c>
      <c r="I500" t="s">
        <v>46</v>
      </c>
      <c r="J500">
        <v>5.6389439999999999E-3</v>
      </c>
      <c r="L500">
        <v>184.9924</v>
      </c>
      <c r="M500">
        <v>4.2</v>
      </c>
    </row>
    <row r="501" spans="1:13" x14ac:dyDescent="0.3">
      <c r="A501" t="s">
        <v>17</v>
      </c>
      <c r="B501">
        <v>2595</v>
      </c>
      <c r="C501" t="s">
        <v>282</v>
      </c>
      <c r="D501" t="s">
        <v>95</v>
      </c>
      <c r="E501">
        <v>2018</v>
      </c>
      <c r="F501" t="s">
        <v>45</v>
      </c>
      <c r="G501" t="s">
        <v>21</v>
      </c>
      <c r="H501" t="s">
        <v>15</v>
      </c>
      <c r="I501" t="s">
        <v>46</v>
      </c>
      <c r="J501">
        <v>4.6958532999999997E-2</v>
      </c>
      <c r="L501">
        <v>101.30159999999999</v>
      </c>
      <c r="M501">
        <v>4.2</v>
      </c>
    </row>
    <row r="502" spans="1:13" x14ac:dyDescent="0.3">
      <c r="A502" t="s">
        <v>17</v>
      </c>
      <c r="B502">
        <v>2594</v>
      </c>
      <c r="C502" t="s">
        <v>199</v>
      </c>
      <c r="D502" t="s">
        <v>95</v>
      </c>
      <c r="E502">
        <v>2018</v>
      </c>
      <c r="F502" t="s">
        <v>45</v>
      </c>
      <c r="G502" t="s">
        <v>21</v>
      </c>
      <c r="H502" t="s">
        <v>15</v>
      </c>
      <c r="I502" t="s">
        <v>46</v>
      </c>
      <c r="J502">
        <v>0.112718928</v>
      </c>
      <c r="L502">
        <v>54.2956</v>
      </c>
      <c r="M502">
        <v>4.2</v>
      </c>
    </row>
    <row r="503" spans="1:13" x14ac:dyDescent="0.3">
      <c r="A503" t="s">
        <v>10</v>
      </c>
      <c r="B503">
        <v>2563</v>
      </c>
      <c r="C503" t="s">
        <v>1343</v>
      </c>
      <c r="D503" t="s">
        <v>95</v>
      </c>
      <c r="E503">
        <v>2022</v>
      </c>
      <c r="F503" t="s">
        <v>20</v>
      </c>
      <c r="G503" t="s">
        <v>21</v>
      </c>
      <c r="H503" t="s">
        <v>15</v>
      </c>
      <c r="I503" t="s">
        <v>22</v>
      </c>
      <c r="J503">
        <v>2.6950103999999999E-2</v>
      </c>
      <c r="K503">
        <v>15</v>
      </c>
      <c r="L503">
        <v>220.94560000000001</v>
      </c>
      <c r="M503">
        <v>4.2</v>
      </c>
    </row>
    <row r="504" spans="1:13" x14ac:dyDescent="0.3">
      <c r="A504" t="s">
        <v>17</v>
      </c>
      <c r="B504">
        <v>2533</v>
      </c>
      <c r="C504" t="s">
        <v>688</v>
      </c>
      <c r="D504" t="s">
        <v>95</v>
      </c>
      <c r="E504">
        <v>2022</v>
      </c>
      <c r="F504" t="s">
        <v>20</v>
      </c>
      <c r="G504" t="s">
        <v>21</v>
      </c>
      <c r="H504" t="s">
        <v>15</v>
      </c>
      <c r="I504" t="s">
        <v>22</v>
      </c>
      <c r="J504">
        <v>5.5154295999999998E-2</v>
      </c>
      <c r="K504">
        <v>15.75</v>
      </c>
      <c r="L504">
        <v>195.54519999999999</v>
      </c>
      <c r="M504">
        <v>4.2</v>
      </c>
    </row>
    <row r="505" spans="1:13" x14ac:dyDescent="0.3">
      <c r="A505" t="s">
        <v>17</v>
      </c>
      <c r="B505">
        <v>2532</v>
      </c>
      <c r="C505" t="s">
        <v>542</v>
      </c>
      <c r="D505" t="s">
        <v>95</v>
      </c>
      <c r="E505">
        <v>2022</v>
      </c>
      <c r="F505" t="s">
        <v>20</v>
      </c>
      <c r="G505" t="s">
        <v>21</v>
      </c>
      <c r="H505" t="s">
        <v>15</v>
      </c>
      <c r="I505" t="s">
        <v>22</v>
      </c>
      <c r="J505">
        <v>6.5215311999999998E-2</v>
      </c>
      <c r="K505">
        <v>13.35</v>
      </c>
      <c r="L505">
        <v>93.480400000000003</v>
      </c>
      <c r="M505">
        <v>4.2</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2531</v>
      </c>
      <c r="C507" t="s">
        <v>1231</v>
      </c>
      <c r="D507" t="s">
        <v>95</v>
      </c>
      <c r="E507">
        <v>2022</v>
      </c>
      <c r="F507" t="s">
        <v>20</v>
      </c>
      <c r="G507" t="s">
        <v>21</v>
      </c>
      <c r="H507" t="s">
        <v>15</v>
      </c>
      <c r="I507" t="s">
        <v>22</v>
      </c>
      <c r="J507">
        <v>0.10339830899999999</v>
      </c>
      <c r="K507">
        <v>9.17</v>
      </c>
      <c r="L507">
        <v>143.947</v>
      </c>
      <c r="M507">
        <v>4.2</v>
      </c>
    </row>
    <row r="508" spans="1:13" x14ac:dyDescent="0.3">
      <c r="A508" t="s">
        <v>10</v>
      </c>
      <c r="B508">
        <v>2503</v>
      </c>
      <c r="C508" t="s">
        <v>1332</v>
      </c>
      <c r="D508" t="s">
        <v>95</v>
      </c>
      <c r="E508">
        <v>2014</v>
      </c>
      <c r="F508" t="s">
        <v>29</v>
      </c>
      <c r="G508" t="s">
        <v>21</v>
      </c>
      <c r="H508" t="s">
        <v>30</v>
      </c>
      <c r="I508" t="s">
        <v>16</v>
      </c>
      <c r="J508">
        <v>6.2172697999999998E-2</v>
      </c>
      <c r="K508">
        <v>20.85</v>
      </c>
      <c r="L508">
        <v>90.251400000000004</v>
      </c>
      <c r="M508">
        <v>4.2</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10</v>
      </c>
      <c r="B510">
        <v>2502</v>
      </c>
      <c r="C510" t="s">
        <v>1331</v>
      </c>
      <c r="D510" t="s">
        <v>95</v>
      </c>
      <c r="E510">
        <v>2014</v>
      </c>
      <c r="F510" t="s">
        <v>29</v>
      </c>
      <c r="G510" t="s">
        <v>21</v>
      </c>
      <c r="H510" t="s">
        <v>30</v>
      </c>
      <c r="I510" t="s">
        <v>16</v>
      </c>
      <c r="J510">
        <v>3.1508510000000003E-2</v>
      </c>
      <c r="K510">
        <v>12.6</v>
      </c>
      <c r="L510">
        <v>170.57640000000001</v>
      </c>
      <c r="M510">
        <v>4.2</v>
      </c>
    </row>
    <row r="511" spans="1:13" x14ac:dyDescent="0.3">
      <c r="A511" t="s">
        <v>10</v>
      </c>
      <c r="B511">
        <v>2501</v>
      </c>
      <c r="C511" t="s">
        <v>135</v>
      </c>
      <c r="D511" t="s">
        <v>95</v>
      </c>
      <c r="E511">
        <v>2014</v>
      </c>
      <c r="F511" t="s">
        <v>29</v>
      </c>
      <c r="G511" t="s">
        <v>21</v>
      </c>
      <c r="H511" t="s">
        <v>30</v>
      </c>
      <c r="I511" t="s">
        <v>16</v>
      </c>
      <c r="J511">
        <v>0.185704641</v>
      </c>
      <c r="K511">
        <v>12.35</v>
      </c>
      <c r="L511">
        <v>77.132800000000003</v>
      </c>
      <c r="M511">
        <v>4.2</v>
      </c>
    </row>
    <row r="512" spans="1:13" x14ac:dyDescent="0.3">
      <c r="A512" t="s">
        <v>10</v>
      </c>
      <c r="B512">
        <v>2500</v>
      </c>
      <c r="C512" t="s">
        <v>934</v>
      </c>
      <c r="D512" t="s">
        <v>95</v>
      </c>
      <c r="E512">
        <v>2014</v>
      </c>
      <c r="F512" t="s">
        <v>29</v>
      </c>
      <c r="G512" t="s">
        <v>21</v>
      </c>
      <c r="H512" t="s">
        <v>30</v>
      </c>
      <c r="I512" t="s">
        <v>16</v>
      </c>
      <c r="J512">
        <v>5.1573902999999997E-2</v>
      </c>
      <c r="K512">
        <v>9.1950000000000003</v>
      </c>
      <c r="L512">
        <v>79.864400000000003</v>
      </c>
      <c r="M512">
        <v>4.2</v>
      </c>
    </row>
    <row r="513" spans="1:13" x14ac:dyDescent="0.3">
      <c r="A513" t="s">
        <v>17</v>
      </c>
      <c r="B513">
        <v>2473</v>
      </c>
      <c r="C513" t="s">
        <v>737</v>
      </c>
      <c r="D513" t="s">
        <v>95</v>
      </c>
      <c r="E513">
        <v>2014</v>
      </c>
      <c r="F513" t="s">
        <v>29</v>
      </c>
      <c r="G513" t="s">
        <v>21</v>
      </c>
      <c r="H513" t="s">
        <v>30</v>
      </c>
      <c r="I513" t="s">
        <v>16</v>
      </c>
      <c r="J513">
        <v>8.1036436000000003E-2</v>
      </c>
      <c r="K513">
        <v>15.6</v>
      </c>
      <c r="L513">
        <v>112.3544</v>
      </c>
      <c r="M513">
        <v>4.2</v>
      </c>
    </row>
    <row r="514" spans="1:13" x14ac:dyDescent="0.3">
      <c r="A514" t="s">
        <v>10</v>
      </c>
      <c r="B514">
        <v>2457</v>
      </c>
      <c r="C514" t="s">
        <v>265</v>
      </c>
      <c r="D514" t="s">
        <v>95</v>
      </c>
      <c r="E514">
        <v>2011</v>
      </c>
      <c r="F514" t="s">
        <v>39</v>
      </c>
      <c r="G514" t="s">
        <v>21</v>
      </c>
      <c r="H514" t="s">
        <v>30</v>
      </c>
      <c r="I514" t="s">
        <v>40</v>
      </c>
      <c r="J514">
        <v>6.3416565999999994E-2</v>
      </c>
      <c r="K514">
        <v>17.75</v>
      </c>
      <c r="L514">
        <v>154.66560000000001</v>
      </c>
      <c r="M514">
        <v>4.2</v>
      </c>
    </row>
    <row r="515" spans="1:13" x14ac:dyDescent="0.3">
      <c r="A515" t="s">
        <v>10</v>
      </c>
      <c r="B515">
        <v>2456</v>
      </c>
      <c r="C515" t="s">
        <v>1320</v>
      </c>
      <c r="D515" t="s">
        <v>95</v>
      </c>
      <c r="E515">
        <v>2011</v>
      </c>
      <c r="F515" t="s">
        <v>39</v>
      </c>
      <c r="G515" t="s">
        <v>21</v>
      </c>
      <c r="H515" t="s">
        <v>30</v>
      </c>
      <c r="I515" t="s">
        <v>40</v>
      </c>
      <c r="J515">
        <v>6.4141866000000006E-2</v>
      </c>
      <c r="K515">
        <v>7.22</v>
      </c>
      <c r="L515">
        <v>61.250999999999998</v>
      </c>
      <c r="M515">
        <v>4.2</v>
      </c>
    </row>
    <row r="516" spans="1:13" x14ac:dyDescent="0.3">
      <c r="A516" t="s">
        <v>17</v>
      </c>
      <c r="B516">
        <v>2428</v>
      </c>
      <c r="C516" t="s">
        <v>162</v>
      </c>
      <c r="D516" t="s">
        <v>95</v>
      </c>
      <c r="E516">
        <v>2011</v>
      </c>
      <c r="F516" t="s">
        <v>39</v>
      </c>
      <c r="G516" t="s">
        <v>21</v>
      </c>
      <c r="H516" t="s">
        <v>15</v>
      </c>
      <c r="I516" t="s">
        <v>40</v>
      </c>
      <c r="J516">
        <v>0.13893180999999999</v>
      </c>
      <c r="K516">
        <v>20.6</v>
      </c>
      <c r="L516">
        <v>119.57559999999999</v>
      </c>
      <c r="M516">
        <v>4.2</v>
      </c>
    </row>
    <row r="517" spans="1:13" x14ac:dyDescent="0.3">
      <c r="A517" t="s">
        <v>10</v>
      </c>
      <c r="B517">
        <v>2400</v>
      </c>
      <c r="C517" t="s">
        <v>803</v>
      </c>
      <c r="D517" t="s">
        <v>95</v>
      </c>
      <c r="E517">
        <v>2017</v>
      </c>
      <c r="F517" t="s">
        <v>50</v>
      </c>
      <c r="G517" t="s">
        <v>34</v>
      </c>
      <c r="H517" t="s">
        <v>26</v>
      </c>
      <c r="I517" t="s">
        <v>16</v>
      </c>
      <c r="J517">
        <v>2.2936488000000001E-2</v>
      </c>
      <c r="K517">
        <v>20.25</v>
      </c>
      <c r="L517">
        <v>240.85380000000001</v>
      </c>
      <c r="M517">
        <v>4.2</v>
      </c>
    </row>
    <row r="518" spans="1:13" x14ac:dyDescent="0.3">
      <c r="A518" t="s">
        <v>10</v>
      </c>
      <c r="B518">
        <v>2399</v>
      </c>
      <c r="C518" t="s">
        <v>755</v>
      </c>
      <c r="D518" t="s">
        <v>95</v>
      </c>
      <c r="E518">
        <v>2017</v>
      </c>
      <c r="F518" t="s">
        <v>50</v>
      </c>
      <c r="G518" t="s">
        <v>34</v>
      </c>
      <c r="H518" t="s">
        <v>26</v>
      </c>
      <c r="I518" t="s">
        <v>16</v>
      </c>
      <c r="J518">
        <v>2.536567E-2</v>
      </c>
      <c r="K518">
        <v>15.5</v>
      </c>
      <c r="L518">
        <v>82.793400000000005</v>
      </c>
      <c r="M518">
        <v>4.2</v>
      </c>
    </row>
    <row r="519" spans="1:13" x14ac:dyDescent="0.3">
      <c r="A519" t="s">
        <v>10</v>
      </c>
      <c r="B519">
        <v>2398</v>
      </c>
      <c r="C519" t="s">
        <v>184</v>
      </c>
      <c r="D519" t="s">
        <v>95</v>
      </c>
      <c r="E519">
        <v>2017</v>
      </c>
      <c r="F519" t="s">
        <v>50</v>
      </c>
      <c r="G519" t="s">
        <v>34</v>
      </c>
      <c r="H519" t="s">
        <v>26</v>
      </c>
      <c r="I519" t="s">
        <v>16</v>
      </c>
      <c r="J519">
        <v>4.5258247000000001E-2</v>
      </c>
      <c r="K519">
        <v>9.8000000000000007</v>
      </c>
      <c r="L519">
        <v>35.987400000000001</v>
      </c>
      <c r="M519">
        <v>4.2</v>
      </c>
    </row>
    <row r="520" spans="1:13" x14ac:dyDescent="0.3">
      <c r="A520" t="s">
        <v>17</v>
      </c>
      <c r="B520">
        <v>2357</v>
      </c>
      <c r="C520" t="s">
        <v>342</v>
      </c>
      <c r="D520" t="s">
        <v>95</v>
      </c>
      <c r="E520">
        <v>2017</v>
      </c>
      <c r="F520" t="s">
        <v>50</v>
      </c>
      <c r="G520" t="s">
        <v>34</v>
      </c>
      <c r="H520" t="s">
        <v>26</v>
      </c>
      <c r="I520" t="s">
        <v>16</v>
      </c>
      <c r="J520">
        <v>8.1996785000000003E-2</v>
      </c>
      <c r="K520">
        <v>5.7649999999999997</v>
      </c>
      <c r="L520">
        <v>40.116399999999999</v>
      </c>
      <c r="M520">
        <v>4.2</v>
      </c>
    </row>
    <row r="521" spans="1:13" x14ac:dyDescent="0.3">
      <c r="A521" t="s">
        <v>10</v>
      </c>
      <c r="B521">
        <v>2305</v>
      </c>
      <c r="C521" t="s">
        <v>135</v>
      </c>
      <c r="D521" t="s">
        <v>95</v>
      </c>
      <c r="E521">
        <v>2015</v>
      </c>
      <c r="F521" t="s">
        <v>33</v>
      </c>
      <c r="G521" t="s">
        <v>34</v>
      </c>
      <c r="H521" t="s">
        <v>30</v>
      </c>
      <c r="I521" t="s">
        <v>16</v>
      </c>
      <c r="J521">
        <v>0.186236236</v>
      </c>
      <c r="K521">
        <v>12.35</v>
      </c>
      <c r="L521">
        <v>78.732799999999997</v>
      </c>
      <c r="M521">
        <v>4.2</v>
      </c>
    </row>
    <row r="522" spans="1:13" x14ac:dyDescent="0.3">
      <c r="A522" t="s">
        <v>10</v>
      </c>
      <c r="B522">
        <v>2304</v>
      </c>
      <c r="C522" t="s">
        <v>310</v>
      </c>
      <c r="D522" t="s">
        <v>95</v>
      </c>
      <c r="E522">
        <v>2015</v>
      </c>
      <c r="F522" t="s">
        <v>33</v>
      </c>
      <c r="G522" t="s">
        <v>34</v>
      </c>
      <c r="H522" t="s">
        <v>30</v>
      </c>
      <c r="I522" t="s">
        <v>16</v>
      </c>
      <c r="J522">
        <v>2.494708E-2</v>
      </c>
      <c r="K522">
        <v>10.3</v>
      </c>
      <c r="L522">
        <v>172.34219999999999</v>
      </c>
      <c r="M522">
        <v>4.2</v>
      </c>
    </row>
    <row r="523" spans="1:13" x14ac:dyDescent="0.3">
      <c r="A523" t="s">
        <v>17</v>
      </c>
      <c r="B523">
        <v>2270</v>
      </c>
      <c r="C523" t="s">
        <v>1232</v>
      </c>
      <c r="D523" t="s">
        <v>95</v>
      </c>
      <c r="E523">
        <v>2020</v>
      </c>
      <c r="F523" t="s">
        <v>37</v>
      </c>
      <c r="G523" t="s">
        <v>34</v>
      </c>
      <c r="H523" t="s">
        <v>26</v>
      </c>
      <c r="I523" t="s">
        <v>16</v>
      </c>
      <c r="J523">
        <v>2.1552357000000001E-2</v>
      </c>
      <c r="K523">
        <v>20.7</v>
      </c>
      <c r="L523">
        <v>157.02879999999999</v>
      </c>
      <c r="M523">
        <v>4.2</v>
      </c>
    </row>
    <row r="524" spans="1:13" x14ac:dyDescent="0.3">
      <c r="A524" t="s">
        <v>17</v>
      </c>
      <c r="B524">
        <v>2269</v>
      </c>
      <c r="C524" t="s">
        <v>1187</v>
      </c>
      <c r="D524" t="s">
        <v>95</v>
      </c>
      <c r="E524">
        <v>2020</v>
      </c>
      <c r="F524" t="s">
        <v>37</v>
      </c>
      <c r="G524" t="s">
        <v>34</v>
      </c>
      <c r="H524" t="s">
        <v>26</v>
      </c>
      <c r="I524" t="s">
        <v>16</v>
      </c>
      <c r="J524">
        <v>5.6754036000000001E-2</v>
      </c>
      <c r="K524">
        <v>11.3</v>
      </c>
      <c r="L524">
        <v>247.51179999999999</v>
      </c>
      <c r="M524">
        <v>4.2</v>
      </c>
    </row>
    <row r="525" spans="1:13" x14ac:dyDescent="0.3">
      <c r="A525" t="s">
        <v>17</v>
      </c>
      <c r="B525">
        <v>2224</v>
      </c>
      <c r="C525" t="s">
        <v>162</v>
      </c>
      <c r="D525" t="s">
        <v>95</v>
      </c>
      <c r="E525">
        <v>2015</v>
      </c>
      <c r="F525" t="s">
        <v>33</v>
      </c>
      <c r="G525" t="s">
        <v>34</v>
      </c>
      <c r="H525" t="s">
        <v>15</v>
      </c>
      <c r="I525" t="s">
        <v>16</v>
      </c>
      <c r="J525">
        <v>8.3172413000000001E-2</v>
      </c>
      <c r="K525">
        <v>20.6</v>
      </c>
      <c r="L525">
        <v>121.07559999999999</v>
      </c>
      <c r="M525">
        <v>4.2</v>
      </c>
    </row>
    <row r="526" spans="1:13" x14ac:dyDescent="0.3">
      <c r="A526" t="s">
        <v>17</v>
      </c>
      <c r="B526">
        <v>2223</v>
      </c>
      <c r="C526" t="s">
        <v>828</v>
      </c>
      <c r="D526" t="s">
        <v>95</v>
      </c>
      <c r="E526">
        <v>2015</v>
      </c>
      <c r="F526" t="s">
        <v>33</v>
      </c>
      <c r="G526" t="s">
        <v>34</v>
      </c>
      <c r="H526" t="s">
        <v>15</v>
      </c>
      <c r="I526" t="s">
        <v>16</v>
      </c>
      <c r="J526">
        <v>7.6113670999999994E-2</v>
      </c>
      <c r="K526">
        <v>17.75</v>
      </c>
      <c r="L526">
        <v>111.45440000000001</v>
      </c>
      <c r="M526">
        <v>4.2</v>
      </c>
    </row>
    <row r="527" spans="1:13" x14ac:dyDescent="0.3">
      <c r="A527" t="s">
        <v>17</v>
      </c>
      <c r="B527">
        <v>2222</v>
      </c>
      <c r="C527" t="s">
        <v>852</v>
      </c>
      <c r="D527" t="s">
        <v>95</v>
      </c>
      <c r="E527">
        <v>2015</v>
      </c>
      <c r="F527" t="s">
        <v>33</v>
      </c>
      <c r="G527" t="s">
        <v>34</v>
      </c>
      <c r="H527" t="s">
        <v>15</v>
      </c>
      <c r="I527" t="s">
        <v>16</v>
      </c>
      <c r="J527">
        <v>3.7708541999999998E-2</v>
      </c>
      <c r="K527">
        <v>7.4450000000000003</v>
      </c>
      <c r="L527">
        <v>74.735399999999998</v>
      </c>
      <c r="M527">
        <v>4.2</v>
      </c>
    </row>
    <row r="528" spans="1:13" x14ac:dyDescent="0.3">
      <c r="A528" t="s">
        <v>10</v>
      </c>
      <c r="B528">
        <v>2193</v>
      </c>
      <c r="C528" t="s">
        <v>803</v>
      </c>
      <c r="D528" t="s">
        <v>95</v>
      </c>
      <c r="E528">
        <v>2016</v>
      </c>
      <c r="F528" t="s">
        <v>25</v>
      </c>
      <c r="G528" t="s">
        <v>14</v>
      </c>
      <c r="H528" t="s">
        <v>26</v>
      </c>
      <c r="I528" t="s">
        <v>16</v>
      </c>
      <c r="J528">
        <v>2.2940826000000001E-2</v>
      </c>
      <c r="K528">
        <v>20.25</v>
      </c>
      <c r="L528">
        <v>241.85380000000001</v>
      </c>
      <c r="M528">
        <v>4.2</v>
      </c>
    </row>
    <row r="529" spans="1:13" x14ac:dyDescent="0.3">
      <c r="A529" t="s">
        <v>10</v>
      </c>
      <c r="B529">
        <v>2192</v>
      </c>
      <c r="C529" t="s">
        <v>546</v>
      </c>
      <c r="D529" t="s">
        <v>95</v>
      </c>
      <c r="E529">
        <v>2016</v>
      </c>
      <c r="F529" t="s">
        <v>25</v>
      </c>
      <c r="G529" t="s">
        <v>14</v>
      </c>
      <c r="H529" t="s">
        <v>26</v>
      </c>
      <c r="I529" t="s">
        <v>16</v>
      </c>
      <c r="J529">
        <v>6.2528425999999998E-2</v>
      </c>
      <c r="K529">
        <v>19.350000000000001</v>
      </c>
      <c r="L529">
        <v>166.91839999999999</v>
      </c>
      <c r="M529">
        <v>4.2</v>
      </c>
    </row>
    <row r="530" spans="1:13" x14ac:dyDescent="0.3">
      <c r="A530" t="s">
        <v>10</v>
      </c>
      <c r="B530">
        <v>2191</v>
      </c>
      <c r="C530" t="s">
        <v>1268</v>
      </c>
      <c r="D530" t="s">
        <v>95</v>
      </c>
      <c r="E530">
        <v>2016</v>
      </c>
      <c r="F530" t="s">
        <v>25</v>
      </c>
      <c r="G530" t="s">
        <v>14</v>
      </c>
      <c r="H530" t="s">
        <v>26</v>
      </c>
      <c r="I530" t="s">
        <v>16</v>
      </c>
      <c r="J530">
        <v>4.688734E-2</v>
      </c>
      <c r="K530">
        <v>8.3800000000000008</v>
      </c>
      <c r="L530">
        <v>107.95699999999999</v>
      </c>
      <c r="M530">
        <v>4.2</v>
      </c>
    </row>
    <row r="531" spans="1:13" x14ac:dyDescent="0.3">
      <c r="A531" t="s">
        <v>17</v>
      </c>
      <c r="B531">
        <v>2155</v>
      </c>
      <c r="C531" t="s">
        <v>1231</v>
      </c>
      <c r="D531" t="s">
        <v>95</v>
      </c>
      <c r="E531">
        <v>2016</v>
      </c>
      <c r="F531" t="s">
        <v>25</v>
      </c>
      <c r="G531" t="s">
        <v>14</v>
      </c>
      <c r="H531" t="s">
        <v>26</v>
      </c>
      <c r="I531" t="s">
        <v>16</v>
      </c>
      <c r="J531">
        <v>0.102978817</v>
      </c>
      <c r="K531">
        <v>9.17</v>
      </c>
      <c r="L531">
        <v>144.947</v>
      </c>
      <c r="M531">
        <v>4.2</v>
      </c>
    </row>
    <row r="532" spans="1:13" x14ac:dyDescent="0.3">
      <c r="A532" t="s">
        <v>17</v>
      </c>
      <c r="B532">
        <v>2124</v>
      </c>
      <c r="C532" t="s">
        <v>1247</v>
      </c>
      <c r="D532" t="s">
        <v>95</v>
      </c>
      <c r="E532">
        <v>2018</v>
      </c>
      <c r="F532" t="s">
        <v>138</v>
      </c>
      <c r="G532" t="s">
        <v>14</v>
      </c>
      <c r="H532" t="s">
        <v>26</v>
      </c>
      <c r="I532" t="s">
        <v>40</v>
      </c>
      <c r="J532">
        <v>9.9681704999999995E-2</v>
      </c>
      <c r="L532">
        <v>107.4622</v>
      </c>
      <c r="M532">
        <v>4.2</v>
      </c>
    </row>
    <row r="533" spans="1:13" x14ac:dyDescent="0.3">
      <c r="A533" t="s">
        <v>17</v>
      </c>
      <c r="B533">
        <v>2123</v>
      </c>
      <c r="C533" t="s">
        <v>284</v>
      </c>
      <c r="D533" t="s">
        <v>95</v>
      </c>
      <c r="E533">
        <v>2018</v>
      </c>
      <c r="F533" t="s">
        <v>138</v>
      </c>
      <c r="G533" t="s">
        <v>14</v>
      </c>
      <c r="H533" t="s">
        <v>26</v>
      </c>
      <c r="I533" t="s">
        <v>40</v>
      </c>
      <c r="J533">
        <v>0.16660951700000001</v>
      </c>
      <c r="L533">
        <v>157.66040000000001</v>
      </c>
      <c r="M533">
        <v>4.2</v>
      </c>
    </row>
    <row r="534" spans="1:13" x14ac:dyDescent="0.3">
      <c r="A534" t="s">
        <v>17</v>
      </c>
      <c r="B534">
        <v>2122</v>
      </c>
      <c r="C534" t="s">
        <v>472</v>
      </c>
      <c r="D534" t="s">
        <v>95</v>
      </c>
      <c r="E534">
        <v>2018</v>
      </c>
      <c r="F534" t="s">
        <v>138</v>
      </c>
      <c r="G534" t="s">
        <v>14</v>
      </c>
      <c r="H534" t="s">
        <v>26</v>
      </c>
      <c r="I534" t="s">
        <v>40</v>
      </c>
      <c r="J534">
        <v>0.17735437300000001</v>
      </c>
      <c r="L534">
        <v>46.674399999999999</v>
      </c>
      <c r="M534">
        <v>4.2</v>
      </c>
    </row>
    <row r="535" spans="1:13" x14ac:dyDescent="0.3">
      <c r="A535" t="s">
        <v>17</v>
      </c>
      <c r="B535">
        <v>2119</v>
      </c>
      <c r="C535" t="s">
        <v>531</v>
      </c>
      <c r="D535" t="s">
        <v>95</v>
      </c>
      <c r="E535">
        <v>2012</v>
      </c>
      <c r="F535" t="s">
        <v>13</v>
      </c>
      <c r="G535" t="s">
        <v>14</v>
      </c>
      <c r="H535" t="s">
        <v>15</v>
      </c>
      <c r="I535" t="s">
        <v>16</v>
      </c>
      <c r="J535">
        <v>0</v>
      </c>
      <c r="K535">
        <v>11.1</v>
      </c>
      <c r="L535">
        <v>156.46039999999999</v>
      </c>
      <c r="M535">
        <v>4.2</v>
      </c>
    </row>
    <row r="536" spans="1:13" x14ac:dyDescent="0.3">
      <c r="A536" t="s">
        <v>10</v>
      </c>
      <c r="B536">
        <v>2095</v>
      </c>
      <c r="C536" t="s">
        <v>1137</v>
      </c>
      <c r="D536" t="s">
        <v>95</v>
      </c>
      <c r="E536">
        <v>2012</v>
      </c>
      <c r="F536" t="s">
        <v>13</v>
      </c>
      <c r="G536" t="s">
        <v>14</v>
      </c>
      <c r="H536" t="s">
        <v>15</v>
      </c>
      <c r="I536" t="s">
        <v>16</v>
      </c>
      <c r="J536">
        <v>3.0198228000000001E-2</v>
      </c>
      <c r="K536">
        <v>8.3000000000000007</v>
      </c>
      <c r="L536">
        <v>98.238399999999999</v>
      </c>
      <c r="M536">
        <v>4.2</v>
      </c>
    </row>
    <row r="537" spans="1:13" x14ac:dyDescent="0.3">
      <c r="A537" t="s">
        <v>17</v>
      </c>
      <c r="B537">
        <v>2058</v>
      </c>
      <c r="C537" t="s">
        <v>1232</v>
      </c>
      <c r="D537" t="s">
        <v>95</v>
      </c>
      <c r="E537">
        <v>2012</v>
      </c>
      <c r="F537" t="s">
        <v>13</v>
      </c>
      <c r="G537" t="s">
        <v>14</v>
      </c>
      <c r="H537" t="s">
        <v>15</v>
      </c>
      <c r="I537" t="s">
        <v>16</v>
      </c>
      <c r="J537">
        <v>2.1464454000000001E-2</v>
      </c>
      <c r="K537">
        <v>20.7</v>
      </c>
      <c r="L537">
        <v>156.62880000000001</v>
      </c>
      <c r="M537">
        <v>4.2</v>
      </c>
    </row>
    <row r="538" spans="1:13" x14ac:dyDescent="0.3">
      <c r="A538" t="s">
        <v>17</v>
      </c>
      <c r="B538">
        <v>2057</v>
      </c>
      <c r="C538" t="s">
        <v>688</v>
      </c>
      <c r="D538" t="s">
        <v>95</v>
      </c>
      <c r="E538">
        <v>2012</v>
      </c>
      <c r="F538" t="s">
        <v>13</v>
      </c>
      <c r="G538" t="s">
        <v>14</v>
      </c>
      <c r="H538" t="s">
        <v>15</v>
      </c>
      <c r="I538" t="s">
        <v>16</v>
      </c>
      <c r="J538">
        <v>5.5015935000000002E-2</v>
      </c>
      <c r="K538">
        <v>15.75</v>
      </c>
      <c r="L538">
        <v>194.34520000000001</v>
      </c>
      <c r="M538">
        <v>4.2</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2056</v>
      </c>
      <c r="C540" t="s">
        <v>282</v>
      </c>
      <c r="D540" t="s">
        <v>95</v>
      </c>
      <c r="E540">
        <v>2012</v>
      </c>
      <c r="F540" t="s">
        <v>13</v>
      </c>
      <c r="G540" t="s">
        <v>14</v>
      </c>
      <c r="H540" t="s">
        <v>15</v>
      </c>
      <c r="I540" t="s">
        <v>16</v>
      </c>
      <c r="J540">
        <v>4.7260402E-2</v>
      </c>
      <c r="K540">
        <v>9.8000000000000007</v>
      </c>
      <c r="L540">
        <v>102.80159999999999</v>
      </c>
      <c r="M540">
        <v>4.2</v>
      </c>
    </row>
    <row r="541" spans="1:13" x14ac:dyDescent="0.3">
      <c r="A541" t="s">
        <v>17</v>
      </c>
      <c r="B541">
        <v>2055</v>
      </c>
      <c r="C541" t="s">
        <v>1231</v>
      </c>
      <c r="D541" t="s">
        <v>95</v>
      </c>
      <c r="E541">
        <v>2012</v>
      </c>
      <c r="F541" t="s">
        <v>13</v>
      </c>
      <c r="G541" t="s">
        <v>14</v>
      </c>
      <c r="H541" t="s">
        <v>15</v>
      </c>
      <c r="I541" t="s">
        <v>16</v>
      </c>
      <c r="J541">
        <v>0.10313892199999999</v>
      </c>
      <c r="K541">
        <v>9.17</v>
      </c>
      <c r="L541">
        <v>141.74700000000001</v>
      </c>
      <c r="M541">
        <v>4.2</v>
      </c>
    </row>
    <row r="542" spans="1:13" x14ac:dyDescent="0.3">
      <c r="A542" t="s">
        <v>10</v>
      </c>
      <c r="B542">
        <v>2036</v>
      </c>
      <c r="C542" t="s">
        <v>310</v>
      </c>
      <c r="D542" t="s">
        <v>95</v>
      </c>
      <c r="E542">
        <v>2018</v>
      </c>
      <c r="F542" t="s">
        <v>45</v>
      </c>
      <c r="G542" t="s">
        <v>21</v>
      </c>
      <c r="H542" t="s">
        <v>15</v>
      </c>
      <c r="I542" t="s">
        <v>46</v>
      </c>
      <c r="J542">
        <v>2.4776026E-2</v>
      </c>
      <c r="L542">
        <v>172.34219999999999</v>
      </c>
      <c r="M542">
        <v>4.2</v>
      </c>
    </row>
    <row r="543" spans="1:13" x14ac:dyDescent="0.3">
      <c r="A543" t="s">
        <v>17</v>
      </c>
      <c r="B543">
        <v>2029</v>
      </c>
      <c r="C543" t="s">
        <v>282</v>
      </c>
      <c r="D543" t="s">
        <v>95</v>
      </c>
      <c r="E543">
        <v>2016</v>
      </c>
      <c r="F543" t="s">
        <v>25</v>
      </c>
      <c r="G543" t="s">
        <v>14</v>
      </c>
      <c r="H543" t="s">
        <v>26</v>
      </c>
      <c r="I543" t="s">
        <v>16</v>
      </c>
      <c r="J543">
        <v>4.7187038000000001E-2</v>
      </c>
      <c r="K543">
        <v>9.8000000000000007</v>
      </c>
      <c r="L543">
        <v>100.6016</v>
      </c>
      <c r="M543">
        <v>4.2</v>
      </c>
    </row>
    <row r="544" spans="1:13" x14ac:dyDescent="0.3">
      <c r="A544" t="s">
        <v>10</v>
      </c>
      <c r="B544">
        <v>2016</v>
      </c>
      <c r="C544" t="s">
        <v>1217</v>
      </c>
      <c r="D544" t="s">
        <v>95</v>
      </c>
      <c r="E544">
        <v>2014</v>
      </c>
      <c r="F544" t="s">
        <v>29</v>
      </c>
      <c r="G544" t="s">
        <v>21</v>
      </c>
      <c r="H544" t="s">
        <v>30</v>
      </c>
      <c r="I544" t="s">
        <v>16</v>
      </c>
      <c r="J544">
        <v>8.2197959000000001E-2</v>
      </c>
      <c r="K544">
        <v>19.350000000000001</v>
      </c>
      <c r="L544">
        <v>49.203400000000002</v>
      </c>
      <c r="M544">
        <v>4.2</v>
      </c>
    </row>
    <row r="545" spans="1:13" x14ac:dyDescent="0.3">
      <c r="A545" t="s">
        <v>17</v>
      </c>
      <c r="B545">
        <v>2014</v>
      </c>
      <c r="C545" t="s">
        <v>472</v>
      </c>
      <c r="D545" t="s">
        <v>95</v>
      </c>
      <c r="E545">
        <v>2022</v>
      </c>
      <c r="F545" t="s">
        <v>20</v>
      </c>
      <c r="G545" t="s">
        <v>21</v>
      </c>
      <c r="H545" t="s">
        <v>15</v>
      </c>
      <c r="I545" t="s">
        <v>22</v>
      </c>
      <c r="J545">
        <v>0</v>
      </c>
      <c r="K545">
        <v>9.1950000000000003</v>
      </c>
      <c r="L545">
        <v>43.674399999999999</v>
      </c>
      <c r="M545">
        <v>4.2</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17</v>
      </c>
      <c r="B547">
        <v>2004</v>
      </c>
      <c r="C547" t="s">
        <v>477</v>
      </c>
      <c r="D547" t="s">
        <v>95</v>
      </c>
      <c r="E547">
        <v>2018</v>
      </c>
      <c r="F547" t="s">
        <v>138</v>
      </c>
      <c r="G547" t="s">
        <v>14</v>
      </c>
      <c r="H547" t="s">
        <v>26</v>
      </c>
      <c r="I547" t="s">
        <v>40</v>
      </c>
      <c r="J547">
        <v>6.5652494000000006E-2</v>
      </c>
      <c r="L547">
        <v>48.903399999999998</v>
      </c>
      <c r="M547">
        <v>4.2</v>
      </c>
    </row>
    <row r="548" spans="1:13" x14ac:dyDescent="0.3">
      <c r="A548" t="s">
        <v>17</v>
      </c>
      <c r="B548">
        <v>1918</v>
      </c>
      <c r="C548" t="s">
        <v>320</v>
      </c>
      <c r="D548" t="s">
        <v>95</v>
      </c>
      <c r="E548">
        <v>2018</v>
      </c>
      <c r="F548" t="s">
        <v>45</v>
      </c>
      <c r="G548" t="s">
        <v>21</v>
      </c>
      <c r="H548" t="s">
        <v>15</v>
      </c>
      <c r="I548" t="s">
        <v>46</v>
      </c>
      <c r="J548">
        <v>0.13086741299999999</v>
      </c>
      <c r="L548">
        <v>150.80240000000001</v>
      </c>
      <c r="M548">
        <v>4.3</v>
      </c>
    </row>
    <row r="549" spans="1:13" x14ac:dyDescent="0.3">
      <c r="A549" t="s">
        <v>17</v>
      </c>
      <c r="B549">
        <v>1917</v>
      </c>
      <c r="C549" t="s">
        <v>1128</v>
      </c>
      <c r="D549" t="s">
        <v>95</v>
      </c>
      <c r="E549">
        <v>2018</v>
      </c>
      <c r="F549" t="s">
        <v>45</v>
      </c>
      <c r="G549" t="s">
        <v>21</v>
      </c>
      <c r="H549" t="s">
        <v>15</v>
      </c>
      <c r="I549" t="s">
        <v>46</v>
      </c>
      <c r="J549">
        <v>3.4203091999999997E-2</v>
      </c>
      <c r="L549">
        <v>43.308599999999998</v>
      </c>
      <c r="M549">
        <v>4.3</v>
      </c>
    </row>
    <row r="550" spans="1:13" x14ac:dyDescent="0.3">
      <c r="A550" t="s">
        <v>17</v>
      </c>
      <c r="B550">
        <v>1916</v>
      </c>
      <c r="C550" t="s">
        <v>1187</v>
      </c>
      <c r="D550" t="s">
        <v>95</v>
      </c>
      <c r="E550">
        <v>2018</v>
      </c>
      <c r="F550" t="s">
        <v>45</v>
      </c>
      <c r="G550" t="s">
        <v>21</v>
      </c>
      <c r="H550" t="s">
        <v>15</v>
      </c>
      <c r="I550" t="s">
        <v>46</v>
      </c>
      <c r="J550">
        <v>5.6161529000000002E-2</v>
      </c>
      <c r="L550">
        <v>246.9118</v>
      </c>
      <c r="M550">
        <v>4.3</v>
      </c>
    </row>
    <row r="551" spans="1:13" x14ac:dyDescent="0.3">
      <c r="A551" t="s">
        <v>17</v>
      </c>
      <c r="B551">
        <v>1915</v>
      </c>
      <c r="C551" t="s">
        <v>1060</v>
      </c>
      <c r="D551" t="s">
        <v>95</v>
      </c>
      <c r="E551">
        <v>2018</v>
      </c>
      <c r="F551" t="s">
        <v>45</v>
      </c>
      <c r="G551" t="s">
        <v>21</v>
      </c>
      <c r="H551" t="s">
        <v>15</v>
      </c>
      <c r="I551" t="s">
        <v>46</v>
      </c>
      <c r="J551">
        <v>9.3010025999999996E-2</v>
      </c>
      <c r="L551">
        <v>143.0812</v>
      </c>
      <c r="M551">
        <v>4.3</v>
      </c>
    </row>
    <row r="552" spans="1:13" x14ac:dyDescent="0.3">
      <c r="A552" t="s">
        <v>17</v>
      </c>
      <c r="B552">
        <v>1911</v>
      </c>
      <c r="C552" t="s">
        <v>224</v>
      </c>
      <c r="D552" t="s">
        <v>95</v>
      </c>
      <c r="E552">
        <v>2018</v>
      </c>
      <c r="F552" t="s">
        <v>45</v>
      </c>
      <c r="G552" t="s">
        <v>21</v>
      </c>
      <c r="H552" t="s">
        <v>15</v>
      </c>
      <c r="I552" t="s">
        <v>46</v>
      </c>
      <c r="J552">
        <v>8.0203852000000006E-2</v>
      </c>
      <c r="L552">
        <v>77.995999999999995</v>
      </c>
      <c r="M552">
        <v>4.3</v>
      </c>
    </row>
    <row r="553" spans="1:13" x14ac:dyDescent="0.3">
      <c r="A553" t="s">
        <v>10</v>
      </c>
      <c r="B553">
        <v>1874</v>
      </c>
      <c r="C553" t="s">
        <v>265</v>
      </c>
      <c r="D553" t="s">
        <v>95</v>
      </c>
      <c r="E553">
        <v>2022</v>
      </c>
      <c r="F553" t="s">
        <v>20</v>
      </c>
      <c r="G553" t="s">
        <v>21</v>
      </c>
      <c r="H553" t="s">
        <v>15</v>
      </c>
      <c r="I553" t="s">
        <v>22</v>
      </c>
      <c r="J553">
        <v>3.8042233000000002E-2</v>
      </c>
      <c r="K553">
        <v>17.75</v>
      </c>
      <c r="L553">
        <v>154.26560000000001</v>
      </c>
      <c r="M553">
        <v>4.3</v>
      </c>
    </row>
    <row r="554" spans="1:13" x14ac:dyDescent="0.3">
      <c r="A554" t="s">
        <v>17</v>
      </c>
      <c r="B554">
        <v>1835</v>
      </c>
      <c r="C554" t="s">
        <v>1128</v>
      </c>
      <c r="D554" t="s">
        <v>95</v>
      </c>
      <c r="E554">
        <v>2022</v>
      </c>
      <c r="F554" t="s">
        <v>20</v>
      </c>
      <c r="G554" t="s">
        <v>21</v>
      </c>
      <c r="H554" t="s">
        <v>15</v>
      </c>
      <c r="I554" t="s">
        <v>22</v>
      </c>
      <c r="J554">
        <v>0</v>
      </c>
      <c r="K554">
        <v>20</v>
      </c>
      <c r="L554">
        <v>43.4086</v>
      </c>
      <c r="M554">
        <v>4.3</v>
      </c>
    </row>
    <row r="555" spans="1:13" x14ac:dyDescent="0.3">
      <c r="A555" t="s">
        <v>17</v>
      </c>
      <c r="B555">
        <v>1834</v>
      </c>
      <c r="C555" t="s">
        <v>828</v>
      </c>
      <c r="D555" t="s">
        <v>95</v>
      </c>
      <c r="E555">
        <v>2022</v>
      </c>
      <c r="F555" t="s">
        <v>20</v>
      </c>
      <c r="G555" t="s">
        <v>21</v>
      </c>
      <c r="H555" t="s">
        <v>15</v>
      </c>
      <c r="I555" t="s">
        <v>22</v>
      </c>
      <c r="J555">
        <v>7.6269050000000005E-2</v>
      </c>
      <c r="K555">
        <v>17.75</v>
      </c>
      <c r="L555">
        <v>113.1544</v>
      </c>
      <c r="M555">
        <v>4.3</v>
      </c>
    </row>
    <row r="556" spans="1:13" x14ac:dyDescent="0.3">
      <c r="A556" t="s">
        <v>17</v>
      </c>
      <c r="B556">
        <v>1833</v>
      </c>
      <c r="C556" t="s">
        <v>681</v>
      </c>
      <c r="D556" t="s">
        <v>95</v>
      </c>
      <c r="E556">
        <v>2022</v>
      </c>
      <c r="F556" t="s">
        <v>20</v>
      </c>
      <c r="G556" t="s">
        <v>21</v>
      </c>
      <c r="H556" t="s">
        <v>15</v>
      </c>
      <c r="I556" t="s">
        <v>22</v>
      </c>
      <c r="J556">
        <v>7.6385385E-2</v>
      </c>
      <c r="K556">
        <v>15.1</v>
      </c>
      <c r="L556">
        <v>88.483000000000004</v>
      </c>
      <c r="M556">
        <v>4.3</v>
      </c>
    </row>
    <row r="557" spans="1:13" x14ac:dyDescent="0.3">
      <c r="A557" t="s">
        <v>17</v>
      </c>
      <c r="B557">
        <v>1832</v>
      </c>
      <c r="C557" t="s">
        <v>478</v>
      </c>
      <c r="D557" t="s">
        <v>95</v>
      </c>
      <c r="E557">
        <v>2022</v>
      </c>
      <c r="F557" t="s">
        <v>20</v>
      </c>
      <c r="G557" t="s">
        <v>21</v>
      </c>
      <c r="H557" t="s">
        <v>15</v>
      </c>
      <c r="I557" t="s">
        <v>22</v>
      </c>
      <c r="J557">
        <v>0</v>
      </c>
      <c r="K557">
        <v>13.5</v>
      </c>
      <c r="L557">
        <v>84.554000000000002</v>
      </c>
      <c r="M557">
        <v>4.3</v>
      </c>
    </row>
    <row r="558" spans="1:13" x14ac:dyDescent="0.3">
      <c r="A558" t="s">
        <v>10</v>
      </c>
      <c r="B558">
        <v>1805</v>
      </c>
      <c r="C558" t="s">
        <v>710</v>
      </c>
      <c r="D558" t="s">
        <v>95</v>
      </c>
      <c r="E558">
        <v>2014</v>
      </c>
      <c r="F558" t="s">
        <v>29</v>
      </c>
      <c r="G558" t="s">
        <v>21</v>
      </c>
      <c r="H558" t="s">
        <v>30</v>
      </c>
      <c r="I558" t="s">
        <v>16</v>
      </c>
      <c r="J558">
        <v>5.5672032000000003E-2</v>
      </c>
      <c r="K558">
        <v>11.85</v>
      </c>
      <c r="L558">
        <v>50.566600000000001</v>
      </c>
      <c r="M558">
        <v>4.3</v>
      </c>
    </row>
    <row r="559" spans="1:13" x14ac:dyDescent="0.3">
      <c r="A559" t="s">
        <v>10</v>
      </c>
      <c r="B559">
        <v>1804</v>
      </c>
      <c r="C559" t="s">
        <v>436</v>
      </c>
      <c r="D559" t="s">
        <v>95</v>
      </c>
      <c r="E559">
        <v>2014</v>
      </c>
      <c r="F559" t="s">
        <v>29</v>
      </c>
      <c r="G559" t="s">
        <v>21</v>
      </c>
      <c r="H559" t="s">
        <v>30</v>
      </c>
      <c r="I559" t="s">
        <v>16</v>
      </c>
      <c r="J559">
        <v>2.9535852000000001E-2</v>
      </c>
      <c r="K559">
        <v>6.71</v>
      </c>
      <c r="L559">
        <v>67.514200000000002</v>
      </c>
      <c r="M559">
        <v>4.3</v>
      </c>
    </row>
    <row r="560" spans="1:13" x14ac:dyDescent="0.3">
      <c r="A560" t="s">
        <v>10</v>
      </c>
      <c r="B560">
        <v>1803</v>
      </c>
      <c r="C560" t="s">
        <v>904</v>
      </c>
      <c r="D560" t="s">
        <v>95</v>
      </c>
      <c r="E560">
        <v>2014</v>
      </c>
      <c r="F560" t="s">
        <v>29</v>
      </c>
      <c r="G560" t="s">
        <v>21</v>
      </c>
      <c r="H560" t="s">
        <v>30</v>
      </c>
      <c r="I560" t="s">
        <v>16</v>
      </c>
      <c r="J560">
        <v>0.103935018</v>
      </c>
      <c r="K560">
        <v>6.63</v>
      </c>
      <c r="L560">
        <v>166.85</v>
      </c>
      <c r="M560">
        <v>4.3</v>
      </c>
    </row>
    <row r="561" spans="1:13" x14ac:dyDescent="0.3">
      <c r="A561" t="s">
        <v>10</v>
      </c>
      <c r="B561">
        <v>1802</v>
      </c>
      <c r="C561" t="s">
        <v>723</v>
      </c>
      <c r="D561" t="s">
        <v>95</v>
      </c>
      <c r="E561">
        <v>2014</v>
      </c>
      <c r="F561" t="s">
        <v>29</v>
      </c>
      <c r="G561" t="s">
        <v>21</v>
      </c>
      <c r="H561" t="s">
        <v>30</v>
      </c>
      <c r="I561" t="s">
        <v>16</v>
      </c>
      <c r="J561">
        <v>4.9580407E-2</v>
      </c>
      <c r="K561">
        <v>6.2149999999999999</v>
      </c>
      <c r="L561">
        <v>227.40620000000001</v>
      </c>
      <c r="M561">
        <v>4.3</v>
      </c>
    </row>
    <row r="562" spans="1:13" x14ac:dyDescent="0.3">
      <c r="A562" t="s">
        <v>17</v>
      </c>
      <c r="B562">
        <v>1759</v>
      </c>
      <c r="C562" t="s">
        <v>320</v>
      </c>
      <c r="D562" t="s">
        <v>95</v>
      </c>
      <c r="E562">
        <v>2014</v>
      </c>
      <c r="F562" t="s">
        <v>29</v>
      </c>
      <c r="G562" t="s">
        <v>21</v>
      </c>
      <c r="H562" t="s">
        <v>30</v>
      </c>
      <c r="I562" t="s">
        <v>16</v>
      </c>
      <c r="J562">
        <v>0.13139479300000001</v>
      </c>
      <c r="K562">
        <v>11.65</v>
      </c>
      <c r="L562">
        <v>151.9024</v>
      </c>
      <c r="M562">
        <v>4.3</v>
      </c>
    </row>
    <row r="563" spans="1:13" x14ac:dyDescent="0.3">
      <c r="A563" t="s">
        <v>10</v>
      </c>
      <c r="B563">
        <v>1741</v>
      </c>
      <c r="C563" t="s">
        <v>264</v>
      </c>
      <c r="D563" t="s">
        <v>95</v>
      </c>
      <c r="E563">
        <v>2011</v>
      </c>
      <c r="F563" t="s">
        <v>39</v>
      </c>
      <c r="G563" t="s">
        <v>21</v>
      </c>
      <c r="H563" t="s">
        <v>30</v>
      </c>
      <c r="I563" t="s">
        <v>40</v>
      </c>
      <c r="J563">
        <v>0.23535405500000001</v>
      </c>
      <c r="K563">
        <v>9.8000000000000007</v>
      </c>
      <c r="L563">
        <v>50.800800000000002</v>
      </c>
      <c r="M563">
        <v>4.3</v>
      </c>
    </row>
    <row r="564" spans="1:13" x14ac:dyDescent="0.3">
      <c r="A564" t="s">
        <v>10</v>
      </c>
      <c r="B564">
        <v>1740</v>
      </c>
      <c r="C564" t="s">
        <v>1137</v>
      </c>
      <c r="D564" t="s">
        <v>95</v>
      </c>
      <c r="E564">
        <v>2011</v>
      </c>
      <c r="F564" t="s">
        <v>39</v>
      </c>
      <c r="G564" t="s">
        <v>21</v>
      </c>
      <c r="H564" t="s">
        <v>30</v>
      </c>
      <c r="I564" t="s">
        <v>40</v>
      </c>
      <c r="J564">
        <v>5.046718E-2</v>
      </c>
      <c r="K564">
        <v>8.3000000000000007</v>
      </c>
      <c r="L564">
        <v>97.638400000000004</v>
      </c>
      <c r="M564">
        <v>4.3</v>
      </c>
    </row>
    <row r="565" spans="1:13" x14ac:dyDescent="0.3">
      <c r="A565" t="s">
        <v>17</v>
      </c>
      <c r="B565">
        <v>1724</v>
      </c>
      <c r="C565" t="s">
        <v>1128</v>
      </c>
      <c r="D565" t="s">
        <v>95</v>
      </c>
      <c r="E565">
        <v>2011</v>
      </c>
      <c r="F565" t="s">
        <v>39</v>
      </c>
      <c r="G565" t="s">
        <v>21</v>
      </c>
      <c r="H565" t="s">
        <v>15</v>
      </c>
      <c r="I565" t="s">
        <v>40</v>
      </c>
      <c r="J565">
        <v>5.7527544E-2</v>
      </c>
      <c r="K565">
        <v>20</v>
      </c>
      <c r="L565">
        <v>43.108600000000003</v>
      </c>
      <c r="M565">
        <v>4.3</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1723</v>
      </c>
      <c r="C568" t="s">
        <v>737</v>
      </c>
      <c r="D568" t="s">
        <v>95</v>
      </c>
      <c r="E568">
        <v>2011</v>
      </c>
      <c r="F568" t="s">
        <v>39</v>
      </c>
      <c r="G568" t="s">
        <v>21</v>
      </c>
      <c r="H568" t="s">
        <v>15</v>
      </c>
      <c r="I568" t="s">
        <v>40</v>
      </c>
      <c r="J568">
        <v>0.13575134999999999</v>
      </c>
      <c r="K568">
        <v>15.6</v>
      </c>
      <c r="L568">
        <v>111.5544</v>
      </c>
      <c r="M568">
        <v>4.3</v>
      </c>
    </row>
    <row r="569" spans="1:13" x14ac:dyDescent="0.3">
      <c r="A569" t="s">
        <v>10</v>
      </c>
      <c r="B569">
        <v>1695</v>
      </c>
      <c r="C569" t="s">
        <v>1119</v>
      </c>
      <c r="D569" t="s">
        <v>95</v>
      </c>
      <c r="E569">
        <v>2017</v>
      </c>
      <c r="F569" t="s">
        <v>50</v>
      </c>
      <c r="G569" t="s">
        <v>34</v>
      </c>
      <c r="H569" t="s">
        <v>26</v>
      </c>
      <c r="I569" t="s">
        <v>16</v>
      </c>
      <c r="J569">
        <v>0</v>
      </c>
      <c r="K569">
        <v>4.88</v>
      </c>
      <c r="L569">
        <v>53.129800000000003</v>
      </c>
      <c r="M569">
        <v>4.3</v>
      </c>
    </row>
    <row r="570" spans="1:13" x14ac:dyDescent="0.3">
      <c r="A570" t="s">
        <v>10</v>
      </c>
      <c r="B570">
        <v>1629</v>
      </c>
      <c r="C570" t="s">
        <v>436</v>
      </c>
      <c r="D570" t="s">
        <v>95</v>
      </c>
      <c r="E570">
        <v>2020</v>
      </c>
      <c r="F570" t="s">
        <v>37</v>
      </c>
      <c r="G570" t="s">
        <v>34</v>
      </c>
      <c r="H570" t="s">
        <v>30</v>
      </c>
      <c r="I570" t="s">
        <v>16</v>
      </c>
      <c r="J570">
        <v>2.9727657000000001E-2</v>
      </c>
      <c r="K570">
        <v>6.71</v>
      </c>
      <c r="L570">
        <v>66.614199999999997</v>
      </c>
      <c r="M570">
        <v>4.3</v>
      </c>
    </row>
    <row r="571" spans="1:13" x14ac:dyDescent="0.3">
      <c r="A571" t="s">
        <v>10</v>
      </c>
      <c r="B571">
        <v>1628</v>
      </c>
      <c r="C571" t="s">
        <v>1095</v>
      </c>
      <c r="D571" t="s">
        <v>95</v>
      </c>
      <c r="E571">
        <v>2020</v>
      </c>
      <c r="F571" t="s">
        <v>37</v>
      </c>
      <c r="G571" t="s">
        <v>34</v>
      </c>
      <c r="H571" t="s">
        <v>30</v>
      </c>
      <c r="I571" t="s">
        <v>16</v>
      </c>
      <c r="J571">
        <v>7.9776075000000002E-2</v>
      </c>
      <c r="K571">
        <v>6.1349999999999998</v>
      </c>
      <c r="L571">
        <v>152.8366</v>
      </c>
      <c r="M571">
        <v>4.3</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10</v>
      </c>
      <c r="B573">
        <v>1627</v>
      </c>
      <c r="C573" t="s">
        <v>419</v>
      </c>
      <c r="D573" t="s">
        <v>95</v>
      </c>
      <c r="E573">
        <v>2020</v>
      </c>
      <c r="F573" t="s">
        <v>37</v>
      </c>
      <c r="G573" t="s">
        <v>34</v>
      </c>
      <c r="H573" t="s">
        <v>30</v>
      </c>
      <c r="I573" t="s">
        <v>16</v>
      </c>
      <c r="J573">
        <v>4.2008667E-2</v>
      </c>
      <c r="K573">
        <v>5.26</v>
      </c>
      <c r="L573">
        <v>162.68680000000001</v>
      </c>
      <c r="M573">
        <v>4.3</v>
      </c>
    </row>
    <row r="574" spans="1:13" x14ac:dyDescent="0.3">
      <c r="A574" t="s">
        <v>17</v>
      </c>
      <c r="B574">
        <v>1579</v>
      </c>
      <c r="C574" t="s">
        <v>1074</v>
      </c>
      <c r="D574" t="s">
        <v>95</v>
      </c>
      <c r="E574">
        <v>2020</v>
      </c>
      <c r="F574" t="s">
        <v>37</v>
      </c>
      <c r="G574" t="s">
        <v>34</v>
      </c>
      <c r="H574" t="s">
        <v>26</v>
      </c>
      <c r="I574" t="s">
        <v>16</v>
      </c>
      <c r="J574">
        <v>2.6450779000000001E-2</v>
      </c>
      <c r="K574">
        <v>18.7</v>
      </c>
      <c r="L574">
        <v>124.902</v>
      </c>
      <c r="M574">
        <v>4.3</v>
      </c>
    </row>
    <row r="575" spans="1:13" x14ac:dyDescent="0.3">
      <c r="A575" t="s">
        <v>17</v>
      </c>
      <c r="B575">
        <v>1578</v>
      </c>
      <c r="C575" t="s">
        <v>905</v>
      </c>
      <c r="D575" t="s">
        <v>95</v>
      </c>
      <c r="E575">
        <v>2020</v>
      </c>
      <c r="F575" t="s">
        <v>37</v>
      </c>
      <c r="G575" t="s">
        <v>34</v>
      </c>
      <c r="H575" t="s">
        <v>26</v>
      </c>
      <c r="I575" t="s">
        <v>16</v>
      </c>
      <c r="J575">
        <v>7.2561270000000002E-3</v>
      </c>
      <c r="K575">
        <v>7.09</v>
      </c>
      <c r="L575">
        <v>50.403399999999998</v>
      </c>
      <c r="M575">
        <v>4.3</v>
      </c>
    </row>
    <row r="576" spans="1:13" x14ac:dyDescent="0.3">
      <c r="A576" t="s">
        <v>17</v>
      </c>
      <c r="B576">
        <v>1545</v>
      </c>
      <c r="C576" t="s">
        <v>1061</v>
      </c>
      <c r="D576" t="s">
        <v>95</v>
      </c>
      <c r="E576">
        <v>2015</v>
      </c>
      <c r="F576" t="s">
        <v>33</v>
      </c>
      <c r="G576" t="s">
        <v>34</v>
      </c>
      <c r="H576" t="s">
        <v>15</v>
      </c>
      <c r="I576" t="s">
        <v>16</v>
      </c>
      <c r="J576">
        <v>8.5581440000000002E-3</v>
      </c>
      <c r="K576">
        <v>18</v>
      </c>
      <c r="L576">
        <v>79.061800000000005</v>
      </c>
      <c r="M576">
        <v>4.3</v>
      </c>
    </row>
    <row r="577" spans="1:13" x14ac:dyDescent="0.3">
      <c r="A577" t="s">
        <v>17</v>
      </c>
      <c r="B577">
        <v>1544</v>
      </c>
      <c r="C577" t="s">
        <v>1060</v>
      </c>
      <c r="D577" t="s">
        <v>95</v>
      </c>
      <c r="E577">
        <v>2015</v>
      </c>
      <c r="F577" t="s">
        <v>33</v>
      </c>
      <c r="G577" t="s">
        <v>34</v>
      </c>
      <c r="H577" t="s">
        <v>15</v>
      </c>
      <c r="I577" t="s">
        <v>16</v>
      </c>
      <c r="J577">
        <v>9.3652167999999994E-2</v>
      </c>
      <c r="K577">
        <v>14.85</v>
      </c>
      <c r="L577">
        <v>141.5812</v>
      </c>
      <c r="M577">
        <v>4.3</v>
      </c>
    </row>
    <row r="578" spans="1:13" x14ac:dyDescent="0.3">
      <c r="A578" t="s">
        <v>17</v>
      </c>
      <c r="B578">
        <v>1543</v>
      </c>
      <c r="C578" t="s">
        <v>1059</v>
      </c>
      <c r="D578" t="s">
        <v>95</v>
      </c>
      <c r="E578">
        <v>2015</v>
      </c>
      <c r="F578" t="s">
        <v>33</v>
      </c>
      <c r="G578" t="s">
        <v>34</v>
      </c>
      <c r="H578" t="s">
        <v>15</v>
      </c>
      <c r="I578" t="s">
        <v>16</v>
      </c>
      <c r="J578">
        <v>0.115107028</v>
      </c>
      <c r="K578">
        <v>12.1</v>
      </c>
      <c r="L578">
        <v>222.01140000000001</v>
      </c>
      <c r="M578">
        <v>4.3</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10</v>
      </c>
      <c r="B580">
        <v>1518</v>
      </c>
      <c r="C580" t="s">
        <v>120</v>
      </c>
      <c r="D580" t="s">
        <v>95</v>
      </c>
      <c r="E580">
        <v>2016</v>
      </c>
      <c r="F580" t="s">
        <v>25</v>
      </c>
      <c r="G580" t="s">
        <v>14</v>
      </c>
      <c r="H580" t="s">
        <v>26</v>
      </c>
      <c r="I580" t="s">
        <v>16</v>
      </c>
      <c r="J580">
        <v>7.5751070000000004E-2</v>
      </c>
      <c r="K580">
        <v>15.5</v>
      </c>
      <c r="L580">
        <v>262.85680000000002</v>
      </c>
      <c r="M580">
        <v>4.3</v>
      </c>
    </row>
    <row r="581" spans="1:13" x14ac:dyDescent="0.3">
      <c r="A581" t="s">
        <v>10</v>
      </c>
      <c r="B581">
        <v>1517</v>
      </c>
      <c r="C581" t="s">
        <v>311</v>
      </c>
      <c r="D581" t="s">
        <v>95</v>
      </c>
      <c r="E581">
        <v>2016</v>
      </c>
      <c r="F581" t="s">
        <v>25</v>
      </c>
      <c r="G581" t="s">
        <v>14</v>
      </c>
      <c r="H581" t="s">
        <v>26</v>
      </c>
      <c r="I581" t="s">
        <v>16</v>
      </c>
      <c r="J581">
        <v>5.8730830999999997E-2</v>
      </c>
      <c r="K581">
        <v>11.65</v>
      </c>
      <c r="L581">
        <v>171.94220000000001</v>
      </c>
      <c r="M581">
        <v>4.3</v>
      </c>
    </row>
    <row r="582" spans="1:13" x14ac:dyDescent="0.3">
      <c r="A582" t="s">
        <v>10</v>
      </c>
      <c r="B582">
        <v>1516</v>
      </c>
      <c r="C582" t="s">
        <v>724</v>
      </c>
      <c r="D582" t="s">
        <v>95</v>
      </c>
      <c r="E582">
        <v>2016</v>
      </c>
      <c r="F582" t="s">
        <v>25</v>
      </c>
      <c r="G582" t="s">
        <v>14</v>
      </c>
      <c r="H582" t="s">
        <v>26</v>
      </c>
      <c r="I582" t="s">
        <v>16</v>
      </c>
      <c r="J582">
        <v>3.5572183E-2</v>
      </c>
      <c r="K582">
        <v>8.3149999999999995</v>
      </c>
      <c r="L582">
        <v>144.4444</v>
      </c>
      <c r="M582">
        <v>4.3</v>
      </c>
    </row>
    <row r="583" spans="1:13" x14ac:dyDescent="0.3">
      <c r="A583" t="s">
        <v>10</v>
      </c>
      <c r="B583">
        <v>1515</v>
      </c>
      <c r="C583" t="s">
        <v>263</v>
      </c>
      <c r="D583" t="s">
        <v>95</v>
      </c>
      <c r="E583">
        <v>2016</v>
      </c>
      <c r="F583" t="s">
        <v>25</v>
      </c>
      <c r="G583" t="s">
        <v>14</v>
      </c>
      <c r="H583" t="s">
        <v>26</v>
      </c>
      <c r="I583" t="s">
        <v>16</v>
      </c>
      <c r="J583">
        <v>4.4023212999999999E-2</v>
      </c>
      <c r="K583">
        <v>7.52</v>
      </c>
      <c r="L583">
        <v>183.095</v>
      </c>
      <c r="M583">
        <v>4.3</v>
      </c>
    </row>
    <row r="584" spans="1:13" x14ac:dyDescent="0.3">
      <c r="A584" t="s">
        <v>17</v>
      </c>
      <c r="B584">
        <v>1478</v>
      </c>
      <c r="C584" t="s">
        <v>1033</v>
      </c>
      <c r="D584" t="s">
        <v>95</v>
      </c>
      <c r="E584">
        <v>2016</v>
      </c>
      <c r="F584" t="s">
        <v>25</v>
      </c>
      <c r="G584" t="s">
        <v>14</v>
      </c>
      <c r="H584" t="s">
        <v>26</v>
      </c>
      <c r="I584" t="s">
        <v>16</v>
      </c>
      <c r="J584">
        <v>3.2448523E-2</v>
      </c>
      <c r="K584">
        <v>20.85</v>
      </c>
      <c r="L584">
        <v>177.86600000000001</v>
      </c>
      <c r="M584">
        <v>4.3</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17</v>
      </c>
      <c r="B586">
        <v>1477</v>
      </c>
      <c r="C586" t="s">
        <v>841</v>
      </c>
      <c r="D586" t="s">
        <v>95</v>
      </c>
      <c r="E586">
        <v>2016</v>
      </c>
      <c r="F586" t="s">
        <v>25</v>
      </c>
      <c r="G586" t="s">
        <v>14</v>
      </c>
      <c r="H586" t="s">
        <v>26</v>
      </c>
      <c r="I586" t="s">
        <v>16</v>
      </c>
      <c r="J586">
        <v>0.11127459100000001</v>
      </c>
      <c r="K586">
        <v>12.3</v>
      </c>
      <c r="L586">
        <v>35.087400000000002</v>
      </c>
      <c r="M586">
        <v>4.3</v>
      </c>
    </row>
    <row r="587" spans="1:13" x14ac:dyDescent="0.3">
      <c r="A587" t="s">
        <v>17</v>
      </c>
      <c r="B587">
        <v>1476</v>
      </c>
      <c r="C587" t="s">
        <v>477</v>
      </c>
      <c r="D587" t="s">
        <v>95</v>
      </c>
      <c r="E587">
        <v>2016</v>
      </c>
      <c r="F587" t="s">
        <v>25</v>
      </c>
      <c r="G587" t="s">
        <v>14</v>
      </c>
      <c r="H587" t="s">
        <v>26</v>
      </c>
      <c r="I587" t="s">
        <v>16</v>
      </c>
      <c r="J587">
        <v>3.7497049999999997E-2</v>
      </c>
      <c r="K587">
        <v>6.8</v>
      </c>
      <c r="L587">
        <v>49.903399999999998</v>
      </c>
      <c r="M587">
        <v>4.3</v>
      </c>
    </row>
    <row r="588" spans="1:13" x14ac:dyDescent="0.3">
      <c r="A588" t="s">
        <v>10</v>
      </c>
      <c r="B588">
        <v>1460</v>
      </c>
      <c r="C588" t="s">
        <v>421</v>
      </c>
      <c r="D588" t="s">
        <v>95</v>
      </c>
      <c r="E588">
        <v>2018</v>
      </c>
      <c r="F588" t="s">
        <v>138</v>
      </c>
      <c r="G588" t="s">
        <v>14</v>
      </c>
      <c r="H588" t="s">
        <v>26</v>
      </c>
      <c r="I588" t="s">
        <v>40</v>
      </c>
      <c r="J588">
        <v>0.24540738600000001</v>
      </c>
      <c r="L588">
        <v>92.811999999999998</v>
      </c>
      <c r="M588">
        <v>4.3</v>
      </c>
    </row>
    <row r="589" spans="1:13" x14ac:dyDescent="0.3">
      <c r="A589" t="s">
        <v>17</v>
      </c>
      <c r="B589">
        <v>1438</v>
      </c>
      <c r="C589" t="s">
        <v>632</v>
      </c>
      <c r="D589" t="s">
        <v>95</v>
      </c>
      <c r="E589">
        <v>2018</v>
      </c>
      <c r="F589" t="s">
        <v>138</v>
      </c>
      <c r="G589" t="s">
        <v>14</v>
      </c>
      <c r="H589" t="s">
        <v>26</v>
      </c>
      <c r="I589" t="s">
        <v>40</v>
      </c>
      <c r="J589">
        <v>0.208987123</v>
      </c>
      <c r="L589">
        <v>106.0596</v>
      </c>
      <c r="M589">
        <v>4.3</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1437</v>
      </c>
      <c r="C591" t="s">
        <v>986</v>
      </c>
      <c r="D591" t="s">
        <v>95</v>
      </c>
      <c r="E591">
        <v>2018</v>
      </c>
      <c r="F591" t="s">
        <v>138</v>
      </c>
      <c r="G591" t="s">
        <v>14</v>
      </c>
      <c r="H591" t="s">
        <v>26</v>
      </c>
      <c r="I591" t="s">
        <v>40</v>
      </c>
      <c r="J591">
        <v>8.1014460999999996E-2</v>
      </c>
      <c r="L591">
        <v>98.838399999999993</v>
      </c>
      <c r="M591">
        <v>4.3</v>
      </c>
    </row>
    <row r="592" spans="1:13" x14ac:dyDescent="0.3">
      <c r="A592" t="s">
        <v>17</v>
      </c>
      <c r="B592">
        <v>1436</v>
      </c>
      <c r="C592" t="s">
        <v>1016</v>
      </c>
      <c r="D592" t="s">
        <v>95</v>
      </c>
      <c r="E592">
        <v>2018</v>
      </c>
      <c r="F592" t="s">
        <v>138</v>
      </c>
      <c r="G592" t="s">
        <v>14</v>
      </c>
      <c r="H592" t="s">
        <v>26</v>
      </c>
      <c r="I592" t="s">
        <v>40</v>
      </c>
      <c r="J592">
        <v>0.136417078</v>
      </c>
      <c r="L592">
        <v>179.76599999999999</v>
      </c>
      <c r="M592">
        <v>4.3</v>
      </c>
    </row>
    <row r="593" spans="1:13" x14ac:dyDescent="0.3">
      <c r="A593" t="s">
        <v>10</v>
      </c>
      <c r="B593">
        <v>1410</v>
      </c>
      <c r="C593" t="s">
        <v>710</v>
      </c>
      <c r="D593" t="s">
        <v>95</v>
      </c>
      <c r="E593">
        <v>2012</v>
      </c>
      <c r="F593" t="s">
        <v>13</v>
      </c>
      <c r="G593" t="s">
        <v>14</v>
      </c>
      <c r="H593" t="s">
        <v>15</v>
      </c>
      <c r="I593" t="s">
        <v>16</v>
      </c>
      <c r="J593">
        <v>5.5805027E-2</v>
      </c>
      <c r="K593">
        <v>11.85</v>
      </c>
      <c r="L593">
        <v>53.066600000000001</v>
      </c>
      <c r="M593">
        <v>4.3</v>
      </c>
    </row>
    <row r="594" spans="1:13" x14ac:dyDescent="0.3">
      <c r="A594" t="s">
        <v>10</v>
      </c>
      <c r="B594">
        <v>1409</v>
      </c>
      <c r="C594" t="s">
        <v>183</v>
      </c>
      <c r="D594" t="s">
        <v>95</v>
      </c>
      <c r="E594">
        <v>2012</v>
      </c>
      <c r="F594" t="s">
        <v>13</v>
      </c>
      <c r="G594" t="s">
        <v>14</v>
      </c>
      <c r="H594" t="s">
        <v>15</v>
      </c>
      <c r="I594" t="s">
        <v>16</v>
      </c>
      <c r="J594">
        <v>0.100555034</v>
      </c>
      <c r="K594">
        <v>9.3949999999999996</v>
      </c>
      <c r="L594">
        <v>88.885599999999997</v>
      </c>
      <c r="M594">
        <v>4.3</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1408</v>
      </c>
      <c r="C597" t="s">
        <v>934</v>
      </c>
      <c r="D597" t="s">
        <v>95</v>
      </c>
      <c r="E597">
        <v>2012</v>
      </c>
      <c r="F597" t="s">
        <v>13</v>
      </c>
      <c r="G597" t="s">
        <v>14</v>
      </c>
      <c r="H597" t="s">
        <v>15</v>
      </c>
      <c r="I597" t="s">
        <v>16</v>
      </c>
      <c r="J597">
        <v>5.1697107999999999E-2</v>
      </c>
      <c r="K597">
        <v>9.1950000000000003</v>
      </c>
      <c r="L597">
        <v>79.264399999999995</v>
      </c>
      <c r="M597">
        <v>4.3</v>
      </c>
    </row>
    <row r="598" spans="1:13" x14ac:dyDescent="0.3">
      <c r="A598" t="s">
        <v>10</v>
      </c>
      <c r="B598">
        <v>1407</v>
      </c>
      <c r="C598" t="s">
        <v>421</v>
      </c>
      <c r="D598" t="s">
        <v>95</v>
      </c>
      <c r="E598">
        <v>2012</v>
      </c>
      <c r="F598" t="s">
        <v>13</v>
      </c>
      <c r="G598" t="s">
        <v>14</v>
      </c>
      <c r="H598" t="s">
        <v>15</v>
      </c>
      <c r="I598" t="s">
        <v>16</v>
      </c>
      <c r="J598">
        <v>0</v>
      </c>
      <c r="K598">
        <v>6.78</v>
      </c>
      <c r="L598">
        <v>95.012</v>
      </c>
      <c r="M598">
        <v>4.3</v>
      </c>
    </row>
    <row r="599" spans="1:13" x14ac:dyDescent="0.3">
      <c r="A599" t="s">
        <v>17</v>
      </c>
      <c r="B599">
        <v>1363</v>
      </c>
      <c r="C599" t="s">
        <v>986</v>
      </c>
      <c r="D599" t="s">
        <v>95</v>
      </c>
      <c r="E599">
        <v>2012</v>
      </c>
      <c r="F599" t="s">
        <v>13</v>
      </c>
      <c r="G599" t="s">
        <v>14</v>
      </c>
      <c r="H599" t="s">
        <v>15</v>
      </c>
      <c r="I599" t="s">
        <v>16</v>
      </c>
      <c r="J599">
        <v>4.6342888999999998E-2</v>
      </c>
      <c r="K599">
        <v>6.15</v>
      </c>
      <c r="L599">
        <v>97.338399999999993</v>
      </c>
      <c r="M599">
        <v>4.3</v>
      </c>
    </row>
    <row r="600" spans="1:13" x14ac:dyDescent="0.3">
      <c r="A600" t="s">
        <v>17</v>
      </c>
      <c r="B600">
        <v>1358</v>
      </c>
      <c r="C600" t="s">
        <v>464</v>
      </c>
      <c r="D600" t="s">
        <v>95</v>
      </c>
      <c r="E600">
        <v>2018</v>
      </c>
      <c r="F600" t="s">
        <v>138</v>
      </c>
      <c r="G600" t="s">
        <v>14</v>
      </c>
      <c r="H600" t="s">
        <v>26</v>
      </c>
      <c r="I600" t="s">
        <v>40</v>
      </c>
      <c r="J600">
        <v>0.12898087999999999</v>
      </c>
      <c r="L600">
        <v>250.47239999999999</v>
      </c>
      <c r="M600">
        <v>4.3</v>
      </c>
    </row>
    <row r="601" spans="1:13" x14ac:dyDescent="0.3">
      <c r="A601" t="s">
        <v>10</v>
      </c>
      <c r="B601">
        <v>1338</v>
      </c>
      <c r="C601" t="s">
        <v>976</v>
      </c>
      <c r="D601" t="s">
        <v>95</v>
      </c>
      <c r="E601">
        <v>2015</v>
      </c>
      <c r="F601" t="s">
        <v>33</v>
      </c>
      <c r="G601" t="s">
        <v>34</v>
      </c>
      <c r="H601" t="s">
        <v>15</v>
      </c>
      <c r="I601" t="s">
        <v>16</v>
      </c>
      <c r="J601">
        <v>6.2979147999999999E-2</v>
      </c>
      <c r="K601">
        <v>17.350000000000001</v>
      </c>
      <c r="L601">
        <v>87.983000000000004</v>
      </c>
      <c r="M601">
        <v>4.3</v>
      </c>
    </row>
    <row r="602" spans="1:13" x14ac:dyDescent="0.3">
      <c r="A602" t="s">
        <v>10</v>
      </c>
      <c r="B602">
        <v>1306</v>
      </c>
      <c r="C602" t="s">
        <v>266</v>
      </c>
      <c r="D602" t="s">
        <v>95</v>
      </c>
      <c r="E602">
        <v>2018</v>
      </c>
      <c r="F602" t="s">
        <v>45</v>
      </c>
      <c r="G602" t="s">
        <v>21</v>
      </c>
      <c r="H602" t="s">
        <v>15</v>
      </c>
      <c r="I602" t="s">
        <v>46</v>
      </c>
      <c r="J602">
        <v>0.11679291999999999</v>
      </c>
      <c r="L602">
        <v>196.21100000000001</v>
      </c>
      <c r="M602">
        <v>4.3</v>
      </c>
    </row>
    <row r="603" spans="1:13" x14ac:dyDescent="0.3">
      <c r="A603" t="s">
        <v>10</v>
      </c>
      <c r="B603">
        <v>1288</v>
      </c>
      <c r="C603" t="s">
        <v>882</v>
      </c>
      <c r="D603" t="s">
        <v>95</v>
      </c>
      <c r="E603">
        <v>2014</v>
      </c>
      <c r="F603" t="s">
        <v>29</v>
      </c>
      <c r="G603" t="s">
        <v>21</v>
      </c>
      <c r="H603" t="s">
        <v>30</v>
      </c>
      <c r="I603" t="s">
        <v>16</v>
      </c>
      <c r="J603">
        <v>0.121531501</v>
      </c>
      <c r="K603">
        <v>15.85</v>
      </c>
      <c r="L603">
        <v>59.222000000000001</v>
      </c>
      <c r="M603">
        <v>4.3</v>
      </c>
    </row>
    <row r="604" spans="1:13" x14ac:dyDescent="0.3">
      <c r="A604" t="s">
        <v>10</v>
      </c>
      <c r="B604">
        <v>1243</v>
      </c>
      <c r="C604" t="s">
        <v>935</v>
      </c>
      <c r="D604" t="s">
        <v>95</v>
      </c>
      <c r="E604">
        <v>2022</v>
      </c>
      <c r="F604" t="s">
        <v>20</v>
      </c>
      <c r="G604" t="s">
        <v>21</v>
      </c>
      <c r="H604" t="s">
        <v>15</v>
      </c>
      <c r="I604" t="s">
        <v>22</v>
      </c>
      <c r="J604">
        <v>9.4246644000000004E-2</v>
      </c>
      <c r="K604">
        <v>16.5</v>
      </c>
      <c r="L604">
        <v>98.906800000000004</v>
      </c>
      <c r="M604">
        <v>4.4000000000000004</v>
      </c>
    </row>
    <row r="605" spans="1:13" x14ac:dyDescent="0.3">
      <c r="A605" t="s">
        <v>10</v>
      </c>
      <c r="B605">
        <v>1242</v>
      </c>
      <c r="C605" t="s">
        <v>934</v>
      </c>
      <c r="D605" t="s">
        <v>95</v>
      </c>
      <c r="E605">
        <v>2022</v>
      </c>
      <c r="F605" t="s">
        <v>20</v>
      </c>
      <c r="G605" t="s">
        <v>21</v>
      </c>
      <c r="H605" t="s">
        <v>15</v>
      </c>
      <c r="I605" t="s">
        <v>22</v>
      </c>
      <c r="J605">
        <v>5.1827123000000003E-2</v>
      </c>
      <c r="K605">
        <v>9.1950000000000003</v>
      </c>
      <c r="L605">
        <v>77.464399999999998</v>
      </c>
      <c r="M605">
        <v>4.4000000000000004</v>
      </c>
    </row>
    <row r="606" spans="1:13" x14ac:dyDescent="0.3">
      <c r="A606" t="s">
        <v>10</v>
      </c>
      <c r="B606">
        <v>1214</v>
      </c>
      <c r="C606" t="s">
        <v>801</v>
      </c>
      <c r="D606" t="s">
        <v>95</v>
      </c>
      <c r="E606">
        <v>2014</v>
      </c>
      <c r="F606" t="s">
        <v>29</v>
      </c>
      <c r="G606" t="s">
        <v>21</v>
      </c>
      <c r="H606" t="s">
        <v>30</v>
      </c>
      <c r="I606" t="s">
        <v>16</v>
      </c>
      <c r="J606">
        <v>3.9008624999999998E-2</v>
      </c>
      <c r="K606">
        <v>8.8949999999999996</v>
      </c>
      <c r="L606">
        <v>209.02959999999999</v>
      </c>
      <c r="M606">
        <v>4.4000000000000004</v>
      </c>
    </row>
    <row r="607" spans="1:13" x14ac:dyDescent="0.3">
      <c r="A607" t="s">
        <v>17</v>
      </c>
      <c r="B607">
        <v>1185</v>
      </c>
      <c r="C607" t="s">
        <v>906</v>
      </c>
      <c r="D607" t="s">
        <v>95</v>
      </c>
      <c r="E607">
        <v>2014</v>
      </c>
      <c r="F607" t="s">
        <v>29</v>
      </c>
      <c r="G607" t="s">
        <v>21</v>
      </c>
      <c r="H607" t="s">
        <v>30</v>
      </c>
      <c r="I607" t="s">
        <v>16</v>
      </c>
      <c r="J607">
        <v>2.7756137E-2</v>
      </c>
      <c r="K607">
        <v>15.15</v>
      </c>
      <c r="L607">
        <v>150.4708</v>
      </c>
      <c r="M607">
        <v>4.4000000000000004</v>
      </c>
    </row>
    <row r="608" spans="1:13" x14ac:dyDescent="0.3">
      <c r="A608" t="s">
        <v>17</v>
      </c>
      <c r="B608">
        <v>1183</v>
      </c>
      <c r="C608" t="s">
        <v>905</v>
      </c>
      <c r="D608" t="s">
        <v>95</v>
      </c>
      <c r="E608">
        <v>2014</v>
      </c>
      <c r="F608" t="s">
        <v>29</v>
      </c>
      <c r="G608" t="s">
        <v>21</v>
      </c>
      <c r="H608" t="s">
        <v>30</v>
      </c>
      <c r="I608" t="s">
        <v>16</v>
      </c>
      <c r="J608">
        <v>7.20931E-3</v>
      </c>
      <c r="K608">
        <v>7.09</v>
      </c>
      <c r="L608">
        <v>48.103400000000001</v>
      </c>
      <c r="M608">
        <v>4.4000000000000004</v>
      </c>
    </row>
    <row r="609" spans="1:13" x14ac:dyDescent="0.3">
      <c r="A609" t="s">
        <v>10</v>
      </c>
      <c r="B609">
        <v>1182</v>
      </c>
      <c r="C609" t="s">
        <v>904</v>
      </c>
      <c r="D609" t="s">
        <v>95</v>
      </c>
      <c r="E609">
        <v>2011</v>
      </c>
      <c r="F609" t="s">
        <v>39</v>
      </c>
      <c r="G609" t="s">
        <v>21</v>
      </c>
      <c r="H609" t="s">
        <v>26</v>
      </c>
      <c r="I609" t="s">
        <v>40</v>
      </c>
      <c r="J609">
        <v>0.17411080300000001</v>
      </c>
      <c r="K609">
        <v>6.63</v>
      </c>
      <c r="L609">
        <v>166.85</v>
      </c>
      <c r="M609">
        <v>4.4000000000000004</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10</v>
      </c>
      <c r="B611">
        <v>1148</v>
      </c>
      <c r="C611" t="s">
        <v>882</v>
      </c>
      <c r="D611" t="s">
        <v>95</v>
      </c>
      <c r="E611">
        <v>2017</v>
      </c>
      <c r="F611" t="s">
        <v>50</v>
      </c>
      <c r="G611" t="s">
        <v>34</v>
      </c>
      <c r="H611" t="s">
        <v>26</v>
      </c>
      <c r="I611" t="s">
        <v>16</v>
      </c>
      <c r="J611">
        <v>0.121609722</v>
      </c>
      <c r="K611">
        <v>15.85</v>
      </c>
      <c r="L611">
        <v>60.222000000000001</v>
      </c>
      <c r="M611">
        <v>4.4000000000000004</v>
      </c>
    </row>
    <row r="612" spans="1:13" x14ac:dyDescent="0.3">
      <c r="A612" t="s">
        <v>10</v>
      </c>
      <c r="B612">
        <v>1117</v>
      </c>
      <c r="C612" t="s">
        <v>866</v>
      </c>
      <c r="D612" t="s">
        <v>95</v>
      </c>
      <c r="E612">
        <v>2020</v>
      </c>
      <c r="F612" t="s">
        <v>37</v>
      </c>
      <c r="G612" t="s">
        <v>34</v>
      </c>
      <c r="H612" t="s">
        <v>30</v>
      </c>
      <c r="I612" t="s">
        <v>16</v>
      </c>
      <c r="J612">
        <v>0.11733375</v>
      </c>
      <c r="K612">
        <v>10.5</v>
      </c>
      <c r="L612">
        <v>164.12100000000001</v>
      </c>
      <c r="M612">
        <v>4.4000000000000004</v>
      </c>
    </row>
    <row r="613" spans="1:13" x14ac:dyDescent="0.3">
      <c r="A613" t="s">
        <v>10</v>
      </c>
      <c r="B613">
        <v>1109</v>
      </c>
      <c r="C613" t="s">
        <v>723</v>
      </c>
      <c r="D613" t="s">
        <v>95</v>
      </c>
      <c r="E613">
        <v>2015</v>
      </c>
      <c r="F613" t="s">
        <v>33</v>
      </c>
      <c r="G613" t="s">
        <v>34</v>
      </c>
      <c r="H613" t="s">
        <v>30</v>
      </c>
      <c r="I613" t="s">
        <v>16</v>
      </c>
      <c r="J613">
        <v>4.9722334999999999E-2</v>
      </c>
      <c r="K613">
        <v>6.2149999999999999</v>
      </c>
      <c r="L613">
        <v>224.50620000000001</v>
      </c>
      <c r="M613">
        <v>4.4000000000000004</v>
      </c>
    </row>
    <row r="614" spans="1:13" x14ac:dyDescent="0.3">
      <c r="A614" t="s">
        <v>17</v>
      </c>
      <c r="B614">
        <v>1090</v>
      </c>
      <c r="C614" t="s">
        <v>478</v>
      </c>
      <c r="D614" t="s">
        <v>95</v>
      </c>
      <c r="E614">
        <v>2020</v>
      </c>
      <c r="F614" t="s">
        <v>37</v>
      </c>
      <c r="G614" t="s">
        <v>34</v>
      </c>
      <c r="H614" t="s">
        <v>26</v>
      </c>
      <c r="I614" t="s">
        <v>16</v>
      </c>
      <c r="J614">
        <v>6.0822460000000002E-2</v>
      </c>
      <c r="K614">
        <v>13.5</v>
      </c>
      <c r="L614">
        <v>85.153999999999996</v>
      </c>
      <c r="M614">
        <v>4.4000000000000004</v>
      </c>
    </row>
    <row r="615" spans="1:13" x14ac:dyDescent="0.3">
      <c r="A615" t="s">
        <v>17</v>
      </c>
      <c r="B615">
        <v>1089</v>
      </c>
      <c r="C615" t="s">
        <v>852</v>
      </c>
      <c r="D615" t="s">
        <v>95</v>
      </c>
      <c r="E615">
        <v>2020</v>
      </c>
      <c r="F615" t="s">
        <v>37</v>
      </c>
      <c r="G615" t="s">
        <v>34</v>
      </c>
      <c r="H615" t="s">
        <v>26</v>
      </c>
      <c r="I615" t="s">
        <v>16</v>
      </c>
      <c r="J615">
        <v>3.7845086E-2</v>
      </c>
      <c r="K615">
        <v>7.4450000000000003</v>
      </c>
      <c r="L615">
        <v>75.535399999999996</v>
      </c>
      <c r="M615">
        <v>4.4000000000000004</v>
      </c>
    </row>
    <row r="616" spans="1:13" x14ac:dyDescent="0.3">
      <c r="A616" t="s">
        <v>17</v>
      </c>
      <c r="B616">
        <v>1071</v>
      </c>
      <c r="C616" t="s">
        <v>453</v>
      </c>
      <c r="D616" t="s">
        <v>95</v>
      </c>
      <c r="E616">
        <v>2015</v>
      </c>
      <c r="F616" t="s">
        <v>33</v>
      </c>
      <c r="G616" t="s">
        <v>34</v>
      </c>
      <c r="H616" t="s">
        <v>15</v>
      </c>
      <c r="I616" t="s">
        <v>16</v>
      </c>
      <c r="J616">
        <v>3.5482562000000002E-2</v>
      </c>
      <c r="K616">
        <v>12.65</v>
      </c>
      <c r="L616">
        <v>231.40100000000001</v>
      </c>
      <c r="M616">
        <v>4.4000000000000004</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1070</v>
      </c>
      <c r="C618" t="s">
        <v>841</v>
      </c>
      <c r="D618" t="s">
        <v>95</v>
      </c>
      <c r="E618">
        <v>2015</v>
      </c>
      <c r="F618" t="s">
        <v>33</v>
      </c>
      <c r="G618" t="s">
        <v>34</v>
      </c>
      <c r="H618" t="s">
        <v>15</v>
      </c>
      <c r="I618" t="s">
        <v>16</v>
      </c>
      <c r="J618">
        <v>0.111500259</v>
      </c>
      <c r="K618">
        <v>12.3</v>
      </c>
      <c r="L618">
        <v>35.687399999999997</v>
      </c>
      <c r="M618">
        <v>4.4000000000000004</v>
      </c>
    </row>
    <row r="619" spans="1:13" x14ac:dyDescent="0.3">
      <c r="A619" t="s">
        <v>17</v>
      </c>
      <c r="B619">
        <v>1068</v>
      </c>
      <c r="C619" t="s">
        <v>282</v>
      </c>
      <c r="D619" t="s">
        <v>95</v>
      </c>
      <c r="E619">
        <v>2020</v>
      </c>
      <c r="F619" t="s">
        <v>37</v>
      </c>
      <c r="G619" t="s">
        <v>34</v>
      </c>
      <c r="H619" t="s">
        <v>15</v>
      </c>
      <c r="I619" t="s">
        <v>16</v>
      </c>
      <c r="J619">
        <v>4.7453947000000003E-2</v>
      </c>
      <c r="K619">
        <v>9.8000000000000007</v>
      </c>
      <c r="L619">
        <v>101.7016</v>
      </c>
      <c r="M619">
        <v>4.4000000000000004</v>
      </c>
    </row>
    <row r="620" spans="1:13" x14ac:dyDescent="0.3">
      <c r="A620" t="s">
        <v>17</v>
      </c>
      <c r="B620">
        <v>1042</v>
      </c>
      <c r="C620" t="s">
        <v>828</v>
      </c>
      <c r="D620" t="s">
        <v>95</v>
      </c>
      <c r="E620">
        <v>2016</v>
      </c>
      <c r="F620" t="s">
        <v>25</v>
      </c>
      <c r="G620" t="s">
        <v>14</v>
      </c>
      <c r="H620" t="s">
        <v>26</v>
      </c>
      <c r="I620" t="s">
        <v>16</v>
      </c>
      <c r="J620">
        <v>7.5959623000000004E-2</v>
      </c>
      <c r="K620">
        <v>17.75</v>
      </c>
      <c r="L620">
        <v>112.45440000000001</v>
      </c>
      <c r="M620">
        <v>4.4000000000000004</v>
      </c>
    </row>
    <row r="621" spans="1:13" x14ac:dyDescent="0.3">
      <c r="A621" t="s">
        <v>17</v>
      </c>
      <c r="B621">
        <v>1041</v>
      </c>
      <c r="C621" t="s">
        <v>564</v>
      </c>
      <c r="D621" t="s">
        <v>95</v>
      </c>
      <c r="E621">
        <v>2016</v>
      </c>
      <c r="F621" t="s">
        <v>25</v>
      </c>
      <c r="G621" t="s">
        <v>14</v>
      </c>
      <c r="H621" t="s">
        <v>26</v>
      </c>
      <c r="I621" t="s">
        <v>16</v>
      </c>
      <c r="J621">
        <v>0</v>
      </c>
      <c r="K621">
        <v>17.350000000000001</v>
      </c>
      <c r="L621">
        <v>102.9016</v>
      </c>
      <c r="M621">
        <v>4.4000000000000004</v>
      </c>
    </row>
    <row r="622" spans="1:13" x14ac:dyDescent="0.3">
      <c r="A622" t="s">
        <v>17</v>
      </c>
      <c r="B622">
        <v>1019</v>
      </c>
      <c r="C622" t="s">
        <v>816</v>
      </c>
      <c r="D622" t="s">
        <v>95</v>
      </c>
      <c r="E622">
        <v>2018</v>
      </c>
      <c r="F622" t="s">
        <v>138</v>
      </c>
      <c r="G622" t="s">
        <v>14</v>
      </c>
      <c r="H622" t="s">
        <v>26</v>
      </c>
      <c r="I622" t="s">
        <v>40</v>
      </c>
      <c r="J622">
        <v>2.4387984000000001E-2</v>
      </c>
      <c r="L622">
        <v>92.446200000000005</v>
      </c>
      <c r="M622">
        <v>4.4000000000000004</v>
      </c>
    </row>
    <row r="623" spans="1:13" x14ac:dyDescent="0.3">
      <c r="A623" t="s">
        <v>10</v>
      </c>
      <c r="B623">
        <v>1000</v>
      </c>
      <c r="C623" t="s">
        <v>803</v>
      </c>
      <c r="D623" t="s">
        <v>95</v>
      </c>
      <c r="E623">
        <v>2012</v>
      </c>
      <c r="F623" t="s">
        <v>13</v>
      </c>
      <c r="G623" t="s">
        <v>14</v>
      </c>
      <c r="H623" t="s">
        <v>15</v>
      </c>
      <c r="I623" t="s">
        <v>16</v>
      </c>
      <c r="J623">
        <v>2.2976493000000001E-2</v>
      </c>
      <c r="K623">
        <v>20.25</v>
      </c>
      <c r="L623">
        <v>240.35380000000001</v>
      </c>
      <c r="M623">
        <v>4.4000000000000004</v>
      </c>
    </row>
    <row r="624" spans="1:13" x14ac:dyDescent="0.3">
      <c r="A624" t="s">
        <v>10</v>
      </c>
      <c r="B624">
        <v>999</v>
      </c>
      <c r="C624" t="s">
        <v>546</v>
      </c>
      <c r="D624" t="s">
        <v>95</v>
      </c>
      <c r="E624">
        <v>2012</v>
      </c>
      <c r="F624" t="s">
        <v>13</v>
      </c>
      <c r="G624" t="s">
        <v>14</v>
      </c>
      <c r="H624" t="s">
        <v>15</v>
      </c>
      <c r="I624" t="s">
        <v>16</v>
      </c>
      <c r="J624">
        <v>6.2625640999999996E-2</v>
      </c>
      <c r="K624">
        <v>19.350000000000001</v>
      </c>
      <c r="L624">
        <v>165.3184</v>
      </c>
      <c r="M624">
        <v>4.4000000000000004</v>
      </c>
    </row>
    <row r="625" spans="1:13" x14ac:dyDescent="0.3">
      <c r="A625" t="s">
        <v>10</v>
      </c>
      <c r="B625">
        <v>998</v>
      </c>
      <c r="C625" t="s">
        <v>802</v>
      </c>
      <c r="D625" t="s">
        <v>95</v>
      </c>
      <c r="E625">
        <v>2012</v>
      </c>
      <c r="F625" t="s">
        <v>13</v>
      </c>
      <c r="G625" t="s">
        <v>14</v>
      </c>
      <c r="H625" t="s">
        <v>15</v>
      </c>
      <c r="I625" t="s">
        <v>16</v>
      </c>
      <c r="J625">
        <v>0.106918052</v>
      </c>
      <c r="K625">
        <v>16</v>
      </c>
      <c r="L625">
        <v>183.5634</v>
      </c>
      <c r="M625">
        <v>4.4000000000000004</v>
      </c>
    </row>
    <row r="626" spans="1:13" x14ac:dyDescent="0.3">
      <c r="A626" t="s">
        <v>10</v>
      </c>
      <c r="B626">
        <v>997</v>
      </c>
      <c r="C626" t="s">
        <v>801</v>
      </c>
      <c r="D626" t="s">
        <v>95</v>
      </c>
      <c r="E626">
        <v>2012</v>
      </c>
      <c r="F626" t="s">
        <v>13</v>
      </c>
      <c r="G626" t="s">
        <v>14</v>
      </c>
      <c r="H626" t="s">
        <v>15</v>
      </c>
      <c r="I626" t="s">
        <v>16</v>
      </c>
      <c r="J626">
        <v>3.9101812999999999E-2</v>
      </c>
      <c r="K626">
        <v>8.8949999999999996</v>
      </c>
      <c r="L626">
        <v>208.8296</v>
      </c>
      <c r="M626">
        <v>4.4000000000000004</v>
      </c>
    </row>
    <row r="627" spans="1:13" x14ac:dyDescent="0.3">
      <c r="A627" t="s">
        <v>17</v>
      </c>
      <c r="B627">
        <v>962</v>
      </c>
      <c r="C627" t="s">
        <v>778</v>
      </c>
      <c r="D627" t="s">
        <v>95</v>
      </c>
      <c r="E627">
        <v>2015</v>
      </c>
      <c r="F627" t="s">
        <v>33</v>
      </c>
      <c r="G627" t="s">
        <v>34</v>
      </c>
      <c r="H627" t="s">
        <v>26</v>
      </c>
      <c r="I627" t="s">
        <v>16</v>
      </c>
      <c r="J627">
        <v>5.6778760000000001E-3</v>
      </c>
      <c r="K627">
        <v>5.9850000000000003</v>
      </c>
      <c r="L627">
        <v>184.89240000000001</v>
      </c>
      <c r="M627">
        <v>4.4000000000000004</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17</v>
      </c>
      <c r="B629">
        <v>956</v>
      </c>
      <c r="C629" t="s">
        <v>773</v>
      </c>
      <c r="D629" t="s">
        <v>95</v>
      </c>
      <c r="E629">
        <v>2016</v>
      </c>
      <c r="F629" t="s">
        <v>25</v>
      </c>
      <c r="G629" t="s">
        <v>14</v>
      </c>
      <c r="H629" t="s">
        <v>26</v>
      </c>
      <c r="I629" t="s">
        <v>16</v>
      </c>
      <c r="J629">
        <v>2.9691762E-2</v>
      </c>
      <c r="K629">
        <v>6.4450000000000003</v>
      </c>
      <c r="L629">
        <v>92.643600000000006</v>
      </c>
      <c r="M629">
        <v>4.4000000000000004</v>
      </c>
    </row>
    <row r="630" spans="1:13" x14ac:dyDescent="0.3">
      <c r="A630" t="s">
        <v>17</v>
      </c>
      <c r="B630">
        <v>954</v>
      </c>
      <c r="C630" t="s">
        <v>94</v>
      </c>
      <c r="D630" t="s">
        <v>95</v>
      </c>
      <c r="E630">
        <v>2014</v>
      </c>
      <c r="F630" t="s">
        <v>29</v>
      </c>
      <c r="G630" t="s">
        <v>21</v>
      </c>
      <c r="H630" t="s">
        <v>30</v>
      </c>
      <c r="I630" t="s">
        <v>16</v>
      </c>
      <c r="J630">
        <v>1.4618973E-2</v>
      </c>
      <c r="K630">
        <v>7.9749999999999996</v>
      </c>
      <c r="L630">
        <v>85.224999999999994</v>
      </c>
      <c r="M630">
        <v>4.4000000000000004</v>
      </c>
    </row>
    <row r="631" spans="1:13" x14ac:dyDescent="0.3">
      <c r="A631" t="s">
        <v>17</v>
      </c>
      <c r="B631">
        <v>951</v>
      </c>
      <c r="C631" t="s">
        <v>769</v>
      </c>
      <c r="D631" t="s">
        <v>95</v>
      </c>
      <c r="E631">
        <v>2018</v>
      </c>
      <c r="F631" t="s">
        <v>45</v>
      </c>
      <c r="G631" t="s">
        <v>21</v>
      </c>
      <c r="H631" t="s">
        <v>15</v>
      </c>
      <c r="I631" t="s">
        <v>46</v>
      </c>
      <c r="J631">
        <v>7.8362483999999996E-2</v>
      </c>
      <c r="L631">
        <v>177.93700000000001</v>
      </c>
      <c r="M631">
        <v>4.4000000000000004</v>
      </c>
    </row>
    <row r="632" spans="1:13" x14ac:dyDescent="0.3">
      <c r="A632" t="s">
        <v>17</v>
      </c>
      <c r="B632">
        <v>938</v>
      </c>
      <c r="C632" t="s">
        <v>477</v>
      </c>
      <c r="D632" t="s">
        <v>95</v>
      </c>
      <c r="E632">
        <v>2018</v>
      </c>
      <c r="F632" t="s">
        <v>45</v>
      </c>
      <c r="G632" t="s">
        <v>21</v>
      </c>
      <c r="H632" t="s">
        <v>15</v>
      </c>
      <c r="I632" t="s">
        <v>46</v>
      </c>
      <c r="J632">
        <v>3.7315468999999997E-2</v>
      </c>
      <c r="L632">
        <v>50.003399999999999</v>
      </c>
      <c r="M632">
        <v>4.5</v>
      </c>
    </row>
    <row r="633" spans="1:13" x14ac:dyDescent="0.3">
      <c r="A633" t="s">
        <v>10</v>
      </c>
      <c r="B633">
        <v>930</v>
      </c>
      <c r="C633" t="s">
        <v>755</v>
      </c>
      <c r="D633" t="s">
        <v>95</v>
      </c>
      <c r="E633">
        <v>2018</v>
      </c>
      <c r="F633" t="s">
        <v>45</v>
      </c>
      <c r="G633" t="s">
        <v>21</v>
      </c>
      <c r="H633" t="s">
        <v>15</v>
      </c>
      <c r="I633" t="s">
        <v>46</v>
      </c>
      <c r="J633">
        <v>2.524761E-2</v>
      </c>
      <c r="L633">
        <v>81.993399999999994</v>
      </c>
      <c r="M633">
        <v>4.5</v>
      </c>
    </row>
    <row r="634" spans="1:13" x14ac:dyDescent="0.3">
      <c r="A634" t="s">
        <v>17</v>
      </c>
      <c r="B634">
        <v>902</v>
      </c>
      <c r="C634" t="s">
        <v>737</v>
      </c>
      <c r="D634" t="s">
        <v>95</v>
      </c>
      <c r="E634">
        <v>2022</v>
      </c>
      <c r="F634" t="s">
        <v>20</v>
      </c>
      <c r="G634" t="s">
        <v>21</v>
      </c>
      <c r="H634" t="s">
        <v>15</v>
      </c>
      <c r="I634" t="s">
        <v>22</v>
      </c>
      <c r="J634">
        <v>0</v>
      </c>
      <c r="K634">
        <v>15.6</v>
      </c>
      <c r="L634">
        <v>111.8544</v>
      </c>
      <c r="M634">
        <v>4.5</v>
      </c>
    </row>
    <row r="635" spans="1:13" x14ac:dyDescent="0.3">
      <c r="A635" t="s">
        <v>17</v>
      </c>
      <c r="B635">
        <v>882</v>
      </c>
      <c r="C635" t="s">
        <v>478</v>
      </c>
      <c r="D635" t="s">
        <v>95</v>
      </c>
      <c r="E635">
        <v>2014</v>
      </c>
      <c r="F635" t="s">
        <v>29</v>
      </c>
      <c r="G635" t="s">
        <v>21</v>
      </c>
      <c r="H635" t="s">
        <v>30</v>
      </c>
      <c r="I635" t="s">
        <v>16</v>
      </c>
      <c r="J635">
        <v>0</v>
      </c>
      <c r="K635">
        <v>13.5</v>
      </c>
      <c r="L635">
        <v>88.054000000000002</v>
      </c>
      <c r="M635">
        <v>4.5</v>
      </c>
    </row>
    <row r="636" spans="1:13" x14ac:dyDescent="0.3">
      <c r="A636" t="s">
        <v>10</v>
      </c>
      <c r="B636">
        <v>874</v>
      </c>
      <c r="C636" t="s">
        <v>724</v>
      </c>
      <c r="D636" t="s">
        <v>95</v>
      </c>
      <c r="E636">
        <v>2011</v>
      </c>
      <c r="F636" t="s">
        <v>39</v>
      </c>
      <c r="G636" t="s">
        <v>21</v>
      </c>
      <c r="H636" t="s">
        <v>30</v>
      </c>
      <c r="I636" t="s">
        <v>40</v>
      </c>
      <c r="J636">
        <v>5.9540542000000002E-2</v>
      </c>
      <c r="K636">
        <v>8.3149999999999995</v>
      </c>
      <c r="L636">
        <v>143.64439999999999</v>
      </c>
      <c r="M636">
        <v>4.5</v>
      </c>
    </row>
    <row r="637" spans="1:13" x14ac:dyDescent="0.3">
      <c r="A637" t="s">
        <v>10</v>
      </c>
      <c r="B637">
        <v>873</v>
      </c>
      <c r="C637" t="s">
        <v>723</v>
      </c>
      <c r="D637" t="s">
        <v>95</v>
      </c>
      <c r="E637">
        <v>2011</v>
      </c>
      <c r="F637" t="s">
        <v>39</v>
      </c>
      <c r="G637" t="s">
        <v>21</v>
      </c>
      <c r="H637" t="s">
        <v>30</v>
      </c>
      <c r="I637" t="s">
        <v>40</v>
      </c>
      <c r="J637">
        <v>8.3056555000000004E-2</v>
      </c>
      <c r="K637">
        <v>6.2149999999999999</v>
      </c>
      <c r="L637">
        <v>224.40620000000001</v>
      </c>
      <c r="M637">
        <v>4.5</v>
      </c>
    </row>
    <row r="638" spans="1:13" x14ac:dyDescent="0.3">
      <c r="A638" t="s">
        <v>10</v>
      </c>
      <c r="B638">
        <v>851</v>
      </c>
      <c r="C638" t="s">
        <v>710</v>
      </c>
      <c r="D638" t="s">
        <v>95</v>
      </c>
      <c r="E638">
        <v>2017</v>
      </c>
      <c r="F638" t="s">
        <v>50</v>
      </c>
      <c r="G638" t="s">
        <v>34</v>
      </c>
      <c r="H638" t="s">
        <v>26</v>
      </c>
      <c r="I638" t="s">
        <v>16</v>
      </c>
      <c r="J638">
        <v>0</v>
      </c>
      <c r="K638">
        <v>11.85</v>
      </c>
      <c r="L638">
        <v>51.266599999999997</v>
      </c>
      <c r="M638">
        <v>4.5</v>
      </c>
    </row>
    <row r="639" spans="1:13" x14ac:dyDescent="0.3">
      <c r="A639" t="s">
        <v>10</v>
      </c>
      <c r="B639">
        <v>827</v>
      </c>
      <c r="C639" t="s">
        <v>700</v>
      </c>
      <c r="D639" t="s">
        <v>95</v>
      </c>
      <c r="E639">
        <v>2020</v>
      </c>
      <c r="F639" t="s">
        <v>37</v>
      </c>
      <c r="G639" t="s">
        <v>34</v>
      </c>
      <c r="H639" t="s">
        <v>30</v>
      </c>
      <c r="I639" t="s">
        <v>16</v>
      </c>
      <c r="J639">
        <v>7.0312473E-2</v>
      </c>
      <c r="K639">
        <v>16.7</v>
      </c>
      <c r="L639">
        <v>189.62139999999999</v>
      </c>
      <c r="M639">
        <v>4.5</v>
      </c>
    </row>
    <row r="640" spans="1:13" x14ac:dyDescent="0.3">
      <c r="A640" t="s">
        <v>17</v>
      </c>
      <c r="B640">
        <v>808</v>
      </c>
      <c r="C640" t="s">
        <v>688</v>
      </c>
      <c r="D640" t="s">
        <v>95</v>
      </c>
      <c r="E640">
        <v>2020</v>
      </c>
      <c r="F640" t="s">
        <v>37</v>
      </c>
      <c r="G640" t="s">
        <v>34</v>
      </c>
      <c r="H640" t="s">
        <v>26</v>
      </c>
      <c r="I640" t="s">
        <v>16</v>
      </c>
      <c r="J640">
        <v>5.5241242000000003E-2</v>
      </c>
      <c r="K640">
        <v>15.75</v>
      </c>
      <c r="L640">
        <v>196.54519999999999</v>
      </c>
      <c r="M640">
        <v>4.5</v>
      </c>
    </row>
    <row r="641" spans="1:13" x14ac:dyDescent="0.3">
      <c r="A641" t="s">
        <v>17</v>
      </c>
      <c r="B641">
        <v>807</v>
      </c>
      <c r="C641" t="s">
        <v>320</v>
      </c>
      <c r="D641" t="s">
        <v>95</v>
      </c>
      <c r="E641">
        <v>2020</v>
      </c>
      <c r="F641" t="s">
        <v>37</v>
      </c>
      <c r="G641" t="s">
        <v>34</v>
      </c>
      <c r="H641" t="s">
        <v>26</v>
      </c>
      <c r="I641" t="s">
        <v>16</v>
      </c>
      <c r="J641">
        <v>0.132248069</v>
      </c>
      <c r="K641">
        <v>11.65</v>
      </c>
      <c r="L641">
        <v>150.50239999999999</v>
      </c>
      <c r="M641">
        <v>4.5</v>
      </c>
    </row>
    <row r="642" spans="1:13" x14ac:dyDescent="0.3">
      <c r="A642" t="s">
        <v>17</v>
      </c>
      <c r="B642">
        <v>794</v>
      </c>
      <c r="C642" t="s">
        <v>681</v>
      </c>
      <c r="D642" t="s">
        <v>95</v>
      </c>
      <c r="E642">
        <v>2015</v>
      </c>
      <c r="F642" t="s">
        <v>33</v>
      </c>
      <c r="G642" t="s">
        <v>34</v>
      </c>
      <c r="H642" t="s">
        <v>15</v>
      </c>
      <c r="I642" t="s">
        <v>16</v>
      </c>
      <c r="J642">
        <v>7.6229769000000003E-2</v>
      </c>
      <c r="K642">
        <v>15.1</v>
      </c>
      <c r="L642">
        <v>90.483000000000004</v>
      </c>
      <c r="M642">
        <v>4.5</v>
      </c>
    </row>
    <row r="643" spans="1:13" x14ac:dyDescent="0.3">
      <c r="A643" t="s">
        <v>17</v>
      </c>
      <c r="B643">
        <v>793</v>
      </c>
      <c r="C643" t="s">
        <v>320</v>
      </c>
      <c r="D643" t="s">
        <v>95</v>
      </c>
      <c r="E643">
        <v>2015</v>
      </c>
      <c r="F643" t="s">
        <v>33</v>
      </c>
      <c r="G643" t="s">
        <v>34</v>
      </c>
      <c r="H643" t="s">
        <v>15</v>
      </c>
      <c r="I643" t="s">
        <v>16</v>
      </c>
      <c r="J643">
        <v>0.13177092200000001</v>
      </c>
      <c r="K643">
        <v>11.65</v>
      </c>
      <c r="L643">
        <v>151.10239999999999</v>
      </c>
      <c r="M643">
        <v>4.5</v>
      </c>
    </row>
    <row r="644" spans="1:13" x14ac:dyDescent="0.3">
      <c r="A644" t="s">
        <v>17</v>
      </c>
      <c r="B644">
        <v>762</v>
      </c>
      <c r="C644" t="s">
        <v>453</v>
      </c>
      <c r="D644" t="s">
        <v>95</v>
      </c>
      <c r="E644">
        <v>2016</v>
      </c>
      <c r="F644" t="s">
        <v>25</v>
      </c>
      <c r="G644" t="s">
        <v>14</v>
      </c>
      <c r="H644" t="s">
        <v>26</v>
      </c>
      <c r="I644" t="s">
        <v>16</v>
      </c>
      <c r="J644">
        <v>3.5410747999999999E-2</v>
      </c>
      <c r="K644">
        <v>12.65</v>
      </c>
      <c r="L644">
        <v>231.40100000000001</v>
      </c>
      <c r="M644">
        <v>4.5</v>
      </c>
    </row>
    <row r="645" spans="1:13" x14ac:dyDescent="0.3">
      <c r="A645" t="s">
        <v>17</v>
      </c>
      <c r="B645">
        <v>716</v>
      </c>
      <c r="C645" t="s">
        <v>632</v>
      </c>
      <c r="D645" t="s">
        <v>95</v>
      </c>
      <c r="E645">
        <v>2012</v>
      </c>
      <c r="F645" t="s">
        <v>13</v>
      </c>
      <c r="G645" t="s">
        <v>14</v>
      </c>
      <c r="H645" t="s">
        <v>15</v>
      </c>
      <c r="I645" t="s">
        <v>16</v>
      </c>
      <c r="J645">
        <v>0.119547387</v>
      </c>
      <c r="K645">
        <v>20.5</v>
      </c>
      <c r="L645">
        <v>108.95959999999999</v>
      </c>
      <c r="M645">
        <v>4.5</v>
      </c>
    </row>
    <row r="646" spans="1:13" x14ac:dyDescent="0.3">
      <c r="A646" t="s">
        <v>17</v>
      </c>
      <c r="B646">
        <v>700</v>
      </c>
      <c r="C646" t="s">
        <v>283</v>
      </c>
      <c r="D646" t="s">
        <v>95</v>
      </c>
      <c r="E646">
        <v>2020</v>
      </c>
      <c r="F646" t="s">
        <v>37</v>
      </c>
      <c r="G646" t="s">
        <v>34</v>
      </c>
      <c r="H646" t="s">
        <v>15</v>
      </c>
      <c r="I646" t="s">
        <v>16</v>
      </c>
      <c r="J646">
        <v>0.13115279899999999</v>
      </c>
      <c r="K646">
        <v>14.3</v>
      </c>
      <c r="L646">
        <v>78.632800000000003</v>
      </c>
      <c r="M646">
        <v>4.5</v>
      </c>
    </row>
    <row r="647" spans="1:13" x14ac:dyDescent="0.3">
      <c r="A647" t="s">
        <v>10</v>
      </c>
      <c r="B647">
        <v>689</v>
      </c>
      <c r="C647" t="s">
        <v>612</v>
      </c>
      <c r="D647" t="s">
        <v>95</v>
      </c>
      <c r="E647">
        <v>2022</v>
      </c>
      <c r="F647" t="s">
        <v>20</v>
      </c>
      <c r="G647" t="s">
        <v>21</v>
      </c>
      <c r="H647" t="s">
        <v>15</v>
      </c>
      <c r="I647" t="s">
        <v>22</v>
      </c>
      <c r="J647">
        <v>0</v>
      </c>
      <c r="K647">
        <v>5.4649999999999999</v>
      </c>
      <c r="L647">
        <v>132.5626</v>
      </c>
      <c r="M647">
        <v>4.5</v>
      </c>
    </row>
    <row r="648" spans="1:13" x14ac:dyDescent="0.3">
      <c r="A648" t="s">
        <v>10</v>
      </c>
      <c r="B648">
        <v>662</v>
      </c>
      <c r="C648" t="s">
        <v>595</v>
      </c>
      <c r="D648" t="s">
        <v>95</v>
      </c>
      <c r="E648">
        <v>2014</v>
      </c>
      <c r="F648" t="s">
        <v>29</v>
      </c>
      <c r="G648" t="s">
        <v>21</v>
      </c>
      <c r="H648" t="s">
        <v>30</v>
      </c>
      <c r="I648" t="s">
        <v>16</v>
      </c>
      <c r="J648">
        <v>0.128176489</v>
      </c>
      <c r="K648">
        <v>9.6950000000000003</v>
      </c>
      <c r="L648">
        <v>224.84039999999999</v>
      </c>
      <c r="M648">
        <v>4.5999999999999996</v>
      </c>
    </row>
    <row r="649" spans="1:13" x14ac:dyDescent="0.3">
      <c r="A649" t="s">
        <v>17</v>
      </c>
      <c r="B649">
        <v>651</v>
      </c>
      <c r="C649" t="s">
        <v>286</v>
      </c>
      <c r="D649" t="s">
        <v>95</v>
      </c>
      <c r="E649">
        <v>2014</v>
      </c>
      <c r="F649" t="s">
        <v>29</v>
      </c>
      <c r="G649" t="s">
        <v>21</v>
      </c>
      <c r="H649" t="s">
        <v>30</v>
      </c>
      <c r="I649" t="s">
        <v>16</v>
      </c>
      <c r="J649">
        <v>6.0649213E-2</v>
      </c>
      <c r="K649">
        <v>20.350000000000001</v>
      </c>
      <c r="L649">
        <v>232.76159999999999</v>
      </c>
      <c r="M649">
        <v>4.5999999999999996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6"/>
  <sheetViews>
    <sheetView topLeftCell="A119" workbookViewId="0"/>
  </sheetViews>
  <sheetFormatPr defaultRowHeight="15.6" x14ac:dyDescent="0.3"/>
  <cols>
    <col min="1" max="1" width="12.296875" customWidth="1"/>
    <col min="2" max="2" width="11.3984375" customWidth="1"/>
    <col min="3" max="3" width="11.8984375" customWidth="1"/>
    <col min="4" max="4" width="15.69921875" customWidth="1"/>
  </cols>
  <sheetData>
    <row r="1" spans="1:6" ht="16.2" thickBot="1" x14ac:dyDescent="0.35">
      <c r="A1" s="1"/>
      <c r="B1" s="14" t="s">
        <v>1620</v>
      </c>
      <c r="C1" s="15"/>
      <c r="D1" s="3"/>
    </row>
    <row r="2" spans="1:6" ht="16.2" thickBot="1" x14ac:dyDescent="0.35">
      <c r="A2" s="1"/>
      <c r="B2" s="2"/>
      <c r="C2" s="2"/>
      <c r="D2" s="3"/>
    </row>
    <row r="3" spans="1:6" ht="16.2" thickBot="1" x14ac:dyDescent="0.35">
      <c r="A3" s="21" t="s">
        <v>1610</v>
      </c>
      <c r="B3" s="22" t="s">
        <v>1611</v>
      </c>
      <c r="C3" s="22" t="s">
        <v>1614</v>
      </c>
      <c r="D3" s="23" t="s">
        <v>1615</v>
      </c>
    </row>
    <row r="4" spans="1:6" ht="16.2" thickBot="1" x14ac:dyDescent="0.35">
      <c r="A4" s="18">
        <v>1201681.4928000034</v>
      </c>
      <c r="B4" s="19">
        <v>140.99278338613203</v>
      </c>
      <c r="C4" s="19">
        <v>8523</v>
      </c>
      <c r="D4" s="20">
        <v>3.9658570925731196</v>
      </c>
    </row>
    <row r="5" spans="1:6" x14ac:dyDescent="0.3">
      <c r="A5" s="4"/>
      <c r="B5" s="5"/>
      <c r="C5" s="5"/>
      <c r="D5" s="6"/>
    </row>
    <row r="6" spans="1:6" x14ac:dyDescent="0.3">
      <c r="A6" s="4"/>
      <c r="B6" s="5"/>
      <c r="C6" s="5"/>
      <c r="D6" s="6"/>
    </row>
    <row r="7" spans="1:6" x14ac:dyDescent="0.3">
      <c r="A7" s="4" t="s">
        <v>1616</v>
      </c>
      <c r="B7" s="5" t="s">
        <v>1617</v>
      </c>
      <c r="C7" s="5" t="s">
        <v>1618</v>
      </c>
      <c r="D7" s="6" t="s">
        <v>1619</v>
      </c>
    </row>
    <row r="8" spans="1:6" ht="16.2" thickBot="1" x14ac:dyDescent="0.35">
      <c r="A8" s="24">
        <f>GETPIVOTDATA("Sum of Sales",$A$3)</f>
        <v>1201681.4928000034</v>
      </c>
      <c r="B8" s="9">
        <f>GETPIVOTDATA("Average Sales",$A$3)</f>
        <v>140.99278338613203</v>
      </c>
      <c r="C8" s="10">
        <f>GETPIVOTDATA("No of items",$A$3)</f>
        <v>8523</v>
      </c>
      <c r="D8" s="11">
        <f>GETPIVOTDATA("Average of Rating",$A$3)</f>
        <v>3.9658570925731196</v>
      </c>
    </row>
    <row r="9" spans="1:6" ht="16.2" thickBot="1" x14ac:dyDescent="0.35">
      <c r="A9" s="12"/>
      <c r="B9" s="10"/>
      <c r="C9" s="10"/>
      <c r="D9" s="13"/>
    </row>
    <row r="12" spans="1:6" ht="16.2" thickBot="1" x14ac:dyDescent="0.35">
      <c r="F12" s="32"/>
    </row>
    <row r="13" spans="1:6" ht="16.2" thickBot="1" x14ac:dyDescent="0.35">
      <c r="A13" s="51" t="s">
        <v>1623</v>
      </c>
      <c r="B13" s="52"/>
      <c r="C13" s="52"/>
      <c r="D13" s="53"/>
      <c r="E13" s="3"/>
    </row>
    <row r="14" spans="1:6" ht="16.2" thickBot="1" x14ac:dyDescent="0.35">
      <c r="A14" s="34" t="s">
        <v>1621</v>
      </c>
      <c r="B14" s="33" t="s">
        <v>1610</v>
      </c>
      <c r="C14" s="5"/>
      <c r="D14" s="6"/>
      <c r="E14" s="6"/>
    </row>
    <row r="15" spans="1:6" x14ac:dyDescent="0.3">
      <c r="A15" s="40" t="s">
        <v>17</v>
      </c>
      <c r="B15" s="30">
        <v>776319.68840000057</v>
      </c>
      <c r="C15" s="5"/>
      <c r="D15" s="6"/>
      <c r="E15" s="6"/>
    </row>
    <row r="16" spans="1:6" ht="16.2" thickBot="1" x14ac:dyDescent="0.35">
      <c r="A16" s="27" t="s">
        <v>10</v>
      </c>
      <c r="B16" s="31">
        <v>425361.8043999995</v>
      </c>
      <c r="C16" s="5"/>
      <c r="D16" s="6"/>
      <c r="E16" s="6"/>
    </row>
    <row r="17" spans="1:9" ht="16.2" thickBot="1" x14ac:dyDescent="0.35">
      <c r="A17" s="37" t="s">
        <v>1622</v>
      </c>
      <c r="B17" s="25">
        <v>1201681.4928000001</v>
      </c>
      <c r="C17" s="5"/>
      <c r="D17" s="6"/>
      <c r="E17" s="6"/>
    </row>
    <row r="18" spans="1:9" x14ac:dyDescent="0.3">
      <c r="A18" s="4"/>
      <c r="B18" s="5"/>
      <c r="C18" s="5"/>
      <c r="D18" s="6"/>
      <c r="E18" s="6"/>
    </row>
    <row r="19" spans="1:9" x14ac:dyDescent="0.3">
      <c r="A19" s="4"/>
      <c r="B19" s="5"/>
      <c r="C19" s="5"/>
      <c r="D19" s="6"/>
      <c r="E19" s="6"/>
    </row>
    <row r="20" spans="1:9" ht="16.2" thickBot="1" x14ac:dyDescent="0.35">
      <c r="A20" s="12"/>
      <c r="B20" s="10"/>
      <c r="C20" s="10"/>
      <c r="D20" s="13"/>
      <c r="E20" s="13"/>
    </row>
    <row r="21" spans="1:9" ht="16.2" thickBot="1" x14ac:dyDescent="0.35"/>
    <row r="22" spans="1:9" ht="16.2" thickBot="1" x14ac:dyDescent="0.35">
      <c r="A22" s="51" t="s">
        <v>1624</v>
      </c>
      <c r="B22" s="52"/>
      <c r="C22" s="52"/>
      <c r="D22" s="53"/>
      <c r="E22" s="2"/>
      <c r="F22" s="2"/>
      <c r="G22" s="2"/>
      <c r="H22" s="2"/>
      <c r="I22" s="3"/>
    </row>
    <row r="23" spans="1:9" ht="16.2" thickBot="1" x14ac:dyDescent="0.35">
      <c r="A23" s="28" t="s">
        <v>1610</v>
      </c>
      <c r="B23" s="35" t="s">
        <v>1625</v>
      </c>
      <c r="C23" s="3"/>
      <c r="D23" s="5"/>
      <c r="E23" s="5"/>
      <c r="F23" s="5"/>
      <c r="G23" s="5"/>
      <c r="H23" s="5"/>
      <c r="I23" s="6"/>
    </row>
    <row r="24" spans="1:9" ht="16.2" thickBot="1" x14ac:dyDescent="0.35">
      <c r="A24" s="36" t="s">
        <v>1621</v>
      </c>
      <c r="B24" s="21" t="s">
        <v>10</v>
      </c>
      <c r="C24" s="23" t="s">
        <v>17</v>
      </c>
      <c r="D24" s="5"/>
      <c r="E24" s="5"/>
      <c r="F24" s="5"/>
      <c r="G24" s="5"/>
      <c r="H24" s="5"/>
      <c r="I24" s="6"/>
    </row>
    <row r="25" spans="1:9" x14ac:dyDescent="0.3">
      <c r="A25" s="40" t="s">
        <v>14</v>
      </c>
      <c r="B25" s="38">
        <v>121349.89940000001</v>
      </c>
      <c r="C25" s="39">
        <v>215047.9126000001</v>
      </c>
      <c r="D25" s="5"/>
      <c r="E25" s="5"/>
      <c r="F25" s="5"/>
      <c r="G25" s="5"/>
      <c r="H25" s="5"/>
      <c r="I25" s="6"/>
    </row>
    <row r="26" spans="1:9" x14ac:dyDescent="0.3">
      <c r="A26" s="26" t="s">
        <v>34</v>
      </c>
      <c r="B26" s="7">
        <v>138685.86819999994</v>
      </c>
      <c r="C26" s="8">
        <v>254464.77940000014</v>
      </c>
      <c r="D26" s="5"/>
      <c r="E26" s="5"/>
      <c r="F26" s="5"/>
      <c r="G26" s="5"/>
      <c r="H26" s="5"/>
      <c r="I26" s="6"/>
    </row>
    <row r="27" spans="1:9" ht="16.2" thickBot="1" x14ac:dyDescent="0.35">
      <c r="A27" s="27" t="s">
        <v>21</v>
      </c>
      <c r="B27" s="7">
        <v>165326.0368</v>
      </c>
      <c r="C27" s="8">
        <v>306806.99640000012</v>
      </c>
      <c r="D27" s="5"/>
      <c r="E27" s="5"/>
      <c r="F27" s="5"/>
      <c r="G27" s="5"/>
      <c r="H27" s="5"/>
      <c r="I27" s="6"/>
    </row>
    <row r="28" spans="1:9" ht="16.2" thickBot="1" x14ac:dyDescent="0.35">
      <c r="A28" s="37" t="s">
        <v>1622</v>
      </c>
      <c r="B28" s="16">
        <v>425361.80439999996</v>
      </c>
      <c r="C28" s="17">
        <v>776319.68840000033</v>
      </c>
      <c r="D28" s="5"/>
      <c r="E28" s="5"/>
      <c r="F28" s="5"/>
      <c r="G28" s="5"/>
      <c r="H28" s="5"/>
      <c r="I28" s="6"/>
    </row>
    <row r="29" spans="1:9" x14ac:dyDescent="0.3">
      <c r="A29" s="4"/>
      <c r="B29" s="5"/>
      <c r="C29" s="5"/>
      <c r="D29" s="5"/>
      <c r="E29" s="5"/>
      <c r="F29" s="5"/>
      <c r="G29" s="5"/>
      <c r="H29" s="5"/>
      <c r="I29" s="6"/>
    </row>
    <row r="30" spans="1:9" x14ac:dyDescent="0.3">
      <c r="A30" s="4"/>
      <c r="B30" s="5"/>
      <c r="C30" s="5"/>
      <c r="D30" s="5"/>
      <c r="E30" s="5"/>
      <c r="F30" s="5"/>
      <c r="G30" s="5"/>
      <c r="H30" s="5"/>
      <c r="I30" s="6"/>
    </row>
    <row r="31" spans="1:9" ht="16.2" thickBot="1" x14ac:dyDescent="0.35">
      <c r="A31" s="12"/>
      <c r="B31" s="10"/>
      <c r="C31" s="10"/>
      <c r="D31" s="10"/>
      <c r="E31" s="10"/>
      <c r="F31" s="10"/>
      <c r="G31" s="10"/>
      <c r="H31" s="10"/>
      <c r="I31" s="13"/>
    </row>
    <row r="34" spans="1:8" ht="16.2" thickBot="1" x14ac:dyDescent="0.35"/>
    <row r="35" spans="1:8" ht="16.2" thickBot="1" x14ac:dyDescent="0.35">
      <c r="A35" s="51" t="s">
        <v>1626</v>
      </c>
      <c r="B35" s="52"/>
      <c r="C35" s="52"/>
      <c r="D35" s="53"/>
      <c r="E35" s="51"/>
      <c r="F35" s="52"/>
      <c r="G35" s="52"/>
      <c r="H35" s="53"/>
    </row>
    <row r="36" spans="1:8" ht="16.2" thickBot="1" x14ac:dyDescent="0.35">
      <c r="A36" s="28" t="s">
        <v>1621</v>
      </c>
      <c r="B36" s="3" t="s">
        <v>1610</v>
      </c>
      <c r="D36" s="5"/>
    </row>
    <row r="37" spans="1:8" x14ac:dyDescent="0.3">
      <c r="A37" s="29" t="s">
        <v>12</v>
      </c>
      <c r="B37" s="30">
        <v>178124.08099999995</v>
      </c>
      <c r="D37" s="5"/>
    </row>
    <row r="38" spans="1:8" x14ac:dyDescent="0.3">
      <c r="A38" s="29" t="s">
        <v>48</v>
      </c>
      <c r="B38" s="31">
        <v>175433.92240000021</v>
      </c>
      <c r="D38" s="5"/>
    </row>
    <row r="39" spans="1:8" x14ac:dyDescent="0.3">
      <c r="A39" s="29" t="s">
        <v>42</v>
      </c>
      <c r="B39" s="31">
        <v>135976.52539999998</v>
      </c>
      <c r="D39" s="5"/>
    </row>
    <row r="40" spans="1:8" x14ac:dyDescent="0.3">
      <c r="A40" s="29" t="s">
        <v>24</v>
      </c>
      <c r="B40" s="31">
        <v>118558.88140000009</v>
      </c>
      <c r="D40" s="5"/>
    </row>
    <row r="41" spans="1:8" x14ac:dyDescent="0.3">
      <c r="A41" s="29" t="s">
        <v>67</v>
      </c>
      <c r="B41" s="31">
        <v>101276.46159999995</v>
      </c>
      <c r="D41" s="5"/>
    </row>
    <row r="42" spans="1:8" x14ac:dyDescent="0.3">
      <c r="A42" s="29" t="s">
        <v>28</v>
      </c>
      <c r="B42" s="31">
        <v>90706.728999999992</v>
      </c>
      <c r="C42" s="5"/>
      <c r="D42" s="5"/>
    </row>
    <row r="43" spans="1:8" x14ac:dyDescent="0.3">
      <c r="A43" s="29" t="s">
        <v>95</v>
      </c>
      <c r="B43" s="31">
        <v>81894.736400000009</v>
      </c>
    </row>
    <row r="44" spans="1:8" x14ac:dyDescent="0.3">
      <c r="A44" s="29" t="s">
        <v>19</v>
      </c>
      <c r="B44" s="31">
        <v>68025.838800000012</v>
      </c>
    </row>
    <row r="45" spans="1:8" x14ac:dyDescent="0.3">
      <c r="A45" s="29" t="s">
        <v>54</v>
      </c>
      <c r="B45" s="31">
        <v>59449.863799999992</v>
      </c>
    </row>
    <row r="46" spans="1:8" x14ac:dyDescent="0.3">
      <c r="A46" s="29" t="s">
        <v>32</v>
      </c>
      <c r="B46" s="31">
        <v>58514.166999999987</v>
      </c>
    </row>
    <row r="47" spans="1:8" x14ac:dyDescent="0.3">
      <c r="A47" s="29" t="s">
        <v>57</v>
      </c>
      <c r="B47" s="31">
        <v>35379.119800000015</v>
      </c>
    </row>
    <row r="48" spans="1:8" x14ac:dyDescent="0.3">
      <c r="A48" s="29" t="s">
        <v>61</v>
      </c>
      <c r="B48" s="31">
        <v>29334.680599999996</v>
      </c>
    </row>
    <row r="49" spans="1:8" x14ac:dyDescent="0.3">
      <c r="A49" s="29" t="s">
        <v>64</v>
      </c>
      <c r="B49" s="31">
        <v>22451.891599999999</v>
      </c>
    </row>
    <row r="50" spans="1:8" x14ac:dyDescent="0.3">
      <c r="A50" s="29" t="s">
        <v>159</v>
      </c>
      <c r="B50" s="31">
        <v>21880.027399999992</v>
      </c>
    </row>
    <row r="51" spans="1:8" x14ac:dyDescent="0.3">
      <c r="A51" s="29" t="s">
        <v>74</v>
      </c>
      <c r="B51" s="31">
        <v>15596.696600000001</v>
      </c>
    </row>
    <row r="52" spans="1:8" ht="16.2" thickBot="1" x14ac:dyDescent="0.35">
      <c r="A52" s="29" t="s">
        <v>153</v>
      </c>
      <c r="B52" s="31">
        <v>9077.869999999999</v>
      </c>
    </row>
    <row r="53" spans="1:8" ht="16.2" thickBot="1" x14ac:dyDescent="0.35">
      <c r="A53" s="37" t="s">
        <v>1622</v>
      </c>
      <c r="B53" s="25">
        <v>1201681.4927999999</v>
      </c>
    </row>
    <row r="55" spans="1:8" ht="16.2" thickBot="1" x14ac:dyDescent="0.35"/>
    <row r="56" spans="1:8" x14ac:dyDescent="0.3">
      <c r="A56" s="51" t="s">
        <v>1627</v>
      </c>
      <c r="B56" s="52"/>
      <c r="C56" s="52"/>
      <c r="D56" s="53"/>
      <c r="E56" s="51"/>
      <c r="F56" s="52"/>
      <c r="G56" s="52"/>
      <c r="H56" s="53"/>
    </row>
    <row r="57" spans="1:8" ht="16.2" thickBot="1" x14ac:dyDescent="0.35">
      <c r="A57" s="4"/>
      <c r="B57" s="5"/>
      <c r="C57" s="5"/>
      <c r="D57" s="5"/>
      <c r="E57" s="5"/>
      <c r="F57" s="5"/>
      <c r="G57" s="5"/>
      <c r="H57" s="6"/>
    </row>
    <row r="58" spans="1:8" ht="16.2" thickBot="1" x14ac:dyDescent="0.35">
      <c r="A58" s="34" t="s">
        <v>1621</v>
      </c>
      <c r="B58" s="33" t="s">
        <v>1610</v>
      </c>
      <c r="C58" s="5"/>
      <c r="D58" s="5"/>
      <c r="E58" s="5"/>
      <c r="F58" s="5"/>
      <c r="G58" s="5"/>
      <c r="H58" s="6"/>
    </row>
    <row r="59" spans="1:8" x14ac:dyDescent="0.3">
      <c r="A59" s="26">
        <v>2011</v>
      </c>
      <c r="B59" s="30">
        <v>78131.566599999976</v>
      </c>
      <c r="C59" s="5"/>
      <c r="D59" s="5"/>
      <c r="E59" s="5"/>
      <c r="F59" s="5"/>
      <c r="G59" s="5"/>
      <c r="H59" s="6"/>
    </row>
    <row r="60" spans="1:8" x14ac:dyDescent="0.3">
      <c r="A60" s="26">
        <v>2020</v>
      </c>
      <c r="B60" s="31">
        <v>129103.96039999987</v>
      </c>
      <c r="C60" s="5"/>
      <c r="D60" s="5"/>
      <c r="E60" s="5"/>
      <c r="F60" s="5"/>
      <c r="G60" s="5"/>
      <c r="H60" s="6"/>
    </row>
    <row r="61" spans="1:8" x14ac:dyDescent="0.3">
      <c r="A61" s="26">
        <v>2012</v>
      </c>
      <c r="B61" s="31">
        <v>130476.85979999998</v>
      </c>
      <c r="C61" s="5"/>
      <c r="D61" s="5"/>
      <c r="E61" s="5"/>
      <c r="F61" s="5"/>
      <c r="G61" s="5"/>
      <c r="H61" s="6"/>
    </row>
    <row r="62" spans="1:8" x14ac:dyDescent="0.3">
      <c r="A62" s="26">
        <v>2015</v>
      </c>
      <c r="B62" s="31">
        <v>130942.78019999999</v>
      </c>
      <c r="C62" s="5"/>
      <c r="D62" s="5"/>
      <c r="E62" s="5"/>
      <c r="F62" s="5"/>
      <c r="G62" s="5"/>
      <c r="H62" s="6"/>
    </row>
    <row r="63" spans="1:8" x14ac:dyDescent="0.3">
      <c r="A63" s="26">
        <v>2022</v>
      </c>
      <c r="B63" s="31">
        <v>131477.77639999994</v>
      </c>
      <c r="C63" s="5"/>
      <c r="D63" s="5"/>
      <c r="E63" s="5"/>
      <c r="F63" s="5"/>
      <c r="G63" s="5"/>
      <c r="H63" s="6"/>
    </row>
    <row r="64" spans="1:8" x14ac:dyDescent="0.3">
      <c r="A64" s="26">
        <v>2014</v>
      </c>
      <c r="B64" s="31">
        <v>131809.01560000007</v>
      </c>
      <c r="C64" s="5"/>
      <c r="D64" s="5"/>
      <c r="E64" s="5"/>
      <c r="F64" s="5"/>
      <c r="G64" s="5"/>
      <c r="H64" s="6"/>
    </row>
    <row r="65" spans="1:8" x14ac:dyDescent="0.3">
      <c r="A65" s="26">
        <v>2016</v>
      </c>
      <c r="B65" s="31">
        <v>132113.36980000007</v>
      </c>
      <c r="C65" s="5"/>
      <c r="D65" s="5"/>
      <c r="E65" s="5"/>
      <c r="F65" s="5"/>
      <c r="G65" s="5"/>
      <c r="H65" s="6"/>
    </row>
    <row r="66" spans="1:8" x14ac:dyDescent="0.3">
      <c r="A66" s="26">
        <v>2017</v>
      </c>
      <c r="B66" s="31">
        <v>133103.90699999989</v>
      </c>
      <c r="C66" s="5"/>
      <c r="D66" s="5"/>
      <c r="E66" s="5"/>
      <c r="F66" s="5"/>
      <c r="G66" s="5"/>
      <c r="H66" s="6"/>
    </row>
    <row r="67" spans="1:8" ht="16.2" thickBot="1" x14ac:dyDescent="0.35">
      <c r="A67" s="27">
        <v>2018</v>
      </c>
      <c r="B67" s="31">
        <v>204522.25700000025</v>
      </c>
      <c r="C67" s="5"/>
      <c r="D67" s="5"/>
      <c r="E67" s="5"/>
      <c r="F67" s="5"/>
      <c r="G67" s="5"/>
      <c r="H67" s="6"/>
    </row>
    <row r="68" spans="1:8" ht="16.2" thickBot="1" x14ac:dyDescent="0.35">
      <c r="A68" s="37" t="s">
        <v>1622</v>
      </c>
      <c r="B68" s="25">
        <v>1201681.4927999999</v>
      </c>
      <c r="C68" s="5"/>
      <c r="D68" s="5"/>
      <c r="E68" s="5"/>
      <c r="F68" s="5"/>
      <c r="G68" s="5"/>
      <c r="H68" s="6"/>
    </row>
    <row r="69" spans="1:8" x14ac:dyDescent="0.3">
      <c r="A69" s="4"/>
      <c r="B69" s="5"/>
      <c r="C69" s="5"/>
      <c r="D69" s="5"/>
      <c r="E69" s="5"/>
      <c r="F69" s="5"/>
      <c r="G69" s="5"/>
      <c r="H69" s="6"/>
    </row>
    <row r="70" spans="1:8" ht="16.2" thickBot="1" x14ac:dyDescent="0.35">
      <c r="A70" s="12"/>
      <c r="B70" s="10"/>
      <c r="C70" s="10"/>
      <c r="D70" s="10"/>
      <c r="E70" s="10"/>
      <c r="F70" s="10"/>
      <c r="G70" s="10"/>
      <c r="H70" s="13"/>
    </row>
    <row r="72" spans="1:8" ht="16.2" thickBot="1" x14ac:dyDescent="0.35"/>
    <row r="73" spans="1:8" ht="16.2" thickBot="1" x14ac:dyDescent="0.35">
      <c r="A73" s="51" t="s">
        <v>1628</v>
      </c>
      <c r="B73" s="52"/>
      <c r="C73" s="52"/>
      <c r="D73" s="53"/>
      <c r="E73" s="51"/>
      <c r="F73" s="52"/>
    </row>
    <row r="74" spans="1:8" ht="16.2" thickBot="1" x14ac:dyDescent="0.35">
      <c r="A74" s="1"/>
      <c r="B74" s="2"/>
      <c r="C74" s="2"/>
      <c r="D74" s="2"/>
      <c r="E74" s="2"/>
      <c r="F74" s="3"/>
    </row>
    <row r="75" spans="1:8" ht="16.2" thickBot="1" x14ac:dyDescent="0.35">
      <c r="A75" s="34" t="s">
        <v>1621</v>
      </c>
      <c r="B75" s="33" t="s">
        <v>1610</v>
      </c>
      <c r="C75" s="5"/>
      <c r="D75" s="5"/>
      <c r="E75" s="5"/>
      <c r="F75" s="6"/>
    </row>
    <row r="76" spans="1:8" x14ac:dyDescent="0.3">
      <c r="A76" s="40" t="s">
        <v>30</v>
      </c>
      <c r="B76" s="30">
        <v>248991.58600000024</v>
      </c>
      <c r="C76" s="5"/>
      <c r="D76" s="5"/>
      <c r="E76" s="5"/>
      <c r="F76" s="6"/>
    </row>
    <row r="77" spans="1:8" x14ac:dyDescent="0.3">
      <c r="A77" s="26" t="s">
        <v>15</v>
      </c>
      <c r="B77" s="31">
        <v>507895.7363999993</v>
      </c>
      <c r="C77" s="5"/>
      <c r="D77" s="5"/>
      <c r="E77" s="5"/>
      <c r="F77" s="6"/>
    </row>
    <row r="78" spans="1:8" ht="16.2" thickBot="1" x14ac:dyDescent="0.35">
      <c r="A78" s="27" t="s">
        <v>26</v>
      </c>
      <c r="B78" s="31">
        <v>444794.17039999936</v>
      </c>
      <c r="C78" s="5"/>
      <c r="D78" s="5"/>
      <c r="E78" s="5"/>
      <c r="F78" s="6"/>
    </row>
    <row r="79" spans="1:8" ht="16.2" thickBot="1" x14ac:dyDescent="0.35">
      <c r="A79" s="37" t="s">
        <v>1622</v>
      </c>
      <c r="B79" s="25">
        <v>1201681.4927999987</v>
      </c>
      <c r="C79" s="5"/>
      <c r="D79" s="5"/>
      <c r="E79" s="5"/>
      <c r="F79" s="6"/>
    </row>
    <row r="80" spans="1:8" x14ac:dyDescent="0.3">
      <c r="A80" s="4"/>
      <c r="B80" s="5"/>
      <c r="C80" s="5"/>
      <c r="D80" s="5"/>
      <c r="E80" s="5"/>
      <c r="F80" s="6"/>
    </row>
    <row r="81" spans="1:10" x14ac:dyDescent="0.3">
      <c r="A81" s="4"/>
      <c r="B81" s="5"/>
      <c r="C81" s="5"/>
      <c r="D81" s="5"/>
      <c r="E81" s="5"/>
      <c r="F81" s="6"/>
    </row>
    <row r="82" spans="1:10" x14ac:dyDescent="0.3">
      <c r="A82" s="4"/>
      <c r="B82" s="5"/>
      <c r="C82" s="5"/>
      <c r="D82" s="5"/>
      <c r="E82" s="5"/>
      <c r="F82" s="6"/>
    </row>
    <row r="83" spans="1:10" x14ac:dyDescent="0.3">
      <c r="A83" s="4"/>
      <c r="B83" s="5"/>
      <c r="C83" s="5"/>
      <c r="D83" s="5"/>
      <c r="E83" s="5"/>
      <c r="F83" s="6"/>
    </row>
    <row r="84" spans="1:10" ht="16.2" thickBot="1" x14ac:dyDescent="0.35">
      <c r="A84" s="12"/>
      <c r="B84" s="10"/>
      <c r="C84" s="10"/>
      <c r="D84" s="10"/>
      <c r="E84" s="10"/>
      <c r="F84" s="13"/>
    </row>
    <row r="86" spans="1:10" ht="16.2" thickBot="1" x14ac:dyDescent="0.35"/>
    <row r="87" spans="1:10" ht="16.2" thickBot="1" x14ac:dyDescent="0.35">
      <c r="A87" s="1"/>
      <c r="B87" s="2"/>
      <c r="C87" s="2"/>
      <c r="D87" s="2"/>
      <c r="E87" s="2"/>
      <c r="F87" s="2"/>
      <c r="G87" s="2"/>
      <c r="H87" s="2"/>
      <c r="I87" s="2"/>
      <c r="J87" s="3"/>
    </row>
    <row r="88" spans="1:10" ht="16.2" thickBot="1" x14ac:dyDescent="0.35">
      <c r="A88" s="51" t="s">
        <v>1631</v>
      </c>
      <c r="B88" s="52"/>
      <c r="C88" s="52"/>
      <c r="D88" s="5" t="s">
        <v>1629</v>
      </c>
      <c r="E88" s="5" t="s">
        <v>1630</v>
      </c>
      <c r="F88" s="5"/>
      <c r="G88" s="5"/>
      <c r="H88" s="5"/>
      <c r="I88" s="5"/>
      <c r="J88" s="6"/>
    </row>
    <row r="89" spans="1:10" ht="16.2" thickBot="1" x14ac:dyDescent="0.35">
      <c r="A89" s="34" t="s">
        <v>1621</v>
      </c>
      <c r="B89" s="33" t="s">
        <v>1610</v>
      </c>
      <c r="C89" s="5"/>
      <c r="D89" s="5" t="str">
        <f>A90</f>
        <v>Tier 3</v>
      </c>
      <c r="E89" s="44">
        <f>GETPIVOTDATA("Sales",$A$89,"Outlet Location Type","Tier 1")</f>
        <v>336397.81199999945</v>
      </c>
      <c r="F89" s="5"/>
      <c r="G89" s="5"/>
      <c r="H89" s="5"/>
      <c r="I89" s="5"/>
      <c r="J89" s="6"/>
    </row>
    <row r="90" spans="1:10" x14ac:dyDescent="0.3">
      <c r="A90" s="40" t="s">
        <v>21</v>
      </c>
      <c r="B90" s="42">
        <v>472133.03319999954</v>
      </c>
      <c r="C90" s="5"/>
      <c r="D90" s="5" t="str">
        <f t="shared" ref="D90:D91" si="0">A91</f>
        <v>Tier 2</v>
      </c>
      <c r="E90" s="44">
        <f>GETPIVOTDATA("Sales",$A$89,"Outlet Location Type","Tier 2")</f>
        <v>393150.64759999956</v>
      </c>
      <c r="F90" s="5"/>
      <c r="G90" s="5"/>
      <c r="H90" s="5"/>
      <c r="I90" s="5"/>
      <c r="J90" s="6"/>
    </row>
    <row r="91" spans="1:10" x14ac:dyDescent="0.3">
      <c r="A91" s="26" t="s">
        <v>34</v>
      </c>
      <c r="B91" s="41">
        <v>393150.64759999956</v>
      </c>
      <c r="C91" s="5"/>
      <c r="D91" s="5" t="str">
        <f t="shared" si="0"/>
        <v>Tier 1</v>
      </c>
      <c r="E91" s="44">
        <f>GETPIVOTDATA("Sales",$A$89,"Outlet Location Type","Tier 3")</f>
        <v>472133.03319999954</v>
      </c>
      <c r="F91" s="5"/>
      <c r="G91" s="5"/>
      <c r="H91" s="5"/>
      <c r="I91" s="5"/>
      <c r="J91" s="6"/>
    </row>
    <row r="92" spans="1:10" ht="16.2" thickBot="1" x14ac:dyDescent="0.35">
      <c r="A92" s="27" t="s">
        <v>14</v>
      </c>
      <c r="B92" s="41">
        <v>336397.81199999945</v>
      </c>
      <c r="C92" s="5"/>
      <c r="D92" s="5"/>
      <c r="E92" s="5"/>
      <c r="F92" s="5"/>
      <c r="G92" s="5"/>
      <c r="H92" s="5"/>
      <c r="I92" s="5"/>
      <c r="J92" s="6"/>
    </row>
    <row r="93" spans="1:10" ht="16.2" thickBot="1" x14ac:dyDescent="0.35">
      <c r="A93" s="37" t="s">
        <v>1622</v>
      </c>
      <c r="B93" s="43">
        <v>1201681.4927999985</v>
      </c>
      <c r="C93" s="5"/>
      <c r="D93" s="5"/>
      <c r="E93" s="5"/>
      <c r="F93" s="5"/>
      <c r="G93" s="5"/>
      <c r="H93" s="5"/>
      <c r="I93" s="5"/>
      <c r="J93" s="6"/>
    </row>
    <row r="94" spans="1:10" x14ac:dyDescent="0.3">
      <c r="A94" s="4"/>
      <c r="B94" s="5"/>
      <c r="C94" s="5"/>
      <c r="D94" s="5"/>
      <c r="E94" s="5"/>
      <c r="F94" s="5"/>
      <c r="G94" s="5"/>
      <c r="H94" s="5"/>
      <c r="I94" s="5"/>
      <c r="J94" s="6"/>
    </row>
    <row r="95" spans="1:10" x14ac:dyDescent="0.3">
      <c r="A95" s="4"/>
      <c r="B95" s="5"/>
      <c r="C95" s="5"/>
      <c r="D95" s="5"/>
      <c r="E95" s="5"/>
      <c r="F95" s="5"/>
      <c r="G95" s="5"/>
      <c r="H95" s="5"/>
      <c r="I95" s="5"/>
      <c r="J95" s="6"/>
    </row>
    <row r="96" spans="1:10" x14ac:dyDescent="0.3">
      <c r="A96" s="4"/>
      <c r="B96" s="5"/>
      <c r="C96" s="5"/>
      <c r="D96" s="5"/>
      <c r="E96" s="5"/>
      <c r="F96" s="5"/>
      <c r="G96" s="5"/>
      <c r="H96" s="5"/>
      <c r="I96" s="5"/>
      <c r="J96" s="6"/>
    </row>
    <row r="97" spans="1:10" x14ac:dyDescent="0.3">
      <c r="A97" s="4"/>
      <c r="B97" s="5"/>
      <c r="C97" s="5"/>
      <c r="D97" s="5"/>
      <c r="E97" s="5"/>
      <c r="F97" s="5"/>
      <c r="G97" s="5"/>
      <c r="H97" s="5"/>
      <c r="I97" s="5"/>
      <c r="J97" s="6"/>
    </row>
    <row r="98" spans="1:10" x14ac:dyDescent="0.3">
      <c r="A98" s="4"/>
      <c r="B98" s="5"/>
      <c r="C98" s="5"/>
      <c r="D98" s="5"/>
      <c r="E98" s="5"/>
      <c r="F98" s="5"/>
      <c r="G98" s="5"/>
      <c r="H98" s="5"/>
      <c r="I98" s="5"/>
      <c r="J98" s="6"/>
    </row>
    <row r="99" spans="1:10" ht="16.2" thickBot="1" x14ac:dyDescent="0.35">
      <c r="A99" s="12"/>
      <c r="B99" s="10"/>
      <c r="C99" s="10"/>
      <c r="D99" s="10"/>
      <c r="E99" s="10"/>
      <c r="F99" s="10"/>
      <c r="G99" s="10"/>
      <c r="H99" s="10"/>
      <c r="I99" s="10"/>
      <c r="J99" s="13"/>
    </row>
    <row r="103" spans="1:10" ht="16.2" thickBot="1" x14ac:dyDescent="0.35"/>
    <row r="104" spans="1:10" ht="16.2" thickBot="1" x14ac:dyDescent="0.35">
      <c r="A104" s="51" t="s">
        <v>1633</v>
      </c>
      <c r="B104" s="52"/>
      <c r="C104" s="52"/>
      <c r="D104" s="51"/>
      <c r="E104" s="52"/>
      <c r="F104" s="53"/>
    </row>
    <row r="105" spans="1:10" ht="16.2" thickBot="1" x14ac:dyDescent="0.35">
      <c r="A105" s="34" t="s">
        <v>1621</v>
      </c>
      <c r="B105" s="33" t="s">
        <v>1610</v>
      </c>
      <c r="C105" s="5"/>
      <c r="D105" s="5"/>
      <c r="E105" s="5"/>
      <c r="F105" s="6"/>
    </row>
    <row r="106" spans="1:10" x14ac:dyDescent="0.3">
      <c r="A106" s="26" t="s">
        <v>40</v>
      </c>
      <c r="B106" s="42">
        <v>151939.149</v>
      </c>
      <c r="C106" s="5"/>
      <c r="D106" s="5"/>
      <c r="E106" s="5"/>
      <c r="F106" s="6"/>
    </row>
    <row r="107" spans="1:10" x14ac:dyDescent="0.3">
      <c r="A107" s="26" t="s">
        <v>46</v>
      </c>
      <c r="B107" s="41">
        <v>130714.67460000006</v>
      </c>
      <c r="C107" s="5"/>
      <c r="D107" s="5"/>
      <c r="E107" s="5"/>
      <c r="F107" s="6"/>
    </row>
    <row r="108" spans="1:10" x14ac:dyDescent="0.3">
      <c r="A108" s="26" t="s">
        <v>22</v>
      </c>
      <c r="B108" s="41">
        <v>131477.77639999994</v>
      </c>
      <c r="C108" s="5"/>
      <c r="D108" s="5"/>
      <c r="E108" s="5"/>
      <c r="F108" s="6"/>
    </row>
    <row r="109" spans="1:10" ht="16.2" thickBot="1" x14ac:dyDescent="0.35">
      <c r="A109" s="27" t="s">
        <v>16</v>
      </c>
      <c r="B109" s="41">
        <v>787549.89280000131</v>
      </c>
      <c r="C109" s="5"/>
      <c r="D109" s="5"/>
      <c r="E109" s="5"/>
      <c r="F109" s="6"/>
    </row>
    <row r="110" spans="1:10" ht="16.2" thickBot="1" x14ac:dyDescent="0.35">
      <c r="A110" s="37" t="s">
        <v>1622</v>
      </c>
      <c r="B110" s="43">
        <v>1201681.4928000013</v>
      </c>
      <c r="C110" s="5"/>
      <c r="D110" s="5"/>
      <c r="E110" s="5"/>
      <c r="F110" s="6"/>
    </row>
    <row r="111" spans="1:10" x14ac:dyDescent="0.3">
      <c r="A111" s="4"/>
      <c r="B111" s="5"/>
      <c r="C111" s="5"/>
      <c r="D111" s="5"/>
      <c r="E111" s="5"/>
      <c r="F111" s="6"/>
    </row>
    <row r="112" spans="1:10" x14ac:dyDescent="0.3">
      <c r="A112" s="4"/>
      <c r="B112" s="5"/>
      <c r="C112" s="5"/>
      <c r="D112" s="5"/>
      <c r="E112" s="5"/>
      <c r="F112" s="6"/>
    </row>
    <row r="113" spans="1:6" x14ac:dyDescent="0.3">
      <c r="A113" s="4"/>
      <c r="B113" s="5"/>
      <c r="C113" s="5"/>
      <c r="D113" s="5"/>
      <c r="E113" s="5"/>
      <c r="F113" s="6"/>
    </row>
    <row r="114" spans="1:6" x14ac:dyDescent="0.3">
      <c r="A114" s="4"/>
      <c r="B114" s="5"/>
      <c r="C114" s="5"/>
      <c r="D114" s="5"/>
      <c r="E114" s="5"/>
      <c r="F114" s="6"/>
    </row>
    <row r="115" spans="1:6" x14ac:dyDescent="0.3">
      <c r="A115" s="4"/>
      <c r="B115" s="5"/>
      <c r="C115" s="5"/>
      <c r="D115" s="5"/>
      <c r="E115" s="5"/>
      <c r="F115" s="6"/>
    </row>
    <row r="116" spans="1:6" ht="16.2" thickBot="1" x14ac:dyDescent="0.35">
      <c r="A116" s="4"/>
      <c r="B116" s="5"/>
      <c r="C116" s="5"/>
      <c r="D116" s="5"/>
      <c r="E116" s="5"/>
      <c r="F116" s="6"/>
    </row>
    <row r="117" spans="1:6" ht="16.2" thickBot="1" x14ac:dyDescent="0.35">
      <c r="A117" s="34" t="s">
        <v>1621</v>
      </c>
      <c r="B117" s="33" t="s">
        <v>1632</v>
      </c>
      <c r="C117" s="5"/>
      <c r="D117" s="5"/>
      <c r="E117" s="5"/>
      <c r="F117" s="6"/>
    </row>
    <row r="118" spans="1:6" x14ac:dyDescent="0.3">
      <c r="A118" s="26" t="s">
        <v>40</v>
      </c>
      <c r="B118" s="45">
        <v>140.29468975069253</v>
      </c>
      <c r="C118" s="5"/>
      <c r="D118" s="5"/>
      <c r="E118" s="5"/>
      <c r="F118" s="6"/>
    </row>
    <row r="119" spans="1:6" x14ac:dyDescent="0.3">
      <c r="A119" s="26" t="s">
        <v>46</v>
      </c>
      <c r="B119" s="46">
        <v>139.80179101604284</v>
      </c>
      <c r="C119" s="5"/>
      <c r="D119" s="5"/>
      <c r="E119" s="5"/>
      <c r="F119" s="6"/>
    </row>
    <row r="120" spans="1:6" x14ac:dyDescent="0.3">
      <c r="A120" s="26" t="s">
        <v>22</v>
      </c>
      <c r="B120" s="46">
        <v>141.67863836206891</v>
      </c>
      <c r="C120" s="5"/>
      <c r="D120" s="5"/>
      <c r="E120" s="5"/>
      <c r="F120" s="6"/>
    </row>
    <row r="121" spans="1:6" ht="16.2" thickBot="1" x14ac:dyDescent="0.35">
      <c r="A121" s="27" t="s">
        <v>16</v>
      </c>
      <c r="B121" s="46">
        <v>141.21389506903375</v>
      </c>
      <c r="C121" s="5"/>
      <c r="D121" s="5"/>
      <c r="E121" s="5"/>
      <c r="F121" s="6"/>
    </row>
    <row r="122" spans="1:6" ht="16.2" thickBot="1" x14ac:dyDescent="0.35">
      <c r="A122" s="37" t="s">
        <v>1622</v>
      </c>
      <c r="B122" s="47">
        <v>140.99278338613175</v>
      </c>
      <c r="C122" s="5"/>
      <c r="D122" s="5"/>
      <c r="E122" s="5"/>
      <c r="F122" s="6"/>
    </row>
    <row r="123" spans="1:6" x14ac:dyDescent="0.3">
      <c r="A123" s="4"/>
      <c r="B123" s="5"/>
      <c r="C123" s="5"/>
      <c r="D123" s="5"/>
      <c r="E123" s="5"/>
      <c r="F123" s="6"/>
    </row>
    <row r="124" spans="1:6" x14ac:dyDescent="0.3">
      <c r="A124" s="4"/>
      <c r="B124" s="5"/>
      <c r="C124" s="5"/>
      <c r="D124" s="5"/>
      <c r="E124" s="5"/>
      <c r="F124" s="6"/>
    </row>
    <row r="125" spans="1:6" x14ac:dyDescent="0.3">
      <c r="A125" s="4"/>
      <c r="B125" s="5"/>
      <c r="C125" s="5"/>
      <c r="D125" s="5"/>
      <c r="E125" s="5"/>
      <c r="F125" s="6"/>
    </row>
    <row r="126" spans="1:6" x14ac:dyDescent="0.3">
      <c r="A126" s="4"/>
      <c r="B126" s="5"/>
      <c r="C126" s="5"/>
      <c r="D126" s="5"/>
      <c r="E126" s="5"/>
      <c r="F126" s="6"/>
    </row>
    <row r="127" spans="1:6" ht="16.2" thickBot="1" x14ac:dyDescent="0.35">
      <c r="A127" s="4"/>
      <c r="B127" s="5"/>
      <c r="C127" s="5"/>
      <c r="D127" s="5"/>
      <c r="E127" s="5"/>
      <c r="F127" s="6"/>
    </row>
    <row r="128" spans="1:6" ht="16.2" thickBot="1" x14ac:dyDescent="0.35">
      <c r="A128" s="34" t="s">
        <v>1621</v>
      </c>
      <c r="B128" s="33" t="s">
        <v>1613</v>
      </c>
      <c r="C128" s="5"/>
      <c r="D128" s="5"/>
      <c r="E128" s="5"/>
      <c r="F128" s="6"/>
    </row>
    <row r="129" spans="1:6" x14ac:dyDescent="0.3">
      <c r="A129" s="26" t="s">
        <v>40</v>
      </c>
      <c r="B129" s="48">
        <v>1083</v>
      </c>
      <c r="C129" s="5"/>
      <c r="D129" s="5"/>
      <c r="E129" s="5"/>
      <c r="F129" s="6"/>
    </row>
    <row r="130" spans="1:6" x14ac:dyDescent="0.3">
      <c r="A130" s="26" t="s">
        <v>46</v>
      </c>
      <c r="B130" s="49">
        <v>935</v>
      </c>
      <c r="C130" s="5"/>
      <c r="D130" s="5"/>
      <c r="E130" s="5"/>
      <c r="F130" s="6"/>
    </row>
    <row r="131" spans="1:6" x14ac:dyDescent="0.3">
      <c r="A131" s="26" t="s">
        <v>22</v>
      </c>
      <c r="B131" s="49">
        <v>928</v>
      </c>
      <c r="C131" s="5"/>
      <c r="D131" s="5"/>
      <c r="E131" s="5"/>
      <c r="F131" s="6"/>
    </row>
    <row r="132" spans="1:6" ht="16.2" thickBot="1" x14ac:dyDescent="0.35">
      <c r="A132" s="27" t="s">
        <v>16</v>
      </c>
      <c r="B132" s="49">
        <v>5577</v>
      </c>
      <c r="C132" s="5"/>
      <c r="D132" s="5"/>
      <c r="E132" s="5"/>
      <c r="F132" s="6"/>
    </row>
    <row r="133" spans="1:6" ht="16.2" thickBot="1" x14ac:dyDescent="0.35">
      <c r="A133" s="37" t="s">
        <v>1622</v>
      </c>
      <c r="B133" s="50">
        <v>8523</v>
      </c>
      <c r="C133" s="5"/>
      <c r="D133" s="5"/>
      <c r="E133" s="5"/>
      <c r="F133" s="6"/>
    </row>
    <row r="134" spans="1:6" x14ac:dyDescent="0.3">
      <c r="A134" s="4"/>
      <c r="B134" s="5"/>
      <c r="C134" s="5"/>
      <c r="D134" s="5"/>
      <c r="E134" s="5"/>
      <c r="F134" s="6"/>
    </row>
    <row r="135" spans="1:6" x14ac:dyDescent="0.3">
      <c r="A135" s="4"/>
      <c r="B135" s="5"/>
      <c r="C135" s="5"/>
      <c r="D135" s="5"/>
      <c r="E135" s="5"/>
      <c r="F135" s="6"/>
    </row>
    <row r="136" spans="1:6" ht="16.2" thickBot="1" x14ac:dyDescent="0.35">
      <c r="A136" s="12"/>
      <c r="B136" s="10"/>
      <c r="C136" s="10"/>
      <c r="D136" s="10"/>
      <c r="E136" s="10"/>
      <c r="F136" s="13"/>
    </row>
  </sheetData>
  <mergeCells count="11">
    <mergeCell ref="A13:D13"/>
    <mergeCell ref="A22:D22"/>
    <mergeCell ref="A56:D56"/>
    <mergeCell ref="A35:D35"/>
    <mergeCell ref="E35:H35"/>
    <mergeCell ref="E56:H56"/>
    <mergeCell ref="A73:D73"/>
    <mergeCell ref="E73:F73"/>
    <mergeCell ref="A88:C88"/>
    <mergeCell ref="A104:C104"/>
    <mergeCell ref="D104:F104"/>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9" zoomScale="80" zoomScaleNormal="80" workbookViewId="0">
      <selection activeCell="A27" sqref="A2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C105"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f t="shared" ref="B2:B65" si="0">ROW()-1</f>
        <v>1</v>
      </c>
      <c r="C2" t="s">
        <v>11</v>
      </c>
      <c r="D2" t="s">
        <v>12</v>
      </c>
      <c r="E2">
        <v>2012</v>
      </c>
      <c r="F2" t="s">
        <v>13</v>
      </c>
      <c r="G2" t="s">
        <v>14</v>
      </c>
      <c r="H2" t="s">
        <v>15</v>
      </c>
      <c r="I2" t="s">
        <v>16</v>
      </c>
      <c r="J2">
        <v>0.10001350000000001</v>
      </c>
      <c r="K2">
        <v>15.1</v>
      </c>
      <c r="L2">
        <v>145.4786</v>
      </c>
      <c r="M2">
        <v>5</v>
      </c>
    </row>
    <row r="3" spans="1:13" x14ac:dyDescent="0.3">
      <c r="A3" t="s">
        <v>17</v>
      </c>
      <c r="B3">
        <f t="shared" si="0"/>
        <v>2</v>
      </c>
      <c r="C3" t="s">
        <v>18</v>
      </c>
      <c r="D3" t="s">
        <v>19</v>
      </c>
      <c r="E3">
        <v>2022</v>
      </c>
      <c r="F3" t="s">
        <v>20</v>
      </c>
      <c r="G3" t="s">
        <v>21</v>
      </c>
      <c r="H3" t="s">
        <v>15</v>
      </c>
      <c r="I3" t="s">
        <v>22</v>
      </c>
      <c r="J3">
        <v>8.5960510000000004E-3</v>
      </c>
      <c r="K3">
        <v>11.8</v>
      </c>
      <c r="L3">
        <v>115.3492</v>
      </c>
      <c r="M3">
        <v>5</v>
      </c>
    </row>
    <row r="4" spans="1:13" x14ac:dyDescent="0.3">
      <c r="A4" t="s">
        <v>10</v>
      </c>
      <c r="B4">
        <f t="shared" si="0"/>
        <v>3</v>
      </c>
      <c r="C4" t="s">
        <v>23</v>
      </c>
      <c r="D4" t="s">
        <v>24</v>
      </c>
      <c r="E4">
        <v>2016</v>
      </c>
      <c r="F4" t="s">
        <v>25</v>
      </c>
      <c r="G4" t="s">
        <v>14</v>
      </c>
      <c r="H4" t="s">
        <v>26</v>
      </c>
      <c r="I4" t="s">
        <v>16</v>
      </c>
      <c r="J4">
        <v>2.5896485E-2</v>
      </c>
      <c r="K4">
        <v>13.85</v>
      </c>
      <c r="L4">
        <v>165.02099999999999</v>
      </c>
      <c r="M4">
        <v>5</v>
      </c>
    </row>
    <row r="5" spans="1:13" x14ac:dyDescent="0.3">
      <c r="A5" t="s">
        <v>10</v>
      </c>
      <c r="B5">
        <f t="shared" si="0"/>
        <v>4</v>
      </c>
      <c r="C5" t="s">
        <v>27</v>
      </c>
      <c r="D5" t="s">
        <v>28</v>
      </c>
      <c r="E5">
        <v>2014</v>
      </c>
      <c r="F5" t="s">
        <v>29</v>
      </c>
      <c r="G5" t="s">
        <v>21</v>
      </c>
      <c r="H5" t="s">
        <v>30</v>
      </c>
      <c r="I5" t="s">
        <v>16</v>
      </c>
      <c r="J5">
        <v>4.2277866999999997E-2</v>
      </c>
      <c r="K5">
        <v>12.15</v>
      </c>
      <c r="L5">
        <v>126.5046</v>
      </c>
      <c r="M5">
        <v>5</v>
      </c>
    </row>
    <row r="6" spans="1:13" x14ac:dyDescent="0.3">
      <c r="A6" t="s">
        <v>17</v>
      </c>
      <c r="B6">
        <f t="shared" si="0"/>
        <v>5</v>
      </c>
      <c r="C6" t="s">
        <v>31</v>
      </c>
      <c r="D6" t="s">
        <v>32</v>
      </c>
      <c r="E6">
        <v>2015</v>
      </c>
      <c r="F6" t="s">
        <v>33</v>
      </c>
      <c r="G6" t="s">
        <v>34</v>
      </c>
      <c r="H6" t="s">
        <v>26</v>
      </c>
      <c r="I6" t="s">
        <v>16</v>
      </c>
      <c r="J6">
        <v>3.3970195000000002E-2</v>
      </c>
      <c r="K6">
        <v>19.600000000000001</v>
      </c>
      <c r="L6">
        <v>55.1614</v>
      </c>
      <c r="M6">
        <v>5</v>
      </c>
    </row>
    <row r="7" spans="1:13" x14ac:dyDescent="0.3">
      <c r="A7" t="s">
        <v>35</v>
      </c>
      <c r="B7">
        <f t="shared" si="0"/>
        <v>6</v>
      </c>
      <c r="C7" t="s">
        <v>36</v>
      </c>
      <c r="D7" t="s">
        <v>24</v>
      </c>
      <c r="E7">
        <v>2020</v>
      </c>
      <c r="F7" t="s">
        <v>37</v>
      </c>
      <c r="G7" t="s">
        <v>34</v>
      </c>
      <c r="H7" t="s">
        <v>26</v>
      </c>
      <c r="I7" t="s">
        <v>16</v>
      </c>
      <c r="J7">
        <v>5.5054809999999996E-3</v>
      </c>
      <c r="K7">
        <v>8.89</v>
      </c>
      <c r="L7">
        <v>102.4016</v>
      </c>
      <c r="M7">
        <v>5</v>
      </c>
    </row>
    <row r="8" spans="1:13" x14ac:dyDescent="0.3">
      <c r="A8" t="s">
        <v>17</v>
      </c>
      <c r="B8">
        <f t="shared" si="0"/>
        <v>7</v>
      </c>
      <c r="C8" t="s">
        <v>38</v>
      </c>
      <c r="D8" t="s">
        <v>19</v>
      </c>
      <c r="E8">
        <v>2011</v>
      </c>
      <c r="F8" t="s">
        <v>39</v>
      </c>
      <c r="G8" t="s">
        <v>21</v>
      </c>
      <c r="H8" t="s">
        <v>26</v>
      </c>
      <c r="I8" t="s">
        <v>40</v>
      </c>
      <c r="J8">
        <v>9.8312420999999997E-2</v>
      </c>
      <c r="K8">
        <v>11.8</v>
      </c>
      <c r="L8">
        <v>81.461799999999997</v>
      </c>
      <c r="M8">
        <v>5</v>
      </c>
    </row>
    <row r="9" spans="1:13" x14ac:dyDescent="0.3">
      <c r="A9" t="s">
        <v>17</v>
      </c>
      <c r="B9">
        <f t="shared" si="0"/>
        <v>8</v>
      </c>
      <c r="C9" t="s">
        <v>41</v>
      </c>
      <c r="D9" t="s">
        <v>42</v>
      </c>
      <c r="E9">
        <v>2015</v>
      </c>
      <c r="F9" t="s">
        <v>33</v>
      </c>
      <c r="G9" t="s">
        <v>34</v>
      </c>
      <c r="H9" t="s">
        <v>26</v>
      </c>
      <c r="I9" t="s">
        <v>16</v>
      </c>
      <c r="J9">
        <v>2.6903713999999999E-2</v>
      </c>
      <c r="K9">
        <v>19.7</v>
      </c>
      <c r="L9">
        <v>96.072599999999994</v>
      </c>
      <c r="M9">
        <v>5</v>
      </c>
    </row>
    <row r="10" spans="1:13" x14ac:dyDescent="0.3">
      <c r="A10" t="s">
        <v>17</v>
      </c>
      <c r="B10">
        <f t="shared" si="0"/>
        <v>9</v>
      </c>
      <c r="C10" t="s">
        <v>43</v>
      </c>
      <c r="D10" t="s">
        <v>12</v>
      </c>
      <c r="E10">
        <v>2014</v>
      </c>
      <c r="F10" t="s">
        <v>29</v>
      </c>
      <c r="G10" t="s">
        <v>21</v>
      </c>
      <c r="H10" t="s">
        <v>30</v>
      </c>
      <c r="I10" t="s">
        <v>16</v>
      </c>
      <c r="J10">
        <v>2.4129332E-2</v>
      </c>
      <c r="K10">
        <v>20.75</v>
      </c>
      <c r="L10">
        <v>124.173</v>
      </c>
      <c r="M10">
        <v>5</v>
      </c>
    </row>
    <row r="11" spans="1:13" x14ac:dyDescent="0.3">
      <c r="A11" t="s">
        <v>17</v>
      </c>
      <c r="B11">
        <f t="shared" si="0"/>
        <v>10</v>
      </c>
      <c r="C11" t="s">
        <v>44</v>
      </c>
      <c r="D11" t="s">
        <v>28</v>
      </c>
      <c r="E11">
        <v>2018</v>
      </c>
      <c r="F11" t="s">
        <v>45</v>
      </c>
      <c r="G11" t="s">
        <v>21</v>
      </c>
      <c r="H11" t="s">
        <v>15</v>
      </c>
      <c r="I11" t="s">
        <v>46</v>
      </c>
      <c r="J11">
        <v>0.101561568</v>
      </c>
      <c r="L11">
        <v>181.92920000000001</v>
      </c>
      <c r="M11">
        <v>5</v>
      </c>
    </row>
    <row r="12" spans="1:13" x14ac:dyDescent="0.3">
      <c r="A12" t="s">
        <v>17</v>
      </c>
      <c r="B12">
        <f t="shared" si="0"/>
        <v>11</v>
      </c>
      <c r="C12" t="s">
        <v>47</v>
      </c>
      <c r="D12" t="s">
        <v>48</v>
      </c>
      <c r="E12">
        <v>2018</v>
      </c>
      <c r="F12" t="s">
        <v>45</v>
      </c>
      <c r="G12" t="s">
        <v>21</v>
      </c>
      <c r="H12" t="s">
        <v>15</v>
      </c>
      <c r="I12" t="s">
        <v>46</v>
      </c>
      <c r="J12">
        <v>8.4554568999999996E-2</v>
      </c>
      <c r="L12">
        <v>109.8912</v>
      </c>
      <c r="M12">
        <v>5</v>
      </c>
    </row>
    <row r="13" spans="1:13" x14ac:dyDescent="0.3">
      <c r="A13" t="s">
        <v>17</v>
      </c>
      <c r="B13">
        <f t="shared" si="0"/>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f t="shared" si="0"/>
        <v>13</v>
      </c>
      <c r="C14" t="s">
        <v>51</v>
      </c>
      <c r="D14" t="s">
        <v>12</v>
      </c>
      <c r="E14">
        <v>2022</v>
      </c>
      <c r="F14" t="s">
        <v>20</v>
      </c>
      <c r="G14" t="s">
        <v>21</v>
      </c>
      <c r="H14" t="s">
        <v>15</v>
      </c>
      <c r="I14" t="s">
        <v>22</v>
      </c>
      <c r="J14">
        <v>0.12893766100000001</v>
      </c>
      <c r="K14">
        <v>17.100000000000001</v>
      </c>
      <c r="L14">
        <v>112.3886</v>
      </c>
      <c r="M14">
        <v>5</v>
      </c>
    </row>
    <row r="15" spans="1:13" x14ac:dyDescent="0.3">
      <c r="A15" t="s">
        <v>17</v>
      </c>
      <c r="B15">
        <f t="shared" si="0"/>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f t="shared" si="0"/>
        <v>15</v>
      </c>
      <c r="C16" t="s">
        <v>53</v>
      </c>
      <c r="D16" t="s">
        <v>54</v>
      </c>
      <c r="E16">
        <v>2018</v>
      </c>
      <c r="F16" t="s">
        <v>45</v>
      </c>
      <c r="G16" t="s">
        <v>21</v>
      </c>
      <c r="H16" t="s">
        <v>15</v>
      </c>
      <c r="I16" t="s">
        <v>46</v>
      </c>
      <c r="J16">
        <v>3.2928239999999998E-2</v>
      </c>
      <c r="L16">
        <v>173.1738</v>
      </c>
      <c r="M16">
        <v>5</v>
      </c>
    </row>
    <row r="17" spans="1:13" x14ac:dyDescent="0.3">
      <c r="A17" t="s">
        <v>10</v>
      </c>
      <c r="B17">
        <f t="shared" si="0"/>
        <v>16</v>
      </c>
      <c r="C17" t="s">
        <v>55</v>
      </c>
      <c r="D17" t="s">
        <v>12</v>
      </c>
      <c r="E17">
        <v>2017</v>
      </c>
      <c r="F17" t="s">
        <v>50</v>
      </c>
      <c r="G17" t="s">
        <v>34</v>
      </c>
      <c r="H17" t="s">
        <v>26</v>
      </c>
      <c r="I17" t="s">
        <v>16</v>
      </c>
      <c r="J17">
        <v>1.8801549000000001E-2</v>
      </c>
      <c r="K17">
        <v>20.25</v>
      </c>
      <c r="L17">
        <v>222.1772</v>
      </c>
      <c r="M17">
        <v>5</v>
      </c>
    </row>
    <row r="18" spans="1:13" x14ac:dyDescent="0.3">
      <c r="A18" t="s">
        <v>17</v>
      </c>
      <c r="B18">
        <f t="shared" si="0"/>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f t="shared" si="0"/>
        <v>18</v>
      </c>
      <c r="C19" t="s">
        <v>58</v>
      </c>
      <c r="D19" t="s">
        <v>42</v>
      </c>
      <c r="E19">
        <v>2012</v>
      </c>
      <c r="F19" t="s">
        <v>13</v>
      </c>
      <c r="G19" t="s">
        <v>14</v>
      </c>
      <c r="H19" t="s">
        <v>15</v>
      </c>
      <c r="I19" t="s">
        <v>16</v>
      </c>
      <c r="J19">
        <v>7.7628053000000002E-2</v>
      </c>
      <c r="K19">
        <v>19.2</v>
      </c>
      <c r="L19">
        <v>197.61099999999999</v>
      </c>
      <c r="M19">
        <v>5</v>
      </c>
    </row>
    <row r="20" spans="1:13" x14ac:dyDescent="0.3">
      <c r="A20" t="s">
        <v>17</v>
      </c>
      <c r="B20">
        <f t="shared" si="0"/>
        <v>19</v>
      </c>
      <c r="C20" t="s">
        <v>59</v>
      </c>
      <c r="D20" t="s">
        <v>12</v>
      </c>
      <c r="E20">
        <v>2018</v>
      </c>
      <c r="F20" t="s">
        <v>45</v>
      </c>
      <c r="G20" t="s">
        <v>21</v>
      </c>
      <c r="H20" t="s">
        <v>15</v>
      </c>
      <c r="I20" t="s">
        <v>46</v>
      </c>
      <c r="J20">
        <v>0.18251488099999999</v>
      </c>
      <c r="L20">
        <v>98.77</v>
      </c>
      <c r="M20">
        <v>5</v>
      </c>
    </row>
    <row r="21" spans="1:13" x14ac:dyDescent="0.3">
      <c r="A21" t="s">
        <v>17</v>
      </c>
      <c r="B21">
        <f t="shared" si="0"/>
        <v>20</v>
      </c>
      <c r="C21" t="s">
        <v>60</v>
      </c>
      <c r="D21" t="s">
        <v>61</v>
      </c>
      <c r="E21">
        <v>2022</v>
      </c>
      <c r="F21" t="s">
        <v>20</v>
      </c>
      <c r="G21" t="s">
        <v>21</v>
      </c>
      <c r="H21" t="s">
        <v>15</v>
      </c>
      <c r="I21" t="s">
        <v>22</v>
      </c>
      <c r="J21">
        <v>1.6895292999999999E-2</v>
      </c>
      <c r="K21">
        <v>12.1</v>
      </c>
      <c r="L21">
        <v>178.566</v>
      </c>
      <c r="M21">
        <v>5</v>
      </c>
    </row>
    <row r="22" spans="1:13" x14ac:dyDescent="0.3">
      <c r="A22" t="s">
        <v>10</v>
      </c>
      <c r="B22">
        <f t="shared" si="0"/>
        <v>21</v>
      </c>
      <c r="C22" t="s">
        <v>62</v>
      </c>
      <c r="D22" t="s">
        <v>12</v>
      </c>
      <c r="E22">
        <v>2018</v>
      </c>
      <c r="F22" t="s">
        <v>45</v>
      </c>
      <c r="G22" t="s">
        <v>21</v>
      </c>
      <c r="H22" t="s">
        <v>15</v>
      </c>
      <c r="I22" t="s">
        <v>46</v>
      </c>
      <c r="J22">
        <v>0</v>
      </c>
      <c r="L22">
        <v>60.2194</v>
      </c>
      <c r="M22">
        <v>5</v>
      </c>
    </row>
    <row r="23" spans="1:13" x14ac:dyDescent="0.3">
      <c r="A23" t="s">
        <v>17</v>
      </c>
      <c r="B23">
        <f t="shared" si="0"/>
        <v>22</v>
      </c>
      <c r="C23" t="s">
        <v>63</v>
      </c>
      <c r="D23" t="s">
        <v>64</v>
      </c>
      <c r="E23">
        <v>2018</v>
      </c>
      <c r="F23" t="s">
        <v>45</v>
      </c>
      <c r="G23" t="s">
        <v>21</v>
      </c>
      <c r="H23" t="s">
        <v>15</v>
      </c>
      <c r="I23" t="s">
        <v>46</v>
      </c>
      <c r="J23">
        <v>2.6916794000000001E-2</v>
      </c>
      <c r="L23">
        <v>50.9666</v>
      </c>
      <c r="M23">
        <v>5</v>
      </c>
    </row>
    <row r="24" spans="1:13" x14ac:dyDescent="0.3">
      <c r="A24" t="s">
        <v>17</v>
      </c>
      <c r="B24">
        <f t="shared" si="0"/>
        <v>23</v>
      </c>
      <c r="C24" t="s">
        <v>65</v>
      </c>
      <c r="D24" t="s">
        <v>24</v>
      </c>
      <c r="E24">
        <v>2022</v>
      </c>
      <c r="F24" t="s">
        <v>20</v>
      </c>
      <c r="G24" t="s">
        <v>21</v>
      </c>
      <c r="H24" t="s">
        <v>15</v>
      </c>
      <c r="I24" t="s">
        <v>22</v>
      </c>
      <c r="J24">
        <v>2.2976496999999999E-2</v>
      </c>
      <c r="K24">
        <v>6.85</v>
      </c>
      <c r="L24">
        <v>261.65940000000001</v>
      </c>
      <c r="M24">
        <v>5</v>
      </c>
    </row>
    <row r="25" spans="1:13" x14ac:dyDescent="0.3">
      <c r="A25" t="s">
        <v>17</v>
      </c>
      <c r="B25">
        <f t="shared" si="0"/>
        <v>24</v>
      </c>
      <c r="C25" t="s">
        <v>66</v>
      </c>
      <c r="D25" t="s">
        <v>67</v>
      </c>
      <c r="E25">
        <v>2022</v>
      </c>
      <c r="F25" t="s">
        <v>20</v>
      </c>
      <c r="G25" t="s">
        <v>21</v>
      </c>
      <c r="H25" t="s">
        <v>15</v>
      </c>
      <c r="I25" t="s">
        <v>22</v>
      </c>
      <c r="J25">
        <v>4.2413704000000003E-2</v>
      </c>
      <c r="K25">
        <v>17.25</v>
      </c>
      <c r="L25">
        <v>173.1764</v>
      </c>
      <c r="M25">
        <v>5</v>
      </c>
    </row>
    <row r="26" spans="1:13" x14ac:dyDescent="0.3">
      <c r="A26" t="s">
        <v>10</v>
      </c>
      <c r="B26">
        <f t="shared" si="0"/>
        <v>25</v>
      </c>
      <c r="C26" t="s">
        <v>68</v>
      </c>
      <c r="D26" t="s">
        <v>67</v>
      </c>
      <c r="E26">
        <v>2020</v>
      </c>
      <c r="F26" t="s">
        <v>37</v>
      </c>
      <c r="G26" t="s">
        <v>34</v>
      </c>
      <c r="H26" t="s">
        <v>15</v>
      </c>
      <c r="I26" t="s">
        <v>16</v>
      </c>
      <c r="J26">
        <v>6.5431917000000006E-2</v>
      </c>
      <c r="K26">
        <v>16</v>
      </c>
      <c r="L26">
        <v>76.198599999999999</v>
      </c>
      <c r="M26">
        <v>5</v>
      </c>
    </row>
    <row r="27" spans="1:13" x14ac:dyDescent="0.3">
      <c r="A27" t="s">
        <v>17</v>
      </c>
      <c r="B27">
        <f t="shared" si="0"/>
        <v>26</v>
      </c>
      <c r="C27" t="s">
        <v>69</v>
      </c>
      <c r="D27" t="s">
        <v>24</v>
      </c>
      <c r="E27">
        <v>2020</v>
      </c>
      <c r="F27" t="s">
        <v>37</v>
      </c>
      <c r="G27" t="s">
        <v>34</v>
      </c>
      <c r="H27" t="s">
        <v>15</v>
      </c>
      <c r="I27" t="s">
        <v>16</v>
      </c>
      <c r="J27">
        <v>0.140241213</v>
      </c>
      <c r="K27">
        <v>13.35</v>
      </c>
      <c r="L27">
        <v>150.23920000000001</v>
      </c>
      <c r="M27">
        <v>5</v>
      </c>
    </row>
    <row r="28" spans="1:13" x14ac:dyDescent="0.3">
      <c r="A28" t="s">
        <v>17</v>
      </c>
      <c r="B28">
        <f t="shared" si="0"/>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f t="shared" si="0"/>
        <v>28</v>
      </c>
      <c r="C29" t="s">
        <v>71</v>
      </c>
      <c r="D29" t="s">
        <v>12</v>
      </c>
      <c r="E29">
        <v>2018</v>
      </c>
      <c r="F29" t="s">
        <v>45</v>
      </c>
      <c r="G29" t="s">
        <v>21</v>
      </c>
      <c r="H29" t="s">
        <v>15</v>
      </c>
      <c r="I29" t="s">
        <v>46</v>
      </c>
      <c r="J29">
        <v>1.6516275E-2</v>
      </c>
      <c r="L29">
        <v>47.403399999999998</v>
      </c>
      <c r="M29">
        <v>5</v>
      </c>
    </row>
    <row r="30" spans="1:13" x14ac:dyDescent="0.3">
      <c r="A30" t="s">
        <v>17</v>
      </c>
      <c r="B30">
        <f t="shared" si="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f t="shared" si="0"/>
        <v>30</v>
      </c>
      <c r="C31" t="s">
        <v>73</v>
      </c>
      <c r="D31" t="s">
        <v>74</v>
      </c>
      <c r="E31">
        <v>2012</v>
      </c>
      <c r="F31" t="s">
        <v>13</v>
      </c>
      <c r="G31" t="s">
        <v>14</v>
      </c>
      <c r="H31" t="s">
        <v>15</v>
      </c>
      <c r="I31" t="s">
        <v>16</v>
      </c>
      <c r="J31">
        <v>0.131128467</v>
      </c>
      <c r="K31">
        <v>6.92</v>
      </c>
      <c r="L31">
        <v>93.180400000000006</v>
      </c>
      <c r="M31">
        <v>5</v>
      </c>
    </row>
    <row r="32" spans="1:13" x14ac:dyDescent="0.3">
      <c r="A32" t="s">
        <v>17</v>
      </c>
      <c r="B32">
        <f t="shared" si="0"/>
        <v>31</v>
      </c>
      <c r="C32" t="s">
        <v>75</v>
      </c>
      <c r="D32" t="s">
        <v>42</v>
      </c>
      <c r="E32">
        <v>2016</v>
      </c>
      <c r="F32" t="s">
        <v>25</v>
      </c>
      <c r="G32" t="s">
        <v>14</v>
      </c>
      <c r="H32" t="s">
        <v>26</v>
      </c>
      <c r="I32" t="s">
        <v>16</v>
      </c>
      <c r="J32">
        <v>8.0640478000000002E-2</v>
      </c>
      <c r="K32">
        <v>5.82</v>
      </c>
      <c r="L32">
        <v>167.779</v>
      </c>
      <c r="M32">
        <v>5</v>
      </c>
    </row>
    <row r="33" spans="1:13" x14ac:dyDescent="0.3">
      <c r="A33" t="s">
        <v>17</v>
      </c>
      <c r="B33">
        <f t="shared" si="0"/>
        <v>32</v>
      </c>
      <c r="C33" t="s">
        <v>76</v>
      </c>
      <c r="D33" t="s">
        <v>19</v>
      </c>
      <c r="E33">
        <v>2014</v>
      </c>
      <c r="F33" t="s">
        <v>29</v>
      </c>
      <c r="G33" t="s">
        <v>21</v>
      </c>
      <c r="H33" t="s">
        <v>30</v>
      </c>
      <c r="I33" t="s">
        <v>16</v>
      </c>
      <c r="J33">
        <v>1.9464180000000001E-2</v>
      </c>
      <c r="K33">
        <v>14.8</v>
      </c>
      <c r="L33">
        <v>196.3794</v>
      </c>
      <c r="M33">
        <v>5</v>
      </c>
    </row>
    <row r="34" spans="1:13" x14ac:dyDescent="0.3">
      <c r="A34" t="s">
        <v>17</v>
      </c>
      <c r="B34">
        <f t="shared" si="0"/>
        <v>33</v>
      </c>
      <c r="C34" t="s">
        <v>77</v>
      </c>
      <c r="D34" t="s">
        <v>61</v>
      </c>
      <c r="E34">
        <v>2014</v>
      </c>
      <c r="F34" t="s">
        <v>29</v>
      </c>
      <c r="G34" t="s">
        <v>21</v>
      </c>
      <c r="H34" t="s">
        <v>30</v>
      </c>
      <c r="I34" t="s">
        <v>16</v>
      </c>
      <c r="J34">
        <v>4.6545785999999999E-2</v>
      </c>
      <c r="K34">
        <v>10.1</v>
      </c>
      <c r="L34">
        <v>59.9878</v>
      </c>
      <c r="M34">
        <v>5</v>
      </c>
    </row>
    <row r="35" spans="1:13" x14ac:dyDescent="0.3">
      <c r="A35" t="s">
        <v>17</v>
      </c>
      <c r="B35">
        <f t="shared" si="0"/>
        <v>34</v>
      </c>
      <c r="C35" t="s">
        <v>78</v>
      </c>
      <c r="D35" t="s">
        <v>42</v>
      </c>
      <c r="E35">
        <v>2014</v>
      </c>
      <c r="F35" t="s">
        <v>29</v>
      </c>
      <c r="G35" t="s">
        <v>21</v>
      </c>
      <c r="H35" t="s">
        <v>30</v>
      </c>
      <c r="I35" t="s">
        <v>16</v>
      </c>
      <c r="J35">
        <v>0.18468975600000001</v>
      </c>
      <c r="K35">
        <v>7.67</v>
      </c>
      <c r="L35">
        <v>35.421599999999998</v>
      </c>
      <c r="M35">
        <v>5</v>
      </c>
    </row>
    <row r="36" spans="1:13" x14ac:dyDescent="0.3">
      <c r="A36" t="s">
        <v>17</v>
      </c>
      <c r="B36">
        <f t="shared" si="0"/>
        <v>35</v>
      </c>
      <c r="C36" t="s">
        <v>79</v>
      </c>
      <c r="D36" t="s">
        <v>48</v>
      </c>
      <c r="E36">
        <v>2020</v>
      </c>
      <c r="F36" t="s">
        <v>37</v>
      </c>
      <c r="G36" t="s">
        <v>34</v>
      </c>
      <c r="H36" t="s">
        <v>15</v>
      </c>
      <c r="I36" t="s">
        <v>16</v>
      </c>
      <c r="J36">
        <v>2.5342692E-2</v>
      </c>
      <c r="K36">
        <v>15.6</v>
      </c>
      <c r="L36">
        <v>174.30539999999999</v>
      </c>
      <c r="M36">
        <v>5</v>
      </c>
    </row>
    <row r="37" spans="1:13" x14ac:dyDescent="0.3">
      <c r="A37" t="s">
        <v>35</v>
      </c>
      <c r="B37">
        <f t="shared" si="0"/>
        <v>36</v>
      </c>
      <c r="C37" t="s">
        <v>80</v>
      </c>
      <c r="D37" t="s">
        <v>24</v>
      </c>
      <c r="E37">
        <v>2014</v>
      </c>
      <c r="F37" t="s">
        <v>29</v>
      </c>
      <c r="G37" t="s">
        <v>21</v>
      </c>
      <c r="H37" t="s">
        <v>30</v>
      </c>
      <c r="I37" t="s">
        <v>16</v>
      </c>
      <c r="J37">
        <v>3.7923509000000001E-2</v>
      </c>
      <c r="K37">
        <v>9.31</v>
      </c>
      <c r="L37">
        <v>61.651000000000003</v>
      </c>
      <c r="M37">
        <v>5</v>
      </c>
    </row>
    <row r="38" spans="1:13" x14ac:dyDescent="0.3">
      <c r="A38" t="s">
        <v>17</v>
      </c>
      <c r="B38">
        <f t="shared" si="0"/>
        <v>37</v>
      </c>
      <c r="C38" t="s">
        <v>81</v>
      </c>
      <c r="D38" t="s">
        <v>12</v>
      </c>
      <c r="E38">
        <v>2015</v>
      </c>
      <c r="F38" t="s">
        <v>33</v>
      </c>
      <c r="G38" t="s">
        <v>34</v>
      </c>
      <c r="H38" t="s">
        <v>15</v>
      </c>
      <c r="I38" t="s">
        <v>16</v>
      </c>
      <c r="J38">
        <v>0.121848436</v>
      </c>
      <c r="K38">
        <v>11.8</v>
      </c>
      <c r="L38">
        <v>46.840200000000003</v>
      </c>
      <c r="M38">
        <v>5</v>
      </c>
    </row>
    <row r="39" spans="1:13" x14ac:dyDescent="0.3">
      <c r="A39" t="s">
        <v>10</v>
      </c>
      <c r="B39">
        <f t="shared" si="0"/>
        <v>38</v>
      </c>
      <c r="C39" t="s">
        <v>82</v>
      </c>
      <c r="D39" t="s">
        <v>48</v>
      </c>
      <c r="E39">
        <v>2015</v>
      </c>
      <c r="F39" t="s">
        <v>33</v>
      </c>
      <c r="G39" t="s">
        <v>34</v>
      </c>
      <c r="H39" t="s">
        <v>15</v>
      </c>
      <c r="I39" t="s">
        <v>16</v>
      </c>
      <c r="J39">
        <v>3.8029746000000003E-2</v>
      </c>
      <c r="K39">
        <v>13.15</v>
      </c>
      <c r="L39">
        <v>88.685599999999994</v>
      </c>
      <c r="M39">
        <v>5</v>
      </c>
    </row>
    <row r="40" spans="1:13" x14ac:dyDescent="0.3">
      <c r="A40" t="s">
        <v>17</v>
      </c>
      <c r="B40">
        <f t="shared" si="0"/>
        <v>39</v>
      </c>
      <c r="C40" t="s">
        <v>83</v>
      </c>
      <c r="D40" t="s">
        <v>12</v>
      </c>
      <c r="E40">
        <v>2012</v>
      </c>
      <c r="F40" t="s">
        <v>13</v>
      </c>
      <c r="G40" t="s">
        <v>14</v>
      </c>
      <c r="H40" t="s">
        <v>15</v>
      </c>
      <c r="I40" t="s">
        <v>16</v>
      </c>
      <c r="J40">
        <v>5.7485328000000002E-2</v>
      </c>
      <c r="K40">
        <v>16.25</v>
      </c>
      <c r="L40">
        <v>126.2046</v>
      </c>
      <c r="M40">
        <v>5</v>
      </c>
    </row>
    <row r="41" spans="1:13" x14ac:dyDescent="0.3">
      <c r="A41" t="s">
        <v>10</v>
      </c>
      <c r="B41">
        <f t="shared" si="0"/>
        <v>40</v>
      </c>
      <c r="C41" t="s">
        <v>84</v>
      </c>
      <c r="D41" t="s">
        <v>54</v>
      </c>
      <c r="E41">
        <v>2016</v>
      </c>
      <c r="F41" t="s">
        <v>25</v>
      </c>
      <c r="G41" t="s">
        <v>14</v>
      </c>
      <c r="H41" t="s">
        <v>26</v>
      </c>
      <c r="I41" t="s">
        <v>16</v>
      </c>
      <c r="J41">
        <v>8.5274987999999996E-2</v>
      </c>
      <c r="K41">
        <v>13.85</v>
      </c>
      <c r="L41">
        <v>119.61239999999999</v>
      </c>
      <c r="M41">
        <v>5</v>
      </c>
    </row>
    <row r="42" spans="1:13" x14ac:dyDescent="0.3">
      <c r="A42" t="s">
        <v>10</v>
      </c>
      <c r="B42">
        <f t="shared" si="0"/>
        <v>41</v>
      </c>
      <c r="C42" t="s">
        <v>85</v>
      </c>
      <c r="D42" t="s">
        <v>67</v>
      </c>
      <c r="E42">
        <v>2014</v>
      </c>
      <c r="F42" t="s">
        <v>29</v>
      </c>
      <c r="G42" t="s">
        <v>21</v>
      </c>
      <c r="H42" t="s">
        <v>30</v>
      </c>
      <c r="I42" t="s">
        <v>16</v>
      </c>
      <c r="J42">
        <v>0.108148913</v>
      </c>
      <c r="K42">
        <v>6.75</v>
      </c>
      <c r="L42">
        <v>95.675200000000004</v>
      </c>
      <c r="M42">
        <v>5</v>
      </c>
    </row>
    <row r="43" spans="1:13" x14ac:dyDescent="0.3">
      <c r="A43" t="s">
        <v>10</v>
      </c>
      <c r="B43">
        <f t="shared" si="0"/>
        <v>42</v>
      </c>
      <c r="C43" t="s">
        <v>86</v>
      </c>
      <c r="D43" t="s">
        <v>12</v>
      </c>
      <c r="E43">
        <v>2018</v>
      </c>
      <c r="F43" t="s">
        <v>45</v>
      </c>
      <c r="G43" t="s">
        <v>21</v>
      </c>
      <c r="H43" t="s">
        <v>15</v>
      </c>
      <c r="I43" t="s">
        <v>46</v>
      </c>
      <c r="J43">
        <v>1.8838680999999999E-2</v>
      </c>
      <c r="L43">
        <v>62.953600000000002</v>
      </c>
      <c r="M43">
        <v>5</v>
      </c>
    </row>
    <row r="44" spans="1:13" x14ac:dyDescent="0.3">
      <c r="A44" t="s">
        <v>17</v>
      </c>
      <c r="B44">
        <f t="shared" si="0"/>
        <v>43</v>
      </c>
      <c r="C44" t="s">
        <v>87</v>
      </c>
      <c r="D44" t="s">
        <v>61</v>
      </c>
      <c r="E44">
        <v>2015</v>
      </c>
      <c r="F44" t="s">
        <v>33</v>
      </c>
      <c r="G44" t="s">
        <v>34</v>
      </c>
      <c r="H44" t="s">
        <v>15</v>
      </c>
      <c r="I44" t="s">
        <v>16</v>
      </c>
      <c r="J44">
        <v>4.8115542999999997E-2</v>
      </c>
      <c r="K44">
        <v>10.5</v>
      </c>
      <c r="L44">
        <v>159.09460000000001</v>
      </c>
      <c r="M44">
        <v>5</v>
      </c>
    </row>
    <row r="45" spans="1:13" x14ac:dyDescent="0.3">
      <c r="A45" t="s">
        <v>17</v>
      </c>
      <c r="B45">
        <f t="shared" si="0"/>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f t="shared" si="0"/>
        <v>45</v>
      </c>
      <c r="C46" t="s">
        <v>89</v>
      </c>
      <c r="D46" t="s">
        <v>74</v>
      </c>
      <c r="E46">
        <v>2011</v>
      </c>
      <c r="F46" t="s">
        <v>39</v>
      </c>
      <c r="G46" t="s">
        <v>21</v>
      </c>
      <c r="H46" t="s">
        <v>15</v>
      </c>
      <c r="I46" t="s">
        <v>40</v>
      </c>
      <c r="J46">
        <v>0.10599465399999999</v>
      </c>
      <c r="K46">
        <v>20.75</v>
      </c>
      <c r="L46">
        <v>150.56819999999999</v>
      </c>
      <c r="M46">
        <v>5</v>
      </c>
    </row>
    <row r="47" spans="1:13" x14ac:dyDescent="0.3">
      <c r="A47" t="s">
        <v>17</v>
      </c>
      <c r="B47">
        <f t="shared" si="0"/>
        <v>46</v>
      </c>
      <c r="C47" t="s">
        <v>90</v>
      </c>
      <c r="D47" t="s">
        <v>64</v>
      </c>
      <c r="E47">
        <v>2014</v>
      </c>
      <c r="F47" t="s">
        <v>29</v>
      </c>
      <c r="G47" t="s">
        <v>21</v>
      </c>
      <c r="H47" t="s">
        <v>30</v>
      </c>
      <c r="I47" t="s">
        <v>16</v>
      </c>
      <c r="J47">
        <v>0.18250177300000001</v>
      </c>
      <c r="K47">
        <v>19.2</v>
      </c>
      <c r="L47">
        <v>239.21960000000001</v>
      </c>
      <c r="M47">
        <v>5</v>
      </c>
    </row>
    <row r="48" spans="1:13" x14ac:dyDescent="0.3">
      <c r="A48" t="s">
        <v>17</v>
      </c>
      <c r="B48">
        <f t="shared" si="0"/>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f t="shared" si="0"/>
        <v>48</v>
      </c>
      <c r="C49" t="s">
        <v>92</v>
      </c>
      <c r="D49" t="s">
        <v>24</v>
      </c>
      <c r="E49">
        <v>2012</v>
      </c>
      <c r="F49" t="s">
        <v>13</v>
      </c>
      <c r="G49" t="s">
        <v>14</v>
      </c>
      <c r="H49" t="s">
        <v>15</v>
      </c>
      <c r="I49" t="s">
        <v>16</v>
      </c>
      <c r="J49">
        <v>1.3658248E-2</v>
      </c>
      <c r="K49">
        <v>17.5</v>
      </c>
      <c r="L49">
        <v>256.3304</v>
      </c>
      <c r="M49">
        <v>5</v>
      </c>
    </row>
    <row r="50" spans="1:13" x14ac:dyDescent="0.3">
      <c r="A50" t="s">
        <v>17</v>
      </c>
      <c r="B50">
        <f t="shared" si="0"/>
        <v>49</v>
      </c>
      <c r="C50" t="s">
        <v>93</v>
      </c>
      <c r="D50" t="s">
        <v>42</v>
      </c>
      <c r="E50">
        <v>2012</v>
      </c>
      <c r="F50" t="s">
        <v>13</v>
      </c>
      <c r="G50" t="s">
        <v>14</v>
      </c>
      <c r="H50" t="s">
        <v>15</v>
      </c>
      <c r="I50" t="s">
        <v>16</v>
      </c>
      <c r="J50">
        <v>1.1305479E-2</v>
      </c>
      <c r="K50">
        <v>10.5</v>
      </c>
      <c r="L50">
        <v>235.5248</v>
      </c>
      <c r="M50">
        <v>5</v>
      </c>
    </row>
    <row r="51" spans="1:13" x14ac:dyDescent="0.3">
      <c r="A51" t="s">
        <v>17</v>
      </c>
      <c r="B51">
        <f t="shared" si="0"/>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f t="shared" si="0"/>
        <v>51</v>
      </c>
      <c r="C52" t="s">
        <v>96</v>
      </c>
      <c r="D52" t="s">
        <v>28</v>
      </c>
      <c r="E52">
        <v>2012</v>
      </c>
      <c r="F52" t="s">
        <v>13</v>
      </c>
      <c r="G52" t="s">
        <v>14</v>
      </c>
      <c r="H52" t="s">
        <v>15</v>
      </c>
      <c r="I52" t="s">
        <v>16</v>
      </c>
      <c r="J52">
        <v>2.5867352999999999E-2</v>
      </c>
      <c r="K52">
        <v>10</v>
      </c>
      <c r="L52">
        <v>264.62259999999998</v>
      </c>
      <c r="M52">
        <v>5</v>
      </c>
    </row>
    <row r="53" spans="1:13" x14ac:dyDescent="0.3">
      <c r="A53" t="s">
        <v>17</v>
      </c>
      <c r="B53">
        <f t="shared" si="0"/>
        <v>52</v>
      </c>
      <c r="C53" t="s">
        <v>97</v>
      </c>
      <c r="D53" t="s">
        <v>28</v>
      </c>
      <c r="E53">
        <v>2012</v>
      </c>
      <c r="F53" t="s">
        <v>13</v>
      </c>
      <c r="G53" t="s">
        <v>14</v>
      </c>
      <c r="H53" t="s">
        <v>15</v>
      </c>
      <c r="I53" t="s">
        <v>16</v>
      </c>
      <c r="J53">
        <v>2.4201904999999999E-2</v>
      </c>
      <c r="K53">
        <v>10.1</v>
      </c>
      <c r="L53">
        <v>114.91500000000001</v>
      </c>
      <c r="M53">
        <v>5</v>
      </c>
    </row>
    <row r="54" spans="1:13" x14ac:dyDescent="0.3">
      <c r="A54" t="s">
        <v>17</v>
      </c>
      <c r="B54">
        <f t="shared" si="0"/>
        <v>53</v>
      </c>
      <c r="C54" t="s">
        <v>98</v>
      </c>
      <c r="D54" t="s">
        <v>67</v>
      </c>
      <c r="E54">
        <v>2012</v>
      </c>
      <c r="F54" t="s">
        <v>13</v>
      </c>
      <c r="G54" t="s">
        <v>14</v>
      </c>
      <c r="H54" t="s">
        <v>15</v>
      </c>
      <c r="I54" t="s">
        <v>16</v>
      </c>
      <c r="J54">
        <v>2.8461453000000001E-2</v>
      </c>
      <c r="K54">
        <v>8.93</v>
      </c>
      <c r="L54">
        <v>152.23400000000001</v>
      </c>
      <c r="M54">
        <v>5</v>
      </c>
    </row>
    <row r="55" spans="1:13" x14ac:dyDescent="0.3">
      <c r="A55" t="s">
        <v>17</v>
      </c>
      <c r="B55">
        <f t="shared" si="0"/>
        <v>54</v>
      </c>
      <c r="C55" t="s">
        <v>99</v>
      </c>
      <c r="D55" t="s">
        <v>24</v>
      </c>
      <c r="E55">
        <v>2012</v>
      </c>
      <c r="F55" t="s">
        <v>13</v>
      </c>
      <c r="G55" t="s">
        <v>14</v>
      </c>
      <c r="H55" t="s">
        <v>15</v>
      </c>
      <c r="I55" t="s">
        <v>16</v>
      </c>
      <c r="J55">
        <v>8.6266285999999998E-2</v>
      </c>
      <c r="K55">
        <v>7.3</v>
      </c>
      <c r="L55">
        <v>147.20760000000001</v>
      </c>
      <c r="M55">
        <v>5</v>
      </c>
    </row>
    <row r="56" spans="1:13" x14ac:dyDescent="0.3">
      <c r="A56" t="s">
        <v>17</v>
      </c>
      <c r="B56">
        <f t="shared" si="0"/>
        <v>55</v>
      </c>
      <c r="C56" t="s">
        <v>100</v>
      </c>
      <c r="D56" t="s">
        <v>24</v>
      </c>
      <c r="E56">
        <v>2012</v>
      </c>
      <c r="F56" t="s">
        <v>13</v>
      </c>
      <c r="G56" t="s">
        <v>14</v>
      </c>
      <c r="H56" t="s">
        <v>15</v>
      </c>
      <c r="I56" t="s">
        <v>16</v>
      </c>
      <c r="J56">
        <v>5.5570619999999998E-3</v>
      </c>
      <c r="K56">
        <v>7.93</v>
      </c>
      <c r="L56">
        <v>122.1414</v>
      </c>
      <c r="M56">
        <v>5</v>
      </c>
    </row>
    <row r="57" spans="1:13" x14ac:dyDescent="0.3">
      <c r="A57" t="s">
        <v>17</v>
      </c>
      <c r="B57">
        <f t="shared" si="0"/>
        <v>56</v>
      </c>
      <c r="C57" t="s">
        <v>101</v>
      </c>
      <c r="D57" t="s">
        <v>24</v>
      </c>
      <c r="E57">
        <v>2012</v>
      </c>
      <c r="F57" t="s">
        <v>13</v>
      </c>
      <c r="G57" t="s">
        <v>14</v>
      </c>
      <c r="H57" t="s">
        <v>15</v>
      </c>
      <c r="I57" t="s">
        <v>16</v>
      </c>
      <c r="J57">
        <v>1.3834246999999999E-2</v>
      </c>
      <c r="K57">
        <v>15.35</v>
      </c>
      <c r="L57">
        <v>62.716799999999999</v>
      </c>
      <c r="M57">
        <v>5</v>
      </c>
    </row>
    <row r="58" spans="1:13" x14ac:dyDescent="0.3">
      <c r="A58" t="s">
        <v>17</v>
      </c>
      <c r="B58">
        <f t="shared" si="0"/>
        <v>57</v>
      </c>
      <c r="C58" t="s">
        <v>102</v>
      </c>
      <c r="D58" t="s">
        <v>24</v>
      </c>
      <c r="E58">
        <v>2012</v>
      </c>
      <c r="F58" t="s">
        <v>13</v>
      </c>
      <c r="G58" t="s">
        <v>14</v>
      </c>
      <c r="H58" t="s">
        <v>15</v>
      </c>
      <c r="I58" t="s">
        <v>16</v>
      </c>
      <c r="J58">
        <v>1.6637301E-2</v>
      </c>
      <c r="K58">
        <v>19.350000000000001</v>
      </c>
      <c r="L58">
        <v>120.9098</v>
      </c>
      <c r="M58">
        <v>5</v>
      </c>
    </row>
    <row r="59" spans="1:13" x14ac:dyDescent="0.3">
      <c r="A59" t="s">
        <v>17</v>
      </c>
      <c r="B59">
        <f t="shared" si="0"/>
        <v>58</v>
      </c>
      <c r="C59" t="s">
        <v>103</v>
      </c>
      <c r="D59" t="s">
        <v>12</v>
      </c>
      <c r="E59">
        <v>2012</v>
      </c>
      <c r="F59" t="s">
        <v>13</v>
      </c>
      <c r="G59" t="s">
        <v>14</v>
      </c>
      <c r="H59" t="s">
        <v>15</v>
      </c>
      <c r="I59" t="s">
        <v>16</v>
      </c>
      <c r="J59">
        <v>3.1331580999999997E-2</v>
      </c>
      <c r="K59">
        <v>9.5</v>
      </c>
      <c r="L59">
        <v>111.1228</v>
      </c>
      <c r="M59">
        <v>5</v>
      </c>
    </row>
    <row r="60" spans="1:13" x14ac:dyDescent="0.3">
      <c r="A60" t="s">
        <v>17</v>
      </c>
      <c r="B60">
        <f t="shared" si="0"/>
        <v>59</v>
      </c>
      <c r="C60" t="s">
        <v>104</v>
      </c>
      <c r="D60" t="s">
        <v>12</v>
      </c>
      <c r="E60">
        <v>2012</v>
      </c>
      <c r="F60" t="s">
        <v>13</v>
      </c>
      <c r="G60" t="s">
        <v>14</v>
      </c>
      <c r="H60" t="s">
        <v>15</v>
      </c>
      <c r="I60" t="s">
        <v>16</v>
      </c>
      <c r="J60">
        <v>4.1459804000000003E-2</v>
      </c>
      <c r="K60">
        <v>10.5</v>
      </c>
      <c r="L60">
        <v>39.2164</v>
      </c>
      <c r="M60">
        <v>5</v>
      </c>
    </row>
    <row r="61" spans="1:13" x14ac:dyDescent="0.3">
      <c r="A61" t="s">
        <v>17</v>
      </c>
      <c r="B61">
        <f t="shared" si="0"/>
        <v>60</v>
      </c>
      <c r="C61" t="s">
        <v>105</v>
      </c>
      <c r="D61" t="s">
        <v>12</v>
      </c>
      <c r="E61">
        <v>2012</v>
      </c>
      <c r="F61" t="s">
        <v>13</v>
      </c>
      <c r="G61" t="s">
        <v>14</v>
      </c>
      <c r="H61" t="s">
        <v>15</v>
      </c>
      <c r="I61" t="s">
        <v>16</v>
      </c>
      <c r="J61">
        <v>0</v>
      </c>
      <c r="K61">
        <v>15.6</v>
      </c>
      <c r="L61">
        <v>111.95180000000001</v>
      </c>
      <c r="M61">
        <v>5</v>
      </c>
    </row>
    <row r="62" spans="1:13" x14ac:dyDescent="0.3">
      <c r="A62" t="s">
        <v>17</v>
      </c>
      <c r="B62">
        <f t="shared" si="0"/>
        <v>61</v>
      </c>
      <c r="C62" t="s">
        <v>106</v>
      </c>
      <c r="D62" t="s">
        <v>61</v>
      </c>
      <c r="E62">
        <v>2012</v>
      </c>
      <c r="F62" t="s">
        <v>13</v>
      </c>
      <c r="G62" t="s">
        <v>14</v>
      </c>
      <c r="H62" t="s">
        <v>15</v>
      </c>
      <c r="I62" t="s">
        <v>16</v>
      </c>
      <c r="J62">
        <v>3.597678E-3</v>
      </c>
      <c r="K62">
        <v>5.88</v>
      </c>
      <c r="L62">
        <v>153.8998</v>
      </c>
      <c r="M62">
        <v>5</v>
      </c>
    </row>
    <row r="63" spans="1:13" x14ac:dyDescent="0.3">
      <c r="A63" t="s">
        <v>17</v>
      </c>
      <c r="B63">
        <f t="shared" si="0"/>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f t="shared" si="0"/>
        <v>63</v>
      </c>
      <c r="C64" t="s">
        <v>108</v>
      </c>
      <c r="D64" t="s">
        <v>19</v>
      </c>
      <c r="E64">
        <v>2012</v>
      </c>
      <c r="F64" t="s">
        <v>13</v>
      </c>
      <c r="G64" t="s">
        <v>14</v>
      </c>
      <c r="H64" t="s">
        <v>15</v>
      </c>
      <c r="I64" t="s">
        <v>16</v>
      </c>
      <c r="J64">
        <v>3.5247642000000003E-2</v>
      </c>
      <c r="K64">
        <v>10.6</v>
      </c>
      <c r="L64">
        <v>84.722399999999993</v>
      </c>
      <c r="M64">
        <v>5</v>
      </c>
    </row>
    <row r="65" spans="1:13" x14ac:dyDescent="0.3">
      <c r="A65" t="s">
        <v>17</v>
      </c>
      <c r="B65">
        <f t="shared" si="0"/>
        <v>64</v>
      </c>
      <c r="C65" t="s">
        <v>109</v>
      </c>
      <c r="D65" t="s">
        <v>42</v>
      </c>
      <c r="E65">
        <v>2012</v>
      </c>
      <c r="F65" t="s">
        <v>13</v>
      </c>
      <c r="G65" t="s">
        <v>14</v>
      </c>
      <c r="H65" t="s">
        <v>15</v>
      </c>
      <c r="I65" t="s">
        <v>16</v>
      </c>
      <c r="J65">
        <v>2.8365524E-2</v>
      </c>
      <c r="K65">
        <v>6.13</v>
      </c>
      <c r="L65">
        <v>110.0912</v>
      </c>
      <c r="M65">
        <v>5</v>
      </c>
    </row>
    <row r="66" spans="1:13" x14ac:dyDescent="0.3">
      <c r="A66" t="s">
        <v>17</v>
      </c>
      <c r="B66">
        <f t="shared" ref="B66:B129" si="1">ROW()-1</f>
        <v>65</v>
      </c>
      <c r="C66" t="s">
        <v>110</v>
      </c>
      <c r="D66" t="s">
        <v>42</v>
      </c>
      <c r="E66">
        <v>2012</v>
      </c>
      <c r="F66" t="s">
        <v>13</v>
      </c>
      <c r="G66" t="s">
        <v>14</v>
      </c>
      <c r="H66" t="s">
        <v>15</v>
      </c>
      <c r="I66" t="s">
        <v>16</v>
      </c>
      <c r="J66">
        <v>1.5186145999999999E-2</v>
      </c>
      <c r="K66">
        <v>6.38</v>
      </c>
      <c r="L66">
        <v>144.947</v>
      </c>
      <c r="M66">
        <v>5</v>
      </c>
    </row>
    <row r="67" spans="1:13" x14ac:dyDescent="0.3">
      <c r="A67" t="s">
        <v>17</v>
      </c>
      <c r="B67">
        <f t="shared" si="1"/>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f t="shared" si="1"/>
        <v>67</v>
      </c>
      <c r="C68" t="s">
        <v>112</v>
      </c>
      <c r="D68" t="s">
        <v>42</v>
      </c>
      <c r="E68">
        <v>2012</v>
      </c>
      <c r="F68" t="s">
        <v>13</v>
      </c>
      <c r="G68" t="s">
        <v>14</v>
      </c>
      <c r="H68" t="s">
        <v>15</v>
      </c>
      <c r="I68" t="s">
        <v>16</v>
      </c>
      <c r="J68">
        <v>4.7791878000000003E-2</v>
      </c>
      <c r="K68">
        <v>11.3</v>
      </c>
      <c r="L68">
        <v>180.76599999999999</v>
      </c>
      <c r="M68">
        <v>5</v>
      </c>
    </row>
    <row r="69" spans="1:13" x14ac:dyDescent="0.3">
      <c r="A69" t="s">
        <v>17</v>
      </c>
      <c r="B69">
        <f t="shared" si="1"/>
        <v>68</v>
      </c>
      <c r="C69" t="s">
        <v>113</v>
      </c>
      <c r="D69" t="s">
        <v>42</v>
      </c>
      <c r="E69">
        <v>2012</v>
      </c>
      <c r="F69" t="s">
        <v>13</v>
      </c>
      <c r="G69" t="s">
        <v>14</v>
      </c>
      <c r="H69" t="s">
        <v>15</v>
      </c>
      <c r="I69" t="s">
        <v>16</v>
      </c>
      <c r="J69">
        <v>7.4680559999999998E-3</v>
      </c>
      <c r="K69">
        <v>12.6</v>
      </c>
      <c r="L69">
        <v>186.9556</v>
      </c>
      <c r="M69">
        <v>5</v>
      </c>
    </row>
    <row r="70" spans="1:13" x14ac:dyDescent="0.3">
      <c r="A70" t="s">
        <v>17</v>
      </c>
      <c r="B70">
        <f t="shared" si="1"/>
        <v>69</v>
      </c>
      <c r="C70" t="s">
        <v>114</v>
      </c>
      <c r="D70" t="s">
        <v>42</v>
      </c>
      <c r="E70">
        <v>2012</v>
      </c>
      <c r="F70" t="s">
        <v>13</v>
      </c>
      <c r="G70" t="s">
        <v>14</v>
      </c>
      <c r="H70" t="s">
        <v>15</v>
      </c>
      <c r="I70" t="s">
        <v>16</v>
      </c>
      <c r="J70">
        <v>0.113694957</v>
      </c>
      <c r="K70">
        <v>17.25</v>
      </c>
      <c r="L70">
        <v>253.47239999999999</v>
      </c>
      <c r="M70">
        <v>5</v>
      </c>
    </row>
    <row r="71" spans="1:13" x14ac:dyDescent="0.3">
      <c r="A71" t="s">
        <v>17</v>
      </c>
      <c r="B71">
        <f t="shared" si="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f t="shared" si="1"/>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f t="shared" si="1"/>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f t="shared" si="1"/>
        <v>73</v>
      </c>
      <c r="C74" t="s">
        <v>118</v>
      </c>
      <c r="D74" t="s">
        <v>48</v>
      </c>
      <c r="E74">
        <v>2012</v>
      </c>
      <c r="F74" t="s">
        <v>13</v>
      </c>
      <c r="G74" t="s">
        <v>14</v>
      </c>
      <c r="H74" t="s">
        <v>15</v>
      </c>
      <c r="I74" t="s">
        <v>16</v>
      </c>
      <c r="J74">
        <v>2.8988288000000001E-2</v>
      </c>
      <c r="K74">
        <v>10.8</v>
      </c>
      <c r="L74">
        <v>239.22219999999999</v>
      </c>
      <c r="M74">
        <v>5</v>
      </c>
    </row>
    <row r="75" spans="1:13" x14ac:dyDescent="0.3">
      <c r="A75" t="s">
        <v>17</v>
      </c>
      <c r="B75">
        <f t="shared" si="1"/>
        <v>74</v>
      </c>
      <c r="C75" t="s">
        <v>119</v>
      </c>
      <c r="D75" t="s">
        <v>48</v>
      </c>
      <c r="E75">
        <v>2012</v>
      </c>
      <c r="F75" t="s">
        <v>13</v>
      </c>
      <c r="G75" t="s">
        <v>14</v>
      </c>
      <c r="H75" t="s">
        <v>15</v>
      </c>
      <c r="I75" t="s">
        <v>16</v>
      </c>
      <c r="J75">
        <v>2.0600553000000001E-2</v>
      </c>
      <c r="K75">
        <v>12.1</v>
      </c>
      <c r="L75">
        <v>147.57339999999999</v>
      </c>
      <c r="M75">
        <v>5</v>
      </c>
    </row>
    <row r="76" spans="1:13" x14ac:dyDescent="0.3">
      <c r="A76" t="s">
        <v>10</v>
      </c>
      <c r="B76">
        <f t="shared" si="1"/>
        <v>75</v>
      </c>
      <c r="C76" t="s">
        <v>120</v>
      </c>
      <c r="D76" t="s">
        <v>95</v>
      </c>
      <c r="E76">
        <v>2012</v>
      </c>
      <c r="F76" t="s">
        <v>13</v>
      </c>
      <c r="G76" t="s">
        <v>14</v>
      </c>
      <c r="H76" t="s">
        <v>15</v>
      </c>
      <c r="I76" t="s">
        <v>16</v>
      </c>
      <c r="J76">
        <v>7.5868843000000005E-2</v>
      </c>
      <c r="K76">
        <v>15.5</v>
      </c>
      <c r="L76">
        <v>261.7568</v>
      </c>
      <c r="M76">
        <v>5</v>
      </c>
    </row>
    <row r="77" spans="1:13" x14ac:dyDescent="0.3">
      <c r="A77" t="s">
        <v>10</v>
      </c>
      <c r="B77">
        <f t="shared" si="1"/>
        <v>76</v>
      </c>
      <c r="C77" t="s">
        <v>121</v>
      </c>
      <c r="D77" t="s">
        <v>95</v>
      </c>
      <c r="E77">
        <v>2012</v>
      </c>
      <c r="F77" t="s">
        <v>13</v>
      </c>
      <c r="G77" t="s">
        <v>14</v>
      </c>
      <c r="H77" t="s">
        <v>15</v>
      </c>
      <c r="I77" t="s">
        <v>16</v>
      </c>
      <c r="J77">
        <v>7.9419754999999995E-2</v>
      </c>
      <c r="K77">
        <v>20.7</v>
      </c>
      <c r="L77">
        <v>99.804199999999994</v>
      </c>
      <c r="M77">
        <v>5</v>
      </c>
    </row>
    <row r="78" spans="1:13" x14ac:dyDescent="0.3">
      <c r="A78" t="s">
        <v>10</v>
      </c>
      <c r="B78">
        <f t="shared" si="1"/>
        <v>77</v>
      </c>
      <c r="C78" t="s">
        <v>122</v>
      </c>
      <c r="D78" t="s">
        <v>57</v>
      </c>
      <c r="E78">
        <v>2012</v>
      </c>
      <c r="F78" t="s">
        <v>13</v>
      </c>
      <c r="G78" t="s">
        <v>14</v>
      </c>
      <c r="H78" t="s">
        <v>15</v>
      </c>
      <c r="I78" t="s">
        <v>16</v>
      </c>
      <c r="J78">
        <v>3.0311951E-2</v>
      </c>
      <c r="K78">
        <v>8</v>
      </c>
      <c r="L78">
        <v>247.4092</v>
      </c>
      <c r="M78">
        <v>5</v>
      </c>
    </row>
    <row r="79" spans="1:13" x14ac:dyDescent="0.3">
      <c r="A79" t="s">
        <v>10</v>
      </c>
      <c r="B79">
        <f t="shared" si="1"/>
        <v>78</v>
      </c>
      <c r="C79" t="s">
        <v>123</v>
      </c>
      <c r="D79" t="s">
        <v>28</v>
      </c>
      <c r="E79">
        <v>2012</v>
      </c>
      <c r="F79" t="s">
        <v>13</v>
      </c>
      <c r="G79" t="s">
        <v>14</v>
      </c>
      <c r="H79" t="s">
        <v>15</v>
      </c>
      <c r="I79" t="s">
        <v>16</v>
      </c>
      <c r="J79">
        <v>3.0742083E-2</v>
      </c>
      <c r="K79">
        <v>19.5</v>
      </c>
      <c r="L79">
        <v>85.554000000000002</v>
      </c>
      <c r="M79">
        <v>5</v>
      </c>
    </row>
    <row r="80" spans="1:13" x14ac:dyDescent="0.3">
      <c r="A80" t="s">
        <v>10</v>
      </c>
      <c r="B80">
        <f t="shared" si="1"/>
        <v>79</v>
      </c>
      <c r="C80" t="s">
        <v>124</v>
      </c>
      <c r="D80" t="s">
        <v>67</v>
      </c>
      <c r="E80">
        <v>2012</v>
      </c>
      <c r="F80" t="s">
        <v>13</v>
      </c>
      <c r="G80" t="s">
        <v>14</v>
      </c>
      <c r="H80" t="s">
        <v>15</v>
      </c>
      <c r="I80" t="s">
        <v>16</v>
      </c>
      <c r="J80">
        <v>2.9768869999999999E-2</v>
      </c>
      <c r="K80">
        <v>14</v>
      </c>
      <c r="L80">
        <v>145.4786</v>
      </c>
      <c r="M80">
        <v>5</v>
      </c>
    </row>
    <row r="81" spans="1:13" x14ac:dyDescent="0.3">
      <c r="A81" t="s">
        <v>10</v>
      </c>
      <c r="B81">
        <f t="shared" si="1"/>
        <v>80</v>
      </c>
      <c r="C81" t="s">
        <v>125</v>
      </c>
      <c r="D81" t="s">
        <v>67</v>
      </c>
      <c r="E81">
        <v>2012</v>
      </c>
      <c r="F81" t="s">
        <v>13</v>
      </c>
      <c r="G81" t="s">
        <v>14</v>
      </c>
      <c r="H81" t="s">
        <v>15</v>
      </c>
      <c r="I81" t="s">
        <v>16</v>
      </c>
      <c r="J81">
        <v>0</v>
      </c>
      <c r="K81">
        <v>20.25</v>
      </c>
      <c r="L81">
        <v>194.27940000000001</v>
      </c>
      <c r="M81">
        <v>5</v>
      </c>
    </row>
    <row r="82" spans="1:13" x14ac:dyDescent="0.3">
      <c r="A82" t="s">
        <v>10</v>
      </c>
      <c r="B82">
        <f t="shared" si="1"/>
        <v>81</v>
      </c>
      <c r="C82" t="s">
        <v>126</v>
      </c>
      <c r="D82" t="s">
        <v>24</v>
      </c>
      <c r="E82">
        <v>2012</v>
      </c>
      <c r="F82" t="s">
        <v>13</v>
      </c>
      <c r="G82" t="s">
        <v>14</v>
      </c>
      <c r="H82" t="s">
        <v>15</v>
      </c>
      <c r="I82" t="s">
        <v>16</v>
      </c>
      <c r="J82">
        <v>6.6833743000000001E-2</v>
      </c>
      <c r="K82">
        <v>11.3</v>
      </c>
      <c r="L82">
        <v>257.2962</v>
      </c>
      <c r="M82">
        <v>5</v>
      </c>
    </row>
    <row r="83" spans="1:13" x14ac:dyDescent="0.3">
      <c r="A83" t="s">
        <v>10</v>
      </c>
      <c r="B83">
        <f t="shared" si="1"/>
        <v>82</v>
      </c>
      <c r="C83" t="s">
        <v>127</v>
      </c>
      <c r="D83" t="s">
        <v>24</v>
      </c>
      <c r="E83">
        <v>2012</v>
      </c>
      <c r="F83" t="s">
        <v>13</v>
      </c>
      <c r="G83" t="s">
        <v>14</v>
      </c>
      <c r="H83" t="s">
        <v>15</v>
      </c>
      <c r="I83" t="s">
        <v>16</v>
      </c>
      <c r="J83">
        <v>7.7284565999999999E-2</v>
      </c>
      <c r="K83">
        <v>11.6</v>
      </c>
      <c r="L83">
        <v>172.41059999999999</v>
      </c>
      <c r="M83">
        <v>5</v>
      </c>
    </row>
    <row r="84" spans="1:13" x14ac:dyDescent="0.3">
      <c r="A84" t="s">
        <v>10</v>
      </c>
      <c r="B84">
        <f t="shared" si="1"/>
        <v>83</v>
      </c>
      <c r="C84" t="s">
        <v>128</v>
      </c>
      <c r="D84" t="s">
        <v>24</v>
      </c>
      <c r="E84">
        <v>2012</v>
      </c>
      <c r="F84" t="s">
        <v>13</v>
      </c>
      <c r="G84" t="s">
        <v>14</v>
      </c>
      <c r="H84" t="s">
        <v>15</v>
      </c>
      <c r="I84" t="s">
        <v>16</v>
      </c>
      <c r="J84">
        <v>9.9425550000000001E-2</v>
      </c>
      <c r="K84">
        <v>16</v>
      </c>
      <c r="L84">
        <v>87.085599999999999</v>
      </c>
      <c r="M84">
        <v>5</v>
      </c>
    </row>
    <row r="85" spans="1:13" x14ac:dyDescent="0.3">
      <c r="A85" t="s">
        <v>10</v>
      </c>
      <c r="B85">
        <f t="shared" si="1"/>
        <v>84</v>
      </c>
      <c r="C85" t="s">
        <v>129</v>
      </c>
      <c r="D85" t="s">
        <v>54</v>
      </c>
      <c r="E85">
        <v>2012</v>
      </c>
      <c r="F85" t="s">
        <v>13</v>
      </c>
      <c r="G85" t="s">
        <v>14</v>
      </c>
      <c r="H85" t="s">
        <v>15</v>
      </c>
      <c r="I85" t="s">
        <v>16</v>
      </c>
      <c r="J85">
        <v>1.2477512E-2</v>
      </c>
      <c r="K85">
        <v>10.195</v>
      </c>
      <c r="L85">
        <v>197.11099999999999</v>
      </c>
      <c r="M85">
        <v>5</v>
      </c>
    </row>
    <row r="86" spans="1:13" x14ac:dyDescent="0.3">
      <c r="A86" t="s">
        <v>10</v>
      </c>
      <c r="B86">
        <f t="shared" si="1"/>
        <v>85</v>
      </c>
      <c r="C86" t="s">
        <v>130</v>
      </c>
      <c r="D86" t="s">
        <v>54</v>
      </c>
      <c r="E86">
        <v>2012</v>
      </c>
      <c r="F86" t="s">
        <v>13</v>
      </c>
      <c r="G86" t="s">
        <v>14</v>
      </c>
      <c r="H86" t="s">
        <v>15</v>
      </c>
      <c r="I86" t="s">
        <v>16</v>
      </c>
      <c r="J86">
        <v>2.6643448E-2</v>
      </c>
      <c r="K86">
        <v>13.65</v>
      </c>
      <c r="L86">
        <v>37.953200000000002</v>
      </c>
      <c r="M86">
        <v>5</v>
      </c>
    </row>
    <row r="87" spans="1:13" x14ac:dyDescent="0.3">
      <c r="A87" t="s">
        <v>10</v>
      </c>
      <c r="B87">
        <f t="shared" si="1"/>
        <v>86</v>
      </c>
      <c r="C87" t="s">
        <v>131</v>
      </c>
      <c r="D87" t="s">
        <v>48</v>
      </c>
      <c r="E87">
        <v>2012</v>
      </c>
      <c r="F87" t="s">
        <v>13</v>
      </c>
      <c r="G87" t="s">
        <v>14</v>
      </c>
      <c r="H87" t="s">
        <v>15</v>
      </c>
      <c r="I87" t="s">
        <v>16</v>
      </c>
      <c r="J87">
        <v>2.7386121999999999E-2</v>
      </c>
      <c r="K87">
        <v>9.6</v>
      </c>
      <c r="L87">
        <v>259.23039999999997</v>
      </c>
      <c r="M87">
        <v>5</v>
      </c>
    </row>
    <row r="88" spans="1:13" x14ac:dyDescent="0.3">
      <c r="A88" t="s">
        <v>10</v>
      </c>
      <c r="B88">
        <f t="shared" si="1"/>
        <v>87</v>
      </c>
      <c r="C88" t="s">
        <v>132</v>
      </c>
      <c r="D88" t="s">
        <v>48</v>
      </c>
      <c r="E88">
        <v>2012</v>
      </c>
      <c r="F88" t="s">
        <v>13</v>
      </c>
      <c r="G88" t="s">
        <v>14</v>
      </c>
      <c r="H88" t="s">
        <v>15</v>
      </c>
      <c r="I88" t="s">
        <v>16</v>
      </c>
      <c r="J88">
        <v>1.1443221999999999E-2</v>
      </c>
      <c r="K88">
        <v>10.695</v>
      </c>
      <c r="L88">
        <v>73.503799999999998</v>
      </c>
      <c r="M88">
        <v>5</v>
      </c>
    </row>
    <row r="89" spans="1:13" x14ac:dyDescent="0.3">
      <c r="A89" t="s">
        <v>10</v>
      </c>
      <c r="B89">
        <f t="shared" si="1"/>
        <v>88</v>
      </c>
      <c r="C89" t="s">
        <v>133</v>
      </c>
      <c r="D89" t="s">
        <v>48</v>
      </c>
      <c r="E89">
        <v>2012</v>
      </c>
      <c r="F89" t="s">
        <v>13</v>
      </c>
      <c r="G89" t="s">
        <v>14</v>
      </c>
      <c r="H89" t="s">
        <v>15</v>
      </c>
      <c r="I89" t="s">
        <v>16</v>
      </c>
      <c r="J89">
        <v>5.8207113999999997E-2</v>
      </c>
      <c r="K89">
        <v>12.3</v>
      </c>
      <c r="L89">
        <v>59.156199999999998</v>
      </c>
      <c r="M89">
        <v>5</v>
      </c>
    </row>
    <row r="90" spans="1:13" x14ac:dyDescent="0.3">
      <c r="A90" t="s">
        <v>35</v>
      </c>
      <c r="B90">
        <f t="shared" si="1"/>
        <v>89</v>
      </c>
      <c r="C90" t="s">
        <v>134</v>
      </c>
      <c r="D90" t="s">
        <v>19</v>
      </c>
      <c r="E90">
        <v>2012</v>
      </c>
      <c r="F90" t="s">
        <v>13</v>
      </c>
      <c r="G90" t="s">
        <v>14</v>
      </c>
      <c r="H90" t="s">
        <v>15</v>
      </c>
      <c r="I90" t="s">
        <v>16</v>
      </c>
      <c r="J90">
        <v>9.8938169999999992E-3</v>
      </c>
      <c r="K90">
        <v>11.395</v>
      </c>
      <c r="L90">
        <v>50.303400000000003</v>
      </c>
      <c r="M90">
        <v>5</v>
      </c>
    </row>
    <row r="91" spans="1:13" x14ac:dyDescent="0.3">
      <c r="A91" t="s">
        <v>10</v>
      </c>
      <c r="B91">
        <f t="shared" si="1"/>
        <v>90</v>
      </c>
      <c r="C91" t="s">
        <v>135</v>
      </c>
      <c r="D91" t="s">
        <v>95</v>
      </c>
      <c r="E91">
        <v>2012</v>
      </c>
      <c r="F91" t="s">
        <v>13</v>
      </c>
      <c r="G91" t="s">
        <v>14</v>
      </c>
      <c r="H91" t="s">
        <v>15</v>
      </c>
      <c r="I91" t="s">
        <v>16</v>
      </c>
      <c r="J91">
        <v>0.18614827</v>
      </c>
      <c r="K91">
        <v>12.35</v>
      </c>
      <c r="L91">
        <v>78.232799999999997</v>
      </c>
      <c r="M91">
        <v>5</v>
      </c>
    </row>
    <row r="92" spans="1:13" x14ac:dyDescent="0.3">
      <c r="A92" t="s">
        <v>10</v>
      </c>
      <c r="B92">
        <f t="shared" si="1"/>
        <v>91</v>
      </c>
      <c r="C92" t="s">
        <v>136</v>
      </c>
      <c r="D92" t="s">
        <v>67</v>
      </c>
      <c r="E92">
        <v>2012</v>
      </c>
      <c r="F92" t="s">
        <v>13</v>
      </c>
      <c r="G92" t="s">
        <v>14</v>
      </c>
      <c r="H92" t="s">
        <v>15</v>
      </c>
      <c r="I92" t="s">
        <v>16</v>
      </c>
      <c r="J92">
        <v>0.114294512</v>
      </c>
      <c r="K92">
        <v>20.7</v>
      </c>
      <c r="L92">
        <v>94.943600000000004</v>
      </c>
      <c r="M92">
        <v>5</v>
      </c>
    </row>
    <row r="93" spans="1:13" x14ac:dyDescent="0.3">
      <c r="A93" t="s">
        <v>17</v>
      </c>
      <c r="B93">
        <f t="shared" si="1"/>
        <v>92</v>
      </c>
      <c r="C93" t="s">
        <v>137</v>
      </c>
      <c r="D93" t="s">
        <v>64</v>
      </c>
      <c r="E93">
        <v>2018</v>
      </c>
      <c r="F93" t="s">
        <v>138</v>
      </c>
      <c r="G93" t="s">
        <v>14</v>
      </c>
      <c r="H93" t="s">
        <v>26</v>
      </c>
      <c r="I93" t="s">
        <v>40</v>
      </c>
      <c r="J93">
        <v>2.3402893000000001E-2</v>
      </c>
      <c r="L93">
        <v>108.22799999999999</v>
      </c>
      <c r="M93">
        <v>5</v>
      </c>
    </row>
    <row r="94" spans="1:13" x14ac:dyDescent="0.3">
      <c r="A94" t="s">
        <v>17</v>
      </c>
      <c r="B94">
        <f t="shared" si="1"/>
        <v>93</v>
      </c>
      <c r="C94" t="s">
        <v>139</v>
      </c>
      <c r="D94" t="s">
        <v>28</v>
      </c>
      <c r="E94">
        <v>2018</v>
      </c>
      <c r="F94" t="s">
        <v>138</v>
      </c>
      <c r="G94" t="s">
        <v>14</v>
      </c>
      <c r="H94" t="s">
        <v>26</v>
      </c>
      <c r="I94" t="s">
        <v>40</v>
      </c>
      <c r="J94">
        <v>0.196490902</v>
      </c>
      <c r="L94">
        <v>120.544</v>
      </c>
      <c r="M94">
        <v>5</v>
      </c>
    </row>
    <row r="95" spans="1:13" x14ac:dyDescent="0.3">
      <c r="A95" t="s">
        <v>17</v>
      </c>
      <c r="B95">
        <f t="shared" si="1"/>
        <v>94</v>
      </c>
      <c r="C95" t="s">
        <v>140</v>
      </c>
      <c r="D95" t="s">
        <v>67</v>
      </c>
      <c r="E95">
        <v>2018</v>
      </c>
      <c r="F95" t="s">
        <v>138</v>
      </c>
      <c r="G95" t="s">
        <v>14</v>
      </c>
      <c r="H95" t="s">
        <v>26</v>
      </c>
      <c r="I95" t="s">
        <v>40</v>
      </c>
      <c r="J95">
        <v>0.24749009</v>
      </c>
      <c r="L95">
        <v>263.1884</v>
      </c>
      <c r="M95">
        <v>5</v>
      </c>
    </row>
    <row r="96" spans="1:13" x14ac:dyDescent="0.3">
      <c r="A96" t="s">
        <v>17</v>
      </c>
      <c r="B96">
        <f t="shared" si="1"/>
        <v>95</v>
      </c>
      <c r="C96" t="s">
        <v>141</v>
      </c>
      <c r="D96" t="s">
        <v>12</v>
      </c>
      <c r="E96">
        <v>2018</v>
      </c>
      <c r="F96" t="s">
        <v>138</v>
      </c>
      <c r="G96" t="s">
        <v>14</v>
      </c>
      <c r="H96" t="s">
        <v>26</v>
      </c>
      <c r="I96" t="s">
        <v>40</v>
      </c>
      <c r="J96">
        <v>3.7824734999999998E-2</v>
      </c>
      <c r="L96">
        <v>109.72280000000001</v>
      </c>
      <c r="M96">
        <v>5</v>
      </c>
    </row>
    <row r="97" spans="1:13" x14ac:dyDescent="0.3">
      <c r="A97" t="s">
        <v>17</v>
      </c>
      <c r="B97">
        <f t="shared" si="1"/>
        <v>96</v>
      </c>
      <c r="C97" t="s">
        <v>142</v>
      </c>
      <c r="D97" t="s">
        <v>12</v>
      </c>
      <c r="E97">
        <v>2018</v>
      </c>
      <c r="F97" t="s">
        <v>138</v>
      </c>
      <c r="G97" t="s">
        <v>14</v>
      </c>
      <c r="H97" t="s">
        <v>26</v>
      </c>
      <c r="I97" t="s">
        <v>40</v>
      </c>
      <c r="J97">
        <v>0.14210799800000001</v>
      </c>
      <c r="L97">
        <v>150.3734</v>
      </c>
      <c r="M97">
        <v>5</v>
      </c>
    </row>
    <row r="98" spans="1:13" x14ac:dyDescent="0.3">
      <c r="A98" t="s">
        <v>17</v>
      </c>
      <c r="B98">
        <f t="shared" si="1"/>
        <v>97</v>
      </c>
      <c r="C98" t="s">
        <v>143</v>
      </c>
      <c r="D98" t="s">
        <v>12</v>
      </c>
      <c r="E98">
        <v>2018</v>
      </c>
      <c r="F98" t="s">
        <v>138</v>
      </c>
      <c r="G98" t="s">
        <v>14</v>
      </c>
      <c r="H98" t="s">
        <v>26</v>
      </c>
      <c r="I98" t="s">
        <v>40</v>
      </c>
      <c r="J98">
        <v>4.5062129999999999E-2</v>
      </c>
      <c r="L98">
        <v>167.54740000000001</v>
      </c>
      <c r="M98">
        <v>5</v>
      </c>
    </row>
    <row r="99" spans="1:13" x14ac:dyDescent="0.3">
      <c r="A99" t="s">
        <v>17</v>
      </c>
      <c r="B99">
        <f t="shared" si="1"/>
        <v>98</v>
      </c>
      <c r="C99" t="s">
        <v>144</v>
      </c>
      <c r="D99" t="s">
        <v>19</v>
      </c>
      <c r="E99">
        <v>2018</v>
      </c>
      <c r="F99" t="s">
        <v>138</v>
      </c>
      <c r="G99" t="s">
        <v>14</v>
      </c>
      <c r="H99" t="s">
        <v>26</v>
      </c>
      <c r="I99" t="s">
        <v>40</v>
      </c>
      <c r="J99">
        <v>4.4000492000000002E-2</v>
      </c>
      <c r="L99">
        <v>148.27340000000001</v>
      </c>
      <c r="M99">
        <v>5</v>
      </c>
    </row>
    <row r="100" spans="1:13" x14ac:dyDescent="0.3">
      <c r="A100" t="s">
        <v>17</v>
      </c>
      <c r="B100">
        <f t="shared" si="1"/>
        <v>99</v>
      </c>
      <c r="C100" t="s">
        <v>145</v>
      </c>
      <c r="D100" t="s">
        <v>19</v>
      </c>
      <c r="E100">
        <v>2018</v>
      </c>
      <c r="F100" t="s">
        <v>138</v>
      </c>
      <c r="G100" t="s">
        <v>14</v>
      </c>
      <c r="H100" t="s">
        <v>26</v>
      </c>
      <c r="I100" t="s">
        <v>40</v>
      </c>
      <c r="J100">
        <v>0</v>
      </c>
      <c r="L100">
        <v>123.473</v>
      </c>
      <c r="M100">
        <v>5</v>
      </c>
    </row>
    <row r="101" spans="1:13" x14ac:dyDescent="0.3">
      <c r="A101" t="s">
        <v>17</v>
      </c>
      <c r="B101">
        <f t="shared" si="1"/>
        <v>100</v>
      </c>
      <c r="C101" t="s">
        <v>146</v>
      </c>
      <c r="D101" t="s">
        <v>19</v>
      </c>
      <c r="E101">
        <v>2018</v>
      </c>
      <c r="F101" t="s">
        <v>138</v>
      </c>
      <c r="G101" t="s">
        <v>14</v>
      </c>
      <c r="H101" t="s">
        <v>26</v>
      </c>
      <c r="I101" t="s">
        <v>40</v>
      </c>
      <c r="J101">
        <v>4.4607722000000002E-2</v>
      </c>
      <c r="L101">
        <v>145.976</v>
      </c>
      <c r="M101">
        <v>5</v>
      </c>
    </row>
    <row r="102" spans="1:13" x14ac:dyDescent="0.3">
      <c r="A102" t="s">
        <v>17</v>
      </c>
      <c r="B102">
        <f t="shared" si="1"/>
        <v>101</v>
      </c>
      <c r="C102" t="s">
        <v>147</v>
      </c>
      <c r="D102" t="s">
        <v>19</v>
      </c>
      <c r="E102">
        <v>2018</v>
      </c>
      <c r="F102" t="s">
        <v>138</v>
      </c>
      <c r="G102" t="s">
        <v>14</v>
      </c>
      <c r="H102" t="s">
        <v>26</v>
      </c>
      <c r="I102" t="s">
        <v>40</v>
      </c>
      <c r="J102">
        <v>3.1024168000000001E-2</v>
      </c>
      <c r="L102">
        <v>210.52440000000001</v>
      </c>
      <c r="M102">
        <v>5</v>
      </c>
    </row>
    <row r="103" spans="1:13" x14ac:dyDescent="0.3">
      <c r="A103" t="s">
        <v>17</v>
      </c>
      <c r="B103">
        <f t="shared" si="1"/>
        <v>102</v>
      </c>
      <c r="C103" t="s">
        <v>148</v>
      </c>
      <c r="D103" t="s">
        <v>42</v>
      </c>
      <c r="E103">
        <v>2018</v>
      </c>
      <c r="F103" t="s">
        <v>138</v>
      </c>
      <c r="G103" t="s">
        <v>14</v>
      </c>
      <c r="H103" t="s">
        <v>26</v>
      </c>
      <c r="I103" t="s">
        <v>40</v>
      </c>
      <c r="J103">
        <v>9.1924310999999995E-2</v>
      </c>
      <c r="L103">
        <v>189.75299999999999</v>
      </c>
      <c r="M103">
        <v>5</v>
      </c>
    </row>
    <row r="104" spans="1:13" x14ac:dyDescent="0.3">
      <c r="A104" t="s">
        <v>17</v>
      </c>
      <c r="B104">
        <f t="shared" si="1"/>
        <v>103</v>
      </c>
      <c r="C104" t="s">
        <v>149</v>
      </c>
      <c r="D104" t="s">
        <v>42</v>
      </c>
      <c r="E104">
        <v>2018</v>
      </c>
      <c r="F104" t="s">
        <v>138</v>
      </c>
      <c r="G104" t="s">
        <v>14</v>
      </c>
      <c r="H104" t="s">
        <v>26</v>
      </c>
      <c r="I104" t="s">
        <v>40</v>
      </c>
      <c r="J104">
        <v>0.10318849099999999</v>
      </c>
      <c r="L104">
        <v>244.346</v>
      </c>
      <c r="M104">
        <v>5</v>
      </c>
    </row>
    <row r="105" spans="1:13" x14ac:dyDescent="0.3">
      <c r="A105" t="s">
        <v>17</v>
      </c>
      <c r="B105">
        <f t="shared" si="1"/>
        <v>104</v>
      </c>
      <c r="C105" t="s">
        <v>52</v>
      </c>
      <c r="D105" t="s">
        <v>42</v>
      </c>
      <c r="E105">
        <v>2018</v>
      </c>
      <c r="F105" t="s">
        <v>138</v>
      </c>
      <c r="G105" t="s">
        <v>14</v>
      </c>
      <c r="H105" t="s">
        <v>26</v>
      </c>
      <c r="I105" t="s">
        <v>40</v>
      </c>
      <c r="J105">
        <v>0.158562708</v>
      </c>
      <c r="L105">
        <v>194.71100000000001</v>
      </c>
      <c r="M105">
        <v>5</v>
      </c>
    </row>
    <row r="106" spans="1:13" x14ac:dyDescent="0.3">
      <c r="A106" t="s">
        <v>17</v>
      </c>
      <c r="B106">
        <f t="shared" si="1"/>
        <v>105</v>
      </c>
      <c r="C106" t="s">
        <v>150</v>
      </c>
      <c r="D106" t="s">
        <v>42</v>
      </c>
      <c r="E106">
        <v>2018</v>
      </c>
      <c r="F106" t="s">
        <v>138</v>
      </c>
      <c r="G106" t="s">
        <v>14</v>
      </c>
      <c r="H106" t="s">
        <v>26</v>
      </c>
      <c r="I106" t="s">
        <v>40</v>
      </c>
      <c r="J106">
        <v>6.7824456000000005E-2</v>
      </c>
      <c r="L106">
        <v>167.7842</v>
      </c>
      <c r="M106">
        <v>5</v>
      </c>
    </row>
    <row r="107" spans="1:13" x14ac:dyDescent="0.3">
      <c r="A107" t="s">
        <v>17</v>
      </c>
      <c r="B107">
        <f t="shared" si="1"/>
        <v>106</v>
      </c>
      <c r="C107" t="s">
        <v>151</v>
      </c>
      <c r="D107" t="s">
        <v>54</v>
      </c>
      <c r="E107">
        <v>2018</v>
      </c>
      <c r="F107" t="s">
        <v>138</v>
      </c>
      <c r="G107" t="s">
        <v>14</v>
      </c>
      <c r="H107" t="s">
        <v>26</v>
      </c>
      <c r="I107" t="s">
        <v>40</v>
      </c>
      <c r="J107">
        <v>2.9299175E-2</v>
      </c>
      <c r="L107">
        <v>140.31800000000001</v>
      </c>
      <c r="M107">
        <v>5</v>
      </c>
    </row>
    <row r="108" spans="1:13" x14ac:dyDescent="0.3">
      <c r="A108" t="s">
        <v>17</v>
      </c>
      <c r="B108">
        <f t="shared" si="1"/>
        <v>107</v>
      </c>
      <c r="C108" t="s">
        <v>152</v>
      </c>
      <c r="D108" t="s">
        <v>153</v>
      </c>
      <c r="E108">
        <v>2018</v>
      </c>
      <c r="F108" t="s">
        <v>138</v>
      </c>
      <c r="G108" t="s">
        <v>14</v>
      </c>
      <c r="H108" t="s">
        <v>26</v>
      </c>
      <c r="I108" t="s">
        <v>40</v>
      </c>
      <c r="J108">
        <v>0.12853255799999999</v>
      </c>
      <c r="L108">
        <v>34.221600000000002</v>
      </c>
      <c r="M108">
        <v>5</v>
      </c>
    </row>
    <row r="109" spans="1:13" x14ac:dyDescent="0.3">
      <c r="A109" t="s">
        <v>10</v>
      </c>
      <c r="B109">
        <f t="shared" si="1"/>
        <v>108</v>
      </c>
      <c r="C109" t="s">
        <v>154</v>
      </c>
      <c r="D109" t="s">
        <v>74</v>
      </c>
      <c r="E109">
        <v>2018</v>
      </c>
      <c r="F109" t="s">
        <v>138</v>
      </c>
      <c r="G109" t="s">
        <v>14</v>
      </c>
      <c r="H109" t="s">
        <v>26</v>
      </c>
      <c r="I109" t="s">
        <v>40</v>
      </c>
      <c r="J109">
        <v>9.8606543000000005E-2</v>
      </c>
      <c r="L109">
        <v>232.73</v>
      </c>
      <c r="M109">
        <v>5</v>
      </c>
    </row>
    <row r="110" spans="1:13" x14ac:dyDescent="0.3">
      <c r="A110" t="s">
        <v>10</v>
      </c>
      <c r="B110">
        <f t="shared" si="1"/>
        <v>109</v>
      </c>
      <c r="C110" t="s">
        <v>155</v>
      </c>
      <c r="D110" t="s">
        <v>28</v>
      </c>
      <c r="E110">
        <v>2018</v>
      </c>
      <c r="F110" t="s">
        <v>138</v>
      </c>
      <c r="G110" t="s">
        <v>14</v>
      </c>
      <c r="H110" t="s">
        <v>26</v>
      </c>
      <c r="I110" t="s">
        <v>40</v>
      </c>
      <c r="J110">
        <v>0.18223655499999999</v>
      </c>
      <c r="L110">
        <v>107.1622</v>
      </c>
      <c r="M110">
        <v>5</v>
      </c>
    </row>
    <row r="111" spans="1:13" x14ac:dyDescent="0.3">
      <c r="A111" t="s">
        <v>10</v>
      </c>
      <c r="B111">
        <f t="shared" si="1"/>
        <v>110</v>
      </c>
      <c r="C111" t="s">
        <v>156</v>
      </c>
      <c r="D111" t="s">
        <v>12</v>
      </c>
      <c r="E111">
        <v>2018</v>
      </c>
      <c r="F111" t="s">
        <v>138</v>
      </c>
      <c r="G111" t="s">
        <v>14</v>
      </c>
      <c r="H111" t="s">
        <v>26</v>
      </c>
      <c r="I111" t="s">
        <v>40</v>
      </c>
      <c r="J111">
        <v>0.20916293599999999</v>
      </c>
      <c r="L111">
        <v>179.19759999999999</v>
      </c>
      <c r="M111">
        <v>5</v>
      </c>
    </row>
    <row r="112" spans="1:13" x14ac:dyDescent="0.3">
      <c r="A112" t="s">
        <v>10</v>
      </c>
      <c r="B112">
        <f t="shared" si="1"/>
        <v>111</v>
      </c>
      <c r="C112" t="s">
        <v>157</v>
      </c>
      <c r="D112" t="s">
        <v>54</v>
      </c>
      <c r="E112">
        <v>2018</v>
      </c>
      <c r="F112" t="s">
        <v>138</v>
      </c>
      <c r="G112" t="s">
        <v>14</v>
      </c>
      <c r="H112" t="s">
        <v>26</v>
      </c>
      <c r="I112" t="s">
        <v>40</v>
      </c>
      <c r="J112">
        <v>7.7480626999999996E-2</v>
      </c>
      <c r="L112">
        <v>101.399</v>
      </c>
      <c r="M112">
        <v>5</v>
      </c>
    </row>
    <row r="113" spans="1:13" x14ac:dyDescent="0.3">
      <c r="A113" t="s">
        <v>10</v>
      </c>
      <c r="B113">
        <f t="shared" si="1"/>
        <v>112</v>
      </c>
      <c r="C113" t="s">
        <v>158</v>
      </c>
      <c r="D113" t="s">
        <v>159</v>
      </c>
      <c r="E113">
        <v>2018</v>
      </c>
      <c r="F113" t="s">
        <v>138</v>
      </c>
      <c r="G113" t="s">
        <v>14</v>
      </c>
      <c r="H113" t="s">
        <v>26</v>
      </c>
      <c r="I113" t="s">
        <v>40</v>
      </c>
      <c r="J113">
        <v>1.2327846999999999E-2</v>
      </c>
      <c r="L113">
        <v>173.87379999999999</v>
      </c>
      <c r="M113">
        <v>5</v>
      </c>
    </row>
    <row r="114" spans="1:13" x14ac:dyDescent="0.3">
      <c r="A114" t="s">
        <v>10</v>
      </c>
      <c r="B114">
        <f t="shared" si="1"/>
        <v>113</v>
      </c>
      <c r="C114" t="s">
        <v>160</v>
      </c>
      <c r="D114" t="s">
        <v>28</v>
      </c>
      <c r="E114">
        <v>2018</v>
      </c>
      <c r="F114" t="s">
        <v>138</v>
      </c>
      <c r="G114" t="s">
        <v>14</v>
      </c>
      <c r="H114" t="s">
        <v>26</v>
      </c>
      <c r="I114" t="s">
        <v>40</v>
      </c>
      <c r="J114">
        <v>1.4342659000000001E-2</v>
      </c>
      <c r="L114">
        <v>103.76739999999999</v>
      </c>
      <c r="M114">
        <v>5</v>
      </c>
    </row>
    <row r="115" spans="1:13" x14ac:dyDescent="0.3">
      <c r="A115" t="s">
        <v>10</v>
      </c>
      <c r="B115">
        <f t="shared" si="1"/>
        <v>114</v>
      </c>
      <c r="C115" t="s">
        <v>161</v>
      </c>
      <c r="D115" t="s">
        <v>24</v>
      </c>
      <c r="E115">
        <v>2018</v>
      </c>
      <c r="F115" t="s">
        <v>138</v>
      </c>
      <c r="G115" t="s">
        <v>14</v>
      </c>
      <c r="H115" t="s">
        <v>26</v>
      </c>
      <c r="I115" t="s">
        <v>40</v>
      </c>
      <c r="J115">
        <v>0</v>
      </c>
      <c r="L115">
        <v>83.756600000000006</v>
      </c>
      <c r="M115">
        <v>5</v>
      </c>
    </row>
    <row r="116" spans="1:13" x14ac:dyDescent="0.3">
      <c r="A116" t="s">
        <v>17</v>
      </c>
      <c r="B116">
        <f t="shared" si="1"/>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f t="shared" si="1"/>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f t="shared" si="1"/>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f t="shared" si="1"/>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f t="shared" si="1"/>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f t="shared" si="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f t="shared" si="1"/>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f t="shared" si="1"/>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f t="shared" si="1"/>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f t="shared" si="1"/>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f t="shared" si="1"/>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f t="shared" si="1"/>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f t="shared" si="1"/>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f t="shared" si="1"/>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f t="shared" ref="B130:B193" si="2">ROW()-1</f>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f t="shared" si="2"/>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f t="shared" si="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f t="shared" si="2"/>
        <v>132</v>
      </c>
      <c r="C133" t="s">
        <v>177</v>
      </c>
      <c r="D133" t="s">
        <v>48</v>
      </c>
      <c r="E133">
        <v>2016</v>
      </c>
      <c r="F133" t="s">
        <v>25</v>
      </c>
      <c r="G133" t="s">
        <v>14</v>
      </c>
      <c r="H133" t="s">
        <v>26</v>
      </c>
      <c r="I133" t="s">
        <v>16</v>
      </c>
      <c r="J133">
        <v>0.116542484</v>
      </c>
      <c r="K133">
        <v>17.7</v>
      </c>
      <c r="L133">
        <v>182.6266</v>
      </c>
      <c r="M133">
        <v>5</v>
      </c>
    </row>
    <row r="134" spans="1:13" x14ac:dyDescent="0.3">
      <c r="A134" t="s">
        <v>17</v>
      </c>
      <c r="B134">
        <f t="shared" si="2"/>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f t="shared" si="2"/>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f t="shared" si="2"/>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f t="shared" si="2"/>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f t="shared" si="2"/>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f t="shared" si="2"/>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f t="shared" si="2"/>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f t="shared" si="2"/>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f t="shared" si="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f t="shared" si="2"/>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f t="shared" si="2"/>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f t="shared" si="2"/>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f t="shared" si="2"/>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f t="shared" si="2"/>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f t="shared" si="2"/>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f t="shared" si="2"/>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f t="shared" si="2"/>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f t="shared" si="2"/>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f t="shared" si="2"/>
        <v>151</v>
      </c>
      <c r="C152" t="s">
        <v>66</v>
      </c>
      <c r="D152" t="s">
        <v>67</v>
      </c>
      <c r="E152">
        <v>2015</v>
      </c>
      <c r="F152" t="s">
        <v>33</v>
      </c>
      <c r="G152" t="s">
        <v>34</v>
      </c>
      <c r="H152" t="s">
        <v>15</v>
      </c>
      <c r="I152" t="s">
        <v>16</v>
      </c>
      <c r="J152">
        <v>0</v>
      </c>
      <c r="K152">
        <v>17.25</v>
      </c>
      <c r="L152">
        <v>171.57640000000001</v>
      </c>
      <c r="M152">
        <v>5</v>
      </c>
    </row>
    <row r="153" spans="1:13" x14ac:dyDescent="0.3">
      <c r="A153" t="s">
        <v>17</v>
      </c>
      <c r="B153">
        <f t="shared" si="2"/>
        <v>152</v>
      </c>
      <c r="C153" t="s">
        <v>196</v>
      </c>
      <c r="D153" t="s">
        <v>19</v>
      </c>
      <c r="E153">
        <v>2020</v>
      </c>
      <c r="F153" t="s">
        <v>37</v>
      </c>
      <c r="G153" t="s">
        <v>34</v>
      </c>
      <c r="H153" t="s">
        <v>15</v>
      </c>
      <c r="I153" t="s">
        <v>16</v>
      </c>
      <c r="J153">
        <v>0</v>
      </c>
      <c r="K153">
        <v>12.15</v>
      </c>
      <c r="L153">
        <v>39.150599999999997</v>
      </c>
      <c r="M153">
        <v>5</v>
      </c>
    </row>
    <row r="154" spans="1:13" x14ac:dyDescent="0.3">
      <c r="A154" t="s">
        <v>17</v>
      </c>
      <c r="B154">
        <f t="shared" si="2"/>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f t="shared" si="2"/>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f t="shared" si="2"/>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f t="shared" si="2"/>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f t="shared" si="2"/>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f t="shared" si="2"/>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f t="shared" si="2"/>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f t="shared" si="2"/>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f t="shared" si="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f t="shared" si="2"/>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f t="shared" si="2"/>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f t="shared" si="2"/>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f t="shared" si="2"/>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f t="shared" si="2"/>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f t="shared" si="2"/>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f t="shared" si="2"/>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f t="shared" si="2"/>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f t="shared" si="2"/>
        <v>170</v>
      </c>
      <c r="C171" t="s">
        <v>212</v>
      </c>
      <c r="D171" t="s">
        <v>19</v>
      </c>
      <c r="E171">
        <v>2015</v>
      </c>
      <c r="F171" t="s">
        <v>33</v>
      </c>
      <c r="G171" t="s">
        <v>34</v>
      </c>
      <c r="H171" t="s">
        <v>26</v>
      </c>
      <c r="I171" t="s">
        <v>16</v>
      </c>
      <c r="J171">
        <v>4.1950753E-2</v>
      </c>
      <c r="K171">
        <v>10.8</v>
      </c>
      <c r="L171">
        <v>190.0214</v>
      </c>
      <c r="M171">
        <v>5</v>
      </c>
    </row>
    <row r="172" spans="1:13" x14ac:dyDescent="0.3">
      <c r="A172" t="s">
        <v>17</v>
      </c>
      <c r="B172">
        <f t="shared" si="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f t="shared" si="2"/>
        <v>172</v>
      </c>
      <c r="C173" t="s">
        <v>213</v>
      </c>
      <c r="D173" t="s">
        <v>42</v>
      </c>
      <c r="E173">
        <v>2015</v>
      </c>
      <c r="F173" t="s">
        <v>33</v>
      </c>
      <c r="G173" t="s">
        <v>34</v>
      </c>
      <c r="H173" t="s">
        <v>26</v>
      </c>
      <c r="I173" t="s">
        <v>16</v>
      </c>
      <c r="J173">
        <v>2.4937792E-2</v>
      </c>
      <c r="K173">
        <v>5.88</v>
      </c>
      <c r="L173">
        <v>148.4392</v>
      </c>
      <c r="M173">
        <v>5</v>
      </c>
    </row>
    <row r="174" spans="1:13" x14ac:dyDescent="0.3">
      <c r="A174" t="s">
        <v>17</v>
      </c>
      <c r="B174">
        <f t="shared" si="2"/>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f t="shared" si="2"/>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f t="shared" si="2"/>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f t="shared" si="2"/>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f t="shared" si="2"/>
        <v>177</v>
      </c>
      <c r="C178" t="s">
        <v>218</v>
      </c>
      <c r="D178" t="s">
        <v>42</v>
      </c>
      <c r="E178">
        <v>2015</v>
      </c>
      <c r="F178" t="s">
        <v>33</v>
      </c>
      <c r="G178" t="s">
        <v>34</v>
      </c>
      <c r="H178" t="s">
        <v>26</v>
      </c>
      <c r="I178" t="s">
        <v>16</v>
      </c>
      <c r="J178">
        <v>1.433033E-2</v>
      </c>
      <c r="K178">
        <v>19.75</v>
      </c>
      <c r="L178">
        <v>104.2332</v>
      </c>
      <c r="M178">
        <v>5</v>
      </c>
    </row>
    <row r="179" spans="1:13" x14ac:dyDescent="0.3">
      <c r="A179" t="s">
        <v>17</v>
      </c>
      <c r="B179">
        <f t="shared" si="2"/>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f t="shared" si="2"/>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f t="shared" si="2"/>
        <v>180</v>
      </c>
      <c r="C181" t="s">
        <v>221</v>
      </c>
      <c r="D181" t="s">
        <v>32</v>
      </c>
      <c r="E181">
        <v>2015</v>
      </c>
      <c r="F181" t="s">
        <v>33</v>
      </c>
      <c r="G181" t="s">
        <v>34</v>
      </c>
      <c r="H181" t="s">
        <v>26</v>
      </c>
      <c r="I181" t="s">
        <v>16</v>
      </c>
      <c r="J181">
        <v>0</v>
      </c>
      <c r="K181">
        <v>5</v>
      </c>
      <c r="L181">
        <v>189.85300000000001</v>
      </c>
      <c r="M181">
        <v>5</v>
      </c>
    </row>
    <row r="182" spans="1:13" x14ac:dyDescent="0.3">
      <c r="A182" t="s">
        <v>17</v>
      </c>
      <c r="B182">
        <f t="shared" si="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f t="shared" si="2"/>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f t="shared" si="2"/>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f t="shared" si="2"/>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f t="shared" si="2"/>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f t="shared" si="2"/>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f t="shared" si="2"/>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f t="shared" si="2"/>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f t="shared" si="2"/>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f t="shared" si="2"/>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f t="shared" si="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f t="shared" si="2"/>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f t="shared" ref="B194:B257" si="3">ROW()-1</f>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f t="shared" si="3"/>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f t="shared" si="3"/>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f t="shared" si="3"/>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f t="shared" si="3"/>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f t="shared" si="3"/>
        <v>198</v>
      </c>
      <c r="C199" t="s">
        <v>238</v>
      </c>
      <c r="D199" t="s">
        <v>19</v>
      </c>
      <c r="E199">
        <v>2020</v>
      </c>
      <c r="F199" t="s">
        <v>37</v>
      </c>
      <c r="G199" t="s">
        <v>34</v>
      </c>
      <c r="H199" t="s">
        <v>26</v>
      </c>
      <c r="I199" t="s">
        <v>16</v>
      </c>
      <c r="J199">
        <v>0</v>
      </c>
      <c r="K199">
        <v>11.395</v>
      </c>
      <c r="L199">
        <v>149.27080000000001</v>
      </c>
      <c r="M199">
        <v>5</v>
      </c>
    </row>
    <row r="200" spans="1:13" x14ac:dyDescent="0.3">
      <c r="A200" t="s">
        <v>17</v>
      </c>
      <c r="B200">
        <f t="shared" si="3"/>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f t="shared" si="3"/>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f t="shared" si="3"/>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f t="shared" si="3"/>
        <v>202</v>
      </c>
      <c r="C203" t="s">
        <v>149</v>
      </c>
      <c r="D203" t="s">
        <v>42</v>
      </c>
      <c r="E203">
        <v>2020</v>
      </c>
      <c r="F203" t="s">
        <v>37</v>
      </c>
      <c r="G203" t="s">
        <v>34</v>
      </c>
      <c r="H203" t="s">
        <v>30</v>
      </c>
      <c r="I203" t="s">
        <v>16</v>
      </c>
      <c r="J203">
        <v>5.9268885E-2</v>
      </c>
      <c r="K203">
        <v>20.25</v>
      </c>
      <c r="L203">
        <v>246.446</v>
      </c>
      <c r="M203">
        <v>5</v>
      </c>
    </row>
    <row r="204" spans="1:13" x14ac:dyDescent="0.3">
      <c r="A204" t="s">
        <v>17</v>
      </c>
      <c r="B204">
        <f t="shared" si="3"/>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f t="shared" si="3"/>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f t="shared" si="3"/>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f t="shared" si="3"/>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f t="shared" si="3"/>
        <v>207</v>
      </c>
      <c r="C208" t="s">
        <v>245</v>
      </c>
      <c r="D208" t="s">
        <v>64</v>
      </c>
      <c r="E208">
        <v>2020</v>
      </c>
      <c r="F208" t="s">
        <v>37</v>
      </c>
      <c r="G208" t="s">
        <v>34</v>
      </c>
      <c r="H208" t="s">
        <v>30</v>
      </c>
      <c r="I208" t="s">
        <v>16</v>
      </c>
      <c r="J208">
        <v>0.111931193</v>
      </c>
      <c r="K208">
        <v>17.75</v>
      </c>
      <c r="L208">
        <v>108.8912</v>
      </c>
      <c r="M208">
        <v>5</v>
      </c>
    </row>
    <row r="209" spans="1:13" x14ac:dyDescent="0.3">
      <c r="A209" t="s">
        <v>17</v>
      </c>
      <c r="B209">
        <f t="shared" si="3"/>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f t="shared" si="3"/>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f t="shared" si="3"/>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f t="shared" si="3"/>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f t="shared" si="3"/>
        <v>212</v>
      </c>
      <c r="C213" t="s">
        <v>250</v>
      </c>
      <c r="D213" t="s">
        <v>28</v>
      </c>
      <c r="E213">
        <v>2015</v>
      </c>
      <c r="F213" t="s">
        <v>33</v>
      </c>
      <c r="G213" t="s">
        <v>34</v>
      </c>
      <c r="H213" t="s">
        <v>30</v>
      </c>
      <c r="I213" t="s">
        <v>16</v>
      </c>
      <c r="J213">
        <v>3.0905215E-2</v>
      </c>
      <c r="K213">
        <v>8.42</v>
      </c>
      <c r="L213">
        <v>227.6352</v>
      </c>
      <c r="M213">
        <v>5</v>
      </c>
    </row>
    <row r="214" spans="1:13" x14ac:dyDescent="0.3">
      <c r="A214" t="s">
        <v>10</v>
      </c>
      <c r="B214">
        <f t="shared" si="3"/>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f t="shared" si="3"/>
        <v>214</v>
      </c>
      <c r="C215" t="s">
        <v>252</v>
      </c>
      <c r="D215" t="s">
        <v>28</v>
      </c>
      <c r="E215">
        <v>2015</v>
      </c>
      <c r="F215" t="s">
        <v>33</v>
      </c>
      <c r="G215" t="s">
        <v>34</v>
      </c>
      <c r="H215" t="s">
        <v>30</v>
      </c>
      <c r="I215" t="s">
        <v>16</v>
      </c>
      <c r="J215">
        <v>1.2036432E-2</v>
      </c>
      <c r="K215">
        <v>17.2</v>
      </c>
      <c r="L215">
        <v>165.7184</v>
      </c>
      <c r="M215">
        <v>5</v>
      </c>
    </row>
    <row r="216" spans="1:13" x14ac:dyDescent="0.3">
      <c r="A216" t="s">
        <v>10</v>
      </c>
      <c r="B216">
        <f t="shared" si="3"/>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f t="shared" si="3"/>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f t="shared" si="3"/>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f t="shared" si="3"/>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f t="shared" si="3"/>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f t="shared" si="3"/>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f t="shared" si="3"/>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f t="shared" si="3"/>
        <v>222</v>
      </c>
      <c r="C223" t="s">
        <v>259</v>
      </c>
      <c r="D223" t="s">
        <v>48</v>
      </c>
      <c r="E223">
        <v>2015</v>
      </c>
      <c r="F223" t="s">
        <v>33</v>
      </c>
      <c r="G223" t="s">
        <v>34</v>
      </c>
      <c r="H223" t="s">
        <v>30</v>
      </c>
      <c r="I223" t="s">
        <v>16</v>
      </c>
      <c r="J223">
        <v>0</v>
      </c>
      <c r="K223">
        <v>6.61</v>
      </c>
      <c r="L223">
        <v>186.4898</v>
      </c>
      <c r="M223">
        <v>5</v>
      </c>
    </row>
    <row r="224" spans="1:13" x14ac:dyDescent="0.3">
      <c r="A224" t="s">
        <v>10</v>
      </c>
      <c r="B224">
        <f t="shared" si="3"/>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f t="shared" si="3"/>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f t="shared" si="3"/>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f t="shared" si="3"/>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f t="shared" si="3"/>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f t="shared" si="3"/>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f t="shared" si="3"/>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f t="shared" si="3"/>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f t="shared" si="3"/>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f t="shared" si="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f t="shared" si="3"/>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f t="shared" si="3"/>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f t="shared" si="3"/>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f t="shared" si="3"/>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f t="shared" si="3"/>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f t="shared" si="3"/>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f t="shared" si="3"/>
        <v>239</v>
      </c>
      <c r="C240" t="s">
        <v>130</v>
      </c>
      <c r="D240" t="s">
        <v>54</v>
      </c>
      <c r="E240">
        <v>2020</v>
      </c>
      <c r="F240" t="s">
        <v>37</v>
      </c>
      <c r="G240" t="s">
        <v>34</v>
      </c>
      <c r="H240" t="s">
        <v>15</v>
      </c>
      <c r="I240" t="s">
        <v>16</v>
      </c>
      <c r="J240">
        <v>0</v>
      </c>
      <c r="K240">
        <v>13.65</v>
      </c>
      <c r="L240">
        <v>36.653199999999998</v>
      </c>
      <c r="M240">
        <v>5</v>
      </c>
    </row>
    <row r="241" spans="1:13" x14ac:dyDescent="0.3">
      <c r="A241" t="s">
        <v>10</v>
      </c>
      <c r="B241">
        <f t="shared" si="3"/>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f t="shared" si="3"/>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f t="shared" si="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f t="shared" si="3"/>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f t="shared" si="3"/>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f t="shared" si="3"/>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f t="shared" si="3"/>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f t="shared" si="3"/>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f t="shared" si="3"/>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f t="shared" si="3"/>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f t="shared" si="3"/>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f t="shared" si="3"/>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f t="shared" si="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f t="shared" si="3"/>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f t="shared" si="3"/>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f t="shared" si="3"/>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f t="shared" si="3"/>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f t="shared" ref="B258:B321" si="4">ROW()-1</f>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f t="shared" si="4"/>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f t="shared" si="4"/>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f t="shared" si="4"/>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f t="shared" si="4"/>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f t="shared" si="4"/>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f t="shared" si="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f t="shared" si="4"/>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f t="shared" si="4"/>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f t="shared" si="4"/>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f t="shared" si="4"/>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f t="shared" si="4"/>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f t="shared" si="4"/>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f t="shared" si="4"/>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f t="shared" si="4"/>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f t="shared" si="4"/>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f t="shared" si="4"/>
        <v>273</v>
      </c>
      <c r="C274" t="s">
        <v>302</v>
      </c>
      <c r="D274" t="s">
        <v>42</v>
      </c>
      <c r="E274">
        <v>2017</v>
      </c>
      <c r="F274" t="s">
        <v>50</v>
      </c>
      <c r="G274" t="s">
        <v>34</v>
      </c>
      <c r="H274" t="s">
        <v>26</v>
      </c>
      <c r="I274" t="s">
        <v>16</v>
      </c>
      <c r="J274">
        <v>0</v>
      </c>
      <c r="K274">
        <v>18.75</v>
      </c>
      <c r="L274">
        <v>213.3218</v>
      </c>
      <c r="M274">
        <v>5</v>
      </c>
    </row>
    <row r="275" spans="1:13" x14ac:dyDescent="0.3">
      <c r="A275" t="s">
        <v>17</v>
      </c>
      <c r="B275">
        <f t="shared" si="4"/>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f t="shared" si="4"/>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f t="shared" si="4"/>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f t="shared" si="4"/>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f t="shared" si="4"/>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f t="shared" si="4"/>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f t="shared" si="4"/>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f t="shared" si="4"/>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f t="shared" si="4"/>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f t="shared" si="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f t="shared" si="4"/>
        <v>284</v>
      </c>
      <c r="C285" t="s">
        <v>311</v>
      </c>
      <c r="D285" t="s">
        <v>95</v>
      </c>
      <c r="E285">
        <v>2017</v>
      </c>
      <c r="F285" t="s">
        <v>50</v>
      </c>
      <c r="G285" t="s">
        <v>34</v>
      </c>
      <c r="H285" t="s">
        <v>26</v>
      </c>
      <c r="I285" t="s">
        <v>16</v>
      </c>
      <c r="J285">
        <v>5.8719726E-2</v>
      </c>
      <c r="K285">
        <v>11.65</v>
      </c>
      <c r="L285">
        <v>171.1422</v>
      </c>
      <c r="M285">
        <v>5</v>
      </c>
    </row>
    <row r="286" spans="1:13" x14ac:dyDescent="0.3">
      <c r="A286" t="s">
        <v>10</v>
      </c>
      <c r="B286">
        <f t="shared" si="4"/>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f t="shared" si="4"/>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f t="shared" si="4"/>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f t="shared" si="4"/>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f t="shared" si="4"/>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f t="shared" si="4"/>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f t="shared" si="4"/>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f t="shared" si="4"/>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f t="shared" si="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f t="shared" si="4"/>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f t="shared" si="4"/>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f t="shared" si="4"/>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f t="shared" si="4"/>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f t="shared" si="4"/>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f t="shared" si="4"/>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f t="shared" si="4"/>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f t="shared" si="4"/>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f t="shared" si="4"/>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f t="shared" si="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f t="shared" si="4"/>
        <v>304</v>
      </c>
      <c r="C305" t="s">
        <v>328</v>
      </c>
      <c r="D305" t="s">
        <v>42</v>
      </c>
      <c r="E305">
        <v>2011</v>
      </c>
      <c r="F305" t="s">
        <v>39</v>
      </c>
      <c r="G305" t="s">
        <v>21</v>
      </c>
      <c r="H305" t="s">
        <v>15</v>
      </c>
      <c r="I305" t="s">
        <v>40</v>
      </c>
      <c r="J305">
        <v>0.211306673</v>
      </c>
      <c r="K305">
        <v>17</v>
      </c>
      <c r="L305">
        <v>125.1362</v>
      </c>
      <c r="M305">
        <v>5</v>
      </c>
    </row>
    <row r="306" spans="1:13" x14ac:dyDescent="0.3">
      <c r="A306" t="s">
        <v>17</v>
      </c>
      <c r="B306">
        <f t="shared" si="4"/>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f t="shared" si="4"/>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f t="shared" si="4"/>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f t="shared" si="4"/>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f t="shared" si="4"/>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f t="shared" si="4"/>
        <v>310</v>
      </c>
      <c r="C311" t="s">
        <v>181</v>
      </c>
      <c r="D311" t="s">
        <v>32</v>
      </c>
      <c r="E311">
        <v>2011</v>
      </c>
      <c r="F311" t="s">
        <v>39</v>
      </c>
      <c r="G311" t="s">
        <v>21</v>
      </c>
      <c r="H311" t="s">
        <v>30</v>
      </c>
      <c r="I311" t="s">
        <v>40</v>
      </c>
      <c r="J311">
        <v>5.1544658E-2</v>
      </c>
      <c r="K311">
        <v>13.85</v>
      </c>
      <c r="L311">
        <v>142.5154</v>
      </c>
      <c r="M311">
        <v>5</v>
      </c>
    </row>
    <row r="312" spans="1:13" x14ac:dyDescent="0.3">
      <c r="A312" t="s">
        <v>17</v>
      </c>
      <c r="B312">
        <f t="shared" si="4"/>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f t="shared" si="4"/>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f t="shared" si="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f t="shared" si="4"/>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f t="shared" si="4"/>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f t="shared" si="4"/>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f t="shared" si="4"/>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f t="shared" si="4"/>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f t="shared" si="4"/>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f t="shared" si="4"/>
        <v>320</v>
      </c>
      <c r="C321" t="s">
        <v>343</v>
      </c>
      <c r="D321" t="s">
        <v>57</v>
      </c>
      <c r="E321">
        <v>2014</v>
      </c>
      <c r="F321" t="s">
        <v>29</v>
      </c>
      <c r="G321" t="s">
        <v>21</v>
      </c>
      <c r="H321" t="s">
        <v>30</v>
      </c>
      <c r="I321" t="s">
        <v>16</v>
      </c>
      <c r="J321">
        <v>2.0698674E-2</v>
      </c>
      <c r="K321">
        <v>13.15</v>
      </c>
      <c r="L321">
        <v>86.3566</v>
      </c>
      <c r="M321">
        <v>5</v>
      </c>
    </row>
    <row r="322" spans="1:13" x14ac:dyDescent="0.3">
      <c r="A322" t="s">
        <v>17</v>
      </c>
      <c r="B322">
        <f t="shared" ref="B322:B385" si="5">ROW()-1</f>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f t="shared" si="5"/>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f t="shared" si="5"/>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f t="shared" si="5"/>
        <v>324</v>
      </c>
      <c r="C325" t="s">
        <v>346</v>
      </c>
      <c r="D325" t="s">
        <v>24</v>
      </c>
      <c r="E325">
        <v>2014</v>
      </c>
      <c r="F325" t="s">
        <v>29</v>
      </c>
      <c r="G325" t="s">
        <v>21</v>
      </c>
      <c r="H325" t="s">
        <v>30</v>
      </c>
      <c r="I325" t="s">
        <v>16</v>
      </c>
      <c r="J325">
        <v>0.124348482</v>
      </c>
      <c r="K325">
        <v>18</v>
      </c>
      <c r="L325">
        <v>118.3124</v>
      </c>
      <c r="M325">
        <v>5</v>
      </c>
    </row>
    <row r="326" spans="1:13" x14ac:dyDescent="0.3">
      <c r="A326" t="s">
        <v>17</v>
      </c>
      <c r="B326">
        <f t="shared" si="5"/>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f t="shared" si="5"/>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f t="shared" si="5"/>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f t="shared" si="5"/>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f t="shared" si="5"/>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f t="shared" si="5"/>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f t="shared" si="5"/>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f t="shared" si="5"/>
        <v>332</v>
      </c>
      <c r="C333" t="s">
        <v>352</v>
      </c>
      <c r="D333" t="s">
        <v>42</v>
      </c>
      <c r="E333">
        <v>2014</v>
      </c>
      <c r="F333" t="s">
        <v>29</v>
      </c>
      <c r="G333" t="s">
        <v>21</v>
      </c>
      <c r="H333" t="s">
        <v>30</v>
      </c>
      <c r="I333" t="s">
        <v>16</v>
      </c>
      <c r="J333">
        <v>0.160529322</v>
      </c>
      <c r="K333">
        <v>15.7</v>
      </c>
      <c r="L333">
        <v>59.2562</v>
      </c>
      <c r="M333">
        <v>5</v>
      </c>
    </row>
    <row r="334" spans="1:13" x14ac:dyDescent="0.3">
      <c r="A334" t="s">
        <v>17</v>
      </c>
      <c r="B334">
        <f t="shared" si="5"/>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f t="shared" si="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f t="shared" si="5"/>
        <v>335</v>
      </c>
      <c r="C336" t="s">
        <v>219</v>
      </c>
      <c r="D336" t="s">
        <v>48</v>
      </c>
      <c r="E336">
        <v>2014</v>
      </c>
      <c r="F336" t="s">
        <v>29</v>
      </c>
      <c r="G336" t="s">
        <v>21</v>
      </c>
      <c r="H336" t="s">
        <v>30</v>
      </c>
      <c r="I336" t="s">
        <v>16</v>
      </c>
      <c r="J336">
        <v>3.315162E-2</v>
      </c>
      <c r="K336">
        <v>12.85</v>
      </c>
      <c r="L336">
        <v>170.6422</v>
      </c>
      <c r="M336">
        <v>5</v>
      </c>
    </row>
    <row r="337" spans="1:13" x14ac:dyDescent="0.3">
      <c r="A337" t="s">
        <v>17</v>
      </c>
      <c r="B337">
        <f t="shared" si="5"/>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f t="shared" si="5"/>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f t="shared" si="5"/>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f t="shared" si="5"/>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f t="shared" si="5"/>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f t="shared" si="5"/>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f t="shared" si="5"/>
        <v>342</v>
      </c>
      <c r="C343" t="s">
        <v>360</v>
      </c>
      <c r="D343" t="s">
        <v>12</v>
      </c>
      <c r="E343">
        <v>2014</v>
      </c>
      <c r="F343" t="s">
        <v>29</v>
      </c>
      <c r="G343" t="s">
        <v>21</v>
      </c>
      <c r="H343" t="s">
        <v>30</v>
      </c>
      <c r="I343" t="s">
        <v>16</v>
      </c>
      <c r="J343">
        <v>0</v>
      </c>
      <c r="K343">
        <v>10.3</v>
      </c>
      <c r="L343">
        <v>115.0176</v>
      </c>
      <c r="M343">
        <v>5</v>
      </c>
    </row>
    <row r="344" spans="1:13" x14ac:dyDescent="0.3">
      <c r="A344" t="s">
        <v>10</v>
      </c>
      <c r="B344">
        <f t="shared" si="5"/>
        <v>343</v>
      </c>
      <c r="C344" t="s">
        <v>361</v>
      </c>
      <c r="D344" t="s">
        <v>12</v>
      </c>
      <c r="E344">
        <v>2014</v>
      </c>
      <c r="F344" t="s">
        <v>29</v>
      </c>
      <c r="G344" t="s">
        <v>21</v>
      </c>
      <c r="H344" t="s">
        <v>30</v>
      </c>
      <c r="I344" t="s">
        <v>16</v>
      </c>
      <c r="J344">
        <v>0.152001201</v>
      </c>
      <c r="K344">
        <v>12.85</v>
      </c>
      <c r="L344">
        <v>252.3382</v>
      </c>
      <c r="M344">
        <v>5</v>
      </c>
    </row>
    <row r="345" spans="1:13" x14ac:dyDescent="0.3">
      <c r="A345" t="s">
        <v>10</v>
      </c>
      <c r="B345">
        <f t="shared" si="5"/>
        <v>344</v>
      </c>
      <c r="C345" t="s">
        <v>362</v>
      </c>
      <c r="D345" t="s">
        <v>12</v>
      </c>
      <c r="E345">
        <v>2014</v>
      </c>
      <c r="F345" t="s">
        <v>29</v>
      </c>
      <c r="G345" t="s">
        <v>21</v>
      </c>
      <c r="H345" t="s">
        <v>30</v>
      </c>
      <c r="I345" t="s">
        <v>16</v>
      </c>
      <c r="J345">
        <v>4.2923071E-2</v>
      </c>
      <c r="K345">
        <v>14.6</v>
      </c>
      <c r="L345">
        <v>109.8254</v>
      </c>
      <c r="M345">
        <v>5</v>
      </c>
    </row>
    <row r="346" spans="1:13" x14ac:dyDescent="0.3">
      <c r="A346" t="s">
        <v>10</v>
      </c>
      <c r="B346">
        <f t="shared" si="5"/>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f t="shared" si="5"/>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f t="shared" si="5"/>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f t="shared" si="5"/>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f t="shared" si="5"/>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f t="shared" si="5"/>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f t="shared" si="5"/>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f t="shared" si="5"/>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f t="shared" si="5"/>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f t="shared" si="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f t="shared" si="5"/>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f t="shared" si="5"/>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f t="shared" si="5"/>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f t="shared" si="5"/>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f t="shared" si="5"/>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f t="shared" si="5"/>
        <v>360</v>
      </c>
      <c r="C361" t="s">
        <v>375</v>
      </c>
      <c r="D361" t="s">
        <v>61</v>
      </c>
      <c r="E361">
        <v>2022</v>
      </c>
      <c r="F361" t="s">
        <v>20</v>
      </c>
      <c r="G361" t="s">
        <v>21</v>
      </c>
      <c r="H361" t="s">
        <v>15</v>
      </c>
      <c r="I361" t="s">
        <v>22</v>
      </c>
      <c r="J361">
        <v>4.4430561E-2</v>
      </c>
      <c r="K361">
        <v>18.25</v>
      </c>
      <c r="L361">
        <v>174.208</v>
      </c>
      <c r="M361">
        <v>5</v>
      </c>
    </row>
    <row r="362" spans="1:13" x14ac:dyDescent="0.3">
      <c r="A362" t="s">
        <v>17</v>
      </c>
      <c r="B362">
        <f t="shared" si="5"/>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f t="shared" si="5"/>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f t="shared" si="5"/>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f t="shared" si="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f t="shared" si="5"/>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f t="shared" si="5"/>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f t="shared" si="5"/>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f t="shared" si="5"/>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f t="shared" si="5"/>
        <v>369</v>
      </c>
      <c r="C370" t="s">
        <v>383</v>
      </c>
      <c r="D370" t="s">
        <v>54</v>
      </c>
      <c r="E370">
        <v>2022</v>
      </c>
      <c r="F370" t="s">
        <v>20</v>
      </c>
      <c r="G370" t="s">
        <v>21</v>
      </c>
      <c r="H370" t="s">
        <v>15</v>
      </c>
      <c r="I370" t="s">
        <v>22</v>
      </c>
      <c r="J370">
        <v>0.123531974</v>
      </c>
      <c r="K370">
        <v>12.65</v>
      </c>
      <c r="L370">
        <v>108.2938</v>
      </c>
      <c r="M370">
        <v>5</v>
      </c>
    </row>
    <row r="371" spans="1:13" x14ac:dyDescent="0.3">
      <c r="A371" t="s">
        <v>17</v>
      </c>
      <c r="B371">
        <f t="shared" si="5"/>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f t="shared" si="5"/>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f t="shared" si="5"/>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f t="shared" si="5"/>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f t="shared" si="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f t="shared" si="5"/>
        <v>375</v>
      </c>
      <c r="C376" t="s">
        <v>388</v>
      </c>
      <c r="D376" t="s">
        <v>48</v>
      </c>
      <c r="E376">
        <v>2022</v>
      </c>
      <c r="F376" t="s">
        <v>20</v>
      </c>
      <c r="G376" t="s">
        <v>21</v>
      </c>
      <c r="H376" t="s">
        <v>15</v>
      </c>
      <c r="I376" t="s">
        <v>22</v>
      </c>
      <c r="J376">
        <v>0.100055625</v>
      </c>
      <c r="K376">
        <v>10</v>
      </c>
      <c r="L376">
        <v>113.3544</v>
      </c>
      <c r="M376">
        <v>5</v>
      </c>
    </row>
    <row r="377" spans="1:13" x14ac:dyDescent="0.3">
      <c r="A377" t="s">
        <v>17</v>
      </c>
      <c r="B377">
        <f t="shared" si="5"/>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f t="shared" si="5"/>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f t="shared" si="5"/>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f t="shared" si="5"/>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f t="shared" si="5"/>
        <v>380</v>
      </c>
      <c r="C381" t="s">
        <v>392</v>
      </c>
      <c r="D381" t="s">
        <v>32</v>
      </c>
      <c r="E381">
        <v>2022</v>
      </c>
      <c r="F381" t="s">
        <v>20</v>
      </c>
      <c r="G381" t="s">
        <v>21</v>
      </c>
      <c r="H381" t="s">
        <v>15</v>
      </c>
      <c r="I381" t="s">
        <v>22</v>
      </c>
      <c r="J381">
        <v>0</v>
      </c>
      <c r="K381">
        <v>7.97</v>
      </c>
      <c r="L381">
        <v>172.04220000000001</v>
      </c>
      <c r="M381">
        <v>5</v>
      </c>
    </row>
    <row r="382" spans="1:13" x14ac:dyDescent="0.3">
      <c r="A382" t="s">
        <v>17</v>
      </c>
      <c r="B382">
        <f t="shared" si="5"/>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f t="shared" si="5"/>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f t="shared" si="5"/>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f t="shared" si="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f t="shared" ref="B386:B449" si="6">ROW()-1</f>
        <v>385</v>
      </c>
      <c r="C386" t="s">
        <v>395</v>
      </c>
      <c r="D386" t="s">
        <v>28</v>
      </c>
      <c r="E386">
        <v>2022</v>
      </c>
      <c r="F386" t="s">
        <v>20</v>
      </c>
      <c r="G386" t="s">
        <v>21</v>
      </c>
      <c r="H386" t="s">
        <v>15</v>
      </c>
      <c r="I386" t="s">
        <v>22</v>
      </c>
      <c r="J386">
        <v>0</v>
      </c>
      <c r="K386">
        <v>14.5</v>
      </c>
      <c r="L386">
        <v>41.045400000000001</v>
      </c>
      <c r="M386">
        <v>5</v>
      </c>
    </row>
    <row r="387" spans="1:13" x14ac:dyDescent="0.3">
      <c r="A387" t="s">
        <v>10</v>
      </c>
      <c r="B387">
        <f t="shared" si="6"/>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f t="shared" si="6"/>
        <v>387</v>
      </c>
      <c r="C388" t="s">
        <v>397</v>
      </c>
      <c r="D388" t="s">
        <v>67</v>
      </c>
      <c r="E388">
        <v>2022</v>
      </c>
      <c r="F388" t="s">
        <v>20</v>
      </c>
      <c r="G388" t="s">
        <v>21</v>
      </c>
      <c r="H388" t="s">
        <v>15</v>
      </c>
      <c r="I388" t="s">
        <v>22</v>
      </c>
      <c r="J388">
        <v>0.184041545</v>
      </c>
      <c r="K388">
        <v>18.25</v>
      </c>
      <c r="L388">
        <v>110.157</v>
      </c>
      <c r="M388">
        <v>5</v>
      </c>
    </row>
    <row r="389" spans="1:13" x14ac:dyDescent="0.3">
      <c r="A389" t="s">
        <v>10</v>
      </c>
      <c r="B389">
        <f t="shared" si="6"/>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f t="shared" si="6"/>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f t="shared" si="6"/>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f t="shared" si="6"/>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f t="shared" si="6"/>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f t="shared" si="6"/>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f t="shared" si="6"/>
        <v>394</v>
      </c>
      <c r="C395" t="s">
        <v>201</v>
      </c>
      <c r="D395" t="s">
        <v>28</v>
      </c>
      <c r="E395">
        <v>2018</v>
      </c>
      <c r="F395" t="s">
        <v>45</v>
      </c>
      <c r="G395" t="s">
        <v>21</v>
      </c>
      <c r="H395" t="s">
        <v>15</v>
      </c>
      <c r="I395" t="s">
        <v>46</v>
      </c>
      <c r="J395">
        <v>8.9243504000000001E-2</v>
      </c>
      <c r="L395">
        <v>139.24959999999999</v>
      </c>
      <c r="M395">
        <v>5</v>
      </c>
    </row>
    <row r="396" spans="1:13" x14ac:dyDescent="0.3">
      <c r="A396" t="s">
        <v>17</v>
      </c>
      <c r="B396">
        <f t="shared" si="6"/>
        <v>395</v>
      </c>
      <c r="C396" t="s">
        <v>404</v>
      </c>
      <c r="D396" t="s">
        <v>28</v>
      </c>
      <c r="E396">
        <v>2018</v>
      </c>
      <c r="F396" t="s">
        <v>45</v>
      </c>
      <c r="G396" t="s">
        <v>21</v>
      </c>
      <c r="H396" t="s">
        <v>15</v>
      </c>
      <c r="I396" t="s">
        <v>46</v>
      </c>
      <c r="J396">
        <v>2.6552056000000001E-2</v>
      </c>
      <c r="L396">
        <v>56.224600000000002</v>
      </c>
      <c r="M396">
        <v>5</v>
      </c>
    </row>
    <row r="397" spans="1:13" x14ac:dyDescent="0.3">
      <c r="A397" t="s">
        <v>17</v>
      </c>
      <c r="B397">
        <f t="shared" si="6"/>
        <v>396</v>
      </c>
      <c r="C397" t="s">
        <v>405</v>
      </c>
      <c r="D397" t="s">
        <v>24</v>
      </c>
      <c r="E397">
        <v>2018</v>
      </c>
      <c r="F397" t="s">
        <v>45</v>
      </c>
      <c r="G397" t="s">
        <v>21</v>
      </c>
      <c r="H397" t="s">
        <v>15</v>
      </c>
      <c r="I397" t="s">
        <v>46</v>
      </c>
      <c r="J397">
        <v>8.7929070000000008E-3</v>
      </c>
      <c r="L397">
        <v>96.738399999999999</v>
      </c>
      <c r="M397">
        <v>5</v>
      </c>
    </row>
    <row r="398" spans="1:13" x14ac:dyDescent="0.3">
      <c r="A398" t="s">
        <v>17</v>
      </c>
      <c r="B398">
        <f t="shared" si="6"/>
        <v>397</v>
      </c>
      <c r="C398" t="s">
        <v>406</v>
      </c>
      <c r="D398" t="s">
        <v>24</v>
      </c>
      <c r="E398">
        <v>2018</v>
      </c>
      <c r="F398" t="s">
        <v>45</v>
      </c>
      <c r="G398" t="s">
        <v>21</v>
      </c>
      <c r="H398" t="s">
        <v>15</v>
      </c>
      <c r="I398" t="s">
        <v>46</v>
      </c>
      <c r="J398">
        <v>5.3038775000000003E-2</v>
      </c>
      <c r="L398">
        <v>59.590400000000002</v>
      </c>
      <c r="M398">
        <v>5</v>
      </c>
    </row>
    <row r="399" spans="1:13" x14ac:dyDescent="0.3">
      <c r="A399" t="s">
        <v>17</v>
      </c>
      <c r="B399">
        <f t="shared" si="6"/>
        <v>398</v>
      </c>
      <c r="C399" t="s">
        <v>407</v>
      </c>
      <c r="D399" t="s">
        <v>24</v>
      </c>
      <c r="E399">
        <v>2018</v>
      </c>
      <c r="F399" t="s">
        <v>45</v>
      </c>
      <c r="G399" t="s">
        <v>21</v>
      </c>
      <c r="H399" t="s">
        <v>15</v>
      </c>
      <c r="I399" t="s">
        <v>46</v>
      </c>
      <c r="J399">
        <v>3.2470107999999998E-2</v>
      </c>
      <c r="L399">
        <v>148.9392</v>
      </c>
      <c r="M399">
        <v>5</v>
      </c>
    </row>
    <row r="400" spans="1:13" x14ac:dyDescent="0.3">
      <c r="A400" t="s">
        <v>17</v>
      </c>
      <c r="B400">
        <f t="shared" si="6"/>
        <v>399</v>
      </c>
      <c r="C400" t="s">
        <v>408</v>
      </c>
      <c r="D400" t="s">
        <v>24</v>
      </c>
      <c r="E400">
        <v>2018</v>
      </c>
      <c r="F400" t="s">
        <v>45</v>
      </c>
      <c r="G400" t="s">
        <v>21</v>
      </c>
      <c r="H400" t="s">
        <v>15</v>
      </c>
      <c r="I400" t="s">
        <v>46</v>
      </c>
      <c r="J400">
        <v>9.5331432999999993E-2</v>
      </c>
      <c r="L400">
        <v>125.56780000000001</v>
      </c>
      <c r="M400">
        <v>5</v>
      </c>
    </row>
    <row r="401" spans="1:13" x14ac:dyDescent="0.3">
      <c r="A401" t="s">
        <v>17</v>
      </c>
      <c r="B401">
        <f t="shared" si="6"/>
        <v>400</v>
      </c>
      <c r="C401" t="s">
        <v>409</v>
      </c>
      <c r="D401" t="s">
        <v>12</v>
      </c>
      <c r="E401">
        <v>2018</v>
      </c>
      <c r="F401" t="s">
        <v>45</v>
      </c>
      <c r="G401" t="s">
        <v>21</v>
      </c>
      <c r="H401" t="s">
        <v>15</v>
      </c>
      <c r="I401" t="s">
        <v>46</v>
      </c>
      <c r="J401">
        <v>0</v>
      </c>
      <c r="L401">
        <v>231.96420000000001</v>
      </c>
      <c r="M401">
        <v>5</v>
      </c>
    </row>
    <row r="402" spans="1:13" x14ac:dyDescent="0.3">
      <c r="A402" t="s">
        <v>17</v>
      </c>
      <c r="B402">
        <f t="shared" si="6"/>
        <v>401</v>
      </c>
      <c r="C402" t="s">
        <v>43</v>
      </c>
      <c r="D402" t="s">
        <v>12</v>
      </c>
      <c r="E402">
        <v>2018</v>
      </c>
      <c r="F402" t="s">
        <v>45</v>
      </c>
      <c r="G402" t="s">
        <v>21</v>
      </c>
      <c r="H402" t="s">
        <v>15</v>
      </c>
      <c r="I402" t="s">
        <v>46</v>
      </c>
      <c r="J402">
        <v>2.4032484E-2</v>
      </c>
      <c r="L402">
        <v>124.973</v>
      </c>
      <c r="M402">
        <v>5</v>
      </c>
    </row>
    <row r="403" spans="1:13" x14ac:dyDescent="0.3">
      <c r="A403" t="s">
        <v>17</v>
      </c>
      <c r="B403">
        <f t="shared" si="6"/>
        <v>402</v>
      </c>
      <c r="C403" t="s">
        <v>60</v>
      </c>
      <c r="D403" t="s">
        <v>61</v>
      </c>
      <c r="E403">
        <v>2018</v>
      </c>
      <c r="F403" t="s">
        <v>45</v>
      </c>
      <c r="G403" t="s">
        <v>21</v>
      </c>
      <c r="H403" t="s">
        <v>15</v>
      </c>
      <c r="I403" t="s">
        <v>46</v>
      </c>
      <c r="J403">
        <v>1.6745263999999999E-2</v>
      </c>
      <c r="L403">
        <v>180.76599999999999</v>
      </c>
      <c r="M403">
        <v>5</v>
      </c>
    </row>
    <row r="404" spans="1:13" x14ac:dyDescent="0.3">
      <c r="A404" t="s">
        <v>17</v>
      </c>
      <c r="B404">
        <f t="shared" si="6"/>
        <v>403</v>
      </c>
      <c r="C404" t="s">
        <v>410</v>
      </c>
      <c r="D404" t="s">
        <v>19</v>
      </c>
      <c r="E404">
        <v>2018</v>
      </c>
      <c r="F404" t="s">
        <v>45</v>
      </c>
      <c r="G404" t="s">
        <v>21</v>
      </c>
      <c r="H404" t="s">
        <v>15</v>
      </c>
      <c r="I404" t="s">
        <v>46</v>
      </c>
      <c r="J404">
        <v>5.8198141000000002E-2</v>
      </c>
      <c r="L404">
        <v>110.45440000000001</v>
      </c>
      <c r="M404">
        <v>5</v>
      </c>
    </row>
    <row r="405" spans="1:13" x14ac:dyDescent="0.3">
      <c r="A405" t="s">
        <v>17</v>
      </c>
      <c r="B405">
        <f t="shared" si="6"/>
        <v>404</v>
      </c>
      <c r="C405" t="s">
        <v>411</v>
      </c>
      <c r="D405" t="s">
        <v>42</v>
      </c>
      <c r="E405">
        <v>2018</v>
      </c>
      <c r="F405" t="s">
        <v>45</v>
      </c>
      <c r="G405" t="s">
        <v>21</v>
      </c>
      <c r="H405" t="s">
        <v>15</v>
      </c>
      <c r="I405" t="s">
        <v>46</v>
      </c>
      <c r="J405">
        <v>9.2564193000000003E-2</v>
      </c>
      <c r="L405">
        <v>53.495600000000003</v>
      </c>
      <c r="M405">
        <v>5</v>
      </c>
    </row>
    <row r="406" spans="1:13" x14ac:dyDescent="0.3">
      <c r="A406" t="s">
        <v>17</v>
      </c>
      <c r="B406">
        <f t="shared" si="6"/>
        <v>405</v>
      </c>
      <c r="C406" t="s">
        <v>412</v>
      </c>
      <c r="D406" t="s">
        <v>42</v>
      </c>
      <c r="E406">
        <v>2018</v>
      </c>
      <c r="F406" t="s">
        <v>45</v>
      </c>
      <c r="G406" t="s">
        <v>21</v>
      </c>
      <c r="H406" t="s">
        <v>15</v>
      </c>
      <c r="I406" t="s">
        <v>46</v>
      </c>
      <c r="J406">
        <v>0.12929931</v>
      </c>
      <c r="L406">
        <v>178.23699999999999</v>
      </c>
      <c r="M406">
        <v>5</v>
      </c>
    </row>
    <row r="407" spans="1:13" x14ac:dyDescent="0.3">
      <c r="A407" t="s">
        <v>17</v>
      </c>
      <c r="B407">
        <f t="shared" si="6"/>
        <v>406</v>
      </c>
      <c r="C407" t="s">
        <v>413</v>
      </c>
      <c r="D407" t="s">
        <v>42</v>
      </c>
      <c r="E407">
        <v>2018</v>
      </c>
      <c r="F407" t="s">
        <v>45</v>
      </c>
      <c r="G407" t="s">
        <v>21</v>
      </c>
      <c r="H407" t="s">
        <v>15</v>
      </c>
      <c r="I407" t="s">
        <v>46</v>
      </c>
      <c r="J407">
        <v>7.3879939000000006E-2</v>
      </c>
      <c r="L407">
        <v>94.046199999999999</v>
      </c>
      <c r="M407">
        <v>5</v>
      </c>
    </row>
    <row r="408" spans="1:13" x14ac:dyDescent="0.3">
      <c r="A408" t="s">
        <v>17</v>
      </c>
      <c r="B408">
        <f t="shared" si="6"/>
        <v>407</v>
      </c>
      <c r="C408" t="s">
        <v>380</v>
      </c>
      <c r="D408" t="s">
        <v>42</v>
      </c>
      <c r="E408">
        <v>2018</v>
      </c>
      <c r="F408" t="s">
        <v>45</v>
      </c>
      <c r="G408" t="s">
        <v>21</v>
      </c>
      <c r="H408" t="s">
        <v>15</v>
      </c>
      <c r="I408" t="s">
        <v>46</v>
      </c>
      <c r="J408">
        <v>7.6183666999999997E-2</v>
      </c>
      <c r="L408">
        <v>245.64599999999999</v>
      </c>
      <c r="M408">
        <v>5</v>
      </c>
    </row>
    <row r="409" spans="1:13" x14ac:dyDescent="0.3">
      <c r="A409" t="s">
        <v>17</v>
      </c>
      <c r="B409">
        <f t="shared" si="6"/>
        <v>408</v>
      </c>
      <c r="C409" t="s">
        <v>115</v>
      </c>
      <c r="D409" t="s">
        <v>42</v>
      </c>
      <c r="E409">
        <v>2018</v>
      </c>
      <c r="F409" t="s">
        <v>45</v>
      </c>
      <c r="G409" t="s">
        <v>21</v>
      </c>
      <c r="H409" t="s">
        <v>15</v>
      </c>
      <c r="I409" t="s">
        <v>46</v>
      </c>
      <c r="J409">
        <v>6.6969525000000002E-2</v>
      </c>
      <c r="L409">
        <v>39.279600000000002</v>
      </c>
      <c r="M409">
        <v>5</v>
      </c>
    </row>
    <row r="410" spans="1:13" x14ac:dyDescent="0.3">
      <c r="A410" t="s">
        <v>17</v>
      </c>
      <c r="B410">
        <f t="shared" si="6"/>
        <v>409</v>
      </c>
      <c r="C410" t="s">
        <v>382</v>
      </c>
      <c r="D410" t="s">
        <v>42</v>
      </c>
      <c r="E410">
        <v>2018</v>
      </c>
      <c r="F410" t="s">
        <v>45</v>
      </c>
      <c r="G410" t="s">
        <v>21</v>
      </c>
      <c r="H410" t="s">
        <v>15</v>
      </c>
      <c r="I410" t="s">
        <v>46</v>
      </c>
      <c r="J410">
        <v>1.4153743E-2</v>
      </c>
      <c r="L410">
        <v>145.64179999999999</v>
      </c>
      <c r="M410">
        <v>5</v>
      </c>
    </row>
    <row r="411" spans="1:13" x14ac:dyDescent="0.3">
      <c r="A411" t="s">
        <v>17</v>
      </c>
      <c r="B411">
        <f t="shared" si="6"/>
        <v>410</v>
      </c>
      <c r="C411" t="s">
        <v>414</v>
      </c>
      <c r="D411" t="s">
        <v>42</v>
      </c>
      <c r="E411">
        <v>2018</v>
      </c>
      <c r="F411" t="s">
        <v>45</v>
      </c>
      <c r="G411" t="s">
        <v>21</v>
      </c>
      <c r="H411" t="s">
        <v>15</v>
      </c>
      <c r="I411" t="s">
        <v>46</v>
      </c>
      <c r="J411">
        <v>1.9412192000000002E-2</v>
      </c>
      <c r="L411">
        <v>166.54740000000001</v>
      </c>
      <c r="M411">
        <v>5</v>
      </c>
    </row>
    <row r="412" spans="1:13" x14ac:dyDescent="0.3">
      <c r="A412" t="s">
        <v>17</v>
      </c>
      <c r="B412">
        <f t="shared" si="6"/>
        <v>411</v>
      </c>
      <c r="C412" t="s">
        <v>415</v>
      </c>
      <c r="D412" t="s">
        <v>64</v>
      </c>
      <c r="E412">
        <v>2018</v>
      </c>
      <c r="F412" t="s">
        <v>45</v>
      </c>
      <c r="G412" t="s">
        <v>21</v>
      </c>
      <c r="H412" t="s">
        <v>15</v>
      </c>
      <c r="I412" t="s">
        <v>46</v>
      </c>
      <c r="J412">
        <v>0.117607719</v>
      </c>
      <c r="L412">
        <v>55.258800000000001</v>
      </c>
      <c r="M412">
        <v>5</v>
      </c>
    </row>
    <row r="413" spans="1:13" x14ac:dyDescent="0.3">
      <c r="A413" t="s">
        <v>17</v>
      </c>
      <c r="B413">
        <f t="shared" si="6"/>
        <v>412</v>
      </c>
      <c r="C413" t="s">
        <v>416</v>
      </c>
      <c r="D413" t="s">
        <v>48</v>
      </c>
      <c r="E413">
        <v>2018</v>
      </c>
      <c r="F413" t="s">
        <v>45</v>
      </c>
      <c r="G413" t="s">
        <v>21</v>
      </c>
      <c r="H413" t="s">
        <v>15</v>
      </c>
      <c r="I413" t="s">
        <v>46</v>
      </c>
      <c r="J413">
        <v>0.14057197099999999</v>
      </c>
      <c r="L413">
        <v>154.7998</v>
      </c>
      <c r="M413">
        <v>5</v>
      </c>
    </row>
    <row r="414" spans="1:13" x14ac:dyDescent="0.3">
      <c r="A414" t="s">
        <v>17</v>
      </c>
      <c r="B414">
        <f t="shared" si="6"/>
        <v>413</v>
      </c>
      <c r="C414" t="s">
        <v>417</v>
      </c>
      <c r="D414" t="s">
        <v>48</v>
      </c>
      <c r="E414">
        <v>2018</v>
      </c>
      <c r="F414" t="s">
        <v>45</v>
      </c>
      <c r="G414" t="s">
        <v>21</v>
      </c>
      <c r="H414" t="s">
        <v>15</v>
      </c>
      <c r="I414" t="s">
        <v>46</v>
      </c>
      <c r="J414">
        <v>9.9478450999999996E-2</v>
      </c>
      <c r="L414">
        <v>194.4452</v>
      </c>
      <c r="M414">
        <v>5</v>
      </c>
    </row>
    <row r="415" spans="1:13" x14ac:dyDescent="0.3">
      <c r="A415" t="s">
        <v>17</v>
      </c>
      <c r="B415">
        <f t="shared" si="6"/>
        <v>414</v>
      </c>
      <c r="C415" t="s">
        <v>418</v>
      </c>
      <c r="D415" t="s">
        <v>48</v>
      </c>
      <c r="E415">
        <v>2018</v>
      </c>
      <c r="F415" t="s">
        <v>45</v>
      </c>
      <c r="G415" t="s">
        <v>21</v>
      </c>
      <c r="H415" t="s">
        <v>15</v>
      </c>
      <c r="I415" t="s">
        <v>46</v>
      </c>
      <c r="J415">
        <v>3.3725743000000002E-2</v>
      </c>
      <c r="L415">
        <v>211.6902</v>
      </c>
      <c r="M415">
        <v>5</v>
      </c>
    </row>
    <row r="416" spans="1:13" x14ac:dyDescent="0.3">
      <c r="A416" t="s">
        <v>17</v>
      </c>
      <c r="B416">
        <f t="shared" si="6"/>
        <v>415</v>
      </c>
      <c r="C416" t="s">
        <v>356</v>
      </c>
      <c r="D416" t="s">
        <v>32</v>
      </c>
      <c r="E416">
        <v>2018</v>
      </c>
      <c r="F416" t="s">
        <v>45</v>
      </c>
      <c r="G416" t="s">
        <v>21</v>
      </c>
      <c r="H416" t="s">
        <v>15</v>
      </c>
      <c r="I416" t="s">
        <v>46</v>
      </c>
      <c r="J416">
        <v>5.3113721000000003E-2</v>
      </c>
      <c r="L416">
        <v>44.377000000000002</v>
      </c>
      <c r="M416">
        <v>5</v>
      </c>
    </row>
    <row r="417" spans="1:13" x14ac:dyDescent="0.3">
      <c r="A417" t="s">
        <v>10</v>
      </c>
      <c r="B417">
        <f t="shared" si="6"/>
        <v>416</v>
      </c>
      <c r="C417" t="s">
        <v>419</v>
      </c>
      <c r="D417" t="s">
        <v>95</v>
      </c>
      <c r="E417">
        <v>2018</v>
      </c>
      <c r="F417" t="s">
        <v>45</v>
      </c>
      <c r="G417" t="s">
        <v>21</v>
      </c>
      <c r="H417" t="s">
        <v>15</v>
      </c>
      <c r="I417" t="s">
        <v>46</v>
      </c>
      <c r="J417">
        <v>0</v>
      </c>
      <c r="L417">
        <v>165.58680000000001</v>
      </c>
      <c r="M417">
        <v>5</v>
      </c>
    </row>
    <row r="418" spans="1:13" x14ac:dyDescent="0.3">
      <c r="A418" t="s">
        <v>10</v>
      </c>
      <c r="B418">
        <f t="shared" si="6"/>
        <v>417</v>
      </c>
      <c r="C418" t="s">
        <v>420</v>
      </c>
      <c r="D418" t="s">
        <v>95</v>
      </c>
      <c r="E418">
        <v>2018</v>
      </c>
      <c r="F418" t="s">
        <v>45</v>
      </c>
      <c r="G418" t="s">
        <v>21</v>
      </c>
      <c r="H418" t="s">
        <v>15</v>
      </c>
      <c r="I418" t="s">
        <v>46</v>
      </c>
      <c r="J418">
        <v>6.2954719999999999E-3</v>
      </c>
      <c r="L418">
        <v>122.4098</v>
      </c>
      <c r="M418">
        <v>5</v>
      </c>
    </row>
    <row r="419" spans="1:13" x14ac:dyDescent="0.3">
      <c r="A419" t="s">
        <v>10</v>
      </c>
      <c r="B419">
        <f t="shared" si="6"/>
        <v>418</v>
      </c>
      <c r="C419" t="s">
        <v>421</v>
      </c>
      <c r="D419" t="s">
        <v>95</v>
      </c>
      <c r="E419">
        <v>2018</v>
      </c>
      <c r="F419" t="s">
        <v>45</v>
      </c>
      <c r="G419" t="s">
        <v>21</v>
      </c>
      <c r="H419" t="s">
        <v>15</v>
      </c>
      <c r="I419" t="s">
        <v>46</v>
      </c>
      <c r="J419">
        <v>0.13948429200000001</v>
      </c>
      <c r="L419">
        <v>94.311999999999998</v>
      </c>
      <c r="M419">
        <v>5</v>
      </c>
    </row>
    <row r="420" spans="1:13" x14ac:dyDescent="0.3">
      <c r="A420" t="s">
        <v>10</v>
      </c>
      <c r="B420">
        <f t="shared" si="6"/>
        <v>419</v>
      </c>
      <c r="C420" t="s">
        <v>422</v>
      </c>
      <c r="D420" t="s">
        <v>74</v>
      </c>
      <c r="E420">
        <v>2018</v>
      </c>
      <c r="F420" t="s">
        <v>45</v>
      </c>
      <c r="G420" t="s">
        <v>21</v>
      </c>
      <c r="H420" t="s">
        <v>15</v>
      </c>
      <c r="I420" t="s">
        <v>46</v>
      </c>
      <c r="J420">
        <v>0.15607236099999999</v>
      </c>
      <c r="L420">
        <v>169.34739999999999</v>
      </c>
      <c r="M420">
        <v>5</v>
      </c>
    </row>
    <row r="421" spans="1:13" x14ac:dyDescent="0.3">
      <c r="A421" t="s">
        <v>10</v>
      </c>
      <c r="B421">
        <f t="shared" si="6"/>
        <v>420</v>
      </c>
      <c r="C421" t="s">
        <v>423</v>
      </c>
      <c r="D421" t="s">
        <v>28</v>
      </c>
      <c r="E421">
        <v>2018</v>
      </c>
      <c r="F421" t="s">
        <v>45</v>
      </c>
      <c r="G421" t="s">
        <v>21</v>
      </c>
      <c r="H421" t="s">
        <v>15</v>
      </c>
      <c r="I421" t="s">
        <v>46</v>
      </c>
      <c r="J421">
        <v>0.102226474</v>
      </c>
      <c r="L421">
        <v>91.311999999999998</v>
      </c>
      <c r="M421">
        <v>5</v>
      </c>
    </row>
    <row r="422" spans="1:13" x14ac:dyDescent="0.3">
      <c r="A422" t="s">
        <v>10</v>
      </c>
      <c r="B422">
        <f t="shared" si="6"/>
        <v>421</v>
      </c>
      <c r="C422" t="s">
        <v>396</v>
      </c>
      <c r="D422" t="s">
        <v>28</v>
      </c>
      <c r="E422">
        <v>2018</v>
      </c>
      <c r="F422" t="s">
        <v>45</v>
      </c>
      <c r="G422" t="s">
        <v>21</v>
      </c>
      <c r="H422" t="s">
        <v>15</v>
      </c>
      <c r="I422" t="s">
        <v>46</v>
      </c>
      <c r="J422">
        <v>0.16065368199999999</v>
      </c>
      <c r="L422">
        <v>185.22659999999999</v>
      </c>
      <c r="M422">
        <v>5</v>
      </c>
    </row>
    <row r="423" spans="1:13" x14ac:dyDescent="0.3">
      <c r="A423" t="s">
        <v>10</v>
      </c>
      <c r="B423">
        <f t="shared" si="6"/>
        <v>422</v>
      </c>
      <c r="C423" t="s">
        <v>424</v>
      </c>
      <c r="D423" t="s">
        <v>67</v>
      </c>
      <c r="E423">
        <v>2018</v>
      </c>
      <c r="F423" t="s">
        <v>45</v>
      </c>
      <c r="G423" t="s">
        <v>21</v>
      </c>
      <c r="H423" t="s">
        <v>15</v>
      </c>
      <c r="I423" t="s">
        <v>46</v>
      </c>
      <c r="J423">
        <v>3.7962695999999997E-2</v>
      </c>
      <c r="L423">
        <v>97.572599999999994</v>
      </c>
      <c r="M423">
        <v>5</v>
      </c>
    </row>
    <row r="424" spans="1:13" x14ac:dyDescent="0.3">
      <c r="A424" t="s">
        <v>10</v>
      </c>
      <c r="B424">
        <f t="shared" si="6"/>
        <v>423</v>
      </c>
      <c r="C424" t="s">
        <v>425</v>
      </c>
      <c r="D424" t="s">
        <v>24</v>
      </c>
      <c r="E424">
        <v>2018</v>
      </c>
      <c r="F424" t="s">
        <v>45</v>
      </c>
      <c r="G424" t="s">
        <v>21</v>
      </c>
      <c r="H424" t="s">
        <v>15</v>
      </c>
      <c r="I424" t="s">
        <v>46</v>
      </c>
      <c r="J424">
        <v>9.0473389000000001E-2</v>
      </c>
      <c r="L424">
        <v>229.79839999999999</v>
      </c>
      <c r="M424">
        <v>5</v>
      </c>
    </row>
    <row r="425" spans="1:13" x14ac:dyDescent="0.3">
      <c r="A425" t="s">
        <v>10</v>
      </c>
      <c r="B425">
        <f t="shared" si="6"/>
        <v>424</v>
      </c>
      <c r="C425" t="s">
        <v>426</v>
      </c>
      <c r="D425" t="s">
        <v>12</v>
      </c>
      <c r="E425">
        <v>2018</v>
      </c>
      <c r="F425" t="s">
        <v>45</v>
      </c>
      <c r="G425" t="s">
        <v>21</v>
      </c>
      <c r="H425" t="s">
        <v>15</v>
      </c>
      <c r="I425" t="s">
        <v>46</v>
      </c>
      <c r="J425">
        <v>0.14433849300000001</v>
      </c>
      <c r="L425">
        <v>172.108</v>
      </c>
      <c r="M425">
        <v>5</v>
      </c>
    </row>
    <row r="426" spans="1:13" x14ac:dyDescent="0.3">
      <c r="A426" t="s">
        <v>10</v>
      </c>
      <c r="B426">
        <f t="shared" si="6"/>
        <v>425</v>
      </c>
      <c r="C426" t="s">
        <v>427</v>
      </c>
      <c r="D426" t="s">
        <v>12</v>
      </c>
      <c r="E426">
        <v>2018</v>
      </c>
      <c r="F426" t="s">
        <v>45</v>
      </c>
      <c r="G426" t="s">
        <v>21</v>
      </c>
      <c r="H426" t="s">
        <v>15</v>
      </c>
      <c r="I426" t="s">
        <v>46</v>
      </c>
      <c r="J426">
        <v>3.8313980999999997E-2</v>
      </c>
      <c r="L426">
        <v>109.95699999999999</v>
      </c>
      <c r="M426">
        <v>5</v>
      </c>
    </row>
    <row r="427" spans="1:13" x14ac:dyDescent="0.3">
      <c r="A427" t="s">
        <v>10</v>
      </c>
      <c r="B427">
        <f t="shared" si="6"/>
        <v>426</v>
      </c>
      <c r="C427" t="s">
        <v>428</v>
      </c>
      <c r="D427" t="s">
        <v>54</v>
      </c>
      <c r="E427">
        <v>2018</v>
      </c>
      <c r="F427" t="s">
        <v>45</v>
      </c>
      <c r="G427" t="s">
        <v>21</v>
      </c>
      <c r="H427" t="s">
        <v>15</v>
      </c>
      <c r="I427" t="s">
        <v>46</v>
      </c>
      <c r="J427">
        <v>0.17262968300000001</v>
      </c>
      <c r="L427">
        <v>148.4708</v>
      </c>
      <c r="M427">
        <v>5</v>
      </c>
    </row>
    <row r="428" spans="1:13" x14ac:dyDescent="0.3">
      <c r="A428" t="s">
        <v>10</v>
      </c>
      <c r="B428">
        <f t="shared" si="6"/>
        <v>427</v>
      </c>
      <c r="C428" t="s">
        <v>261</v>
      </c>
      <c r="D428" t="s">
        <v>48</v>
      </c>
      <c r="E428">
        <v>2018</v>
      </c>
      <c r="F428" t="s">
        <v>45</v>
      </c>
      <c r="G428" t="s">
        <v>21</v>
      </c>
      <c r="H428" t="s">
        <v>15</v>
      </c>
      <c r="I428" t="s">
        <v>46</v>
      </c>
      <c r="J428">
        <v>1.0928678000000001E-2</v>
      </c>
      <c r="L428">
        <v>167.08420000000001</v>
      </c>
      <c r="M428">
        <v>5</v>
      </c>
    </row>
    <row r="429" spans="1:13" x14ac:dyDescent="0.3">
      <c r="A429" t="s">
        <v>10</v>
      </c>
      <c r="B429">
        <f t="shared" si="6"/>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f t="shared" si="6"/>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f t="shared" si="6"/>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f t="shared" si="6"/>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f t="shared" si="6"/>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f t="shared" si="6"/>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f t="shared" si="6"/>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f t="shared" si="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f t="shared" si="6"/>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f t="shared" si="6"/>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f t="shared" si="6"/>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f t="shared" si="6"/>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f t="shared" si="6"/>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f t="shared" si="6"/>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f t="shared" si="6"/>
        <v>442</v>
      </c>
      <c r="C443" t="s">
        <v>438</v>
      </c>
      <c r="D443" t="s">
        <v>19</v>
      </c>
      <c r="E443">
        <v>2018</v>
      </c>
      <c r="F443" t="s">
        <v>45</v>
      </c>
      <c r="G443" t="s">
        <v>21</v>
      </c>
      <c r="H443" t="s">
        <v>15</v>
      </c>
      <c r="I443" t="s">
        <v>46</v>
      </c>
      <c r="J443">
        <v>0</v>
      </c>
      <c r="L443">
        <v>175.40280000000001</v>
      </c>
      <c r="M443">
        <v>4.9000000000000004</v>
      </c>
    </row>
    <row r="444" spans="1:13" x14ac:dyDescent="0.3">
      <c r="A444" t="s">
        <v>10</v>
      </c>
      <c r="B444">
        <f t="shared" si="6"/>
        <v>443</v>
      </c>
      <c r="C444" t="s">
        <v>439</v>
      </c>
      <c r="D444" t="s">
        <v>48</v>
      </c>
      <c r="E444">
        <v>2012</v>
      </c>
      <c r="F444" t="s">
        <v>13</v>
      </c>
      <c r="G444" t="s">
        <v>14</v>
      </c>
      <c r="H444" t="s">
        <v>15</v>
      </c>
      <c r="I444" t="s">
        <v>16</v>
      </c>
      <c r="J444">
        <v>0.115857223</v>
      </c>
      <c r="K444">
        <v>8.31</v>
      </c>
      <c r="L444">
        <v>179.1028</v>
      </c>
      <c r="M444">
        <v>4.8</v>
      </c>
    </row>
    <row r="445" spans="1:13" x14ac:dyDescent="0.3">
      <c r="A445" t="s">
        <v>17</v>
      </c>
      <c r="B445">
        <f t="shared" si="6"/>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f t="shared" si="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f t="shared" si="6"/>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f t="shared" si="6"/>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f t="shared" si="6"/>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f t="shared" ref="B450:B513" si="7">ROW()-1</f>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f t="shared" si="7"/>
        <v>450</v>
      </c>
      <c r="C451" t="s">
        <v>445</v>
      </c>
      <c r="D451" t="s">
        <v>95</v>
      </c>
      <c r="E451">
        <v>2018</v>
      </c>
      <c r="F451" t="s">
        <v>45</v>
      </c>
      <c r="G451" t="s">
        <v>21</v>
      </c>
      <c r="H451" t="s">
        <v>15</v>
      </c>
      <c r="I451" t="s">
        <v>46</v>
      </c>
      <c r="J451">
        <v>2.1170542000000001E-2</v>
      </c>
      <c r="L451">
        <v>117.61239999999999</v>
      </c>
      <c r="M451">
        <v>4.8</v>
      </c>
    </row>
    <row r="452" spans="1:13" x14ac:dyDescent="0.3">
      <c r="A452" t="s">
        <v>17</v>
      </c>
      <c r="B452">
        <f t="shared" si="7"/>
        <v>451</v>
      </c>
      <c r="C452" t="s">
        <v>446</v>
      </c>
      <c r="D452" t="s">
        <v>12</v>
      </c>
      <c r="E452">
        <v>2012</v>
      </c>
      <c r="F452" t="s">
        <v>13</v>
      </c>
      <c r="G452" t="s">
        <v>14</v>
      </c>
      <c r="H452" t="s">
        <v>15</v>
      </c>
      <c r="I452" t="s">
        <v>16</v>
      </c>
      <c r="J452">
        <v>0</v>
      </c>
      <c r="K452">
        <v>11.5</v>
      </c>
      <c r="L452">
        <v>128.46520000000001</v>
      </c>
      <c r="M452">
        <v>4.8</v>
      </c>
    </row>
    <row r="453" spans="1:13" x14ac:dyDescent="0.3">
      <c r="A453" t="s">
        <v>17</v>
      </c>
      <c r="B453">
        <f t="shared" si="7"/>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f t="shared" si="7"/>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f t="shared" si="7"/>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f t="shared" si="7"/>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f t="shared" si="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f t="shared" si="7"/>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f t="shared" si="7"/>
        <v>458</v>
      </c>
      <c r="C459" t="s">
        <v>452</v>
      </c>
      <c r="D459" t="s">
        <v>24</v>
      </c>
      <c r="E459">
        <v>2018</v>
      </c>
      <c r="F459" t="s">
        <v>138</v>
      </c>
      <c r="G459" t="s">
        <v>14</v>
      </c>
      <c r="H459" t="s">
        <v>26</v>
      </c>
      <c r="I459" t="s">
        <v>40</v>
      </c>
      <c r="J459">
        <v>0.14359158599999999</v>
      </c>
      <c r="L459">
        <v>213.55340000000001</v>
      </c>
      <c r="M459">
        <v>4.8</v>
      </c>
    </row>
    <row r="460" spans="1:13" x14ac:dyDescent="0.3">
      <c r="A460" t="s">
        <v>17</v>
      </c>
      <c r="B460">
        <f t="shared" si="7"/>
        <v>459</v>
      </c>
      <c r="C460" t="s">
        <v>453</v>
      </c>
      <c r="D460" t="s">
        <v>95</v>
      </c>
      <c r="E460">
        <v>2018</v>
      </c>
      <c r="F460" t="s">
        <v>138</v>
      </c>
      <c r="G460" t="s">
        <v>14</v>
      </c>
      <c r="H460" t="s">
        <v>26</v>
      </c>
      <c r="I460" t="s">
        <v>40</v>
      </c>
      <c r="J460">
        <v>6.1999647999999997E-2</v>
      </c>
      <c r="L460">
        <v>230.001</v>
      </c>
      <c r="M460">
        <v>4.8</v>
      </c>
    </row>
    <row r="461" spans="1:13" x14ac:dyDescent="0.3">
      <c r="A461" t="s">
        <v>17</v>
      </c>
      <c r="B461">
        <f t="shared" si="7"/>
        <v>460</v>
      </c>
      <c r="C461" t="s">
        <v>454</v>
      </c>
      <c r="D461" t="s">
        <v>67</v>
      </c>
      <c r="E461">
        <v>2018</v>
      </c>
      <c r="F461" t="s">
        <v>138</v>
      </c>
      <c r="G461" t="s">
        <v>14</v>
      </c>
      <c r="H461" t="s">
        <v>26</v>
      </c>
      <c r="I461" t="s">
        <v>40</v>
      </c>
      <c r="J461">
        <v>0</v>
      </c>
      <c r="L461">
        <v>51.234999999999999</v>
      </c>
      <c r="M461">
        <v>4.8</v>
      </c>
    </row>
    <row r="462" spans="1:13" x14ac:dyDescent="0.3">
      <c r="A462" t="s">
        <v>17</v>
      </c>
      <c r="B462">
        <f t="shared" si="7"/>
        <v>461</v>
      </c>
      <c r="C462" t="s">
        <v>455</v>
      </c>
      <c r="D462" t="s">
        <v>48</v>
      </c>
      <c r="E462">
        <v>2018</v>
      </c>
      <c r="F462" t="s">
        <v>138</v>
      </c>
      <c r="G462" t="s">
        <v>14</v>
      </c>
      <c r="H462" t="s">
        <v>26</v>
      </c>
      <c r="I462" t="s">
        <v>40</v>
      </c>
      <c r="J462">
        <v>0.16845554900000001</v>
      </c>
      <c r="L462">
        <v>211.06120000000001</v>
      </c>
      <c r="M462">
        <v>4.8</v>
      </c>
    </row>
    <row r="463" spans="1:13" x14ac:dyDescent="0.3">
      <c r="A463" t="s">
        <v>10</v>
      </c>
      <c r="B463">
        <f t="shared" si="7"/>
        <v>462</v>
      </c>
      <c r="C463" t="s">
        <v>456</v>
      </c>
      <c r="D463" t="s">
        <v>67</v>
      </c>
      <c r="E463">
        <v>2018</v>
      </c>
      <c r="F463" t="s">
        <v>138</v>
      </c>
      <c r="G463" t="s">
        <v>14</v>
      </c>
      <c r="H463" t="s">
        <v>26</v>
      </c>
      <c r="I463" t="s">
        <v>40</v>
      </c>
      <c r="J463">
        <v>6.6006824000000006E-2</v>
      </c>
      <c r="L463">
        <v>126.2704</v>
      </c>
      <c r="M463">
        <v>4.8</v>
      </c>
    </row>
    <row r="464" spans="1:13" x14ac:dyDescent="0.3">
      <c r="A464" t="s">
        <v>10</v>
      </c>
      <c r="B464">
        <f t="shared" si="7"/>
        <v>463</v>
      </c>
      <c r="C464" t="s">
        <v>457</v>
      </c>
      <c r="D464" t="s">
        <v>54</v>
      </c>
      <c r="E464">
        <v>2018</v>
      </c>
      <c r="F464" t="s">
        <v>138</v>
      </c>
      <c r="G464" t="s">
        <v>14</v>
      </c>
      <c r="H464" t="s">
        <v>26</v>
      </c>
      <c r="I464" t="s">
        <v>40</v>
      </c>
      <c r="J464">
        <v>5.8545606E-2</v>
      </c>
      <c r="L464">
        <v>155.8314</v>
      </c>
      <c r="M464">
        <v>4.8</v>
      </c>
    </row>
    <row r="465" spans="1:13" x14ac:dyDescent="0.3">
      <c r="A465" t="s">
        <v>10</v>
      </c>
      <c r="B465">
        <f t="shared" si="7"/>
        <v>464</v>
      </c>
      <c r="C465" t="s">
        <v>458</v>
      </c>
      <c r="D465" t="s">
        <v>48</v>
      </c>
      <c r="E465">
        <v>2018</v>
      </c>
      <c r="F465" t="s">
        <v>138</v>
      </c>
      <c r="G465" t="s">
        <v>14</v>
      </c>
      <c r="H465" t="s">
        <v>26</v>
      </c>
      <c r="I465" t="s">
        <v>40</v>
      </c>
      <c r="J465">
        <v>8.0127282999999994E-2</v>
      </c>
      <c r="L465">
        <v>168.7132</v>
      </c>
      <c r="M465">
        <v>4.8</v>
      </c>
    </row>
    <row r="466" spans="1:13" x14ac:dyDescent="0.3">
      <c r="A466" t="s">
        <v>17</v>
      </c>
      <c r="B466">
        <f t="shared" si="7"/>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f t="shared" si="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f t="shared" si="7"/>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f t="shared" si="7"/>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f t="shared" si="7"/>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f t="shared" si="7"/>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f t="shared" si="7"/>
        <v>471</v>
      </c>
      <c r="C472" t="s">
        <v>291</v>
      </c>
      <c r="D472" t="s">
        <v>28</v>
      </c>
      <c r="E472">
        <v>2015</v>
      </c>
      <c r="F472" t="s">
        <v>33</v>
      </c>
      <c r="G472" t="s">
        <v>34</v>
      </c>
      <c r="H472" t="s">
        <v>15</v>
      </c>
      <c r="I472" t="s">
        <v>16</v>
      </c>
      <c r="J472">
        <v>0.170152831</v>
      </c>
      <c r="K472">
        <v>20.7</v>
      </c>
      <c r="L472">
        <v>182.6266</v>
      </c>
      <c r="M472">
        <v>4.8</v>
      </c>
    </row>
    <row r="473" spans="1:13" x14ac:dyDescent="0.3">
      <c r="A473" t="s">
        <v>17</v>
      </c>
      <c r="B473">
        <f t="shared" si="7"/>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f t="shared" si="7"/>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f t="shared" si="7"/>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f t="shared" si="7"/>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f t="shared" si="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f t="shared" si="7"/>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f t="shared" si="7"/>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f t="shared" si="7"/>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f t="shared" si="7"/>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f t="shared" si="7"/>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f t="shared" si="7"/>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f t="shared" si="7"/>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f t="shared" si="7"/>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f t="shared" si="7"/>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f t="shared" si="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f t="shared" si="7"/>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f t="shared" si="7"/>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f t="shared" si="7"/>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f t="shared" si="7"/>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f t="shared" si="7"/>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f t="shared" si="7"/>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f t="shared" si="7"/>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f t="shared" si="7"/>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f t="shared" si="7"/>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f t="shared" si="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f t="shared" si="7"/>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f t="shared" si="7"/>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f t="shared" si="7"/>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f t="shared" si="7"/>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f t="shared" si="7"/>
        <v>501</v>
      </c>
      <c r="C502" t="s">
        <v>487</v>
      </c>
      <c r="D502" t="s">
        <v>48</v>
      </c>
      <c r="E502">
        <v>2022</v>
      </c>
      <c r="F502" t="s">
        <v>20</v>
      </c>
      <c r="G502" t="s">
        <v>21</v>
      </c>
      <c r="H502" t="s">
        <v>15</v>
      </c>
      <c r="I502" t="s">
        <v>22</v>
      </c>
      <c r="J502">
        <v>0</v>
      </c>
      <c r="K502">
        <v>6.67</v>
      </c>
      <c r="L502">
        <v>90.551400000000001</v>
      </c>
      <c r="M502">
        <v>4.8</v>
      </c>
    </row>
    <row r="503" spans="1:13" x14ac:dyDescent="0.3">
      <c r="A503" t="s">
        <v>10</v>
      </c>
      <c r="B503">
        <f t="shared" si="7"/>
        <v>502</v>
      </c>
      <c r="C503" t="s">
        <v>488</v>
      </c>
      <c r="D503" t="s">
        <v>12</v>
      </c>
      <c r="E503">
        <v>2018</v>
      </c>
      <c r="F503" t="s">
        <v>45</v>
      </c>
      <c r="G503" t="s">
        <v>21</v>
      </c>
      <c r="H503" t="s">
        <v>15</v>
      </c>
      <c r="I503" t="s">
        <v>46</v>
      </c>
      <c r="J503">
        <v>4.8738406999999997E-2</v>
      </c>
      <c r="L503">
        <v>152.8682</v>
      </c>
      <c r="M503">
        <v>4.8</v>
      </c>
    </row>
    <row r="504" spans="1:13" x14ac:dyDescent="0.3">
      <c r="A504" t="s">
        <v>10</v>
      </c>
      <c r="B504">
        <f t="shared" si="7"/>
        <v>503</v>
      </c>
      <c r="C504" t="s">
        <v>489</v>
      </c>
      <c r="D504" t="s">
        <v>54</v>
      </c>
      <c r="E504">
        <v>2018</v>
      </c>
      <c r="F504" t="s">
        <v>45</v>
      </c>
      <c r="G504" t="s">
        <v>21</v>
      </c>
      <c r="H504" t="s">
        <v>15</v>
      </c>
      <c r="I504" t="s">
        <v>46</v>
      </c>
      <c r="J504">
        <v>3.670437E-2</v>
      </c>
      <c r="L504">
        <v>228.1352</v>
      </c>
      <c r="M504">
        <v>4.8</v>
      </c>
    </row>
    <row r="505" spans="1:13" x14ac:dyDescent="0.3">
      <c r="A505" t="s">
        <v>10</v>
      </c>
      <c r="B505">
        <f t="shared" si="7"/>
        <v>504</v>
      </c>
      <c r="C505" t="s">
        <v>490</v>
      </c>
      <c r="D505" t="s">
        <v>159</v>
      </c>
      <c r="E505">
        <v>2018</v>
      </c>
      <c r="F505" t="s">
        <v>45</v>
      </c>
      <c r="G505" t="s">
        <v>21</v>
      </c>
      <c r="H505" t="s">
        <v>15</v>
      </c>
      <c r="I505" t="s">
        <v>46</v>
      </c>
      <c r="J505">
        <v>5.436436E-2</v>
      </c>
      <c r="L505">
        <v>63.816800000000001</v>
      </c>
      <c r="M505">
        <v>4.8</v>
      </c>
    </row>
    <row r="506" spans="1:13" x14ac:dyDescent="0.3">
      <c r="A506" t="s">
        <v>17</v>
      </c>
      <c r="B506">
        <f t="shared" si="7"/>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f t="shared" si="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f t="shared" si="7"/>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f t="shared" si="7"/>
        <v>508</v>
      </c>
      <c r="C509" t="s">
        <v>121</v>
      </c>
      <c r="D509" t="s">
        <v>95</v>
      </c>
      <c r="E509">
        <v>2018</v>
      </c>
      <c r="F509" t="s">
        <v>45</v>
      </c>
      <c r="G509" t="s">
        <v>21</v>
      </c>
      <c r="H509" t="s">
        <v>15</v>
      </c>
      <c r="I509" t="s">
        <v>46</v>
      </c>
      <c r="J509">
        <v>7.8912472999999997E-2</v>
      </c>
      <c r="L509">
        <v>99.904200000000003</v>
      </c>
      <c r="M509">
        <v>4.7</v>
      </c>
    </row>
    <row r="510" spans="1:13" x14ac:dyDescent="0.3">
      <c r="A510" t="s">
        <v>17</v>
      </c>
      <c r="B510">
        <f t="shared" si="7"/>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f t="shared" si="7"/>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f t="shared" si="7"/>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f t="shared" si="7"/>
        <v>512</v>
      </c>
      <c r="C513" t="s">
        <v>495</v>
      </c>
      <c r="D513" t="s">
        <v>67</v>
      </c>
      <c r="E513">
        <v>2012</v>
      </c>
      <c r="F513" t="s">
        <v>13</v>
      </c>
      <c r="G513" t="s">
        <v>14</v>
      </c>
      <c r="H513" t="s">
        <v>15</v>
      </c>
      <c r="I513" t="s">
        <v>16</v>
      </c>
      <c r="J513">
        <v>0</v>
      </c>
      <c r="K513">
        <v>6.03</v>
      </c>
      <c r="L513">
        <v>175.1028</v>
      </c>
      <c r="M513">
        <v>4.7</v>
      </c>
    </row>
    <row r="514" spans="1:13" x14ac:dyDescent="0.3">
      <c r="A514" t="s">
        <v>17</v>
      </c>
      <c r="B514">
        <f t="shared" ref="B514:B577" si="8">ROW()-1</f>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f t="shared" si="8"/>
        <v>514</v>
      </c>
      <c r="C515" t="s">
        <v>497</v>
      </c>
      <c r="D515" t="s">
        <v>19</v>
      </c>
      <c r="E515">
        <v>2012</v>
      </c>
      <c r="F515" t="s">
        <v>13</v>
      </c>
      <c r="G515" t="s">
        <v>14</v>
      </c>
      <c r="H515" t="s">
        <v>15</v>
      </c>
      <c r="I515" t="s">
        <v>16</v>
      </c>
      <c r="J515">
        <v>1.2657494E-2</v>
      </c>
      <c r="K515">
        <v>16.5</v>
      </c>
      <c r="L515">
        <v>36.3506</v>
      </c>
      <c r="M515">
        <v>4.7</v>
      </c>
    </row>
    <row r="516" spans="1:13" x14ac:dyDescent="0.3">
      <c r="A516" t="s">
        <v>10</v>
      </c>
      <c r="B516">
        <f t="shared" si="8"/>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f t="shared" si="8"/>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f t="shared" si="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f t="shared" si="8"/>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f t="shared" si="8"/>
        <v>519</v>
      </c>
      <c r="C520" t="s">
        <v>500</v>
      </c>
      <c r="D520" t="s">
        <v>24</v>
      </c>
      <c r="E520">
        <v>2012</v>
      </c>
      <c r="F520" t="s">
        <v>13</v>
      </c>
      <c r="G520" t="s">
        <v>14</v>
      </c>
      <c r="H520" t="s">
        <v>15</v>
      </c>
      <c r="I520" t="s">
        <v>16</v>
      </c>
      <c r="J520">
        <v>0</v>
      </c>
      <c r="K520">
        <v>9.5</v>
      </c>
      <c r="L520">
        <v>228.46680000000001</v>
      </c>
      <c r="M520">
        <v>4.7</v>
      </c>
    </row>
    <row r="521" spans="1:13" x14ac:dyDescent="0.3">
      <c r="A521" t="s">
        <v>10</v>
      </c>
      <c r="B521">
        <f t="shared" si="8"/>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f t="shared" si="8"/>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f t="shared" si="8"/>
        <v>522</v>
      </c>
      <c r="C523" t="s">
        <v>502</v>
      </c>
      <c r="D523" t="s">
        <v>67</v>
      </c>
      <c r="E523">
        <v>2018</v>
      </c>
      <c r="F523" t="s">
        <v>138</v>
      </c>
      <c r="G523" t="s">
        <v>14</v>
      </c>
      <c r="H523" t="s">
        <v>26</v>
      </c>
      <c r="I523" t="s">
        <v>40</v>
      </c>
      <c r="J523">
        <v>0.17021367600000001</v>
      </c>
      <c r="L523">
        <v>89.585599999999999</v>
      </c>
      <c r="M523">
        <v>4.7</v>
      </c>
    </row>
    <row r="524" spans="1:13" x14ac:dyDescent="0.3">
      <c r="A524" t="s">
        <v>17</v>
      </c>
      <c r="B524">
        <f t="shared" si="8"/>
        <v>523</v>
      </c>
      <c r="C524" t="s">
        <v>219</v>
      </c>
      <c r="D524" t="s">
        <v>48</v>
      </c>
      <c r="E524">
        <v>2018</v>
      </c>
      <c r="F524" t="s">
        <v>138</v>
      </c>
      <c r="G524" t="s">
        <v>14</v>
      </c>
      <c r="H524" t="s">
        <v>26</v>
      </c>
      <c r="I524" t="s">
        <v>40</v>
      </c>
      <c r="J524">
        <v>5.8092550999999999E-2</v>
      </c>
      <c r="L524">
        <v>172.04220000000001</v>
      </c>
      <c r="M524">
        <v>4.7</v>
      </c>
    </row>
    <row r="525" spans="1:13" x14ac:dyDescent="0.3">
      <c r="A525" t="s">
        <v>10</v>
      </c>
      <c r="B525">
        <f t="shared" si="8"/>
        <v>524</v>
      </c>
      <c r="C525" t="s">
        <v>503</v>
      </c>
      <c r="D525" t="s">
        <v>24</v>
      </c>
      <c r="E525">
        <v>2018</v>
      </c>
      <c r="F525" t="s">
        <v>138</v>
      </c>
      <c r="G525" t="s">
        <v>14</v>
      </c>
      <c r="H525" t="s">
        <v>26</v>
      </c>
      <c r="I525" t="s">
        <v>40</v>
      </c>
      <c r="J525">
        <v>7.6868664000000003E-2</v>
      </c>
      <c r="L525">
        <v>62.119399999999999</v>
      </c>
      <c r="M525">
        <v>4.7</v>
      </c>
    </row>
    <row r="526" spans="1:13" x14ac:dyDescent="0.3">
      <c r="A526" t="s">
        <v>10</v>
      </c>
      <c r="B526">
        <f t="shared" si="8"/>
        <v>525</v>
      </c>
      <c r="C526" t="s">
        <v>504</v>
      </c>
      <c r="D526" t="s">
        <v>48</v>
      </c>
      <c r="E526">
        <v>2018</v>
      </c>
      <c r="F526" t="s">
        <v>138</v>
      </c>
      <c r="G526" t="s">
        <v>14</v>
      </c>
      <c r="H526" t="s">
        <v>26</v>
      </c>
      <c r="I526" t="s">
        <v>40</v>
      </c>
      <c r="J526">
        <v>0.127599399</v>
      </c>
      <c r="L526">
        <v>118.9098</v>
      </c>
      <c r="M526">
        <v>4.7</v>
      </c>
    </row>
    <row r="527" spans="1:13" x14ac:dyDescent="0.3">
      <c r="A527" t="s">
        <v>17</v>
      </c>
      <c r="B527">
        <f t="shared" si="8"/>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f t="shared" si="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f t="shared" si="8"/>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f t="shared" si="8"/>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f t="shared" si="8"/>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f t="shared" si="8"/>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f t="shared" si="8"/>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f t="shared" si="8"/>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f t="shared" si="8"/>
        <v>534</v>
      </c>
      <c r="C535" t="s">
        <v>512</v>
      </c>
      <c r="D535" t="s">
        <v>67</v>
      </c>
      <c r="E535">
        <v>2016</v>
      </c>
      <c r="F535" t="s">
        <v>25</v>
      </c>
      <c r="G535" t="s">
        <v>14</v>
      </c>
      <c r="H535" t="s">
        <v>26</v>
      </c>
      <c r="I535" t="s">
        <v>16</v>
      </c>
      <c r="J535">
        <v>0</v>
      </c>
      <c r="K535">
        <v>11.5</v>
      </c>
      <c r="L535">
        <v>88.254000000000005</v>
      </c>
      <c r="M535">
        <v>4.7</v>
      </c>
    </row>
    <row r="536" spans="1:13" x14ac:dyDescent="0.3">
      <c r="A536" t="s">
        <v>10</v>
      </c>
      <c r="B536">
        <f t="shared" si="8"/>
        <v>535</v>
      </c>
      <c r="C536" t="s">
        <v>513</v>
      </c>
      <c r="D536" t="s">
        <v>24</v>
      </c>
      <c r="E536">
        <v>2016</v>
      </c>
      <c r="F536" t="s">
        <v>25</v>
      </c>
      <c r="G536" t="s">
        <v>14</v>
      </c>
      <c r="H536" t="s">
        <v>26</v>
      </c>
      <c r="I536" t="s">
        <v>16</v>
      </c>
      <c r="J536">
        <v>3.0247903E-2</v>
      </c>
      <c r="K536">
        <v>5.88</v>
      </c>
      <c r="L536">
        <v>101.399</v>
      </c>
      <c r="M536">
        <v>4.7</v>
      </c>
    </row>
    <row r="537" spans="1:13" x14ac:dyDescent="0.3">
      <c r="A537" t="s">
        <v>10</v>
      </c>
      <c r="B537">
        <f t="shared" si="8"/>
        <v>536</v>
      </c>
      <c r="C537" t="s">
        <v>316</v>
      </c>
      <c r="D537" t="s">
        <v>54</v>
      </c>
      <c r="E537">
        <v>2016</v>
      </c>
      <c r="F537" t="s">
        <v>25</v>
      </c>
      <c r="G537" t="s">
        <v>14</v>
      </c>
      <c r="H537" t="s">
        <v>26</v>
      </c>
      <c r="I537" t="s">
        <v>16</v>
      </c>
      <c r="J537">
        <v>2.4541277E-2</v>
      </c>
      <c r="K537">
        <v>5.63</v>
      </c>
      <c r="L537">
        <v>105.1306</v>
      </c>
      <c r="M537">
        <v>4.7</v>
      </c>
    </row>
    <row r="538" spans="1:13" x14ac:dyDescent="0.3">
      <c r="A538" t="s">
        <v>10</v>
      </c>
      <c r="B538">
        <f t="shared" si="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f t="shared" si="8"/>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f t="shared" si="8"/>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f t="shared" si="8"/>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f t="shared" si="8"/>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f t="shared" si="8"/>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f t="shared" si="8"/>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f t="shared" si="8"/>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f t="shared" si="8"/>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f t="shared" si="8"/>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f t="shared" si="8"/>
        <v>547</v>
      </c>
      <c r="C548" t="s">
        <v>520</v>
      </c>
      <c r="D548" t="s">
        <v>32</v>
      </c>
      <c r="E548">
        <v>2020</v>
      </c>
      <c r="F548" t="s">
        <v>37</v>
      </c>
      <c r="G548" t="s">
        <v>34</v>
      </c>
      <c r="H548" t="s">
        <v>15</v>
      </c>
      <c r="I548" t="s">
        <v>16</v>
      </c>
      <c r="J548">
        <v>0</v>
      </c>
      <c r="K548">
        <v>8.27</v>
      </c>
      <c r="L548">
        <v>183.29239999999999</v>
      </c>
      <c r="M548">
        <v>4.7</v>
      </c>
    </row>
    <row r="549" spans="1:13" x14ac:dyDescent="0.3">
      <c r="A549" t="s">
        <v>17</v>
      </c>
      <c r="B549">
        <f t="shared" si="8"/>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f t="shared" si="8"/>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f t="shared" si="8"/>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f t="shared" si="8"/>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f t="shared" si="8"/>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f t="shared" si="8"/>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f t="shared" si="8"/>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f t="shared" si="8"/>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f t="shared" si="8"/>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f t="shared" si="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f t="shared" si="8"/>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f t="shared" si="8"/>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f t="shared" si="8"/>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f t="shared" si="8"/>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f t="shared" si="8"/>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f t="shared" si="8"/>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f t="shared" si="8"/>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f t="shared" si="8"/>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f t="shared" si="8"/>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f t="shared" si="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f t="shared" si="8"/>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f t="shared" si="8"/>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f t="shared" si="8"/>
        <v>570</v>
      </c>
      <c r="C571" t="s">
        <v>534</v>
      </c>
      <c r="D571" t="s">
        <v>48</v>
      </c>
      <c r="E571">
        <v>2014</v>
      </c>
      <c r="F571" t="s">
        <v>29</v>
      </c>
      <c r="G571" t="s">
        <v>21</v>
      </c>
      <c r="H571" t="s">
        <v>30</v>
      </c>
      <c r="I571" t="s">
        <v>16</v>
      </c>
      <c r="J571">
        <v>0.103726639</v>
      </c>
      <c r="K571">
        <v>7.51</v>
      </c>
      <c r="L571">
        <v>110.6544</v>
      </c>
      <c r="M571">
        <v>4.7</v>
      </c>
    </row>
    <row r="572" spans="1:13" x14ac:dyDescent="0.3">
      <c r="A572" t="s">
        <v>10</v>
      </c>
      <c r="B572">
        <f t="shared" si="8"/>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f t="shared" si="8"/>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f t="shared" si="8"/>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f t="shared" si="8"/>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f t="shared" si="8"/>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f t="shared" si="8"/>
        <v>576</v>
      </c>
      <c r="C577" t="s">
        <v>259</v>
      </c>
      <c r="D577" t="s">
        <v>48</v>
      </c>
      <c r="E577">
        <v>2022</v>
      </c>
      <c r="F577" t="s">
        <v>20</v>
      </c>
      <c r="G577" t="s">
        <v>21</v>
      </c>
      <c r="H577" t="s">
        <v>15</v>
      </c>
      <c r="I577" t="s">
        <v>22</v>
      </c>
      <c r="J577">
        <v>2.9129907E-2</v>
      </c>
      <c r="K577">
        <v>6.61</v>
      </c>
      <c r="L577">
        <v>188.4898</v>
      </c>
      <c r="M577">
        <v>4.7</v>
      </c>
    </row>
    <row r="578" spans="1:13" x14ac:dyDescent="0.3">
      <c r="A578" t="s">
        <v>10</v>
      </c>
      <c r="B578">
        <f t="shared" ref="B578:B641" si="9">ROW()-1</f>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f t="shared" si="9"/>
        <v>578</v>
      </c>
      <c r="C579" t="s">
        <v>472</v>
      </c>
      <c r="D579" t="s">
        <v>95</v>
      </c>
      <c r="E579">
        <v>2018</v>
      </c>
      <c r="F579" t="s">
        <v>45</v>
      </c>
      <c r="G579" t="s">
        <v>21</v>
      </c>
      <c r="H579" t="s">
        <v>15</v>
      </c>
      <c r="I579" t="s">
        <v>46</v>
      </c>
      <c r="J579">
        <v>0.10080442000000001</v>
      </c>
      <c r="L579">
        <v>45.474400000000003</v>
      </c>
      <c r="M579">
        <v>4.7</v>
      </c>
    </row>
    <row r="580" spans="1:13" x14ac:dyDescent="0.3">
      <c r="A580" t="s">
        <v>17</v>
      </c>
      <c r="B580">
        <f t="shared" si="9"/>
        <v>579</v>
      </c>
      <c r="C580" t="s">
        <v>537</v>
      </c>
      <c r="D580" t="s">
        <v>28</v>
      </c>
      <c r="E580">
        <v>2018</v>
      </c>
      <c r="F580" t="s">
        <v>45</v>
      </c>
      <c r="G580" t="s">
        <v>21</v>
      </c>
      <c r="H580" t="s">
        <v>15</v>
      </c>
      <c r="I580" t="s">
        <v>46</v>
      </c>
      <c r="J580">
        <v>8.2152451000000001E-2</v>
      </c>
      <c r="L580">
        <v>179.90020000000001</v>
      </c>
      <c r="M580">
        <v>4.7</v>
      </c>
    </row>
    <row r="581" spans="1:13" x14ac:dyDescent="0.3">
      <c r="A581" t="s">
        <v>17</v>
      </c>
      <c r="B581">
        <f t="shared" si="9"/>
        <v>580</v>
      </c>
      <c r="C581" t="s">
        <v>538</v>
      </c>
      <c r="D581" t="s">
        <v>19</v>
      </c>
      <c r="E581">
        <v>2018</v>
      </c>
      <c r="F581" t="s">
        <v>45</v>
      </c>
      <c r="G581" t="s">
        <v>21</v>
      </c>
      <c r="H581" t="s">
        <v>15</v>
      </c>
      <c r="I581" t="s">
        <v>46</v>
      </c>
      <c r="J581">
        <v>3.0347404000000001E-2</v>
      </c>
      <c r="L581">
        <v>192.5162</v>
      </c>
      <c r="M581">
        <v>4.7</v>
      </c>
    </row>
    <row r="582" spans="1:13" x14ac:dyDescent="0.3">
      <c r="A582" t="s">
        <v>17</v>
      </c>
      <c r="B582">
        <f t="shared" si="9"/>
        <v>581</v>
      </c>
      <c r="C582" t="s">
        <v>539</v>
      </c>
      <c r="D582" t="s">
        <v>42</v>
      </c>
      <c r="E582">
        <v>2018</v>
      </c>
      <c r="F582" t="s">
        <v>45</v>
      </c>
      <c r="G582" t="s">
        <v>21</v>
      </c>
      <c r="H582" t="s">
        <v>15</v>
      </c>
      <c r="I582" t="s">
        <v>46</v>
      </c>
      <c r="J582">
        <v>4.1091215E-2</v>
      </c>
      <c r="L582">
        <v>89.551400000000001</v>
      </c>
      <c r="M582">
        <v>4.7</v>
      </c>
    </row>
    <row r="583" spans="1:13" x14ac:dyDescent="0.3">
      <c r="A583" t="s">
        <v>17</v>
      </c>
      <c r="B583">
        <f t="shared" si="9"/>
        <v>582</v>
      </c>
      <c r="C583" t="s">
        <v>540</v>
      </c>
      <c r="D583" t="s">
        <v>32</v>
      </c>
      <c r="E583">
        <v>2018</v>
      </c>
      <c r="F583" t="s">
        <v>45</v>
      </c>
      <c r="G583" t="s">
        <v>21</v>
      </c>
      <c r="H583" t="s">
        <v>15</v>
      </c>
      <c r="I583" t="s">
        <v>46</v>
      </c>
      <c r="J583">
        <v>4.8841794000000001E-2</v>
      </c>
      <c r="L583">
        <v>64.716800000000006</v>
      </c>
      <c r="M583">
        <v>4.7</v>
      </c>
    </row>
    <row r="584" spans="1:13" x14ac:dyDescent="0.3">
      <c r="A584" t="s">
        <v>17</v>
      </c>
      <c r="B584">
        <f t="shared" si="9"/>
        <v>583</v>
      </c>
      <c r="C584" t="s">
        <v>541</v>
      </c>
      <c r="D584" t="s">
        <v>32</v>
      </c>
      <c r="E584">
        <v>2018</v>
      </c>
      <c r="F584" t="s">
        <v>45</v>
      </c>
      <c r="G584" t="s">
        <v>21</v>
      </c>
      <c r="H584" t="s">
        <v>15</v>
      </c>
      <c r="I584" t="s">
        <v>46</v>
      </c>
      <c r="J584">
        <v>0.17423237699999999</v>
      </c>
      <c r="L584">
        <v>146.61019999999999</v>
      </c>
      <c r="M584">
        <v>4.7</v>
      </c>
    </row>
    <row r="585" spans="1:13" x14ac:dyDescent="0.3">
      <c r="A585" t="s">
        <v>17</v>
      </c>
      <c r="B585">
        <f t="shared" si="9"/>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f t="shared" si="9"/>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f t="shared" si="9"/>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f t="shared" si="9"/>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f t="shared" si="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f t="shared" si="9"/>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f t="shared" si="9"/>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f t="shared" si="9"/>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f t="shared" si="9"/>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f t="shared" si="9"/>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f t="shared" si="9"/>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f t="shared" si="9"/>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f t="shared" si="9"/>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f t="shared" si="9"/>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f t="shared" si="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f t="shared" si="9"/>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f t="shared" si="9"/>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f t="shared" si="9"/>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f t="shared" si="9"/>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f t="shared" si="9"/>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f t="shared" si="9"/>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f t="shared" si="9"/>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f t="shared" si="9"/>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f t="shared" si="9"/>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f t="shared" si="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f t="shared" si="9"/>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f t="shared" si="9"/>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f t="shared" si="9"/>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f t="shared" si="9"/>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f t="shared" si="9"/>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f t="shared" si="9"/>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f t="shared" si="9"/>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f t="shared" si="9"/>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f t="shared" si="9"/>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f t="shared" si="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f t="shared" si="9"/>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f t="shared" si="9"/>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f t="shared" si="9"/>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f t="shared" si="9"/>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f t="shared" si="9"/>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f t="shared" si="9"/>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f t="shared" si="9"/>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f t="shared" si="9"/>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f t="shared" si="9"/>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f t="shared" si="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f t="shared" si="9"/>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f t="shared" si="9"/>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f t="shared" si="9"/>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f t="shared" si="9"/>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f t="shared" si="9"/>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f t="shared" si="9"/>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f t="shared" si="9"/>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f t="shared" si="9"/>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f t="shared" si="9"/>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f t="shared" si="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f t="shared" si="9"/>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f t="shared" si="9"/>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f t="shared" ref="B642:B705" si="10">ROW()-1</f>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f t="shared" si="10"/>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f t="shared" si="10"/>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f t="shared" si="10"/>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f t="shared" si="10"/>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f t="shared" si="10"/>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f t="shared" si="10"/>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f t="shared" si="10"/>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f t="shared" si="1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f t="shared" si="10"/>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f t="shared" si="10"/>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f t="shared" si="10"/>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f t="shared" si="10"/>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f t="shared" si="10"/>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f t="shared" si="10"/>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f t="shared" si="10"/>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f t="shared" si="10"/>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f t="shared" si="10"/>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f t="shared" si="1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f t="shared" si="10"/>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f t="shared" si="10"/>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f t="shared" si="10"/>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f t="shared" si="10"/>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f t="shared" si="10"/>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f t="shared" si="10"/>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f t="shared" si="10"/>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f t="shared" si="10"/>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f t="shared" si="10"/>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f t="shared" si="1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f t="shared" si="10"/>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f t="shared" si="10"/>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f t="shared" si="10"/>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f t="shared" si="10"/>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f t="shared" si="10"/>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f t="shared" si="10"/>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f t="shared" si="10"/>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f t="shared" si="10"/>
        <v>677</v>
      </c>
      <c r="C678" t="s">
        <v>383</v>
      </c>
      <c r="D678" t="s">
        <v>54</v>
      </c>
      <c r="E678">
        <v>2018</v>
      </c>
      <c r="F678" t="s">
        <v>45</v>
      </c>
      <c r="G678" t="s">
        <v>21</v>
      </c>
      <c r="H678" t="s">
        <v>15</v>
      </c>
      <c r="I678" t="s">
        <v>46</v>
      </c>
      <c r="J678">
        <v>0</v>
      </c>
      <c r="L678">
        <v>109.1938</v>
      </c>
      <c r="M678">
        <v>4.5999999999999996</v>
      </c>
    </row>
    <row r="679" spans="1:13" x14ac:dyDescent="0.3">
      <c r="A679" t="s">
        <v>17</v>
      </c>
      <c r="B679">
        <f t="shared" si="10"/>
        <v>678</v>
      </c>
      <c r="C679" t="s">
        <v>577</v>
      </c>
      <c r="D679" t="s">
        <v>54</v>
      </c>
      <c r="E679">
        <v>2018</v>
      </c>
      <c r="F679" t="s">
        <v>45</v>
      </c>
      <c r="G679" t="s">
        <v>21</v>
      </c>
      <c r="H679" t="s">
        <v>15</v>
      </c>
      <c r="I679" t="s">
        <v>46</v>
      </c>
      <c r="J679">
        <v>0.155541973</v>
      </c>
      <c r="L679">
        <v>159.7578</v>
      </c>
      <c r="M679">
        <v>4.5999999999999996</v>
      </c>
    </row>
    <row r="680" spans="1:13" x14ac:dyDescent="0.3">
      <c r="A680" t="s">
        <v>17</v>
      </c>
      <c r="B680">
        <f t="shared" si="1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f t="shared" si="10"/>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f t="shared" si="10"/>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f t="shared" si="10"/>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f t="shared" si="10"/>
        <v>683</v>
      </c>
      <c r="C684" t="s">
        <v>608</v>
      </c>
      <c r="D684" t="s">
        <v>54</v>
      </c>
      <c r="E684">
        <v>2018</v>
      </c>
      <c r="F684" t="s">
        <v>45</v>
      </c>
      <c r="G684" t="s">
        <v>21</v>
      </c>
      <c r="H684" t="s">
        <v>15</v>
      </c>
      <c r="I684" t="s">
        <v>46</v>
      </c>
      <c r="J684">
        <v>0</v>
      </c>
      <c r="L684">
        <v>182.0608</v>
      </c>
      <c r="M684">
        <v>4.5999999999999996</v>
      </c>
    </row>
    <row r="685" spans="1:13" x14ac:dyDescent="0.3">
      <c r="A685" t="s">
        <v>35</v>
      </c>
      <c r="B685">
        <f t="shared" si="10"/>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f t="shared" si="10"/>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f t="shared" si="10"/>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f t="shared" si="10"/>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f t="shared" si="10"/>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f t="shared" si="1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f t="shared" si="10"/>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f t="shared" si="10"/>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f t="shared" si="10"/>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f t="shared" si="10"/>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f t="shared" si="10"/>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f t="shared" si="10"/>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f t="shared" si="10"/>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f t="shared" si="10"/>
        <v>697</v>
      </c>
      <c r="C698" t="s">
        <v>252</v>
      </c>
      <c r="D698" t="s">
        <v>28</v>
      </c>
      <c r="E698">
        <v>2018</v>
      </c>
      <c r="F698" t="s">
        <v>45</v>
      </c>
      <c r="G698" t="s">
        <v>21</v>
      </c>
      <c r="H698" t="s">
        <v>15</v>
      </c>
      <c r="I698" t="s">
        <v>46</v>
      </c>
      <c r="J698">
        <v>1.1953902000000001E-2</v>
      </c>
      <c r="L698">
        <v>164.51840000000001</v>
      </c>
      <c r="M698">
        <v>4.5</v>
      </c>
    </row>
    <row r="699" spans="1:13" x14ac:dyDescent="0.3">
      <c r="A699" t="s">
        <v>17</v>
      </c>
      <c r="B699">
        <f t="shared" si="10"/>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f t="shared" si="10"/>
        <v>699</v>
      </c>
      <c r="C700" t="s">
        <v>619</v>
      </c>
      <c r="D700" t="s">
        <v>42</v>
      </c>
      <c r="E700">
        <v>2018</v>
      </c>
      <c r="F700" t="s">
        <v>45</v>
      </c>
      <c r="G700" t="s">
        <v>21</v>
      </c>
      <c r="H700" t="s">
        <v>15</v>
      </c>
      <c r="I700" t="s">
        <v>46</v>
      </c>
      <c r="J700">
        <v>5.9776237000000003E-2</v>
      </c>
      <c r="L700">
        <v>231.76419999999999</v>
      </c>
      <c r="M700">
        <v>4.5</v>
      </c>
    </row>
    <row r="701" spans="1:13" x14ac:dyDescent="0.3">
      <c r="A701" t="s">
        <v>17</v>
      </c>
      <c r="B701">
        <f t="shared" si="10"/>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f t="shared" si="10"/>
        <v>701</v>
      </c>
      <c r="C702" t="s">
        <v>620</v>
      </c>
      <c r="D702" t="s">
        <v>12</v>
      </c>
      <c r="E702">
        <v>2012</v>
      </c>
      <c r="F702" t="s">
        <v>13</v>
      </c>
      <c r="G702" t="s">
        <v>14</v>
      </c>
      <c r="H702" t="s">
        <v>15</v>
      </c>
      <c r="I702" t="s">
        <v>16</v>
      </c>
      <c r="J702">
        <v>0.100330684</v>
      </c>
      <c r="K702">
        <v>20.7</v>
      </c>
      <c r="L702">
        <v>123.4388</v>
      </c>
      <c r="M702">
        <v>4.5</v>
      </c>
    </row>
    <row r="703" spans="1:13" x14ac:dyDescent="0.3">
      <c r="A703" t="s">
        <v>17</v>
      </c>
      <c r="B703">
        <f t="shared" si="10"/>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f t="shared" si="10"/>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f t="shared" si="10"/>
        <v>704</v>
      </c>
      <c r="C705" t="s">
        <v>623</v>
      </c>
      <c r="D705" t="s">
        <v>48</v>
      </c>
      <c r="E705">
        <v>2017</v>
      </c>
      <c r="F705" t="s">
        <v>50</v>
      </c>
      <c r="G705" t="s">
        <v>34</v>
      </c>
      <c r="H705" t="s">
        <v>26</v>
      </c>
      <c r="I705" t="s">
        <v>16</v>
      </c>
      <c r="J705">
        <v>0.128065918</v>
      </c>
      <c r="K705">
        <v>19</v>
      </c>
      <c r="L705">
        <v>104.3622</v>
      </c>
      <c r="M705">
        <v>4.5</v>
      </c>
    </row>
    <row r="706" spans="1:13" x14ac:dyDescent="0.3">
      <c r="A706" t="s">
        <v>10</v>
      </c>
      <c r="B706">
        <f t="shared" ref="B706:B769" si="11">ROW()-1</f>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f t="shared" si="11"/>
        <v>706</v>
      </c>
      <c r="C707" t="s">
        <v>605</v>
      </c>
      <c r="D707" t="s">
        <v>48</v>
      </c>
      <c r="E707">
        <v>2012</v>
      </c>
      <c r="F707" t="s">
        <v>13</v>
      </c>
      <c r="G707" t="s">
        <v>14</v>
      </c>
      <c r="H707" t="s">
        <v>15</v>
      </c>
      <c r="I707" t="s">
        <v>16</v>
      </c>
      <c r="J707">
        <v>0</v>
      </c>
      <c r="K707">
        <v>20.350000000000001</v>
      </c>
      <c r="L707">
        <v>120.9072</v>
      </c>
      <c r="M707">
        <v>4.5</v>
      </c>
    </row>
    <row r="708" spans="1:13" x14ac:dyDescent="0.3">
      <c r="A708" t="s">
        <v>17</v>
      </c>
      <c r="B708">
        <f t="shared" si="11"/>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f t="shared" si="11"/>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f t="shared" si="11"/>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f t="shared" si="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f t="shared" si="11"/>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f t="shared" si="11"/>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f t="shared" si="11"/>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f t="shared" si="11"/>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f t="shared" si="11"/>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f t="shared" si="11"/>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f t="shared" si="11"/>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f t="shared" si="11"/>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f t="shared" si="11"/>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f t="shared" si="11"/>
        <v>720</v>
      </c>
      <c r="C721" t="s">
        <v>635</v>
      </c>
      <c r="D721" t="s">
        <v>24</v>
      </c>
      <c r="E721">
        <v>2012</v>
      </c>
      <c r="F721" t="s">
        <v>13</v>
      </c>
      <c r="G721" t="s">
        <v>14</v>
      </c>
      <c r="H721" t="s">
        <v>15</v>
      </c>
      <c r="I721" t="s">
        <v>16</v>
      </c>
      <c r="J721">
        <v>4.2687151E-2</v>
      </c>
      <c r="K721">
        <v>5.19</v>
      </c>
      <c r="L721">
        <v>195.911</v>
      </c>
      <c r="M721">
        <v>4.5</v>
      </c>
    </row>
    <row r="722" spans="1:13" x14ac:dyDescent="0.3">
      <c r="A722" t="s">
        <v>17</v>
      </c>
      <c r="B722">
        <f t="shared" si="11"/>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f t="shared" si="11"/>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f t="shared" si="11"/>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f t="shared" si="11"/>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f t="shared" si="11"/>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f t="shared" si="11"/>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f t="shared" si="11"/>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f t="shared" si="1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f t="shared" si="1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f t="shared" si="1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f t="shared" si="11"/>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f t="shared" si="11"/>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f t="shared" si="11"/>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f t="shared" si="11"/>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f t="shared" si="11"/>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f t="shared" si="11"/>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f t="shared" si="1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f t="shared" si="11"/>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f t="shared" si="11"/>
        <v>739</v>
      </c>
      <c r="C740" t="s">
        <v>554</v>
      </c>
      <c r="D740" t="s">
        <v>67</v>
      </c>
      <c r="E740">
        <v>2012</v>
      </c>
      <c r="F740" t="s">
        <v>13</v>
      </c>
      <c r="G740" t="s">
        <v>14</v>
      </c>
      <c r="H740" t="s">
        <v>15</v>
      </c>
      <c r="I740" t="s">
        <v>16</v>
      </c>
      <c r="J740">
        <v>0.107223632</v>
      </c>
      <c r="K740">
        <v>11.8</v>
      </c>
      <c r="L740">
        <v>223.5772</v>
      </c>
      <c r="M740">
        <v>4.5</v>
      </c>
    </row>
    <row r="741" spans="1:13" x14ac:dyDescent="0.3">
      <c r="A741" t="s">
        <v>10</v>
      </c>
      <c r="B741">
        <f t="shared" si="1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f t="shared" si="1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f t="shared" si="11"/>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f t="shared" si="11"/>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f t="shared" si="11"/>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f t="shared" si="11"/>
        <v>745</v>
      </c>
      <c r="C746" t="s">
        <v>516</v>
      </c>
      <c r="D746" t="s">
        <v>67</v>
      </c>
      <c r="E746">
        <v>2018</v>
      </c>
      <c r="F746" t="s">
        <v>138</v>
      </c>
      <c r="G746" t="s">
        <v>14</v>
      </c>
      <c r="H746" t="s">
        <v>26</v>
      </c>
      <c r="I746" t="s">
        <v>40</v>
      </c>
      <c r="J746">
        <v>9.9442328999999996E-2</v>
      </c>
      <c r="L746">
        <v>233.16419999999999</v>
      </c>
      <c r="M746">
        <v>4.5</v>
      </c>
    </row>
    <row r="747" spans="1:13" x14ac:dyDescent="0.3">
      <c r="A747" t="s">
        <v>17</v>
      </c>
      <c r="B747">
        <f t="shared" si="11"/>
        <v>746</v>
      </c>
      <c r="C747" t="s">
        <v>650</v>
      </c>
      <c r="D747" t="s">
        <v>12</v>
      </c>
      <c r="E747">
        <v>2018</v>
      </c>
      <c r="F747" t="s">
        <v>138</v>
      </c>
      <c r="G747" t="s">
        <v>14</v>
      </c>
      <c r="H747" t="s">
        <v>26</v>
      </c>
      <c r="I747" t="s">
        <v>40</v>
      </c>
      <c r="J747">
        <v>0.22628438100000001</v>
      </c>
      <c r="L747">
        <v>163.221</v>
      </c>
      <c r="M747">
        <v>4.5</v>
      </c>
    </row>
    <row r="748" spans="1:13" x14ac:dyDescent="0.3">
      <c r="A748" t="s">
        <v>17</v>
      </c>
      <c r="B748">
        <f t="shared" si="11"/>
        <v>747</v>
      </c>
      <c r="C748" t="s">
        <v>413</v>
      </c>
      <c r="D748" t="s">
        <v>42</v>
      </c>
      <c r="E748">
        <v>2018</v>
      </c>
      <c r="F748" t="s">
        <v>138</v>
      </c>
      <c r="G748" t="s">
        <v>14</v>
      </c>
      <c r="H748" t="s">
        <v>26</v>
      </c>
      <c r="I748" t="s">
        <v>40</v>
      </c>
      <c r="J748">
        <v>0.12998368799999999</v>
      </c>
      <c r="L748">
        <v>93.046199999999999</v>
      </c>
      <c r="M748">
        <v>4.5</v>
      </c>
    </row>
    <row r="749" spans="1:13" x14ac:dyDescent="0.3">
      <c r="A749" t="s">
        <v>17</v>
      </c>
      <c r="B749">
        <f t="shared" si="11"/>
        <v>748</v>
      </c>
      <c r="C749" t="s">
        <v>651</v>
      </c>
      <c r="D749" t="s">
        <v>42</v>
      </c>
      <c r="E749">
        <v>2018</v>
      </c>
      <c r="F749" t="s">
        <v>138</v>
      </c>
      <c r="G749" t="s">
        <v>14</v>
      </c>
      <c r="H749" t="s">
        <v>26</v>
      </c>
      <c r="I749" t="s">
        <v>40</v>
      </c>
      <c r="J749">
        <v>2.7532258E-2</v>
      </c>
      <c r="L749">
        <v>185.0608</v>
      </c>
      <c r="M749">
        <v>4.5</v>
      </c>
    </row>
    <row r="750" spans="1:13" x14ac:dyDescent="0.3">
      <c r="A750" t="s">
        <v>17</v>
      </c>
      <c r="B750">
        <f t="shared" si="11"/>
        <v>749</v>
      </c>
      <c r="C750" t="s">
        <v>652</v>
      </c>
      <c r="D750" t="s">
        <v>42</v>
      </c>
      <c r="E750">
        <v>2018</v>
      </c>
      <c r="F750" t="s">
        <v>138</v>
      </c>
      <c r="G750" t="s">
        <v>14</v>
      </c>
      <c r="H750" t="s">
        <v>26</v>
      </c>
      <c r="I750" t="s">
        <v>40</v>
      </c>
      <c r="J750">
        <v>7.3229342000000003E-2</v>
      </c>
      <c r="L750">
        <v>254.10140000000001</v>
      </c>
      <c r="M750">
        <v>4.5</v>
      </c>
    </row>
    <row r="751" spans="1:13" x14ac:dyDescent="0.3">
      <c r="A751" t="s">
        <v>17</v>
      </c>
      <c r="B751">
        <f t="shared" si="11"/>
        <v>750</v>
      </c>
      <c r="C751" t="s">
        <v>653</v>
      </c>
      <c r="D751" t="s">
        <v>42</v>
      </c>
      <c r="E751">
        <v>2018</v>
      </c>
      <c r="F751" t="s">
        <v>138</v>
      </c>
      <c r="G751" t="s">
        <v>14</v>
      </c>
      <c r="H751" t="s">
        <v>26</v>
      </c>
      <c r="I751" t="s">
        <v>40</v>
      </c>
      <c r="J751">
        <v>0.116750407</v>
      </c>
      <c r="L751">
        <v>195.24780000000001</v>
      </c>
      <c r="M751">
        <v>4.5</v>
      </c>
    </row>
    <row r="752" spans="1:13" x14ac:dyDescent="0.3">
      <c r="A752" t="s">
        <v>17</v>
      </c>
      <c r="B752">
        <f t="shared" si="11"/>
        <v>751</v>
      </c>
      <c r="C752" t="s">
        <v>654</v>
      </c>
      <c r="D752" t="s">
        <v>42</v>
      </c>
      <c r="E752">
        <v>2018</v>
      </c>
      <c r="F752" t="s">
        <v>138</v>
      </c>
      <c r="G752" t="s">
        <v>14</v>
      </c>
      <c r="H752" t="s">
        <v>26</v>
      </c>
      <c r="I752" t="s">
        <v>40</v>
      </c>
      <c r="J752">
        <v>0.14595153299999999</v>
      </c>
      <c r="L752">
        <v>160.95519999999999</v>
      </c>
      <c r="M752">
        <v>4.5</v>
      </c>
    </row>
    <row r="753" spans="1:13" x14ac:dyDescent="0.3">
      <c r="A753" t="s">
        <v>17</v>
      </c>
      <c r="B753">
        <f t="shared" si="11"/>
        <v>752</v>
      </c>
      <c r="C753" t="s">
        <v>468</v>
      </c>
      <c r="D753" t="s">
        <v>64</v>
      </c>
      <c r="E753">
        <v>2018</v>
      </c>
      <c r="F753" t="s">
        <v>138</v>
      </c>
      <c r="G753" t="s">
        <v>14</v>
      </c>
      <c r="H753" t="s">
        <v>26</v>
      </c>
      <c r="I753" t="s">
        <v>40</v>
      </c>
      <c r="J753">
        <v>3.5997636E-2</v>
      </c>
      <c r="L753">
        <v>78.661799999999999</v>
      </c>
      <c r="M753">
        <v>4.5</v>
      </c>
    </row>
    <row r="754" spans="1:13" x14ac:dyDescent="0.3">
      <c r="A754" t="s">
        <v>17</v>
      </c>
      <c r="B754">
        <f t="shared" si="11"/>
        <v>753</v>
      </c>
      <c r="C754" t="s">
        <v>469</v>
      </c>
      <c r="D754" t="s">
        <v>48</v>
      </c>
      <c r="E754">
        <v>2018</v>
      </c>
      <c r="F754" t="s">
        <v>138</v>
      </c>
      <c r="G754" t="s">
        <v>14</v>
      </c>
      <c r="H754" t="s">
        <v>26</v>
      </c>
      <c r="I754" t="s">
        <v>40</v>
      </c>
      <c r="J754">
        <v>0.164006137</v>
      </c>
      <c r="L754">
        <v>113.2834</v>
      </c>
      <c r="M754">
        <v>4.5</v>
      </c>
    </row>
    <row r="755" spans="1:13" x14ac:dyDescent="0.3">
      <c r="A755" t="s">
        <v>17</v>
      </c>
      <c r="B755">
        <f t="shared" si="11"/>
        <v>754</v>
      </c>
      <c r="C755" t="s">
        <v>655</v>
      </c>
      <c r="D755" t="s">
        <v>48</v>
      </c>
      <c r="E755">
        <v>2018</v>
      </c>
      <c r="F755" t="s">
        <v>138</v>
      </c>
      <c r="G755" t="s">
        <v>14</v>
      </c>
      <c r="H755" t="s">
        <v>26</v>
      </c>
      <c r="I755" t="s">
        <v>40</v>
      </c>
      <c r="J755">
        <v>4.6903970000000003E-2</v>
      </c>
      <c r="L755">
        <v>110.657</v>
      </c>
      <c r="M755">
        <v>4.5</v>
      </c>
    </row>
    <row r="756" spans="1:13" x14ac:dyDescent="0.3">
      <c r="A756" t="s">
        <v>17</v>
      </c>
      <c r="B756">
        <f t="shared" si="11"/>
        <v>755</v>
      </c>
      <c r="C756" t="s">
        <v>656</v>
      </c>
      <c r="D756" t="s">
        <v>48</v>
      </c>
      <c r="E756">
        <v>2018</v>
      </c>
      <c r="F756" t="s">
        <v>138</v>
      </c>
      <c r="G756" t="s">
        <v>14</v>
      </c>
      <c r="H756" t="s">
        <v>26</v>
      </c>
      <c r="I756" t="s">
        <v>40</v>
      </c>
      <c r="J756">
        <v>0.18111405899999999</v>
      </c>
      <c r="L756">
        <v>141.64699999999999</v>
      </c>
      <c r="M756">
        <v>4.5</v>
      </c>
    </row>
    <row r="757" spans="1:13" x14ac:dyDescent="0.3">
      <c r="A757" t="s">
        <v>17</v>
      </c>
      <c r="B757">
        <f t="shared" si="11"/>
        <v>756</v>
      </c>
      <c r="C757" t="s">
        <v>657</v>
      </c>
      <c r="D757" t="s">
        <v>32</v>
      </c>
      <c r="E757">
        <v>2018</v>
      </c>
      <c r="F757" t="s">
        <v>138</v>
      </c>
      <c r="G757" t="s">
        <v>14</v>
      </c>
      <c r="H757" t="s">
        <v>26</v>
      </c>
      <c r="I757" t="s">
        <v>40</v>
      </c>
      <c r="J757">
        <v>0.17141731599999999</v>
      </c>
      <c r="L757">
        <v>173.07380000000001</v>
      </c>
      <c r="M757">
        <v>4.5</v>
      </c>
    </row>
    <row r="758" spans="1:13" x14ac:dyDescent="0.3">
      <c r="A758" t="s">
        <v>10</v>
      </c>
      <c r="B758">
        <f t="shared" si="11"/>
        <v>757</v>
      </c>
      <c r="C758" t="s">
        <v>319</v>
      </c>
      <c r="D758" t="s">
        <v>48</v>
      </c>
      <c r="E758">
        <v>2018</v>
      </c>
      <c r="F758" t="s">
        <v>138</v>
      </c>
      <c r="G758" t="s">
        <v>14</v>
      </c>
      <c r="H758" t="s">
        <v>26</v>
      </c>
      <c r="I758" t="s">
        <v>40</v>
      </c>
      <c r="J758">
        <v>0.184359831</v>
      </c>
      <c r="L758">
        <v>172.6764</v>
      </c>
      <c r="M758">
        <v>4.5</v>
      </c>
    </row>
    <row r="759" spans="1:13" x14ac:dyDescent="0.3">
      <c r="A759" t="s">
        <v>10</v>
      </c>
      <c r="B759">
        <f t="shared" si="11"/>
        <v>758</v>
      </c>
      <c r="C759" t="s">
        <v>658</v>
      </c>
      <c r="D759" t="s">
        <v>48</v>
      </c>
      <c r="E759">
        <v>2018</v>
      </c>
      <c r="F759" t="s">
        <v>138</v>
      </c>
      <c r="G759" t="s">
        <v>14</v>
      </c>
      <c r="H759" t="s">
        <v>26</v>
      </c>
      <c r="I759" t="s">
        <v>40</v>
      </c>
      <c r="J759">
        <v>0.11744283799999999</v>
      </c>
      <c r="L759">
        <v>257.73039999999997</v>
      </c>
      <c r="M759">
        <v>4.5</v>
      </c>
    </row>
    <row r="760" spans="1:13" x14ac:dyDescent="0.3">
      <c r="A760" t="s">
        <v>10</v>
      </c>
      <c r="B760">
        <f t="shared" si="11"/>
        <v>759</v>
      </c>
      <c r="C760" t="s">
        <v>659</v>
      </c>
      <c r="D760" t="s">
        <v>48</v>
      </c>
      <c r="E760">
        <v>2018</v>
      </c>
      <c r="F760" t="s">
        <v>138</v>
      </c>
      <c r="G760" t="s">
        <v>14</v>
      </c>
      <c r="H760" t="s">
        <v>26</v>
      </c>
      <c r="I760" t="s">
        <v>40</v>
      </c>
      <c r="J760">
        <v>2.1471456E-2</v>
      </c>
      <c r="L760">
        <v>131.0284</v>
      </c>
      <c r="M760">
        <v>4.5</v>
      </c>
    </row>
    <row r="761" spans="1:13" x14ac:dyDescent="0.3">
      <c r="A761" t="s">
        <v>10</v>
      </c>
      <c r="B761">
        <f t="shared" si="11"/>
        <v>760</v>
      </c>
      <c r="C761" t="s">
        <v>660</v>
      </c>
      <c r="D761" t="s">
        <v>48</v>
      </c>
      <c r="E761">
        <v>2018</v>
      </c>
      <c r="F761" t="s">
        <v>138</v>
      </c>
      <c r="G761" t="s">
        <v>14</v>
      </c>
      <c r="H761" t="s">
        <v>26</v>
      </c>
      <c r="I761" t="s">
        <v>40</v>
      </c>
      <c r="J761">
        <v>0.17018662800000001</v>
      </c>
      <c r="L761">
        <v>159.02619999999999</v>
      </c>
      <c r="M761">
        <v>4.5</v>
      </c>
    </row>
    <row r="762" spans="1:13" x14ac:dyDescent="0.3">
      <c r="A762" t="s">
        <v>35</v>
      </c>
      <c r="B762">
        <f t="shared" si="11"/>
        <v>761</v>
      </c>
      <c r="C762" t="s">
        <v>418</v>
      </c>
      <c r="D762" t="s">
        <v>48</v>
      </c>
      <c r="E762">
        <v>2018</v>
      </c>
      <c r="F762" t="s">
        <v>138</v>
      </c>
      <c r="G762" t="s">
        <v>14</v>
      </c>
      <c r="H762" t="s">
        <v>26</v>
      </c>
      <c r="I762" t="s">
        <v>40</v>
      </c>
      <c r="J762">
        <v>5.9336763000000001E-2</v>
      </c>
      <c r="L762">
        <v>212.1902</v>
      </c>
      <c r="M762">
        <v>4.5</v>
      </c>
    </row>
    <row r="763" spans="1:13" x14ac:dyDescent="0.3">
      <c r="A763" t="s">
        <v>17</v>
      </c>
      <c r="B763">
        <f t="shared" si="11"/>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f t="shared" si="11"/>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f t="shared" si="11"/>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f t="shared" si="11"/>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f t="shared" si="11"/>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f t="shared" si="11"/>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f t="shared" si="1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f t="shared" ref="B770:B833" si="12">ROW()-1</f>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f t="shared" si="12"/>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f t="shared" si="1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f t="shared" si="12"/>
        <v>772</v>
      </c>
      <c r="C773" t="s">
        <v>668</v>
      </c>
      <c r="D773" t="s">
        <v>12</v>
      </c>
      <c r="E773">
        <v>2016</v>
      </c>
      <c r="F773" t="s">
        <v>25</v>
      </c>
      <c r="G773" t="s">
        <v>14</v>
      </c>
      <c r="H773" t="s">
        <v>26</v>
      </c>
      <c r="I773" t="s">
        <v>16</v>
      </c>
      <c r="J773">
        <v>0</v>
      </c>
      <c r="K773">
        <v>16.75</v>
      </c>
      <c r="L773">
        <v>255.39879999999999</v>
      </c>
      <c r="M773">
        <v>4.5</v>
      </c>
    </row>
    <row r="774" spans="1:13" x14ac:dyDescent="0.3">
      <c r="A774" t="s">
        <v>17</v>
      </c>
      <c r="B774">
        <f t="shared" si="12"/>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f t="shared" si="12"/>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f t="shared" si="12"/>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f t="shared" si="12"/>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f t="shared" si="12"/>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f t="shared" si="12"/>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f t="shared" si="12"/>
        <v>779</v>
      </c>
      <c r="C780" t="s">
        <v>673</v>
      </c>
      <c r="D780" t="s">
        <v>42</v>
      </c>
      <c r="E780">
        <v>2016</v>
      </c>
      <c r="F780" t="s">
        <v>25</v>
      </c>
      <c r="G780" t="s">
        <v>14</v>
      </c>
      <c r="H780" t="s">
        <v>26</v>
      </c>
      <c r="I780" t="s">
        <v>16</v>
      </c>
      <c r="J780">
        <v>2.4651269E-2</v>
      </c>
      <c r="K780">
        <v>13.15</v>
      </c>
      <c r="L780">
        <v>179.5686</v>
      </c>
      <c r="M780">
        <v>4.5</v>
      </c>
    </row>
    <row r="781" spans="1:13" x14ac:dyDescent="0.3">
      <c r="A781" t="s">
        <v>17</v>
      </c>
      <c r="B781">
        <f t="shared" si="12"/>
        <v>780</v>
      </c>
      <c r="C781" t="s">
        <v>413</v>
      </c>
      <c r="D781" t="s">
        <v>42</v>
      </c>
      <c r="E781">
        <v>2016</v>
      </c>
      <c r="F781" t="s">
        <v>25</v>
      </c>
      <c r="G781" t="s">
        <v>14</v>
      </c>
      <c r="H781" t="s">
        <v>26</v>
      </c>
      <c r="I781" t="s">
        <v>16</v>
      </c>
      <c r="J781">
        <v>0</v>
      </c>
      <c r="K781">
        <v>20.2</v>
      </c>
      <c r="L781">
        <v>94.146199999999993</v>
      </c>
      <c r="M781">
        <v>4.5</v>
      </c>
    </row>
    <row r="782" spans="1:13" x14ac:dyDescent="0.3">
      <c r="A782" t="s">
        <v>17</v>
      </c>
      <c r="B782">
        <f t="shared" si="1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f t="shared" si="12"/>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f t="shared" si="12"/>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f t="shared" si="12"/>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f t="shared" si="12"/>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f t="shared" si="12"/>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f t="shared" si="12"/>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f t="shared" si="12"/>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f t="shared" si="12"/>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f t="shared" si="12"/>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f t="shared" si="1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f t="shared" si="12"/>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f t="shared" si="12"/>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f t="shared" si="12"/>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f t="shared" si="12"/>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f t="shared" si="12"/>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f t="shared" si="12"/>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f t="shared" si="12"/>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f t="shared" si="12"/>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f t="shared" si="12"/>
        <v>800</v>
      </c>
      <c r="C801" t="s">
        <v>670</v>
      </c>
      <c r="D801" t="s">
        <v>19</v>
      </c>
      <c r="E801">
        <v>2015</v>
      </c>
      <c r="F801" t="s">
        <v>33</v>
      </c>
      <c r="G801" t="s">
        <v>34</v>
      </c>
      <c r="H801" t="s">
        <v>26</v>
      </c>
      <c r="I801" t="s">
        <v>16</v>
      </c>
      <c r="J801">
        <v>0</v>
      </c>
      <c r="K801">
        <v>18.2</v>
      </c>
      <c r="L801">
        <v>44.108600000000003</v>
      </c>
      <c r="M801">
        <v>4.5</v>
      </c>
    </row>
    <row r="802" spans="1:13" x14ac:dyDescent="0.3">
      <c r="A802" t="s">
        <v>17</v>
      </c>
      <c r="B802">
        <f t="shared" si="12"/>
        <v>801</v>
      </c>
      <c r="C802" t="s">
        <v>686</v>
      </c>
      <c r="D802" t="s">
        <v>19</v>
      </c>
      <c r="E802">
        <v>2015</v>
      </c>
      <c r="F802" t="s">
        <v>33</v>
      </c>
      <c r="G802" t="s">
        <v>34</v>
      </c>
      <c r="H802" t="s">
        <v>26</v>
      </c>
      <c r="I802" t="s">
        <v>16</v>
      </c>
      <c r="J802">
        <v>0.113833823</v>
      </c>
      <c r="K802">
        <v>21.25</v>
      </c>
      <c r="L802">
        <v>232.83</v>
      </c>
      <c r="M802">
        <v>4.5</v>
      </c>
    </row>
    <row r="803" spans="1:13" x14ac:dyDescent="0.3">
      <c r="A803" t="s">
        <v>17</v>
      </c>
      <c r="B803">
        <f t="shared" si="12"/>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f t="shared" si="12"/>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f t="shared" si="12"/>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f t="shared" si="12"/>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f t="shared" si="12"/>
        <v>806</v>
      </c>
      <c r="C807" t="s">
        <v>449</v>
      </c>
      <c r="D807" t="s">
        <v>32</v>
      </c>
      <c r="E807">
        <v>2015</v>
      </c>
      <c r="F807" t="s">
        <v>33</v>
      </c>
      <c r="G807" t="s">
        <v>34</v>
      </c>
      <c r="H807" t="s">
        <v>26</v>
      </c>
      <c r="I807" t="s">
        <v>16</v>
      </c>
      <c r="J807">
        <v>0</v>
      </c>
      <c r="K807">
        <v>4.59</v>
      </c>
      <c r="L807">
        <v>111.18600000000001</v>
      </c>
      <c r="M807">
        <v>4.5</v>
      </c>
    </row>
    <row r="808" spans="1:13" x14ac:dyDescent="0.3">
      <c r="A808" t="s">
        <v>17</v>
      </c>
      <c r="B808">
        <f t="shared" si="12"/>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f t="shared" si="12"/>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f t="shared" si="12"/>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f t="shared" si="12"/>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f t="shared" si="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f t="shared" si="12"/>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f t="shared" si="12"/>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f t="shared" si="12"/>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f t="shared" si="12"/>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f t="shared" si="12"/>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f t="shared" si="12"/>
        <v>817</v>
      </c>
      <c r="C818" t="s">
        <v>693</v>
      </c>
      <c r="D818" t="s">
        <v>42</v>
      </c>
      <c r="E818">
        <v>2020</v>
      </c>
      <c r="F818" t="s">
        <v>37</v>
      </c>
      <c r="G818" t="s">
        <v>34</v>
      </c>
      <c r="H818" t="s">
        <v>30</v>
      </c>
      <c r="I818" t="s">
        <v>16</v>
      </c>
      <c r="J818">
        <v>0</v>
      </c>
      <c r="K818">
        <v>16.25</v>
      </c>
      <c r="L818">
        <v>115.2176</v>
      </c>
      <c r="M818">
        <v>4.5</v>
      </c>
    </row>
    <row r="819" spans="1:13" x14ac:dyDescent="0.3">
      <c r="A819" t="s">
        <v>17</v>
      </c>
      <c r="B819">
        <f t="shared" si="12"/>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f t="shared" si="12"/>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f t="shared" si="12"/>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f t="shared" si="1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f t="shared" si="12"/>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f t="shared" si="12"/>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f t="shared" si="12"/>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f t="shared" si="12"/>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f t="shared" si="12"/>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f t="shared" si="12"/>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f t="shared" si="12"/>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f t="shared" si="12"/>
        <v>829</v>
      </c>
      <c r="C830" t="s">
        <v>702</v>
      </c>
      <c r="D830" t="s">
        <v>67</v>
      </c>
      <c r="E830">
        <v>2020</v>
      </c>
      <c r="F830" t="s">
        <v>37</v>
      </c>
      <c r="G830" t="s">
        <v>34</v>
      </c>
      <c r="H830" t="s">
        <v>30</v>
      </c>
      <c r="I830" t="s">
        <v>16</v>
      </c>
      <c r="J830">
        <v>4.7857877E-2</v>
      </c>
      <c r="K830">
        <v>7.71</v>
      </c>
      <c r="L830">
        <v>119.7756</v>
      </c>
      <c r="M830">
        <v>4.5</v>
      </c>
    </row>
    <row r="831" spans="1:13" x14ac:dyDescent="0.3">
      <c r="A831" t="s">
        <v>10</v>
      </c>
      <c r="B831">
        <f t="shared" si="12"/>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f t="shared" si="12"/>
        <v>831</v>
      </c>
      <c r="C832" t="s">
        <v>258</v>
      </c>
      <c r="D832" t="s">
        <v>54</v>
      </c>
      <c r="E832">
        <v>2020</v>
      </c>
      <c r="F832" t="s">
        <v>37</v>
      </c>
      <c r="G832" t="s">
        <v>34</v>
      </c>
      <c r="H832" t="s">
        <v>15</v>
      </c>
      <c r="I832" t="s">
        <v>16</v>
      </c>
      <c r="J832">
        <v>0</v>
      </c>
      <c r="K832">
        <v>5.15</v>
      </c>
      <c r="L832">
        <v>122.9388</v>
      </c>
      <c r="M832">
        <v>4.5</v>
      </c>
    </row>
    <row r="833" spans="1:13" x14ac:dyDescent="0.3">
      <c r="A833" t="s">
        <v>10</v>
      </c>
      <c r="B833">
        <f t="shared" si="12"/>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f t="shared" ref="B834:B897" si="13">ROW()-1</f>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f t="shared" si="13"/>
        <v>834</v>
      </c>
      <c r="C835" t="s">
        <v>365</v>
      </c>
      <c r="D835" t="s">
        <v>48</v>
      </c>
      <c r="E835">
        <v>2020</v>
      </c>
      <c r="F835" t="s">
        <v>37</v>
      </c>
      <c r="G835" t="s">
        <v>34</v>
      </c>
      <c r="H835" t="s">
        <v>15</v>
      </c>
      <c r="I835" t="s">
        <v>16</v>
      </c>
      <c r="J835">
        <v>0</v>
      </c>
      <c r="K835">
        <v>9.6</v>
      </c>
      <c r="L835">
        <v>191.0872</v>
      </c>
      <c r="M835">
        <v>4.5</v>
      </c>
    </row>
    <row r="836" spans="1:13" x14ac:dyDescent="0.3">
      <c r="A836" t="s">
        <v>10</v>
      </c>
      <c r="B836">
        <f t="shared" si="13"/>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f t="shared" si="13"/>
        <v>836</v>
      </c>
      <c r="C837" t="s">
        <v>704</v>
      </c>
      <c r="D837" t="s">
        <v>57</v>
      </c>
      <c r="E837">
        <v>2015</v>
      </c>
      <c r="F837" t="s">
        <v>33</v>
      </c>
      <c r="G837" t="s">
        <v>34</v>
      </c>
      <c r="H837" t="s">
        <v>15</v>
      </c>
      <c r="I837" t="s">
        <v>16</v>
      </c>
      <c r="J837">
        <v>0</v>
      </c>
      <c r="K837">
        <v>6.44</v>
      </c>
      <c r="L837">
        <v>99.87</v>
      </c>
      <c r="M837">
        <v>4.5</v>
      </c>
    </row>
    <row r="838" spans="1:13" x14ac:dyDescent="0.3">
      <c r="A838" t="s">
        <v>17</v>
      </c>
      <c r="B838">
        <f t="shared" si="13"/>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f t="shared" si="13"/>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f t="shared" si="13"/>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f t="shared" si="13"/>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f t="shared" si="13"/>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f t="shared" si="1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f t="shared" si="13"/>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f t="shared" si="13"/>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f t="shared" si="13"/>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f t="shared" si="13"/>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f t="shared" si="13"/>
        <v>847</v>
      </c>
      <c r="C848" t="s">
        <v>455</v>
      </c>
      <c r="D848" t="s">
        <v>48</v>
      </c>
      <c r="E848">
        <v>2017</v>
      </c>
      <c r="F848" t="s">
        <v>50</v>
      </c>
      <c r="G848" t="s">
        <v>34</v>
      </c>
      <c r="H848" t="s">
        <v>26</v>
      </c>
      <c r="I848" t="s">
        <v>16</v>
      </c>
      <c r="J848">
        <v>9.619424E-2</v>
      </c>
      <c r="K848">
        <v>12.6</v>
      </c>
      <c r="L848">
        <v>210.8612</v>
      </c>
      <c r="M848">
        <v>4.5</v>
      </c>
    </row>
    <row r="849" spans="1:13" x14ac:dyDescent="0.3">
      <c r="A849" t="s">
        <v>17</v>
      </c>
      <c r="B849">
        <f t="shared" si="13"/>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f t="shared" si="13"/>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f t="shared" si="13"/>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f t="shared" si="13"/>
        <v>851</v>
      </c>
      <c r="C852" t="s">
        <v>710</v>
      </c>
      <c r="D852" t="s">
        <v>95</v>
      </c>
      <c r="E852">
        <v>2017</v>
      </c>
      <c r="F852" t="s">
        <v>50</v>
      </c>
      <c r="G852" t="s">
        <v>34</v>
      </c>
      <c r="H852" t="s">
        <v>26</v>
      </c>
      <c r="I852" t="s">
        <v>16</v>
      </c>
      <c r="J852">
        <v>0</v>
      </c>
      <c r="K852">
        <v>11.85</v>
      </c>
      <c r="L852">
        <v>51.266599999999997</v>
      </c>
      <c r="M852">
        <v>4.5</v>
      </c>
    </row>
    <row r="853" spans="1:13" x14ac:dyDescent="0.3">
      <c r="A853" t="s">
        <v>10</v>
      </c>
      <c r="B853">
        <f t="shared" si="1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f t="shared" si="13"/>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f t="shared" si="13"/>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f t="shared" si="13"/>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f t="shared" si="13"/>
        <v>856</v>
      </c>
      <c r="C857" t="s">
        <v>259</v>
      </c>
      <c r="D857" t="s">
        <v>48</v>
      </c>
      <c r="E857">
        <v>2017</v>
      </c>
      <c r="F857" t="s">
        <v>50</v>
      </c>
      <c r="G857" t="s">
        <v>34</v>
      </c>
      <c r="H857" t="s">
        <v>26</v>
      </c>
      <c r="I857" t="s">
        <v>16</v>
      </c>
      <c r="J857">
        <v>2.9006239E-2</v>
      </c>
      <c r="K857">
        <v>6.61</v>
      </c>
      <c r="L857">
        <v>186.0898</v>
      </c>
      <c r="M857">
        <v>4.5</v>
      </c>
    </row>
    <row r="858" spans="1:13" x14ac:dyDescent="0.3">
      <c r="A858" t="s">
        <v>10</v>
      </c>
      <c r="B858">
        <f t="shared" si="13"/>
        <v>857</v>
      </c>
      <c r="C858" t="s">
        <v>713</v>
      </c>
      <c r="D858" t="s">
        <v>48</v>
      </c>
      <c r="E858">
        <v>2017</v>
      </c>
      <c r="F858" t="s">
        <v>50</v>
      </c>
      <c r="G858" t="s">
        <v>34</v>
      </c>
      <c r="H858" t="s">
        <v>26</v>
      </c>
      <c r="I858" t="s">
        <v>16</v>
      </c>
      <c r="J858">
        <v>0.14460413</v>
      </c>
      <c r="K858">
        <v>7.21</v>
      </c>
      <c r="L858">
        <v>102.6332</v>
      </c>
      <c r="M858">
        <v>4.5</v>
      </c>
    </row>
    <row r="859" spans="1:13" x14ac:dyDescent="0.3">
      <c r="A859" t="s">
        <v>10</v>
      </c>
      <c r="B859">
        <f t="shared" si="13"/>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f t="shared" si="13"/>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f t="shared" si="13"/>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f t="shared" si="13"/>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f t="shared" si="1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f t="shared" si="13"/>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f t="shared" si="13"/>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f t="shared" si="13"/>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f t="shared" si="13"/>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f t="shared" si="13"/>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f t="shared" si="13"/>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f t="shared" si="13"/>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f t="shared" si="13"/>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f t="shared" si="13"/>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f t="shared" si="1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f t="shared" si="13"/>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f t="shared" si="13"/>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f t="shared" si="13"/>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f t="shared" si="13"/>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f t="shared" si="13"/>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f t="shared" si="13"/>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f t="shared" si="13"/>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f t="shared" si="13"/>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f t="shared" si="13"/>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f t="shared" si="13"/>
        <v>882</v>
      </c>
      <c r="C883" t="s">
        <v>478</v>
      </c>
      <c r="D883" t="s">
        <v>95</v>
      </c>
      <c r="E883">
        <v>2014</v>
      </c>
      <c r="F883" t="s">
        <v>29</v>
      </c>
      <c r="G883" t="s">
        <v>21</v>
      </c>
      <c r="H883" t="s">
        <v>30</v>
      </c>
      <c r="I883" t="s">
        <v>16</v>
      </c>
      <c r="J883">
        <v>0</v>
      </c>
      <c r="K883">
        <v>13.5</v>
      </c>
      <c r="L883">
        <v>88.054000000000002</v>
      </c>
      <c r="M883">
        <v>4.5</v>
      </c>
    </row>
    <row r="884" spans="1:13" x14ac:dyDescent="0.3">
      <c r="A884" t="s">
        <v>17</v>
      </c>
      <c r="B884">
        <f t="shared" si="13"/>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f t="shared" si="13"/>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f t="shared" si="13"/>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f t="shared" si="13"/>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f t="shared" si="13"/>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f t="shared" si="13"/>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f t="shared" si="13"/>
        <v>889</v>
      </c>
      <c r="C890" t="s">
        <v>75</v>
      </c>
      <c r="D890" t="s">
        <v>42</v>
      </c>
      <c r="E890">
        <v>2014</v>
      </c>
      <c r="F890" t="s">
        <v>29</v>
      </c>
      <c r="G890" t="s">
        <v>21</v>
      </c>
      <c r="H890" t="s">
        <v>30</v>
      </c>
      <c r="I890" t="s">
        <v>16</v>
      </c>
      <c r="J890">
        <v>0</v>
      </c>
      <c r="K890">
        <v>5.82</v>
      </c>
      <c r="L890">
        <v>169.37899999999999</v>
      </c>
      <c r="M890">
        <v>4.5</v>
      </c>
    </row>
    <row r="891" spans="1:13" x14ac:dyDescent="0.3">
      <c r="A891" t="s">
        <v>17</v>
      </c>
      <c r="B891">
        <f t="shared" si="13"/>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f t="shared" si="13"/>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f t="shared" si="1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f t="shared" si="13"/>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f t="shared" si="13"/>
        <v>894</v>
      </c>
      <c r="C895" t="s">
        <v>731</v>
      </c>
      <c r="D895" t="s">
        <v>28</v>
      </c>
      <c r="E895">
        <v>2014</v>
      </c>
      <c r="F895" t="s">
        <v>29</v>
      </c>
      <c r="G895" t="s">
        <v>21</v>
      </c>
      <c r="H895" t="s">
        <v>30</v>
      </c>
      <c r="I895" t="s">
        <v>16</v>
      </c>
      <c r="J895">
        <v>2.076385E-2</v>
      </c>
      <c r="K895">
        <v>7.27</v>
      </c>
      <c r="L895">
        <v>89.0488</v>
      </c>
      <c r="M895">
        <v>4.5</v>
      </c>
    </row>
    <row r="896" spans="1:13" x14ac:dyDescent="0.3">
      <c r="A896" t="s">
        <v>10</v>
      </c>
      <c r="B896">
        <f t="shared" si="13"/>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f t="shared" si="13"/>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f t="shared" ref="B898:B961" si="14">ROW()-1</f>
        <v>897</v>
      </c>
      <c r="C898" t="s">
        <v>734</v>
      </c>
      <c r="D898" t="s">
        <v>12</v>
      </c>
      <c r="E898">
        <v>2014</v>
      </c>
      <c r="F898" t="s">
        <v>29</v>
      </c>
      <c r="G898" t="s">
        <v>21</v>
      </c>
      <c r="H898" t="s">
        <v>30</v>
      </c>
      <c r="I898" t="s">
        <v>16</v>
      </c>
      <c r="J898">
        <v>0.106238768</v>
      </c>
      <c r="K898">
        <v>12.3</v>
      </c>
      <c r="L898">
        <v>176.1396</v>
      </c>
      <c r="M898">
        <v>4.5</v>
      </c>
    </row>
    <row r="899" spans="1:13" x14ac:dyDescent="0.3">
      <c r="A899" t="s">
        <v>10</v>
      </c>
      <c r="B899">
        <f t="shared" si="14"/>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f t="shared" si="14"/>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f t="shared" si="14"/>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f t="shared" si="14"/>
        <v>901</v>
      </c>
      <c r="C902" t="s">
        <v>736</v>
      </c>
      <c r="D902" t="s">
        <v>159</v>
      </c>
      <c r="E902">
        <v>2022</v>
      </c>
      <c r="F902" t="s">
        <v>20</v>
      </c>
      <c r="G902" t="s">
        <v>21</v>
      </c>
      <c r="H902" t="s">
        <v>15</v>
      </c>
      <c r="I902" t="s">
        <v>22</v>
      </c>
      <c r="J902">
        <v>0</v>
      </c>
      <c r="K902">
        <v>12.85</v>
      </c>
      <c r="L902">
        <v>253.00399999999999</v>
      </c>
      <c r="M902">
        <v>4.5</v>
      </c>
    </row>
    <row r="903" spans="1:13" x14ac:dyDescent="0.3">
      <c r="A903" t="s">
        <v>17</v>
      </c>
      <c r="B903">
        <f t="shared" si="14"/>
        <v>902</v>
      </c>
      <c r="C903" t="s">
        <v>737</v>
      </c>
      <c r="D903" t="s">
        <v>95</v>
      </c>
      <c r="E903">
        <v>2022</v>
      </c>
      <c r="F903" t="s">
        <v>20</v>
      </c>
      <c r="G903" t="s">
        <v>21</v>
      </c>
      <c r="H903" t="s">
        <v>15</v>
      </c>
      <c r="I903" t="s">
        <v>22</v>
      </c>
      <c r="J903">
        <v>0</v>
      </c>
      <c r="K903">
        <v>15.6</v>
      </c>
      <c r="L903">
        <v>111.8544</v>
      </c>
      <c r="M903">
        <v>4.5</v>
      </c>
    </row>
    <row r="904" spans="1:13" x14ac:dyDescent="0.3">
      <c r="A904" t="s">
        <v>17</v>
      </c>
      <c r="B904">
        <f t="shared" si="14"/>
        <v>903</v>
      </c>
      <c r="C904" t="s">
        <v>291</v>
      </c>
      <c r="D904" t="s">
        <v>28</v>
      </c>
      <c r="E904">
        <v>2022</v>
      </c>
      <c r="F904" t="s">
        <v>20</v>
      </c>
      <c r="G904" t="s">
        <v>21</v>
      </c>
      <c r="H904" t="s">
        <v>15</v>
      </c>
      <c r="I904" t="s">
        <v>22</v>
      </c>
      <c r="J904">
        <v>0.170500183</v>
      </c>
      <c r="K904">
        <v>20.7</v>
      </c>
      <c r="L904">
        <v>184.1266</v>
      </c>
      <c r="M904">
        <v>4.5</v>
      </c>
    </row>
    <row r="905" spans="1:13" x14ac:dyDescent="0.3">
      <c r="A905" t="s">
        <v>17</v>
      </c>
      <c r="B905">
        <f t="shared" si="14"/>
        <v>904</v>
      </c>
      <c r="C905" t="s">
        <v>738</v>
      </c>
      <c r="D905" t="s">
        <v>24</v>
      </c>
      <c r="E905">
        <v>2022</v>
      </c>
      <c r="F905" t="s">
        <v>20</v>
      </c>
      <c r="G905" t="s">
        <v>21</v>
      </c>
      <c r="H905" t="s">
        <v>15</v>
      </c>
      <c r="I905" t="s">
        <v>22</v>
      </c>
      <c r="J905">
        <v>0.119871307</v>
      </c>
      <c r="K905">
        <v>17</v>
      </c>
      <c r="L905">
        <v>248.3434</v>
      </c>
      <c r="M905">
        <v>4.5</v>
      </c>
    </row>
    <row r="906" spans="1:13" x14ac:dyDescent="0.3">
      <c r="A906" t="s">
        <v>17</v>
      </c>
      <c r="B906">
        <f t="shared" si="14"/>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f t="shared" si="14"/>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f t="shared" si="14"/>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f t="shared" si="14"/>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f t="shared" si="14"/>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f t="shared" si="14"/>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f t="shared" si="14"/>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f t="shared" si="14"/>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f t="shared" si="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f t="shared" si="14"/>
        <v>914</v>
      </c>
      <c r="C915" t="s">
        <v>600</v>
      </c>
      <c r="D915" t="s">
        <v>48</v>
      </c>
      <c r="E915">
        <v>2022</v>
      </c>
      <c r="F915" t="s">
        <v>20</v>
      </c>
      <c r="G915" t="s">
        <v>21</v>
      </c>
      <c r="H915" t="s">
        <v>15</v>
      </c>
      <c r="I915" t="s">
        <v>22</v>
      </c>
      <c r="J915">
        <v>0</v>
      </c>
      <c r="K915">
        <v>15.25</v>
      </c>
      <c r="L915">
        <v>179.76599999999999</v>
      </c>
      <c r="M915">
        <v>4.5</v>
      </c>
    </row>
    <row r="916" spans="1:13" x14ac:dyDescent="0.3">
      <c r="A916" t="s">
        <v>17</v>
      </c>
      <c r="B916">
        <f t="shared" si="14"/>
        <v>915</v>
      </c>
      <c r="C916" t="s">
        <v>745</v>
      </c>
      <c r="D916" t="s">
        <v>57</v>
      </c>
      <c r="E916">
        <v>2018</v>
      </c>
      <c r="F916" t="s">
        <v>45</v>
      </c>
      <c r="G916" t="s">
        <v>21</v>
      </c>
      <c r="H916" t="s">
        <v>15</v>
      </c>
      <c r="I916" t="s">
        <v>46</v>
      </c>
      <c r="J916">
        <v>6.8765925000000006E-2</v>
      </c>
      <c r="L916">
        <v>216.91659999999999</v>
      </c>
      <c r="M916">
        <v>4.5</v>
      </c>
    </row>
    <row r="917" spans="1:13" x14ac:dyDescent="0.3">
      <c r="A917" t="s">
        <v>17</v>
      </c>
      <c r="B917">
        <f t="shared" si="14"/>
        <v>916</v>
      </c>
      <c r="C917" t="s">
        <v>746</v>
      </c>
      <c r="D917" t="s">
        <v>57</v>
      </c>
      <c r="E917">
        <v>2018</v>
      </c>
      <c r="F917" t="s">
        <v>45</v>
      </c>
      <c r="G917" t="s">
        <v>21</v>
      </c>
      <c r="H917" t="s">
        <v>15</v>
      </c>
      <c r="I917" t="s">
        <v>46</v>
      </c>
      <c r="J917">
        <v>8.1391459999999999E-2</v>
      </c>
      <c r="L917">
        <v>177.83699999999999</v>
      </c>
      <c r="M917">
        <v>4.5</v>
      </c>
    </row>
    <row r="918" spans="1:13" x14ac:dyDescent="0.3">
      <c r="A918" t="s">
        <v>17</v>
      </c>
      <c r="B918">
        <f t="shared" si="14"/>
        <v>917</v>
      </c>
      <c r="C918" t="s">
        <v>747</v>
      </c>
      <c r="D918" t="s">
        <v>67</v>
      </c>
      <c r="E918">
        <v>2018</v>
      </c>
      <c r="F918" t="s">
        <v>45</v>
      </c>
      <c r="G918" t="s">
        <v>21</v>
      </c>
      <c r="H918" t="s">
        <v>15</v>
      </c>
      <c r="I918" t="s">
        <v>46</v>
      </c>
      <c r="J918">
        <v>5.5121891999999999E-2</v>
      </c>
      <c r="L918">
        <v>196.77680000000001</v>
      </c>
      <c r="M918">
        <v>4.5</v>
      </c>
    </row>
    <row r="919" spans="1:13" x14ac:dyDescent="0.3">
      <c r="A919" t="s">
        <v>17</v>
      </c>
      <c r="B919">
        <f t="shared" si="14"/>
        <v>918</v>
      </c>
      <c r="C919" t="s">
        <v>227</v>
      </c>
      <c r="D919" t="s">
        <v>67</v>
      </c>
      <c r="E919">
        <v>2018</v>
      </c>
      <c r="F919" t="s">
        <v>45</v>
      </c>
      <c r="G919" t="s">
        <v>21</v>
      </c>
      <c r="H919" t="s">
        <v>15</v>
      </c>
      <c r="I919" t="s">
        <v>46</v>
      </c>
      <c r="J919">
        <v>5.2097910000000001E-3</v>
      </c>
      <c r="L919">
        <v>265.28840000000002</v>
      </c>
      <c r="M919">
        <v>4.5</v>
      </c>
    </row>
    <row r="920" spans="1:13" x14ac:dyDescent="0.3">
      <c r="A920" t="s">
        <v>17</v>
      </c>
      <c r="B920">
        <f t="shared" si="14"/>
        <v>919</v>
      </c>
      <c r="C920" t="s">
        <v>748</v>
      </c>
      <c r="D920" t="s">
        <v>24</v>
      </c>
      <c r="E920">
        <v>2018</v>
      </c>
      <c r="F920" t="s">
        <v>45</v>
      </c>
      <c r="G920" t="s">
        <v>21</v>
      </c>
      <c r="H920" t="s">
        <v>15</v>
      </c>
      <c r="I920" t="s">
        <v>46</v>
      </c>
      <c r="J920">
        <v>6.5272284E-2</v>
      </c>
      <c r="L920">
        <v>256.16460000000001</v>
      </c>
      <c r="M920">
        <v>4.5</v>
      </c>
    </row>
    <row r="921" spans="1:13" x14ac:dyDescent="0.3">
      <c r="A921" t="s">
        <v>17</v>
      </c>
      <c r="B921">
        <f t="shared" si="14"/>
        <v>920</v>
      </c>
      <c r="C921" t="s">
        <v>749</v>
      </c>
      <c r="D921" t="s">
        <v>24</v>
      </c>
      <c r="E921">
        <v>2018</v>
      </c>
      <c r="F921" t="s">
        <v>45</v>
      </c>
      <c r="G921" t="s">
        <v>21</v>
      </c>
      <c r="H921" t="s">
        <v>15</v>
      </c>
      <c r="I921" t="s">
        <v>46</v>
      </c>
      <c r="J921">
        <v>0</v>
      </c>
      <c r="L921">
        <v>225.30619999999999</v>
      </c>
      <c r="M921">
        <v>4.5</v>
      </c>
    </row>
    <row r="922" spans="1:13" x14ac:dyDescent="0.3">
      <c r="A922" t="s">
        <v>17</v>
      </c>
      <c r="B922">
        <f t="shared" si="14"/>
        <v>921</v>
      </c>
      <c r="C922" t="s">
        <v>750</v>
      </c>
      <c r="D922" t="s">
        <v>24</v>
      </c>
      <c r="E922">
        <v>2018</v>
      </c>
      <c r="F922" t="s">
        <v>45</v>
      </c>
      <c r="G922" t="s">
        <v>21</v>
      </c>
      <c r="H922" t="s">
        <v>15</v>
      </c>
      <c r="I922" t="s">
        <v>46</v>
      </c>
      <c r="J922">
        <v>6.3462047999999993E-2</v>
      </c>
      <c r="L922">
        <v>157.56299999999999</v>
      </c>
      <c r="M922">
        <v>4.5</v>
      </c>
    </row>
    <row r="923" spans="1:13" x14ac:dyDescent="0.3">
      <c r="A923" t="s">
        <v>17</v>
      </c>
      <c r="B923">
        <f t="shared" si="14"/>
        <v>922</v>
      </c>
      <c r="C923" t="s">
        <v>574</v>
      </c>
      <c r="D923" t="s">
        <v>19</v>
      </c>
      <c r="E923">
        <v>2018</v>
      </c>
      <c r="F923" t="s">
        <v>45</v>
      </c>
      <c r="G923" t="s">
        <v>21</v>
      </c>
      <c r="H923" t="s">
        <v>15</v>
      </c>
      <c r="I923" t="s">
        <v>46</v>
      </c>
      <c r="J923">
        <v>7.7079176999999999E-2</v>
      </c>
      <c r="L923">
        <v>61.553600000000003</v>
      </c>
      <c r="M923">
        <v>4.5</v>
      </c>
    </row>
    <row r="924" spans="1:13" x14ac:dyDescent="0.3">
      <c r="A924" t="s">
        <v>17</v>
      </c>
      <c r="B924">
        <f t="shared" si="14"/>
        <v>923</v>
      </c>
      <c r="C924" t="s">
        <v>751</v>
      </c>
      <c r="D924" t="s">
        <v>42</v>
      </c>
      <c r="E924">
        <v>2018</v>
      </c>
      <c r="F924" t="s">
        <v>45</v>
      </c>
      <c r="G924" t="s">
        <v>21</v>
      </c>
      <c r="H924" t="s">
        <v>15</v>
      </c>
      <c r="I924" t="s">
        <v>46</v>
      </c>
      <c r="J924">
        <v>0.14258975099999999</v>
      </c>
      <c r="L924">
        <v>35.918999999999997</v>
      </c>
      <c r="M924">
        <v>4.5</v>
      </c>
    </row>
    <row r="925" spans="1:13" x14ac:dyDescent="0.3">
      <c r="A925" t="s">
        <v>17</v>
      </c>
      <c r="B925">
        <f t="shared" si="14"/>
        <v>924</v>
      </c>
      <c r="C925" t="s">
        <v>378</v>
      </c>
      <c r="D925" t="s">
        <v>42</v>
      </c>
      <c r="E925">
        <v>2018</v>
      </c>
      <c r="F925" t="s">
        <v>45</v>
      </c>
      <c r="G925" t="s">
        <v>21</v>
      </c>
      <c r="H925" t="s">
        <v>15</v>
      </c>
      <c r="I925" t="s">
        <v>46</v>
      </c>
      <c r="J925">
        <v>9.1042210999999998E-2</v>
      </c>
      <c r="L925">
        <v>162.68940000000001</v>
      </c>
      <c r="M925">
        <v>4.5</v>
      </c>
    </row>
    <row r="926" spans="1:13" x14ac:dyDescent="0.3">
      <c r="A926" t="s">
        <v>17</v>
      </c>
      <c r="B926">
        <f t="shared" si="14"/>
        <v>925</v>
      </c>
      <c r="C926" t="s">
        <v>148</v>
      </c>
      <c r="D926" t="s">
        <v>42</v>
      </c>
      <c r="E926">
        <v>2018</v>
      </c>
      <c r="F926" t="s">
        <v>45</v>
      </c>
      <c r="G926" t="s">
        <v>21</v>
      </c>
      <c r="H926" t="s">
        <v>15</v>
      </c>
      <c r="I926" t="s">
        <v>46</v>
      </c>
      <c r="J926">
        <v>5.2247806000000001E-2</v>
      </c>
      <c r="L926">
        <v>190.85300000000001</v>
      </c>
      <c r="M926">
        <v>4.5</v>
      </c>
    </row>
    <row r="927" spans="1:13" x14ac:dyDescent="0.3">
      <c r="A927" t="s">
        <v>17</v>
      </c>
      <c r="B927">
        <f t="shared" si="14"/>
        <v>926</v>
      </c>
      <c r="C927" t="s">
        <v>752</v>
      </c>
      <c r="D927" t="s">
        <v>42</v>
      </c>
      <c r="E927">
        <v>2018</v>
      </c>
      <c r="F927" t="s">
        <v>45</v>
      </c>
      <c r="G927" t="s">
        <v>21</v>
      </c>
      <c r="H927" t="s">
        <v>15</v>
      </c>
      <c r="I927" t="s">
        <v>46</v>
      </c>
      <c r="J927">
        <v>7.2317217000000003E-2</v>
      </c>
      <c r="L927">
        <v>160.792</v>
      </c>
      <c r="M927">
        <v>4.5</v>
      </c>
    </row>
    <row r="928" spans="1:13" x14ac:dyDescent="0.3">
      <c r="A928" t="s">
        <v>17</v>
      </c>
      <c r="B928">
        <f t="shared" si="14"/>
        <v>927</v>
      </c>
      <c r="C928" t="s">
        <v>241</v>
      </c>
      <c r="D928" t="s">
        <v>42</v>
      </c>
      <c r="E928">
        <v>2018</v>
      </c>
      <c r="F928" t="s">
        <v>45</v>
      </c>
      <c r="G928" t="s">
        <v>21</v>
      </c>
      <c r="H928" t="s">
        <v>15</v>
      </c>
      <c r="I928" t="s">
        <v>46</v>
      </c>
      <c r="J928">
        <v>5.911748E-2</v>
      </c>
      <c r="L928">
        <v>181.5976</v>
      </c>
      <c r="M928">
        <v>4.5</v>
      </c>
    </row>
    <row r="929" spans="1:13" x14ac:dyDescent="0.3">
      <c r="A929" t="s">
        <v>17</v>
      </c>
      <c r="B929">
        <f t="shared" si="14"/>
        <v>928</v>
      </c>
      <c r="C929" t="s">
        <v>753</v>
      </c>
      <c r="D929" t="s">
        <v>42</v>
      </c>
      <c r="E929">
        <v>2018</v>
      </c>
      <c r="F929" t="s">
        <v>45</v>
      </c>
      <c r="G929" t="s">
        <v>21</v>
      </c>
      <c r="H929" t="s">
        <v>15</v>
      </c>
      <c r="I929" t="s">
        <v>46</v>
      </c>
      <c r="J929">
        <v>9.370568E-2</v>
      </c>
      <c r="L929">
        <v>253.8698</v>
      </c>
      <c r="M929">
        <v>4.5</v>
      </c>
    </row>
    <row r="930" spans="1:13" x14ac:dyDescent="0.3">
      <c r="A930" t="s">
        <v>17</v>
      </c>
      <c r="B930">
        <f t="shared" si="14"/>
        <v>929</v>
      </c>
      <c r="C930" t="s">
        <v>754</v>
      </c>
      <c r="D930" t="s">
        <v>64</v>
      </c>
      <c r="E930">
        <v>2018</v>
      </c>
      <c r="F930" t="s">
        <v>45</v>
      </c>
      <c r="G930" t="s">
        <v>21</v>
      </c>
      <c r="H930" t="s">
        <v>15</v>
      </c>
      <c r="I930" t="s">
        <v>46</v>
      </c>
      <c r="J930">
        <v>3.1186800000000001E-2</v>
      </c>
      <c r="L930">
        <v>39.548000000000002</v>
      </c>
      <c r="M930">
        <v>4.5</v>
      </c>
    </row>
    <row r="931" spans="1:13" x14ac:dyDescent="0.3">
      <c r="A931" t="s">
        <v>10</v>
      </c>
      <c r="B931">
        <f t="shared" si="14"/>
        <v>930</v>
      </c>
      <c r="C931" t="s">
        <v>755</v>
      </c>
      <c r="D931" t="s">
        <v>95</v>
      </c>
      <c r="E931">
        <v>2018</v>
      </c>
      <c r="F931" t="s">
        <v>45</v>
      </c>
      <c r="G931" t="s">
        <v>21</v>
      </c>
      <c r="H931" t="s">
        <v>15</v>
      </c>
      <c r="I931" t="s">
        <v>46</v>
      </c>
      <c r="J931">
        <v>2.524761E-2</v>
      </c>
      <c r="L931">
        <v>81.993399999999994</v>
      </c>
      <c r="M931">
        <v>4.5</v>
      </c>
    </row>
    <row r="932" spans="1:13" x14ac:dyDescent="0.3">
      <c r="A932" t="s">
        <v>10</v>
      </c>
      <c r="B932">
        <f t="shared" si="14"/>
        <v>931</v>
      </c>
      <c r="C932" t="s">
        <v>725</v>
      </c>
      <c r="D932" t="s">
        <v>28</v>
      </c>
      <c r="E932">
        <v>2018</v>
      </c>
      <c r="F932" t="s">
        <v>45</v>
      </c>
      <c r="G932" t="s">
        <v>21</v>
      </c>
      <c r="H932" t="s">
        <v>15</v>
      </c>
      <c r="I932" t="s">
        <v>46</v>
      </c>
      <c r="J932">
        <v>4.6408928000000002E-2</v>
      </c>
      <c r="L932">
        <v>153.2998</v>
      </c>
      <c r="M932">
        <v>4.5</v>
      </c>
    </row>
    <row r="933" spans="1:13" x14ac:dyDescent="0.3">
      <c r="A933" t="s">
        <v>10</v>
      </c>
      <c r="B933">
        <f t="shared" si="14"/>
        <v>932</v>
      </c>
      <c r="C933" t="s">
        <v>756</v>
      </c>
      <c r="D933" t="s">
        <v>24</v>
      </c>
      <c r="E933">
        <v>2018</v>
      </c>
      <c r="F933" t="s">
        <v>45</v>
      </c>
      <c r="G933" t="s">
        <v>21</v>
      </c>
      <c r="H933" t="s">
        <v>15</v>
      </c>
      <c r="I933" t="s">
        <v>46</v>
      </c>
      <c r="J933">
        <v>7.9954799999999993E-3</v>
      </c>
      <c r="L933">
        <v>78.561800000000005</v>
      </c>
      <c r="M933">
        <v>4.5</v>
      </c>
    </row>
    <row r="934" spans="1:13" x14ac:dyDescent="0.3">
      <c r="A934" t="s">
        <v>10</v>
      </c>
      <c r="B934">
        <f t="shared" si="14"/>
        <v>933</v>
      </c>
      <c r="C934" t="s">
        <v>757</v>
      </c>
      <c r="D934" t="s">
        <v>24</v>
      </c>
      <c r="E934">
        <v>2018</v>
      </c>
      <c r="F934" t="s">
        <v>45</v>
      </c>
      <c r="G934" t="s">
        <v>21</v>
      </c>
      <c r="H934" t="s">
        <v>15</v>
      </c>
      <c r="I934" t="s">
        <v>46</v>
      </c>
      <c r="J934">
        <v>4.1273391E-2</v>
      </c>
      <c r="L934">
        <v>91.680400000000006</v>
      </c>
      <c r="M934">
        <v>4.5</v>
      </c>
    </row>
    <row r="935" spans="1:13" x14ac:dyDescent="0.3">
      <c r="A935" t="s">
        <v>10</v>
      </c>
      <c r="B935">
        <f t="shared" si="14"/>
        <v>934</v>
      </c>
      <c r="C935" t="s">
        <v>758</v>
      </c>
      <c r="D935" t="s">
        <v>24</v>
      </c>
      <c r="E935">
        <v>2018</v>
      </c>
      <c r="F935" t="s">
        <v>45</v>
      </c>
      <c r="G935" t="s">
        <v>21</v>
      </c>
      <c r="H935" t="s">
        <v>15</v>
      </c>
      <c r="I935" t="s">
        <v>46</v>
      </c>
      <c r="J935">
        <v>4.2270751000000002E-2</v>
      </c>
      <c r="L935">
        <v>162.52099999999999</v>
      </c>
      <c r="M935">
        <v>4.5</v>
      </c>
    </row>
    <row r="936" spans="1:13" x14ac:dyDescent="0.3">
      <c r="A936" t="s">
        <v>10</v>
      </c>
      <c r="B936">
        <f t="shared" si="14"/>
        <v>935</v>
      </c>
      <c r="C936" t="s">
        <v>759</v>
      </c>
      <c r="D936" t="s">
        <v>12</v>
      </c>
      <c r="E936">
        <v>2018</v>
      </c>
      <c r="F936" t="s">
        <v>45</v>
      </c>
      <c r="G936" t="s">
        <v>21</v>
      </c>
      <c r="H936" t="s">
        <v>15</v>
      </c>
      <c r="I936" t="s">
        <v>46</v>
      </c>
      <c r="J936">
        <v>2.8842331999999998E-2</v>
      </c>
      <c r="L936">
        <v>81.495999999999995</v>
      </c>
      <c r="M936">
        <v>4.5</v>
      </c>
    </row>
    <row r="937" spans="1:13" x14ac:dyDescent="0.3">
      <c r="A937" t="s">
        <v>10</v>
      </c>
      <c r="B937">
        <f t="shared" si="14"/>
        <v>936</v>
      </c>
      <c r="C937" t="s">
        <v>760</v>
      </c>
      <c r="D937" t="s">
        <v>48</v>
      </c>
      <c r="E937">
        <v>2018</v>
      </c>
      <c r="F937" t="s">
        <v>45</v>
      </c>
      <c r="G937" t="s">
        <v>21</v>
      </c>
      <c r="H937" t="s">
        <v>15</v>
      </c>
      <c r="I937" t="s">
        <v>46</v>
      </c>
      <c r="J937">
        <v>1.3951504E-2</v>
      </c>
      <c r="L937">
        <v>199.9084</v>
      </c>
      <c r="M937">
        <v>4.5</v>
      </c>
    </row>
    <row r="938" spans="1:13" x14ac:dyDescent="0.3">
      <c r="A938" t="s">
        <v>10</v>
      </c>
      <c r="B938">
        <f t="shared" si="14"/>
        <v>937</v>
      </c>
      <c r="C938" t="s">
        <v>761</v>
      </c>
      <c r="D938" t="s">
        <v>32</v>
      </c>
      <c r="E938">
        <v>2018</v>
      </c>
      <c r="F938" t="s">
        <v>45</v>
      </c>
      <c r="G938" t="s">
        <v>21</v>
      </c>
      <c r="H938" t="s">
        <v>15</v>
      </c>
      <c r="I938" t="s">
        <v>46</v>
      </c>
      <c r="J938">
        <v>4.4767031999999998E-2</v>
      </c>
      <c r="L938">
        <v>173.7054</v>
      </c>
      <c r="M938">
        <v>4.5</v>
      </c>
    </row>
    <row r="939" spans="1:13" x14ac:dyDescent="0.3">
      <c r="A939" t="s">
        <v>35</v>
      </c>
      <c r="B939">
        <f t="shared" si="14"/>
        <v>938</v>
      </c>
      <c r="C939" t="s">
        <v>477</v>
      </c>
      <c r="D939" t="s">
        <v>95</v>
      </c>
      <c r="E939">
        <v>2018</v>
      </c>
      <c r="F939" t="s">
        <v>45</v>
      </c>
      <c r="G939" t="s">
        <v>21</v>
      </c>
      <c r="H939" t="s">
        <v>15</v>
      </c>
      <c r="I939" t="s">
        <v>46</v>
      </c>
      <c r="J939">
        <v>3.7315468999999997E-2</v>
      </c>
      <c r="L939">
        <v>50.003399999999999</v>
      </c>
      <c r="M939">
        <v>4.5</v>
      </c>
    </row>
    <row r="940" spans="1:13" x14ac:dyDescent="0.3">
      <c r="A940" t="s">
        <v>35</v>
      </c>
      <c r="B940">
        <f t="shared" si="14"/>
        <v>939</v>
      </c>
      <c r="C940" t="s">
        <v>762</v>
      </c>
      <c r="D940" t="s">
        <v>57</v>
      </c>
      <c r="E940">
        <v>2018</v>
      </c>
      <c r="F940" t="s">
        <v>45</v>
      </c>
      <c r="G940" t="s">
        <v>21</v>
      </c>
      <c r="H940" t="s">
        <v>15</v>
      </c>
      <c r="I940" t="s">
        <v>46</v>
      </c>
      <c r="J940">
        <v>2.4407061000000001E-2</v>
      </c>
      <c r="L940">
        <v>102.33320000000001</v>
      </c>
      <c r="M940">
        <v>4.5</v>
      </c>
    </row>
    <row r="941" spans="1:13" x14ac:dyDescent="0.3">
      <c r="A941" t="s">
        <v>35</v>
      </c>
      <c r="B941">
        <f t="shared" si="14"/>
        <v>940</v>
      </c>
      <c r="C941" t="s">
        <v>763</v>
      </c>
      <c r="D941" t="s">
        <v>19</v>
      </c>
      <c r="E941">
        <v>2018</v>
      </c>
      <c r="F941" t="s">
        <v>45</v>
      </c>
      <c r="G941" t="s">
        <v>21</v>
      </c>
      <c r="H941" t="s">
        <v>15</v>
      </c>
      <c r="I941" t="s">
        <v>46</v>
      </c>
      <c r="J941">
        <v>2.0876485E-2</v>
      </c>
      <c r="L941">
        <v>133.79419999999999</v>
      </c>
      <c r="M941">
        <v>4.5</v>
      </c>
    </row>
    <row r="942" spans="1:13" x14ac:dyDescent="0.3">
      <c r="A942" t="s">
        <v>10</v>
      </c>
      <c r="B942">
        <f t="shared" si="14"/>
        <v>941</v>
      </c>
      <c r="C942" t="s">
        <v>499</v>
      </c>
      <c r="D942" t="s">
        <v>67</v>
      </c>
      <c r="E942">
        <v>2018</v>
      </c>
      <c r="F942" t="s">
        <v>45</v>
      </c>
      <c r="G942" t="s">
        <v>21</v>
      </c>
      <c r="H942" t="s">
        <v>15</v>
      </c>
      <c r="I942" t="s">
        <v>46</v>
      </c>
      <c r="J942">
        <v>6.7624437999999995E-2</v>
      </c>
      <c r="L942">
        <v>120.944</v>
      </c>
      <c r="M942">
        <v>4.5</v>
      </c>
    </row>
    <row r="943" spans="1:13" x14ac:dyDescent="0.3">
      <c r="A943" t="s">
        <v>17</v>
      </c>
      <c r="B943">
        <f t="shared" si="14"/>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f t="shared" si="1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f t="shared" si="14"/>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f t="shared" si="14"/>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f t="shared" si="14"/>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f t="shared" si="14"/>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f t="shared" si="14"/>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f t="shared" si="14"/>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f t="shared" si="14"/>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f t="shared" si="14"/>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f t="shared" si="14"/>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f t="shared" si="1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f t="shared" si="14"/>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f t="shared" si="14"/>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f t="shared" si="14"/>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f t="shared" si="14"/>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f t="shared" si="14"/>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f t="shared" si="14"/>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f t="shared" si="14"/>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f t="shared" ref="B962:B1025" si="15">ROW()-1</f>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f t="shared" si="15"/>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f t="shared" si="15"/>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f t="shared" si="1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f t="shared" si="15"/>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f t="shared" si="15"/>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f t="shared" si="15"/>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f t="shared" si="15"/>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f t="shared" si="15"/>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f t="shared" si="15"/>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f t="shared" si="15"/>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f t="shared" si="15"/>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f t="shared" si="15"/>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f t="shared" si="1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f t="shared" si="15"/>
        <v>975</v>
      </c>
      <c r="C976" t="s">
        <v>786</v>
      </c>
      <c r="D976" t="s">
        <v>28</v>
      </c>
      <c r="E976">
        <v>2018</v>
      </c>
      <c r="F976" t="s">
        <v>45</v>
      </c>
      <c r="G976" t="s">
        <v>21</v>
      </c>
      <c r="H976" t="s">
        <v>15</v>
      </c>
      <c r="I976" t="s">
        <v>46</v>
      </c>
      <c r="J976">
        <v>0</v>
      </c>
      <c r="L976">
        <v>154.63140000000001</v>
      </c>
      <c r="M976">
        <v>4.4000000000000004</v>
      </c>
    </row>
    <row r="977" spans="1:13" x14ac:dyDescent="0.3">
      <c r="A977" t="s">
        <v>10</v>
      </c>
      <c r="B977">
        <f t="shared" si="15"/>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f t="shared" si="15"/>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f t="shared" si="15"/>
        <v>978</v>
      </c>
      <c r="C979" t="s">
        <v>103</v>
      </c>
      <c r="D979" t="s">
        <v>12</v>
      </c>
      <c r="E979">
        <v>2020</v>
      </c>
      <c r="F979" t="s">
        <v>37</v>
      </c>
      <c r="G979" t="s">
        <v>34</v>
      </c>
      <c r="H979" t="s">
        <v>15</v>
      </c>
      <c r="I979" t="s">
        <v>16</v>
      </c>
      <c r="J979">
        <v>0</v>
      </c>
      <c r="K979">
        <v>9.5</v>
      </c>
      <c r="L979">
        <v>110.4228</v>
      </c>
      <c r="M979">
        <v>4.4000000000000004</v>
      </c>
    </row>
    <row r="980" spans="1:13" x14ac:dyDescent="0.3">
      <c r="A980" t="s">
        <v>17</v>
      </c>
      <c r="B980">
        <f t="shared" si="15"/>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f t="shared" si="15"/>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f t="shared" si="15"/>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f t="shared" si="15"/>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f t="shared" si="15"/>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f t="shared" si="1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f t="shared" si="15"/>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f t="shared" si="15"/>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f t="shared" si="15"/>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f t="shared" si="15"/>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f t="shared" si="15"/>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f t="shared" si="15"/>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f t="shared" si="15"/>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f t="shared" si="15"/>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f t="shared" si="15"/>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f t="shared" si="1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f t="shared" si="15"/>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f t="shared" si="15"/>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f t="shared" si="15"/>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f t="shared" si="15"/>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f t="shared" si="15"/>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f t="shared" si="15"/>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f t="shared" si="15"/>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f t="shared" si="15"/>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f t="shared" si="15"/>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f t="shared" si="1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f t="shared" si="15"/>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f t="shared" si="15"/>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f t="shared" si="15"/>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f t="shared" si="15"/>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f t="shared" si="15"/>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f t="shared" si="15"/>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f t="shared" si="15"/>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f t="shared" si="15"/>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f t="shared" si="15"/>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f t="shared" si="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f t="shared" si="15"/>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f t="shared" si="15"/>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f t="shared" si="15"/>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f t="shared" si="15"/>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f t="shared" si="15"/>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f t="shared" si="15"/>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f t="shared" si="15"/>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f t="shared" si="15"/>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f t="shared" si="15"/>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f t="shared" si="1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f t="shared" ref="B1026:B1089" si="16">ROW()-1</f>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f t="shared" si="16"/>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f t="shared" si="16"/>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f t="shared" si="16"/>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f t="shared" si="16"/>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f t="shared" si="16"/>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f t="shared" si="16"/>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f t="shared" si="16"/>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f t="shared" si="16"/>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f t="shared" si="16"/>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f t="shared" si="1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f t="shared" si="16"/>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f t="shared" si="16"/>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f t="shared" si="16"/>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f t="shared" si="16"/>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f t="shared" si="16"/>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f t="shared" si="16"/>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f t="shared" si="16"/>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f t="shared" si="16"/>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f t="shared" si="16"/>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f t="shared" si="1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f t="shared" si="16"/>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f t="shared" si="16"/>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f t="shared" si="16"/>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f t="shared" si="16"/>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f t="shared" si="16"/>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f t="shared" si="16"/>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f t="shared" si="16"/>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f t="shared" si="16"/>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f t="shared" si="16"/>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f t="shared" si="1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f t="shared" si="16"/>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f t="shared" si="16"/>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f t="shared" si="16"/>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f t="shared" si="16"/>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f t="shared" si="16"/>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f t="shared" si="16"/>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f t="shared" si="16"/>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f t="shared" si="16"/>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f t="shared" si="16"/>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f t="shared" si="1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f t="shared" si="16"/>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f t="shared" si="16"/>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f t="shared" si="16"/>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f t="shared" si="16"/>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f t="shared" si="16"/>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f t="shared" si="16"/>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f t="shared" si="16"/>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f t="shared" si="16"/>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f t="shared" si="16"/>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f t="shared" si="1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f t="shared" si="16"/>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f t="shared" si="16"/>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f t="shared" si="16"/>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f t="shared" si="16"/>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f t="shared" si="16"/>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f t="shared" si="16"/>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f t="shared" si="16"/>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f t="shared" si="16"/>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f t="shared" si="16"/>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f t="shared" si="1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f t="shared" si="16"/>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f t="shared" si="16"/>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f t="shared" si="16"/>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f t="shared" ref="B1090:B1153" si="17">ROW()-1</f>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f t="shared" si="17"/>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f t="shared" si="17"/>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f t="shared" si="17"/>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f t="shared" si="17"/>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f t="shared" si="17"/>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f t="shared" si="17"/>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f t="shared" si="1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f t="shared" si="17"/>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f t="shared" si="17"/>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f t="shared" si="17"/>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f t="shared" si="17"/>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f t="shared" si="17"/>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f t="shared" si="17"/>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f t="shared" si="17"/>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f t="shared" si="17"/>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f t="shared" si="17"/>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f t="shared" si="1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f t="shared" si="17"/>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f t="shared" si="17"/>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f t="shared" si="17"/>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f t="shared" si="17"/>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f t="shared" si="17"/>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f t="shared" si="17"/>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f t="shared" si="17"/>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f t="shared" si="17"/>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f t="shared" si="17"/>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f t="shared" si="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f t="shared" si="17"/>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f t="shared" si="17"/>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f t="shared" si="17"/>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f t="shared" si="17"/>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f t="shared" si="17"/>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f t="shared" si="17"/>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f t="shared" si="17"/>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f t="shared" si="17"/>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f t="shared" si="17"/>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f t="shared" si="1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f t="shared" si="17"/>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f t="shared" si="17"/>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f t="shared" si="17"/>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f t="shared" si="17"/>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f t="shared" si="17"/>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f t="shared" si="17"/>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f t="shared" si="17"/>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f t="shared" si="17"/>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f t="shared" si="17"/>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f t="shared" si="1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f t="shared" si="17"/>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f t="shared" si="17"/>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f t="shared" si="17"/>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f t="shared" si="17"/>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f t="shared" si="17"/>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f t="shared" si="17"/>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f t="shared" si="17"/>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f t="shared" si="17"/>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f t="shared" si="17"/>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f t="shared" si="1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f t="shared" si="17"/>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f t="shared" si="17"/>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f t="shared" si="17"/>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f t="shared" si="17"/>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f t="shared" si="17"/>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f t="shared" si="17"/>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f t="shared" ref="B1154:B1217" si="18">ROW()-1</f>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f t="shared" si="18"/>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f t="shared" si="18"/>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f t="shared" si="18"/>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f t="shared" si="1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f t="shared" si="18"/>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f t="shared" si="18"/>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f t="shared" si="18"/>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f t="shared" si="18"/>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f t="shared" si="18"/>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f t="shared" si="18"/>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f t="shared" si="18"/>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f t="shared" si="18"/>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f t="shared" si="18"/>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f t="shared" si="1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f t="shared" si="18"/>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f t="shared" si="18"/>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f t="shared" si="18"/>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f t="shared" si="18"/>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f t="shared" si="18"/>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f t="shared" si="18"/>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f t="shared" si="18"/>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f t="shared" si="18"/>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f t="shared" si="18"/>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f t="shared" si="1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f t="shared" si="18"/>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f t="shared" si="18"/>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f t="shared" si="18"/>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f t="shared" si="18"/>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f t="shared" si="18"/>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f t="shared" si="18"/>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f t="shared" si="18"/>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f t="shared" si="18"/>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f t="shared" si="18"/>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f t="shared" si="1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f t="shared" si="18"/>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f t="shared" si="18"/>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f t="shared" si="18"/>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f t="shared" si="18"/>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f t="shared" si="18"/>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f t="shared" si="18"/>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f t="shared" si="18"/>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f t="shared" si="18"/>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f t="shared" si="18"/>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f t="shared" si="1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f t="shared" si="18"/>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f t="shared" si="18"/>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f t="shared" si="18"/>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f t="shared" si="18"/>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f t="shared" si="18"/>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f t="shared" si="18"/>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f t="shared" si="18"/>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f t="shared" si="18"/>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f t="shared" si="18"/>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f t="shared" si="1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f t="shared" si="18"/>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f t="shared" si="18"/>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f t="shared" si="18"/>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f t="shared" si="18"/>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f t="shared" si="18"/>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f t="shared" si="18"/>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f t="shared" si="18"/>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f t="shared" si="18"/>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f t="shared" si="18"/>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f t="shared" ref="B1218:B1281" si="19">ROW()-1</f>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f t="shared" si="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f t="shared" si="19"/>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f t="shared" si="19"/>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f t="shared" si="19"/>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f t="shared" si="19"/>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f t="shared" si="19"/>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f t="shared" si="19"/>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f t="shared" si="19"/>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f t="shared" si="19"/>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f t="shared" si="19"/>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f t="shared" si="1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f t="shared" si="19"/>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f t="shared" si="19"/>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f t="shared" si="19"/>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f t="shared" si="19"/>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f t="shared" si="19"/>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f t="shared" si="19"/>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f t="shared" si="19"/>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f t="shared" si="19"/>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f t="shared" si="19"/>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f t="shared" si="1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f t="shared" si="19"/>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f t="shared" si="19"/>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f t="shared" si="19"/>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f t="shared" si="19"/>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f t="shared" si="19"/>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f t="shared" si="19"/>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f t="shared" si="19"/>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f t="shared" si="19"/>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f t="shared" si="19"/>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f t="shared" si="1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f t="shared" si="19"/>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f t="shared" si="19"/>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f t="shared" si="19"/>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f t="shared" si="19"/>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f t="shared" si="19"/>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f t="shared" si="19"/>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f t="shared" si="19"/>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f t="shared" si="19"/>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f t="shared" si="19"/>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f t="shared" si="1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f t="shared" si="19"/>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f t="shared" si="19"/>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f t="shared" si="19"/>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f t="shared" si="19"/>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f t="shared" si="19"/>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f t="shared" si="19"/>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f t="shared" si="19"/>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f t="shared" si="19"/>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f t="shared" si="19"/>
        <v>1267</v>
      </c>
      <c r="C1268" t="s">
        <v>145</v>
      </c>
      <c r="D1268" t="s">
        <v>19</v>
      </c>
      <c r="E1268">
        <v>2018</v>
      </c>
      <c r="F1268" t="s">
        <v>45</v>
      </c>
      <c r="G1268" t="s">
        <v>21</v>
      </c>
      <c r="H1268" t="s">
        <v>15</v>
      </c>
      <c r="I1268" t="s">
        <v>46</v>
      </c>
      <c r="J1268">
        <v>0</v>
      </c>
      <c r="L1268">
        <v>125.173</v>
      </c>
      <c r="M1268">
        <v>4.4000000000000004</v>
      </c>
    </row>
    <row r="1269" spans="1:13" x14ac:dyDescent="0.3">
      <c r="A1269" t="s">
        <v>17</v>
      </c>
      <c r="B1269">
        <f t="shared" si="1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f t="shared" si="19"/>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f t="shared" si="19"/>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f t="shared" si="19"/>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f t="shared" si="19"/>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f t="shared" si="19"/>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f t="shared" si="19"/>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f t="shared" si="19"/>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f t="shared" si="19"/>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f t="shared" si="19"/>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f t="shared" si="1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f t="shared" si="19"/>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f t="shared" si="19"/>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f t="shared" ref="B1282:B1345" si="20">ROW()-1</f>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f t="shared" si="20"/>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f t="shared" si="20"/>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f t="shared" si="20"/>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f t="shared" si="20"/>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f t="shared" si="20"/>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f t="shared" si="20"/>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f t="shared" si="20"/>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f t="shared" si="2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f t="shared" si="20"/>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f t="shared" si="20"/>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f t="shared" si="20"/>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f t="shared" si="20"/>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f t="shared" si="20"/>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f t="shared" si="20"/>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f t="shared" si="20"/>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f t="shared" si="20"/>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f t="shared" si="20"/>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f t="shared" si="2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f t="shared" si="20"/>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f t="shared" si="20"/>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f t="shared" si="20"/>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f t="shared" si="20"/>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f t="shared" si="20"/>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f t="shared" si="20"/>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f t="shared" si="20"/>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f t="shared" si="20"/>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f t="shared" si="20"/>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f t="shared" si="2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f t="shared" si="20"/>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f t="shared" si="20"/>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f t="shared" si="20"/>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f t="shared" si="20"/>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f t="shared" si="20"/>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f t="shared" si="20"/>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f t="shared" si="20"/>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f t="shared" si="20"/>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f t="shared" si="20"/>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f t="shared" si="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f t="shared" si="20"/>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f t="shared" si="20"/>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f t="shared" si="20"/>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f t="shared" si="20"/>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f t="shared" si="20"/>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f t="shared" si="20"/>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f t="shared" si="20"/>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f t="shared" si="20"/>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f t="shared" si="20"/>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f t="shared" si="2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f t="shared" si="20"/>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f t="shared" si="20"/>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f t="shared" si="20"/>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f t="shared" si="20"/>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f t="shared" si="20"/>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f t="shared" si="20"/>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f t="shared" si="20"/>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f t="shared" si="20"/>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f t="shared" si="20"/>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f t="shared" si="2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f t="shared" si="20"/>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f t="shared" si="20"/>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f t="shared" si="20"/>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f t="shared" si="20"/>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f t="shared" si="20"/>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f t="shared" ref="B1346:B1409" si="21">ROW()-1</f>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f t="shared" si="21"/>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f t="shared" si="21"/>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f t="shared" si="21"/>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f t="shared" si="21"/>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f t="shared" si="2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f t="shared" si="21"/>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f t="shared" si="21"/>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f t="shared" si="21"/>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f t="shared" si="21"/>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f t="shared" si="21"/>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f t="shared" si="21"/>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f t="shared" si="21"/>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f t="shared" si="21"/>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f t="shared" si="21"/>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f t="shared" si="2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f t="shared" si="2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f t="shared" si="21"/>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f t="shared" si="21"/>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f t="shared" si="21"/>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f t="shared" si="2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f t="shared" si="21"/>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f t="shared" si="2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f t="shared" si="21"/>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f t="shared" si="2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f t="shared" si="2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f t="shared" si="21"/>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f t="shared" si="21"/>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f t="shared" si="21"/>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f t="shared" si="21"/>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f t="shared" si="2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f t="shared" si="2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f t="shared" si="21"/>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f t="shared" si="21"/>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f t="shared" si="21"/>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f t="shared" si="2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f t="shared" si="21"/>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f t="shared" si="21"/>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f t="shared" si="21"/>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f t="shared" si="21"/>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f t="shared" si="2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f t="shared" si="2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f t="shared" si="2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f t="shared" si="21"/>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f t="shared" si="21"/>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f t="shared" si="2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f t="shared" si="21"/>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f t="shared" si="2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f t="shared" si="21"/>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f t="shared" si="21"/>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f t="shared" si="21"/>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f t="shared" si="21"/>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f t="shared" si="21"/>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f t="shared" si="2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f t="shared" si="2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f t="shared" si="2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f t="shared" si="21"/>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f t="shared" si="2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f t="shared" si="2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f t="shared" si="2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f t="shared" si="21"/>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f t="shared" si="21"/>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f t="shared" si="21"/>
        <v>1407</v>
      </c>
      <c r="C1408" t="s">
        <v>421</v>
      </c>
      <c r="D1408" t="s">
        <v>95</v>
      </c>
      <c r="E1408">
        <v>2012</v>
      </c>
      <c r="F1408" t="s">
        <v>13</v>
      </c>
      <c r="G1408" t="s">
        <v>14</v>
      </c>
      <c r="H1408" t="s">
        <v>15</v>
      </c>
      <c r="I1408" t="s">
        <v>16</v>
      </c>
      <c r="J1408">
        <v>0</v>
      </c>
      <c r="K1408">
        <v>6.78</v>
      </c>
      <c r="L1408">
        <v>95.012</v>
      </c>
      <c r="M1408">
        <v>4.3</v>
      </c>
    </row>
    <row r="1409" spans="1:13" x14ac:dyDescent="0.3">
      <c r="A1409" t="s">
        <v>10</v>
      </c>
      <c r="B1409">
        <f t="shared" si="2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f t="shared" ref="B1410:B1473" si="22">ROW()-1</f>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f t="shared" si="22"/>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f t="shared" si="2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f t="shared" si="22"/>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f t="shared" si="22"/>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f t="shared" si="22"/>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f t="shared" si="22"/>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f t="shared" si="22"/>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f t="shared" si="22"/>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f t="shared" si="22"/>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f t="shared" si="22"/>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f t="shared" si="22"/>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f t="shared" si="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f t="shared" si="22"/>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f t="shared" si="22"/>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f t="shared" si="22"/>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f t="shared" si="22"/>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f t="shared" si="22"/>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f t="shared" si="22"/>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f t="shared" si="22"/>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f t="shared" si="22"/>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f t="shared" si="22"/>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f t="shared" si="2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f t="shared" si="22"/>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f t="shared" si="22"/>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f t="shared" si="22"/>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f t="shared" si="22"/>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f t="shared" si="22"/>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f t="shared" si="22"/>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f t="shared" si="22"/>
        <v>1438</v>
      </c>
      <c r="C1439" t="s">
        <v>632</v>
      </c>
      <c r="D1439" t="s">
        <v>95</v>
      </c>
      <c r="E1439">
        <v>2018</v>
      </c>
      <c r="F1439" t="s">
        <v>138</v>
      </c>
      <c r="G1439" t="s">
        <v>14</v>
      </c>
      <c r="H1439" t="s">
        <v>26</v>
      </c>
      <c r="I1439" t="s">
        <v>40</v>
      </c>
      <c r="J1439">
        <v>0.208987123</v>
      </c>
      <c r="L1439">
        <v>106.0596</v>
      </c>
      <c r="M1439">
        <v>4.3</v>
      </c>
    </row>
    <row r="1440" spans="1:13" x14ac:dyDescent="0.3">
      <c r="A1440" t="s">
        <v>17</v>
      </c>
      <c r="B1440">
        <f t="shared" si="22"/>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f t="shared" si="22"/>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f t="shared" si="2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f t="shared" si="22"/>
        <v>1442</v>
      </c>
      <c r="C1443" t="s">
        <v>1018</v>
      </c>
      <c r="D1443" t="s">
        <v>24</v>
      </c>
      <c r="E1443">
        <v>2018</v>
      </c>
      <c r="F1443" t="s">
        <v>138</v>
      </c>
      <c r="G1443" t="s">
        <v>14</v>
      </c>
      <c r="H1443" t="s">
        <v>26</v>
      </c>
      <c r="I1443" t="s">
        <v>40</v>
      </c>
      <c r="J1443">
        <v>0</v>
      </c>
      <c r="L1443">
        <v>109.9254</v>
      </c>
      <c r="M1443">
        <v>4.3</v>
      </c>
    </row>
    <row r="1444" spans="1:13" x14ac:dyDescent="0.3">
      <c r="A1444" t="s">
        <v>17</v>
      </c>
      <c r="B1444">
        <f t="shared" si="22"/>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f t="shared" si="22"/>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f t="shared" si="22"/>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f t="shared" si="22"/>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f t="shared" si="22"/>
        <v>1447</v>
      </c>
      <c r="C1448" t="s">
        <v>991</v>
      </c>
      <c r="D1448" t="s">
        <v>19</v>
      </c>
      <c r="E1448">
        <v>2018</v>
      </c>
      <c r="F1448" t="s">
        <v>138</v>
      </c>
      <c r="G1448" t="s">
        <v>14</v>
      </c>
      <c r="H1448" t="s">
        <v>26</v>
      </c>
      <c r="I1448" t="s">
        <v>40</v>
      </c>
      <c r="J1448">
        <v>0</v>
      </c>
      <c r="L1448">
        <v>40.347999999999999</v>
      </c>
      <c r="M1448">
        <v>4.3</v>
      </c>
    </row>
    <row r="1449" spans="1:13" x14ac:dyDescent="0.3">
      <c r="A1449" t="s">
        <v>17</v>
      </c>
      <c r="B1449">
        <f t="shared" si="22"/>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f t="shared" si="22"/>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f t="shared" si="22"/>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f t="shared" si="2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f t="shared" si="22"/>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f t="shared" si="22"/>
        <v>1453</v>
      </c>
      <c r="C1454" t="s">
        <v>1023</v>
      </c>
      <c r="D1454" t="s">
        <v>42</v>
      </c>
      <c r="E1454">
        <v>2018</v>
      </c>
      <c r="F1454" t="s">
        <v>138</v>
      </c>
      <c r="G1454" t="s">
        <v>14</v>
      </c>
      <c r="H1454" t="s">
        <v>26</v>
      </c>
      <c r="I1454" t="s">
        <v>40</v>
      </c>
      <c r="J1454">
        <v>0.13027716</v>
      </c>
      <c r="L1454">
        <v>228.001</v>
      </c>
      <c r="M1454">
        <v>4.3</v>
      </c>
    </row>
    <row r="1455" spans="1:13" x14ac:dyDescent="0.3">
      <c r="A1455" t="s">
        <v>17</v>
      </c>
      <c r="B1455">
        <f t="shared" si="22"/>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f t="shared" si="22"/>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f t="shared" si="22"/>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f t="shared" si="22"/>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f t="shared" si="22"/>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f t="shared" si="22"/>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f t="shared" si="22"/>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f t="shared" si="2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f t="shared" si="22"/>
        <v>1462</v>
      </c>
      <c r="C1463" t="s">
        <v>701</v>
      </c>
      <c r="D1463" t="s">
        <v>67</v>
      </c>
      <c r="E1463">
        <v>2018</v>
      </c>
      <c r="F1463" t="s">
        <v>138</v>
      </c>
      <c r="G1463" t="s">
        <v>14</v>
      </c>
      <c r="H1463" t="s">
        <v>26</v>
      </c>
      <c r="I1463" t="s">
        <v>40</v>
      </c>
      <c r="J1463">
        <v>0</v>
      </c>
      <c r="L1463">
        <v>55.9298</v>
      </c>
      <c r="M1463">
        <v>4.3</v>
      </c>
    </row>
    <row r="1464" spans="1:13" x14ac:dyDescent="0.3">
      <c r="A1464" t="s">
        <v>10</v>
      </c>
      <c r="B1464">
        <f t="shared" si="22"/>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f t="shared" si="22"/>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f t="shared" si="22"/>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f t="shared" si="22"/>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f t="shared" si="22"/>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f t="shared" si="22"/>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f t="shared" si="22"/>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f t="shared" si="22"/>
        <v>1470</v>
      </c>
      <c r="C1471" t="s">
        <v>810</v>
      </c>
      <c r="D1471" t="s">
        <v>48</v>
      </c>
      <c r="E1471">
        <v>2018</v>
      </c>
      <c r="F1471" t="s">
        <v>138</v>
      </c>
      <c r="G1471" t="s">
        <v>14</v>
      </c>
      <c r="H1471" t="s">
        <v>26</v>
      </c>
      <c r="I1471" t="s">
        <v>40</v>
      </c>
      <c r="J1471">
        <v>7.8758649E-2</v>
      </c>
      <c r="L1471">
        <v>103.0016</v>
      </c>
      <c r="M1471">
        <v>4.3</v>
      </c>
    </row>
    <row r="1472" spans="1:13" x14ac:dyDescent="0.3">
      <c r="A1472" t="s">
        <v>10</v>
      </c>
      <c r="B1472">
        <f t="shared" si="2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f t="shared" si="22"/>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f t="shared" ref="B1474:B1537" si="23">ROW()-1</f>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f t="shared" si="23"/>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f t="shared" si="23"/>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f t="shared" si="23"/>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f t="shared" si="23"/>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f t="shared" si="23"/>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f t="shared" si="23"/>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f t="shared" si="23"/>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f t="shared" si="23"/>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f t="shared" si="2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f t="shared" si="23"/>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f t="shared" si="23"/>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f t="shared" si="23"/>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f t="shared" si="23"/>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f t="shared" si="23"/>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f t="shared" si="23"/>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f t="shared" si="23"/>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f t="shared" si="23"/>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f t="shared" si="23"/>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f t="shared" si="2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f t="shared" si="23"/>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f t="shared" si="23"/>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f t="shared" si="23"/>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f t="shared" si="23"/>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f t="shared" si="23"/>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f t="shared" si="23"/>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f t="shared" si="23"/>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f t="shared" si="23"/>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f t="shared" si="23"/>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f t="shared" si="2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f t="shared" si="23"/>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f t="shared" si="23"/>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f t="shared" si="23"/>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f t="shared" si="23"/>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f t="shared" si="23"/>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f t="shared" si="23"/>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f t="shared" si="23"/>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f t="shared" si="23"/>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f t="shared" si="23"/>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f t="shared" si="2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f t="shared" si="23"/>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f t="shared" si="23"/>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f t="shared" si="23"/>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f t="shared" si="23"/>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f t="shared" si="23"/>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f t="shared" si="23"/>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f t="shared" si="23"/>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f t="shared" si="23"/>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f t="shared" si="23"/>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f t="shared" si="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f t="shared" si="23"/>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f t="shared" si="23"/>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f t="shared" si="23"/>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f t="shared" si="23"/>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f t="shared" si="23"/>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f t="shared" si="23"/>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f t="shared" si="23"/>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f t="shared" si="23"/>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f t="shared" si="23"/>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f t="shared" si="2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f t="shared" si="23"/>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f t="shared" si="23"/>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f t="shared" si="23"/>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f t="shared" si="23"/>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f t="shared" ref="B1538:B1601" si="24">ROW()-1</f>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f t="shared" si="24"/>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f t="shared" si="24"/>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f t="shared" si="24"/>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f t="shared" si="24"/>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f t="shared" si="24"/>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f t="shared" si="2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f t="shared" si="24"/>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f t="shared" si="24"/>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f t="shared" si="24"/>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f t="shared" si="24"/>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f t="shared" si="24"/>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f t="shared" si="24"/>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f t="shared" si="24"/>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f t="shared" si="24"/>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f t="shared" si="24"/>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f t="shared" si="2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f t="shared" si="24"/>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f t="shared" si="24"/>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f t="shared" si="24"/>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f t="shared" si="24"/>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f t="shared" si="24"/>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f t="shared" si="24"/>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f t="shared" si="24"/>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f t="shared" si="24"/>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f t="shared" si="24"/>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f t="shared" si="2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f t="shared" si="24"/>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f t="shared" si="24"/>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f t="shared" si="24"/>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f t="shared" si="24"/>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f t="shared" si="24"/>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f t="shared" si="24"/>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f t="shared" si="24"/>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f t="shared" si="24"/>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f t="shared" si="24"/>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f t="shared" si="2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f t="shared" si="24"/>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f t="shared" si="24"/>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f t="shared" si="24"/>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f t="shared" si="24"/>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f t="shared" si="24"/>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f t="shared" si="24"/>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f t="shared" si="24"/>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f t="shared" si="24"/>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f t="shared" si="24"/>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f t="shared" si="2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f t="shared" si="24"/>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f t="shared" si="24"/>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f t="shared" si="24"/>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f t="shared" si="24"/>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f t="shared" si="24"/>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f t="shared" si="24"/>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f t="shared" si="24"/>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f t="shared" si="24"/>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f t="shared" si="24"/>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f t="shared" si="2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f t="shared" si="24"/>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f t="shared" si="24"/>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f t="shared" si="24"/>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f t="shared" si="24"/>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f t="shared" si="24"/>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f t="shared" si="24"/>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f t="shared" si="24"/>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f t="shared" ref="B1602:B1665" si="25">ROW()-1</f>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f t="shared" si="25"/>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f t="shared" si="25"/>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f t="shared" si="2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f t="shared" si="25"/>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f t="shared" si="25"/>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f t="shared" si="25"/>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f t="shared" si="25"/>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f t="shared" si="25"/>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f t="shared" si="25"/>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f t="shared" si="25"/>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f t="shared" si="25"/>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f t="shared" si="25"/>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f t="shared" si="2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f t="shared" si="25"/>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f t="shared" si="25"/>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f t="shared" si="25"/>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f t="shared" si="25"/>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f t="shared" si="25"/>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f t="shared" si="25"/>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f t="shared" si="25"/>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f t="shared" si="25"/>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f t="shared" si="25"/>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f t="shared" si="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f t="shared" si="25"/>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f t="shared" si="25"/>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f t="shared" si="25"/>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f t="shared" si="25"/>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f t="shared" si="25"/>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f t="shared" si="25"/>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f t="shared" si="25"/>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f t="shared" si="25"/>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f t="shared" si="25"/>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f t="shared" si="2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f t="shared" si="25"/>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f t="shared" si="25"/>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f t="shared" si="25"/>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f t="shared" si="25"/>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f t="shared" si="25"/>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f t="shared" si="25"/>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f t="shared" si="25"/>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f t="shared" si="25"/>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f t="shared" si="25"/>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f t="shared" si="2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f t="shared" si="25"/>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f t="shared" si="25"/>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f t="shared" si="25"/>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f t="shared" si="25"/>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f t="shared" si="25"/>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f t="shared" si="25"/>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f t="shared" si="25"/>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f t="shared" si="25"/>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f t="shared" si="25"/>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f t="shared" si="2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f t="shared" si="25"/>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f t="shared" si="25"/>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f t="shared" si="25"/>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f t="shared" si="25"/>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f t="shared" si="25"/>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f t="shared" si="25"/>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f t="shared" si="25"/>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f t="shared" si="25"/>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f t="shared" si="25"/>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f t="shared" si="2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f t="shared" ref="B1666:B1729" si="26">ROW()-1</f>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f t="shared" si="26"/>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f t="shared" si="26"/>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f t="shared" si="26"/>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f t="shared" si="26"/>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f t="shared" si="26"/>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f t="shared" si="26"/>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f t="shared" si="26"/>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f t="shared" si="26"/>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f t="shared" si="26"/>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f t="shared" si="2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f t="shared" si="26"/>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f t="shared" si="26"/>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f t="shared" si="26"/>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f t="shared" si="26"/>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f t="shared" si="26"/>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f t="shared" si="26"/>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f t="shared" si="26"/>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f t="shared" si="26"/>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f t="shared" si="26"/>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f t="shared" si="2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f t="shared" si="26"/>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f t="shared" si="26"/>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f t="shared" si="26"/>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f t="shared" si="26"/>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f t="shared" si="26"/>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f t="shared" si="26"/>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f t="shared" si="26"/>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f t="shared" si="26"/>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f t="shared" si="26"/>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f t="shared" si="2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f t="shared" si="26"/>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f t="shared" si="26"/>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f t="shared" si="26"/>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f t="shared" si="26"/>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f t="shared" si="26"/>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f t="shared" si="26"/>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f t="shared" si="26"/>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f t="shared" si="26"/>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f t="shared" si="26"/>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f t="shared" si="2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f t="shared" si="26"/>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f t="shared" si="26"/>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f t="shared" si="26"/>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f t="shared" si="26"/>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f t="shared" si="26"/>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f t="shared" si="26"/>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f t="shared" si="26"/>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f t="shared" si="26"/>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f t="shared" si="26"/>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f t="shared" si="2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f t="shared" si="26"/>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f t="shared" si="26"/>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f t="shared" si="26"/>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f t="shared" si="26"/>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f t="shared" si="26"/>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f t="shared" si="26"/>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f t="shared" si="26"/>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f t="shared" si="26"/>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f t="shared" si="26"/>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f t="shared" si="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f t="shared" si="26"/>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f t="shared" si="26"/>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f t="shared" si="26"/>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f t="shared" ref="B1730:B1793" si="27">ROW()-1</f>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f t="shared" si="27"/>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f t="shared" si="27"/>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f t="shared" si="27"/>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f t="shared" si="27"/>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f t="shared" si="27"/>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f t="shared" si="27"/>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f t="shared" si="2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f t="shared" si="27"/>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f t="shared" si="27"/>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f t="shared" si="27"/>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f t="shared" si="27"/>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f t="shared" si="27"/>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f t="shared" si="27"/>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f t="shared" si="27"/>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f t="shared" si="27"/>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f t="shared" si="27"/>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f t="shared" si="2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f t="shared" si="27"/>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f t="shared" si="27"/>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f t="shared" si="27"/>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f t="shared" si="27"/>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f t="shared" si="27"/>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f t="shared" si="27"/>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f t="shared" si="27"/>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f t="shared" si="27"/>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f t="shared" si="27"/>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f t="shared" si="2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f t="shared" si="27"/>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f t="shared" si="27"/>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f t="shared" si="27"/>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f t="shared" si="27"/>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f t="shared" si="27"/>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f t="shared" si="27"/>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f t="shared" si="27"/>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f t="shared" si="27"/>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f t="shared" si="27"/>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f t="shared" si="2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f t="shared" si="27"/>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f t="shared" si="27"/>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f t="shared" si="27"/>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f t="shared" si="27"/>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f t="shared" si="27"/>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f t="shared" si="27"/>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f t="shared" si="27"/>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f t="shared" si="27"/>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f t="shared" si="27"/>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f t="shared" si="2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f t="shared" si="27"/>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f t="shared" si="27"/>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f t="shared" si="27"/>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f t="shared" si="27"/>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f t="shared" si="27"/>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f t="shared" si="27"/>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f t="shared" si="27"/>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f t="shared" si="27"/>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f t="shared" si="27"/>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f t="shared" si="2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f t="shared" si="27"/>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f t="shared" si="27"/>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f t="shared" si="27"/>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f t="shared" si="27"/>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f t="shared" si="27"/>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f t="shared" si="27"/>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f t="shared" ref="B1794:B1857" si="28">ROW()-1</f>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f t="shared" si="28"/>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f t="shared" si="28"/>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f t="shared" si="28"/>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f t="shared" si="2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f t="shared" si="28"/>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f t="shared" si="28"/>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f t="shared" si="28"/>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f t="shared" si="28"/>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f t="shared" si="28"/>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f t="shared" si="28"/>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f t="shared" si="28"/>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f t="shared" si="28"/>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f t="shared" si="28"/>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f t="shared" si="2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f t="shared" si="28"/>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f t="shared" si="28"/>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f t="shared" si="28"/>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f t="shared" si="28"/>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f t="shared" si="28"/>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f t="shared" si="28"/>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f t="shared" si="28"/>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f t="shared" si="28"/>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f t="shared" si="28"/>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f t="shared" si="2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f t="shared" si="28"/>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f t="shared" si="28"/>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f t="shared" si="28"/>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f t="shared" si="28"/>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f t="shared" si="28"/>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f t="shared" si="28"/>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f t="shared" si="28"/>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f t="shared" si="28"/>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f t="shared" si="28"/>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f t="shared" si="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f t="shared" si="28"/>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f t="shared" si="28"/>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f t="shared" si="28"/>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f t="shared" si="28"/>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f t="shared" si="28"/>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f t="shared" si="28"/>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f t="shared" si="28"/>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f t="shared" si="28"/>
        <v>1835</v>
      </c>
      <c r="C1836" t="s">
        <v>1128</v>
      </c>
      <c r="D1836" t="s">
        <v>95</v>
      </c>
      <c r="E1836">
        <v>2022</v>
      </c>
      <c r="F1836" t="s">
        <v>20</v>
      </c>
      <c r="G1836" t="s">
        <v>21</v>
      </c>
      <c r="H1836" t="s">
        <v>15</v>
      </c>
      <c r="I1836" t="s">
        <v>22</v>
      </c>
      <c r="J1836">
        <v>0</v>
      </c>
      <c r="K1836">
        <v>20</v>
      </c>
      <c r="L1836">
        <v>43.4086</v>
      </c>
      <c r="M1836">
        <v>4.3</v>
      </c>
    </row>
    <row r="1837" spans="1:13" x14ac:dyDescent="0.3">
      <c r="A1837" t="s">
        <v>17</v>
      </c>
      <c r="B1837">
        <f t="shared" si="28"/>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f t="shared" si="2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f t="shared" si="28"/>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f t="shared" si="28"/>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f t="shared" si="28"/>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f t="shared" si="28"/>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f t="shared" si="28"/>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f t="shared" si="28"/>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f t="shared" si="28"/>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f t="shared" si="28"/>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f t="shared" si="28"/>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f t="shared" si="2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f t="shared" si="28"/>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f t="shared" si="28"/>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f t="shared" si="28"/>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f t="shared" si="28"/>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f t="shared" si="28"/>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f t="shared" si="28"/>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f t="shared" si="28"/>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f t="shared" si="28"/>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f t="shared" si="28"/>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f t="shared" ref="B1858:B1921" si="29">ROW()-1</f>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f t="shared" si="2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f t="shared" si="29"/>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f t="shared" si="29"/>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f t="shared" si="29"/>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f t="shared" si="29"/>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f t="shared" si="29"/>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f t="shared" si="29"/>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f t="shared" si="29"/>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f t="shared" si="29"/>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f t="shared" si="29"/>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f t="shared" si="2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f t="shared" si="29"/>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f t="shared" si="29"/>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f t="shared" si="29"/>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f t="shared" si="29"/>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f t="shared" si="29"/>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f t="shared" si="29"/>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f t="shared" si="29"/>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f t="shared" si="29"/>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f t="shared" si="29"/>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f t="shared" si="2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f t="shared" si="29"/>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f t="shared" si="29"/>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f t="shared" si="29"/>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f t="shared" si="29"/>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f t="shared" si="29"/>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f t="shared" si="29"/>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f t="shared" si="29"/>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f t="shared" si="29"/>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f t="shared" si="29"/>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f t="shared" si="2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f t="shared" si="29"/>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f t="shared" si="29"/>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f t="shared" si="29"/>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f t="shared" si="29"/>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f t="shared" si="29"/>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f t="shared" si="29"/>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f t="shared" si="29"/>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f t="shared" si="29"/>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f t="shared" si="29"/>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f t="shared" si="2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f t="shared" si="29"/>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f t="shared" si="29"/>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f t="shared" si="29"/>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f t="shared" si="29"/>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f t="shared" si="29"/>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f t="shared" si="29"/>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f t="shared" si="29"/>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f t="shared" si="29"/>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f t="shared" si="29"/>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f t="shared" si="2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f t="shared" si="29"/>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f t="shared" si="29"/>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f t="shared" si="29"/>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f t="shared" si="29"/>
        <v>1912</v>
      </c>
      <c r="C1913" t="s">
        <v>1184</v>
      </c>
      <c r="D1913" t="s">
        <v>12</v>
      </c>
      <c r="E1913">
        <v>2018</v>
      </c>
      <c r="F1913" t="s">
        <v>45</v>
      </c>
      <c r="G1913" t="s">
        <v>21</v>
      </c>
      <c r="H1913" t="s">
        <v>15</v>
      </c>
      <c r="I1913" t="s">
        <v>46</v>
      </c>
      <c r="J1913">
        <v>0</v>
      </c>
      <c r="L1913">
        <v>245.01439999999999</v>
      </c>
      <c r="M1913">
        <v>4.3</v>
      </c>
    </row>
    <row r="1914" spans="1:13" x14ac:dyDescent="0.3">
      <c r="A1914" t="s">
        <v>17</v>
      </c>
      <c r="B1914">
        <f t="shared" si="29"/>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f t="shared" si="29"/>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f t="shared" si="29"/>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f t="shared" si="29"/>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f t="shared" si="29"/>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f t="shared" si="2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f t="shared" si="29"/>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f t="shared" si="29"/>
        <v>1920</v>
      </c>
      <c r="C1921" t="s">
        <v>1188</v>
      </c>
      <c r="D1921" t="s">
        <v>28</v>
      </c>
      <c r="E1921">
        <v>2018</v>
      </c>
      <c r="F1921" t="s">
        <v>45</v>
      </c>
      <c r="G1921" t="s">
        <v>21</v>
      </c>
      <c r="H1921" t="s">
        <v>15</v>
      </c>
      <c r="I1921" t="s">
        <v>46</v>
      </c>
      <c r="J1921">
        <v>0.116762173</v>
      </c>
      <c r="L1921">
        <v>198.9768</v>
      </c>
      <c r="M1921">
        <v>4.3</v>
      </c>
    </row>
    <row r="1922" spans="1:13" x14ac:dyDescent="0.3">
      <c r="A1922" t="s">
        <v>17</v>
      </c>
      <c r="B1922">
        <f t="shared" ref="B1922:B1985" si="30">ROW()-1</f>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f t="shared" si="30"/>
        <v>1922</v>
      </c>
      <c r="C1923" t="s">
        <v>1065</v>
      </c>
      <c r="D1923" t="s">
        <v>67</v>
      </c>
      <c r="E1923">
        <v>2018</v>
      </c>
      <c r="F1923" t="s">
        <v>45</v>
      </c>
      <c r="G1923" t="s">
        <v>21</v>
      </c>
      <c r="H1923" t="s">
        <v>15</v>
      </c>
      <c r="I1923" t="s">
        <v>46</v>
      </c>
      <c r="J1923">
        <v>1.769927E-2</v>
      </c>
      <c r="L1923">
        <v>74.2012</v>
      </c>
      <c r="M1923">
        <v>4.3</v>
      </c>
    </row>
    <row r="1924" spans="1:13" x14ac:dyDescent="0.3">
      <c r="A1924" t="s">
        <v>17</v>
      </c>
      <c r="B1924">
        <f t="shared" si="30"/>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f t="shared" si="30"/>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f t="shared" si="30"/>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f t="shared" si="30"/>
        <v>1926</v>
      </c>
      <c r="C1927" t="s">
        <v>1189</v>
      </c>
      <c r="D1927" t="s">
        <v>24</v>
      </c>
      <c r="E1927">
        <v>2018</v>
      </c>
      <c r="F1927" t="s">
        <v>45</v>
      </c>
      <c r="G1927" t="s">
        <v>21</v>
      </c>
      <c r="H1927" t="s">
        <v>15</v>
      </c>
      <c r="I1927" t="s">
        <v>46</v>
      </c>
      <c r="J1927">
        <v>0</v>
      </c>
      <c r="L1927">
        <v>100.7042</v>
      </c>
      <c r="M1927">
        <v>4.3</v>
      </c>
    </row>
    <row r="1928" spans="1:13" x14ac:dyDescent="0.3">
      <c r="A1928" t="s">
        <v>17</v>
      </c>
      <c r="B1928">
        <f t="shared" si="30"/>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f t="shared" si="30"/>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f t="shared" si="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f t="shared" si="30"/>
        <v>1930</v>
      </c>
      <c r="C1931" t="s">
        <v>493</v>
      </c>
      <c r="D1931" t="s">
        <v>12</v>
      </c>
      <c r="E1931">
        <v>2018</v>
      </c>
      <c r="F1931" t="s">
        <v>45</v>
      </c>
      <c r="G1931" t="s">
        <v>21</v>
      </c>
      <c r="H1931" t="s">
        <v>15</v>
      </c>
      <c r="I1931" t="s">
        <v>46</v>
      </c>
      <c r="J1931">
        <v>3.5183156E-2</v>
      </c>
      <c r="L1931">
        <v>37.8506</v>
      </c>
      <c r="M1931">
        <v>4.3</v>
      </c>
    </row>
    <row r="1932" spans="1:13" x14ac:dyDescent="0.3">
      <c r="A1932" t="s">
        <v>17</v>
      </c>
      <c r="B1932">
        <f t="shared" si="30"/>
        <v>1931</v>
      </c>
      <c r="C1932" t="s">
        <v>1191</v>
      </c>
      <c r="D1932" t="s">
        <v>12</v>
      </c>
      <c r="E1932">
        <v>2018</v>
      </c>
      <c r="F1932" t="s">
        <v>45</v>
      </c>
      <c r="G1932" t="s">
        <v>21</v>
      </c>
      <c r="H1932" t="s">
        <v>15</v>
      </c>
      <c r="I1932" t="s">
        <v>46</v>
      </c>
      <c r="J1932">
        <v>2.0614212E-2</v>
      </c>
      <c r="L1932">
        <v>126.4046</v>
      </c>
      <c r="M1932">
        <v>4.3</v>
      </c>
    </row>
    <row r="1933" spans="1:13" x14ac:dyDescent="0.3">
      <c r="A1933" t="s">
        <v>17</v>
      </c>
      <c r="B1933">
        <f t="shared" si="30"/>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f t="shared" si="30"/>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f t="shared" si="30"/>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f t="shared" si="30"/>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f t="shared" si="30"/>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f t="shared" si="30"/>
        <v>1937</v>
      </c>
      <c r="C1938" t="s">
        <v>326</v>
      </c>
      <c r="D1938" t="s">
        <v>19</v>
      </c>
      <c r="E1938">
        <v>2018</v>
      </c>
      <c r="F1938" t="s">
        <v>45</v>
      </c>
      <c r="G1938" t="s">
        <v>21</v>
      </c>
      <c r="H1938" t="s">
        <v>15</v>
      </c>
      <c r="I1938" t="s">
        <v>46</v>
      </c>
      <c r="J1938">
        <v>0.116366304</v>
      </c>
      <c r="L1938">
        <v>158.363</v>
      </c>
      <c r="M1938">
        <v>4.3</v>
      </c>
    </row>
    <row r="1939" spans="1:13" x14ac:dyDescent="0.3">
      <c r="A1939" t="s">
        <v>17</v>
      </c>
      <c r="B1939">
        <f t="shared" si="30"/>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f t="shared" si="3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f t="shared" si="30"/>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f t="shared" si="30"/>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f t="shared" si="30"/>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f t="shared" si="30"/>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f t="shared" si="30"/>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f t="shared" si="30"/>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f t="shared" si="30"/>
        <v>1946</v>
      </c>
      <c r="C1947" t="s">
        <v>151</v>
      </c>
      <c r="D1947" t="s">
        <v>54</v>
      </c>
      <c r="E1947">
        <v>2018</v>
      </c>
      <c r="F1947" t="s">
        <v>45</v>
      </c>
      <c r="G1947" t="s">
        <v>21</v>
      </c>
      <c r="H1947" t="s">
        <v>15</v>
      </c>
      <c r="I1947" t="s">
        <v>46</v>
      </c>
      <c r="J1947">
        <v>1.6653022E-2</v>
      </c>
      <c r="L1947">
        <v>139.518</v>
      </c>
      <c r="M1947">
        <v>4.3</v>
      </c>
    </row>
    <row r="1948" spans="1:13" x14ac:dyDescent="0.3">
      <c r="A1948" t="s">
        <v>17</v>
      </c>
      <c r="B1948">
        <f t="shared" si="30"/>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f t="shared" si="30"/>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f t="shared" si="3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f t="shared" si="30"/>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f t="shared" si="30"/>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f t="shared" si="30"/>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f t="shared" si="30"/>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f t="shared" si="30"/>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f t="shared" si="30"/>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f t="shared" si="30"/>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f t="shared" si="30"/>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f t="shared" si="30"/>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f t="shared" si="3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f t="shared" si="30"/>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f t="shared" si="30"/>
        <v>1961</v>
      </c>
      <c r="C1962" t="s">
        <v>936</v>
      </c>
      <c r="D1962" t="s">
        <v>57</v>
      </c>
      <c r="E1962">
        <v>2018</v>
      </c>
      <c r="F1962" t="s">
        <v>45</v>
      </c>
      <c r="G1962" t="s">
        <v>21</v>
      </c>
      <c r="H1962" t="s">
        <v>15</v>
      </c>
      <c r="I1962" t="s">
        <v>46</v>
      </c>
      <c r="J1962">
        <v>4.368089E-2</v>
      </c>
      <c r="L1962">
        <v>110.157</v>
      </c>
      <c r="M1962">
        <v>4.3</v>
      </c>
    </row>
    <row r="1963" spans="1:13" x14ac:dyDescent="0.3">
      <c r="A1963" t="s">
        <v>10</v>
      </c>
      <c r="B1963">
        <f t="shared" si="30"/>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f t="shared" si="30"/>
        <v>1963</v>
      </c>
      <c r="C1964" t="s">
        <v>160</v>
      </c>
      <c r="D1964" t="s">
        <v>28</v>
      </c>
      <c r="E1964">
        <v>2018</v>
      </c>
      <c r="F1964" t="s">
        <v>45</v>
      </c>
      <c r="G1964" t="s">
        <v>21</v>
      </c>
      <c r="H1964" t="s">
        <v>15</v>
      </c>
      <c r="I1964" t="s">
        <v>46</v>
      </c>
      <c r="J1964">
        <v>0</v>
      </c>
      <c r="L1964">
        <v>100.3674</v>
      </c>
      <c r="M1964">
        <v>4.3</v>
      </c>
    </row>
    <row r="1965" spans="1:13" x14ac:dyDescent="0.3">
      <c r="A1965" t="s">
        <v>10</v>
      </c>
      <c r="B1965">
        <f t="shared" si="30"/>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f t="shared" si="30"/>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f t="shared" si="30"/>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f t="shared" si="30"/>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f t="shared" si="30"/>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f t="shared" si="3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f t="shared" si="30"/>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f t="shared" si="30"/>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f t="shared" si="30"/>
        <v>1972</v>
      </c>
      <c r="C1973" t="s">
        <v>1201</v>
      </c>
      <c r="D1973" t="s">
        <v>48</v>
      </c>
      <c r="E1973">
        <v>2018</v>
      </c>
      <c r="F1973" t="s">
        <v>45</v>
      </c>
      <c r="G1973" t="s">
        <v>21</v>
      </c>
      <c r="H1973" t="s">
        <v>15</v>
      </c>
      <c r="I1973" t="s">
        <v>46</v>
      </c>
      <c r="J1973">
        <v>8.7894475E-2</v>
      </c>
      <c r="L1973">
        <v>121.173</v>
      </c>
      <c r="M1973">
        <v>4.3</v>
      </c>
    </row>
    <row r="1974" spans="1:13" x14ac:dyDescent="0.3">
      <c r="A1974" t="s">
        <v>10</v>
      </c>
      <c r="B1974">
        <f t="shared" si="30"/>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f t="shared" si="30"/>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f t="shared" si="30"/>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f t="shared" si="30"/>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f t="shared" si="30"/>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f t="shared" si="30"/>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f t="shared" si="3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f t="shared" si="30"/>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f t="shared" si="30"/>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f t="shared" si="30"/>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f t="shared" si="30"/>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f t="shared" si="30"/>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f t="shared" ref="B1986:B2049" si="31">ROW()-1</f>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f t="shared" si="31"/>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f t="shared" si="31"/>
        <v>1987</v>
      </c>
      <c r="C1988" t="s">
        <v>901</v>
      </c>
      <c r="D1988" t="s">
        <v>24</v>
      </c>
      <c r="E1988">
        <v>2017</v>
      </c>
      <c r="F1988" t="s">
        <v>50</v>
      </c>
      <c r="G1988" t="s">
        <v>34</v>
      </c>
      <c r="H1988" t="s">
        <v>26</v>
      </c>
      <c r="I1988" t="s">
        <v>16</v>
      </c>
      <c r="J1988">
        <v>0</v>
      </c>
      <c r="K1988">
        <v>14</v>
      </c>
      <c r="L1988">
        <v>53.064</v>
      </c>
      <c r="M1988">
        <v>4.2</v>
      </c>
    </row>
    <row r="1989" spans="1:13" x14ac:dyDescent="0.3">
      <c r="A1989" t="s">
        <v>10</v>
      </c>
      <c r="B1989">
        <f t="shared" si="31"/>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f t="shared" si="31"/>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f t="shared" si="3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f t="shared" si="31"/>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f t="shared" si="31"/>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f t="shared" si="31"/>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f t="shared" si="31"/>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f t="shared" si="31"/>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f t="shared" si="31"/>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f t="shared" si="31"/>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f t="shared" si="31"/>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f t="shared" si="3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f t="shared" si="3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f t="shared" si="31"/>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f t="shared" si="3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f t="shared" si="31"/>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f t="shared" si="31"/>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f t="shared" si="3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f t="shared" si="3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f t="shared" si="31"/>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f t="shared" si="31"/>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f t="shared" si="31"/>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f t="shared" si="3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f t="shared" si="31"/>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f t="shared" si="31"/>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f t="shared" si="31"/>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f t="shared" si="31"/>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f t="shared" si="3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f t="shared" si="3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f t="shared" si="31"/>
        <v>2017</v>
      </c>
      <c r="C2018" t="s">
        <v>1218</v>
      </c>
      <c r="D2018" t="s">
        <v>28</v>
      </c>
      <c r="E2018">
        <v>2018</v>
      </c>
      <c r="F2018" t="s">
        <v>138</v>
      </c>
      <c r="G2018" t="s">
        <v>14</v>
      </c>
      <c r="H2018" t="s">
        <v>26</v>
      </c>
      <c r="I2018" t="s">
        <v>40</v>
      </c>
      <c r="J2018">
        <v>0</v>
      </c>
      <c r="L2018">
        <v>160.69200000000001</v>
      </c>
      <c r="M2018">
        <v>4.2</v>
      </c>
    </row>
    <row r="2019" spans="1:13" x14ac:dyDescent="0.3">
      <c r="A2019" t="s">
        <v>10</v>
      </c>
      <c r="B2019">
        <f t="shared" si="31"/>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f t="shared" si="31"/>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f t="shared" si="3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f t="shared" si="31"/>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f t="shared" si="3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f t="shared" si="31"/>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f t="shared" si="31"/>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f t="shared" si="3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f t="shared" si="31"/>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f t="shared" si="31"/>
        <v>2027</v>
      </c>
      <c r="C2028" t="s">
        <v>753</v>
      </c>
      <c r="D2028" t="s">
        <v>42</v>
      </c>
      <c r="E2028">
        <v>2018</v>
      </c>
      <c r="F2028" t="s">
        <v>138</v>
      </c>
      <c r="G2028" t="s">
        <v>14</v>
      </c>
      <c r="H2028" t="s">
        <v>26</v>
      </c>
      <c r="I2028" t="s">
        <v>40</v>
      </c>
      <c r="J2028">
        <v>0.164864915</v>
      </c>
      <c r="L2028">
        <v>255.2698</v>
      </c>
      <c r="M2028">
        <v>4.2</v>
      </c>
    </row>
    <row r="2029" spans="1:13" x14ac:dyDescent="0.3">
      <c r="A2029" t="s">
        <v>17</v>
      </c>
      <c r="B2029">
        <f t="shared" si="31"/>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f t="shared" si="3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f t="shared" si="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f t="shared" si="3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f t="shared" si="31"/>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f t="shared" si="31"/>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f t="shared" si="31"/>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f t="shared" si="3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f t="shared" si="31"/>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f t="shared" si="31"/>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f t="shared" si="31"/>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f t="shared" si="3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f t="shared" si="3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f t="shared" si="3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f t="shared" si="31"/>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f t="shared" si="3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f t="shared" si="31"/>
        <v>2044</v>
      </c>
      <c r="C2045" t="s">
        <v>1058</v>
      </c>
      <c r="D2045" t="s">
        <v>32</v>
      </c>
      <c r="E2045">
        <v>2011</v>
      </c>
      <c r="F2045" t="s">
        <v>39</v>
      </c>
      <c r="G2045" t="s">
        <v>21</v>
      </c>
      <c r="H2045" t="s">
        <v>15</v>
      </c>
      <c r="I2045" t="s">
        <v>40</v>
      </c>
      <c r="J2045">
        <v>0</v>
      </c>
      <c r="K2045">
        <v>9.5</v>
      </c>
      <c r="L2045">
        <v>32.89</v>
      </c>
      <c r="M2045">
        <v>4.2</v>
      </c>
    </row>
    <row r="2046" spans="1:13" x14ac:dyDescent="0.3">
      <c r="A2046" t="s">
        <v>17</v>
      </c>
      <c r="B2046">
        <f t="shared" si="31"/>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f t="shared" si="3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f t="shared" si="31"/>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f t="shared" si="3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f t="shared" ref="B2050:B2113" si="32">ROW()-1</f>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f t="shared" si="32"/>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f t="shared" si="3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f t="shared" si="32"/>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f t="shared" si="32"/>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f t="shared" si="32"/>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f t="shared" si="32"/>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f t="shared" si="32"/>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f t="shared" si="32"/>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f t="shared" si="32"/>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f t="shared" si="32"/>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f t="shared" si="32"/>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f t="shared" si="3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f t="shared" si="32"/>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f t="shared" si="32"/>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f t="shared" si="32"/>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f t="shared" si="32"/>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f t="shared" si="32"/>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f t="shared" si="32"/>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f t="shared" si="32"/>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f t="shared" si="32"/>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f t="shared" si="32"/>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f t="shared" si="3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f t="shared" si="32"/>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f t="shared" si="32"/>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f t="shared" si="32"/>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f t="shared" si="32"/>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f t="shared" si="32"/>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f t="shared" si="32"/>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f t="shared" si="32"/>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f t="shared" si="32"/>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f t="shared" si="32"/>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f t="shared" si="3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f t="shared" si="32"/>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f t="shared" si="32"/>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f t="shared" si="32"/>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f t="shared" si="32"/>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f t="shared" si="32"/>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f t="shared" si="32"/>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f t="shared" si="32"/>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f t="shared" si="32"/>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f t="shared" si="32"/>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f t="shared" si="3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f t="shared" si="32"/>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f t="shared" si="32"/>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f t="shared" si="32"/>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f t="shared" si="32"/>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f t="shared" si="32"/>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f t="shared" si="32"/>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f t="shared" si="32"/>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f t="shared" si="32"/>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f t="shared" si="32"/>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f t="shared" si="3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f t="shared" si="32"/>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f t="shared" si="32"/>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f t="shared" si="32"/>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f t="shared" si="32"/>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f t="shared" si="32"/>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f t="shared" si="32"/>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f t="shared" si="32"/>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f t="shared" si="32"/>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f t="shared" si="32"/>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f t="shared" si="3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f t="shared" si="32"/>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f t="shared" ref="B2114:B2177" si="33">ROW()-1</f>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f t="shared" si="33"/>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f t="shared" si="33"/>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f t="shared" si="33"/>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f t="shared" si="33"/>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f t="shared" si="33"/>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f t="shared" si="33"/>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f t="shared" si="33"/>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f t="shared" si="33"/>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f t="shared" si="3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f t="shared" si="33"/>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f t="shared" si="33"/>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f t="shared" si="33"/>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f t="shared" si="33"/>
        <v>2126</v>
      </c>
      <c r="C2127" t="s">
        <v>705</v>
      </c>
      <c r="D2127" t="s">
        <v>28</v>
      </c>
      <c r="E2127">
        <v>2018</v>
      </c>
      <c r="F2127" t="s">
        <v>138</v>
      </c>
      <c r="G2127" t="s">
        <v>14</v>
      </c>
      <c r="H2127" t="s">
        <v>26</v>
      </c>
      <c r="I2127" t="s">
        <v>40</v>
      </c>
      <c r="J2127">
        <v>0.137539574</v>
      </c>
      <c r="L2127">
        <v>38.8506</v>
      </c>
      <c r="M2127">
        <v>4.2</v>
      </c>
    </row>
    <row r="2128" spans="1:13" x14ac:dyDescent="0.3">
      <c r="A2128" t="s">
        <v>17</v>
      </c>
      <c r="B2128">
        <f t="shared" si="33"/>
        <v>2127</v>
      </c>
      <c r="C2128" t="s">
        <v>163</v>
      </c>
      <c r="D2128" t="s">
        <v>28</v>
      </c>
      <c r="E2128">
        <v>2018</v>
      </c>
      <c r="F2128" t="s">
        <v>138</v>
      </c>
      <c r="G2128" t="s">
        <v>14</v>
      </c>
      <c r="H2128" t="s">
        <v>26</v>
      </c>
      <c r="I2128" t="s">
        <v>40</v>
      </c>
      <c r="J2128">
        <v>1.8275994E-2</v>
      </c>
      <c r="L2128">
        <v>115.2808</v>
      </c>
      <c r="M2128">
        <v>4.2</v>
      </c>
    </row>
    <row r="2129" spans="1:13" x14ac:dyDescent="0.3">
      <c r="A2129" t="s">
        <v>17</v>
      </c>
      <c r="B2129">
        <f t="shared" si="33"/>
        <v>2128</v>
      </c>
      <c r="C2129" t="s">
        <v>944</v>
      </c>
      <c r="D2129" t="s">
        <v>28</v>
      </c>
      <c r="E2129">
        <v>2018</v>
      </c>
      <c r="F2129" t="s">
        <v>138</v>
      </c>
      <c r="G2129" t="s">
        <v>14</v>
      </c>
      <c r="H2129" t="s">
        <v>26</v>
      </c>
      <c r="I2129" t="s">
        <v>40</v>
      </c>
      <c r="J2129">
        <v>3.1069203E-2</v>
      </c>
      <c r="L2129">
        <v>179.6686</v>
      </c>
      <c r="M2129">
        <v>4.2</v>
      </c>
    </row>
    <row r="2130" spans="1:13" x14ac:dyDescent="0.3">
      <c r="A2130" t="s">
        <v>17</v>
      </c>
      <c r="B2130">
        <f t="shared" si="33"/>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f t="shared" si="33"/>
        <v>2130</v>
      </c>
      <c r="C2131" t="s">
        <v>1144</v>
      </c>
      <c r="D2131" t="s">
        <v>24</v>
      </c>
      <c r="E2131">
        <v>2018</v>
      </c>
      <c r="F2131" t="s">
        <v>138</v>
      </c>
      <c r="G2131" t="s">
        <v>14</v>
      </c>
      <c r="H2131" t="s">
        <v>26</v>
      </c>
      <c r="I2131" t="s">
        <v>40</v>
      </c>
      <c r="J2131">
        <v>0</v>
      </c>
      <c r="L2131">
        <v>98.241</v>
      </c>
      <c r="M2131">
        <v>4.2</v>
      </c>
    </row>
    <row r="2132" spans="1:13" x14ac:dyDescent="0.3">
      <c r="A2132" t="s">
        <v>17</v>
      </c>
      <c r="B2132">
        <f t="shared" si="33"/>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f t="shared" si="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f t="shared" si="33"/>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f t="shared" si="33"/>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f t="shared" si="33"/>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f t="shared" si="33"/>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f t="shared" si="33"/>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f t="shared" si="33"/>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f t="shared" si="33"/>
        <v>2139</v>
      </c>
      <c r="C2140" t="s">
        <v>281</v>
      </c>
      <c r="D2140" t="s">
        <v>32</v>
      </c>
      <c r="E2140">
        <v>2018</v>
      </c>
      <c r="F2140" t="s">
        <v>138</v>
      </c>
      <c r="G2140" t="s">
        <v>14</v>
      </c>
      <c r="H2140" t="s">
        <v>26</v>
      </c>
      <c r="I2140" t="s">
        <v>40</v>
      </c>
      <c r="J2140">
        <v>0.124448295</v>
      </c>
      <c r="L2140">
        <v>112.0518</v>
      </c>
      <c r="M2140">
        <v>4.2</v>
      </c>
    </row>
    <row r="2141" spans="1:13" x14ac:dyDescent="0.3">
      <c r="A2141" t="s">
        <v>17</v>
      </c>
      <c r="B2141">
        <f t="shared" si="33"/>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f t="shared" si="33"/>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f t="shared" si="33"/>
        <v>2142</v>
      </c>
      <c r="C2143" t="s">
        <v>955</v>
      </c>
      <c r="D2143" t="s">
        <v>67</v>
      </c>
      <c r="E2143">
        <v>2018</v>
      </c>
      <c r="F2143" t="s">
        <v>138</v>
      </c>
      <c r="G2143" t="s">
        <v>14</v>
      </c>
      <c r="H2143" t="s">
        <v>26</v>
      </c>
      <c r="I2143" t="s">
        <v>40</v>
      </c>
      <c r="J2143">
        <v>0.168901843</v>
      </c>
      <c r="L2143">
        <v>43.4086</v>
      </c>
      <c r="M2143">
        <v>4.2</v>
      </c>
    </row>
    <row r="2144" spans="1:13" x14ac:dyDescent="0.3">
      <c r="A2144" t="s">
        <v>10</v>
      </c>
      <c r="B2144">
        <f t="shared" si="33"/>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f t="shared" si="33"/>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f t="shared" si="33"/>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f t="shared" si="33"/>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f t="shared" si="33"/>
        <v>2147</v>
      </c>
      <c r="C2148" t="s">
        <v>399</v>
      </c>
      <c r="D2148" t="s">
        <v>12</v>
      </c>
      <c r="E2148">
        <v>2018</v>
      </c>
      <c r="F2148" t="s">
        <v>138</v>
      </c>
      <c r="G2148" t="s">
        <v>14</v>
      </c>
      <c r="H2148" t="s">
        <v>26</v>
      </c>
      <c r="I2148" t="s">
        <v>40</v>
      </c>
      <c r="J2148">
        <v>0.11173569</v>
      </c>
      <c r="L2148">
        <v>115.9492</v>
      </c>
      <c r="M2148">
        <v>4.2</v>
      </c>
    </row>
    <row r="2149" spans="1:13" x14ac:dyDescent="0.3">
      <c r="A2149" t="s">
        <v>10</v>
      </c>
      <c r="B2149">
        <f t="shared" si="33"/>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f t="shared" si="33"/>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f t="shared" si="33"/>
        <v>2150</v>
      </c>
      <c r="C2151" t="s">
        <v>1209</v>
      </c>
      <c r="D2151" t="s">
        <v>54</v>
      </c>
      <c r="E2151">
        <v>2018</v>
      </c>
      <c r="F2151" t="s">
        <v>138</v>
      </c>
      <c r="G2151" t="s">
        <v>14</v>
      </c>
      <c r="H2151" t="s">
        <v>26</v>
      </c>
      <c r="I2151" t="s">
        <v>40</v>
      </c>
      <c r="J2151">
        <v>0.133279499</v>
      </c>
      <c r="L2151">
        <v>112.6202</v>
      </c>
      <c r="M2151">
        <v>4.2</v>
      </c>
    </row>
    <row r="2152" spans="1:13" x14ac:dyDescent="0.3">
      <c r="A2152" t="s">
        <v>10</v>
      </c>
      <c r="B2152">
        <f t="shared" si="33"/>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f t="shared" si="3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f t="shared" si="33"/>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f t="shared" si="33"/>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f t="shared" si="33"/>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f t="shared" si="33"/>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f t="shared" si="33"/>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f t="shared" si="33"/>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f t="shared" si="33"/>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f t="shared" si="33"/>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f t="shared" si="33"/>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f t="shared" si="3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f t="shared" si="33"/>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f t="shared" si="33"/>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f t="shared" si="33"/>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f t="shared" si="33"/>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f t="shared" si="33"/>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f t="shared" si="33"/>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f t="shared" si="33"/>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f t="shared" si="33"/>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f t="shared" si="33"/>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f t="shared" si="3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f t="shared" si="33"/>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f t="shared" si="33"/>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f t="shared" si="33"/>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f t="shared" si="33"/>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f t="shared" ref="B2178:B2241" si="34">ROW()-1</f>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f t="shared" si="34"/>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f t="shared" si="34"/>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f t="shared" si="34"/>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f t="shared" si="34"/>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f t="shared" si="34"/>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f t="shared" si="3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f t="shared" si="34"/>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f t="shared" si="34"/>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f t="shared" si="34"/>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f t="shared" si="34"/>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f t="shared" si="34"/>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f t="shared" si="34"/>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f t="shared" si="34"/>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f t="shared" si="34"/>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f t="shared" si="34"/>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f t="shared" si="3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f t="shared" si="34"/>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f t="shared" si="34"/>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f t="shared" si="34"/>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f t="shared" si="34"/>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f t="shared" si="34"/>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f t="shared" si="34"/>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f t="shared" si="34"/>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f t="shared" si="34"/>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f t="shared" si="34"/>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f t="shared" si="3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f t="shared" si="34"/>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f t="shared" si="34"/>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f t="shared" si="34"/>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f t="shared" si="34"/>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f t="shared" si="34"/>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f t="shared" si="34"/>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f t="shared" si="34"/>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f t="shared" si="34"/>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f t="shared" si="34"/>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f t="shared" si="3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f t="shared" si="34"/>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f t="shared" si="34"/>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f t="shared" si="34"/>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f t="shared" si="34"/>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f t="shared" si="34"/>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f t="shared" si="34"/>
        <v>2219</v>
      </c>
      <c r="C2220" t="s">
        <v>592</v>
      </c>
      <c r="D2220" t="s">
        <v>64</v>
      </c>
      <c r="E2220">
        <v>2015</v>
      </c>
      <c r="F2220" t="s">
        <v>33</v>
      </c>
      <c r="G2220" t="s">
        <v>34</v>
      </c>
      <c r="H2220" t="s">
        <v>15</v>
      </c>
      <c r="I2220" t="s">
        <v>16</v>
      </c>
      <c r="J2220">
        <v>0</v>
      </c>
      <c r="K2220">
        <v>5.5</v>
      </c>
      <c r="L2220">
        <v>103.1016</v>
      </c>
      <c r="M2220">
        <v>4.2</v>
      </c>
    </row>
    <row r="2221" spans="1:13" x14ac:dyDescent="0.3">
      <c r="A2221" t="s">
        <v>17</v>
      </c>
      <c r="B2221">
        <f t="shared" si="34"/>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f t="shared" si="34"/>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f t="shared" si="34"/>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f t="shared" si="3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f t="shared" si="34"/>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f t="shared" si="34"/>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f t="shared" si="34"/>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f t="shared" si="34"/>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f t="shared" si="34"/>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f t="shared" si="34"/>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f t="shared" si="34"/>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f t="shared" si="34"/>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f t="shared" si="34"/>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f t="shared" si="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f t="shared" si="34"/>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f t="shared" si="34"/>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f t="shared" si="34"/>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f t="shared" si="34"/>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f t="shared" si="34"/>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f t="shared" si="34"/>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f t="shared" si="34"/>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f t="shared" ref="B2242:B2305" si="35">ROW()-1</f>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f t="shared" si="35"/>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f t="shared" si="35"/>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f t="shared" si="3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f t="shared" si="35"/>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f t="shared" si="35"/>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f t="shared" si="35"/>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f t="shared" si="35"/>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f t="shared" si="35"/>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f t="shared" si="35"/>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f t="shared" si="35"/>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f t="shared" si="35"/>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f t="shared" si="35"/>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f t="shared" si="3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f t="shared" si="35"/>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f t="shared" si="35"/>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f t="shared" si="35"/>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f t="shared" si="35"/>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f t="shared" si="35"/>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f t="shared" si="35"/>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f t="shared" si="35"/>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f t="shared" si="35"/>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f t="shared" si="35"/>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f t="shared" si="3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f t="shared" si="35"/>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f t="shared" si="35"/>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f t="shared" si="35"/>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f t="shared" si="35"/>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f t="shared" si="35"/>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f t="shared" si="35"/>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f t="shared" si="35"/>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f t="shared" si="35"/>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f t="shared" si="35"/>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f t="shared" si="3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f t="shared" si="35"/>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f t="shared" si="35"/>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f t="shared" si="35"/>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f t="shared" si="35"/>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f t="shared" si="35"/>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f t="shared" si="35"/>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f t="shared" si="35"/>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f t="shared" si="35"/>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f t="shared" si="35"/>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f t="shared" si="3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f t="shared" si="35"/>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f t="shared" si="35"/>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f t="shared" si="35"/>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f t="shared" si="35"/>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f t="shared" si="35"/>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f t="shared" si="35"/>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f t="shared" si="35"/>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f t="shared" si="35"/>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f t="shared" si="35"/>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f t="shared" si="3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f t="shared" si="35"/>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f t="shared" si="35"/>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f t="shared" si="35"/>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f t="shared" si="35"/>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f t="shared" si="35"/>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f t="shared" si="35"/>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f t="shared" si="35"/>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f t="shared" si="35"/>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f t="shared" si="35"/>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f t="shared" si="3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f t="shared" ref="B2306:B2369" si="36">ROW()-1</f>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f t="shared" si="36"/>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f t="shared" si="36"/>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f t="shared" si="36"/>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f t="shared" si="36"/>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f t="shared" si="36"/>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f t="shared" si="36"/>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f t="shared" si="36"/>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f t="shared" si="36"/>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f t="shared" si="36"/>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f t="shared" si="3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f t="shared" si="36"/>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f t="shared" si="36"/>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f t="shared" si="36"/>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f t="shared" si="36"/>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f t="shared" si="36"/>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f t="shared" si="36"/>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f t="shared" si="36"/>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f t="shared" si="36"/>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f t="shared" si="36"/>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f t="shared" si="3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f t="shared" si="36"/>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f t="shared" si="36"/>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f t="shared" si="36"/>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f t="shared" si="36"/>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f t="shared" si="36"/>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f t="shared" si="36"/>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f t="shared" si="36"/>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f t="shared" si="36"/>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f t="shared" si="36"/>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f t="shared" si="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f t="shared" si="36"/>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f t="shared" si="36"/>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f t="shared" si="36"/>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f t="shared" si="36"/>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f t="shared" si="36"/>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f t="shared" si="36"/>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f t="shared" si="36"/>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f t="shared" si="36"/>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f t="shared" si="36"/>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f t="shared" si="3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f t="shared" si="36"/>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f t="shared" si="36"/>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f t="shared" si="36"/>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f t="shared" si="36"/>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f t="shared" si="36"/>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f t="shared" si="36"/>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f t="shared" si="36"/>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f t="shared" si="36"/>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f t="shared" si="36"/>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f t="shared" si="3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f t="shared" si="36"/>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f t="shared" si="36"/>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f t="shared" si="36"/>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f t="shared" si="36"/>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f t="shared" si="36"/>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f t="shared" si="36"/>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f t="shared" si="36"/>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f t="shared" si="36"/>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f t="shared" si="36"/>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f t="shared" si="3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f t="shared" si="36"/>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f t="shared" si="36"/>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f t="shared" si="36"/>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f t="shared" ref="B2370:B2433" si="37">ROW()-1</f>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f t="shared" si="37"/>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f t="shared" si="37"/>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f t="shared" si="37"/>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f t="shared" si="37"/>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f t="shared" si="37"/>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f t="shared" si="37"/>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f t="shared" si="3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f t="shared" si="37"/>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f t="shared" si="37"/>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f t="shared" si="37"/>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f t="shared" si="37"/>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f t="shared" si="37"/>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f t="shared" si="37"/>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f t="shared" si="37"/>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f t="shared" si="37"/>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f t="shared" si="37"/>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f t="shared" si="3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f t="shared" si="37"/>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f t="shared" si="37"/>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f t="shared" si="37"/>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f t="shared" si="37"/>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f t="shared" si="37"/>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f t="shared" si="37"/>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f t="shared" si="37"/>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f t="shared" si="37"/>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f t="shared" si="37"/>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f t="shared" si="3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f t="shared" si="37"/>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f t="shared" si="37"/>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f t="shared" si="37"/>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f t="shared" si="37"/>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f t="shared" si="37"/>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f t="shared" si="37"/>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f t="shared" si="37"/>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f t="shared" si="37"/>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f t="shared" si="37"/>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f t="shared" si="3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f t="shared" si="37"/>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f t="shared" si="37"/>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f t="shared" si="37"/>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f t="shared" si="37"/>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f t="shared" si="37"/>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f t="shared" si="37"/>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f t="shared" si="37"/>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f t="shared" si="37"/>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f t="shared" si="37"/>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f t="shared" si="3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f t="shared" si="37"/>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f t="shared" si="37"/>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f t="shared" si="37"/>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f t="shared" si="37"/>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f t="shared" si="37"/>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f t="shared" si="37"/>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f t="shared" si="37"/>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f t="shared" si="37"/>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f t="shared" si="37"/>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f t="shared" si="3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f t="shared" si="37"/>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f t="shared" si="37"/>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f t="shared" si="37"/>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f t="shared" si="37"/>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f t="shared" si="37"/>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f t="shared" si="37"/>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f t="shared" ref="B2434:B2497" si="38">ROW()-1</f>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f t="shared" si="38"/>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f t="shared" si="38"/>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f t="shared" si="38"/>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f t="shared" si="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f t="shared" si="38"/>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f t="shared" si="38"/>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f t="shared" si="38"/>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f t="shared" si="38"/>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f t="shared" si="38"/>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f t="shared" si="38"/>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f t="shared" si="38"/>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f t="shared" si="38"/>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f t="shared" si="38"/>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f t="shared" si="3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f t="shared" si="38"/>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f t="shared" si="38"/>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f t="shared" si="38"/>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f t="shared" si="38"/>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f t="shared" si="38"/>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f t="shared" si="38"/>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f t="shared" si="38"/>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f t="shared" si="38"/>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f t="shared" si="38"/>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f t="shared" si="3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f t="shared" si="38"/>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f t="shared" si="38"/>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f t="shared" si="38"/>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f t="shared" si="38"/>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f t="shared" si="38"/>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f t="shared" si="38"/>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f t="shared" si="38"/>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f t="shared" si="38"/>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f t="shared" si="38"/>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f t="shared" si="3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f t="shared" si="38"/>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f t="shared" si="38"/>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f t="shared" si="38"/>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f t="shared" si="38"/>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f t="shared" si="38"/>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f t="shared" si="38"/>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f t="shared" si="38"/>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f t="shared" si="38"/>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f t="shared" si="38"/>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f t="shared" si="3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f t="shared" si="38"/>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f t="shared" si="38"/>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f t="shared" si="38"/>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f t="shared" si="38"/>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f t="shared" si="38"/>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f t="shared" si="38"/>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f t="shared" si="38"/>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f t="shared" si="38"/>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f t="shared" si="38"/>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f t="shared" si="3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f t="shared" si="38"/>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f t="shared" si="38"/>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f t="shared" si="38"/>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f t="shared" si="38"/>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f t="shared" si="38"/>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f t="shared" si="38"/>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f t="shared" si="38"/>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f t="shared" si="38"/>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f t="shared" si="38"/>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f t="shared" ref="B2498:B2561" si="39">ROW()-1</f>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f t="shared" si="3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f t="shared" si="39"/>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f t="shared" si="39"/>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f t="shared" si="39"/>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f t="shared" si="39"/>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f t="shared" si="39"/>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f t="shared" si="39"/>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f t="shared" si="39"/>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f t="shared" si="39"/>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f t="shared" si="39"/>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f t="shared" si="3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f t="shared" si="39"/>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f t="shared" si="39"/>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f t="shared" si="39"/>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f t="shared" si="39"/>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f t="shared" si="39"/>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f t="shared" si="39"/>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f t="shared" si="39"/>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f t="shared" si="39"/>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f t="shared" si="39"/>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f t="shared" si="3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f t="shared" si="39"/>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f t="shared" si="39"/>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f t="shared" si="39"/>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f t="shared" si="39"/>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f t="shared" si="39"/>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f t="shared" si="39"/>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f t="shared" si="39"/>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f t="shared" si="39"/>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f t="shared" si="39"/>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f t="shared" si="3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f t="shared" si="39"/>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f t="shared" si="39"/>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f t="shared" si="39"/>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f t="shared" si="39"/>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f t="shared" si="39"/>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f t="shared" si="39"/>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f t="shared" si="39"/>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f t="shared" si="39"/>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f t="shared" si="39"/>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f t="shared" si="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f t="shared" si="39"/>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f t="shared" si="39"/>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f t="shared" si="39"/>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f t="shared" si="39"/>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f t="shared" si="39"/>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f t="shared" si="39"/>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f t="shared" si="39"/>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f t="shared" si="39"/>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f t="shared" si="39"/>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f t="shared" si="3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f t="shared" si="39"/>
        <v>2549</v>
      </c>
      <c r="C2550" t="s">
        <v>751</v>
      </c>
      <c r="D2550" t="s">
        <v>42</v>
      </c>
      <c r="E2550">
        <v>2022</v>
      </c>
      <c r="F2550" t="s">
        <v>20</v>
      </c>
      <c r="G2550" t="s">
        <v>21</v>
      </c>
      <c r="H2550" t="s">
        <v>15</v>
      </c>
      <c r="I2550" t="s">
        <v>22</v>
      </c>
      <c r="J2550">
        <v>0</v>
      </c>
      <c r="K2550">
        <v>20.5</v>
      </c>
      <c r="L2550">
        <v>37.119</v>
      </c>
      <c r="M2550">
        <v>4.2</v>
      </c>
    </row>
    <row r="2551" spans="1:13" x14ac:dyDescent="0.3">
      <c r="A2551" t="s">
        <v>17</v>
      </c>
      <c r="B2551">
        <f t="shared" si="39"/>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f t="shared" si="39"/>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f t="shared" si="39"/>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f t="shared" si="39"/>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f t="shared" si="39"/>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f t="shared" si="39"/>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f t="shared" si="39"/>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f t="shared" si="39"/>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f t="shared" si="3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f t="shared" si="39"/>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f t="shared" si="39"/>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f t="shared" ref="B2562:B2625" si="40">ROW()-1</f>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f t="shared" si="40"/>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f t="shared" si="40"/>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f t="shared" si="40"/>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f t="shared" si="40"/>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f t="shared" si="40"/>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f t="shared" si="40"/>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f t="shared" si="40"/>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f t="shared" si="4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f t="shared" si="40"/>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f t="shared" si="40"/>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f t="shared" si="40"/>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f t="shared" si="40"/>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f t="shared" si="40"/>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f t="shared" si="40"/>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f t="shared" si="40"/>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f t="shared" si="40"/>
        <v>2577</v>
      </c>
      <c r="C2578" t="s">
        <v>62</v>
      </c>
      <c r="D2578" t="s">
        <v>12</v>
      </c>
      <c r="E2578">
        <v>2022</v>
      </c>
      <c r="F2578" t="s">
        <v>20</v>
      </c>
      <c r="G2578" t="s">
        <v>21</v>
      </c>
      <c r="H2578" t="s">
        <v>15</v>
      </c>
      <c r="I2578" t="s">
        <v>22</v>
      </c>
      <c r="J2578">
        <v>0</v>
      </c>
      <c r="K2578">
        <v>15.1</v>
      </c>
      <c r="L2578">
        <v>63.7194</v>
      </c>
      <c r="M2578">
        <v>4.2</v>
      </c>
    </row>
    <row r="2579" spans="1:13" x14ac:dyDescent="0.3">
      <c r="A2579" t="s">
        <v>10</v>
      </c>
      <c r="B2579">
        <f t="shared" si="40"/>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f t="shared" si="4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f t="shared" si="40"/>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f t="shared" si="40"/>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f t="shared" si="40"/>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f t="shared" si="40"/>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f t="shared" si="40"/>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f t="shared" si="40"/>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f t="shared" si="40"/>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f t="shared" si="40"/>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f t="shared" si="40"/>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f t="shared" si="4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f t="shared" si="40"/>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f t="shared" si="40"/>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f t="shared" si="40"/>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f t="shared" si="40"/>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f t="shared" si="40"/>
        <v>2594</v>
      </c>
      <c r="C2595" t="s">
        <v>199</v>
      </c>
      <c r="D2595" t="s">
        <v>95</v>
      </c>
      <c r="E2595">
        <v>2018</v>
      </c>
      <c r="F2595" t="s">
        <v>45</v>
      </c>
      <c r="G2595" t="s">
        <v>21</v>
      </c>
      <c r="H2595" t="s">
        <v>15</v>
      </c>
      <c r="I2595" t="s">
        <v>46</v>
      </c>
      <c r="J2595">
        <v>0.112718928</v>
      </c>
      <c r="L2595">
        <v>54.2956</v>
      </c>
      <c r="M2595">
        <v>4.2</v>
      </c>
    </row>
    <row r="2596" spans="1:13" x14ac:dyDescent="0.3">
      <c r="A2596" t="s">
        <v>17</v>
      </c>
      <c r="B2596">
        <f t="shared" si="40"/>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f t="shared" si="40"/>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f t="shared" si="40"/>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f t="shared" si="40"/>
        <v>2598</v>
      </c>
      <c r="C2599" t="s">
        <v>632</v>
      </c>
      <c r="D2599" t="s">
        <v>95</v>
      </c>
      <c r="E2599">
        <v>2018</v>
      </c>
      <c r="F2599" t="s">
        <v>45</v>
      </c>
      <c r="G2599" t="s">
        <v>21</v>
      </c>
      <c r="H2599" t="s">
        <v>15</v>
      </c>
      <c r="I2599" t="s">
        <v>46</v>
      </c>
      <c r="J2599">
        <v>0.118783796</v>
      </c>
      <c r="L2599">
        <v>108.5596</v>
      </c>
      <c r="M2599">
        <v>4.2</v>
      </c>
    </row>
    <row r="2600" spans="1:13" x14ac:dyDescent="0.3">
      <c r="A2600" t="s">
        <v>17</v>
      </c>
      <c r="B2600">
        <f t="shared" si="4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f t="shared" si="40"/>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f t="shared" si="40"/>
        <v>2601</v>
      </c>
      <c r="C2602" t="s">
        <v>589</v>
      </c>
      <c r="D2602" t="s">
        <v>67</v>
      </c>
      <c r="E2602">
        <v>2018</v>
      </c>
      <c r="F2602" t="s">
        <v>45</v>
      </c>
      <c r="G2602" t="s">
        <v>21</v>
      </c>
      <c r="H2602" t="s">
        <v>15</v>
      </c>
      <c r="I2602" t="s">
        <v>46</v>
      </c>
      <c r="J2602">
        <v>3.0288215E-2</v>
      </c>
      <c r="L2602">
        <v>256.7672</v>
      </c>
      <c r="M2602">
        <v>4.2</v>
      </c>
    </row>
    <row r="2603" spans="1:13" x14ac:dyDescent="0.3">
      <c r="A2603" t="s">
        <v>17</v>
      </c>
      <c r="B2603">
        <f t="shared" si="40"/>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f t="shared" si="40"/>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f t="shared" si="40"/>
        <v>2604</v>
      </c>
      <c r="C2605" t="s">
        <v>517</v>
      </c>
      <c r="D2605" t="s">
        <v>12</v>
      </c>
      <c r="E2605">
        <v>2018</v>
      </c>
      <c r="F2605" t="s">
        <v>45</v>
      </c>
      <c r="G2605" t="s">
        <v>21</v>
      </c>
      <c r="H2605" t="s">
        <v>15</v>
      </c>
      <c r="I2605" t="s">
        <v>46</v>
      </c>
      <c r="J2605">
        <v>7.5691712999999994E-2</v>
      </c>
      <c r="L2605">
        <v>98.241</v>
      </c>
      <c r="M2605">
        <v>4.2</v>
      </c>
    </row>
    <row r="2606" spans="1:13" x14ac:dyDescent="0.3">
      <c r="A2606" t="s">
        <v>17</v>
      </c>
      <c r="B2606">
        <f t="shared" si="40"/>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f t="shared" si="40"/>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f t="shared" si="40"/>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f t="shared" si="40"/>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f t="shared" si="4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f t="shared" si="40"/>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f t="shared" si="40"/>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f t="shared" si="40"/>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f t="shared" si="40"/>
        <v>2613</v>
      </c>
      <c r="C2614" t="s">
        <v>297</v>
      </c>
      <c r="D2614" t="s">
        <v>19</v>
      </c>
      <c r="E2614">
        <v>2018</v>
      </c>
      <c r="F2614" t="s">
        <v>45</v>
      </c>
      <c r="G2614" t="s">
        <v>21</v>
      </c>
      <c r="H2614" t="s">
        <v>15</v>
      </c>
      <c r="I2614" t="s">
        <v>46</v>
      </c>
      <c r="J2614">
        <v>8.9343433E-2</v>
      </c>
      <c r="L2614">
        <v>157.3604</v>
      </c>
      <c r="M2614">
        <v>4.2</v>
      </c>
    </row>
    <row r="2615" spans="1:13" x14ac:dyDescent="0.3">
      <c r="A2615" t="s">
        <v>17</v>
      </c>
      <c r="B2615">
        <f t="shared" si="40"/>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f t="shared" si="40"/>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f t="shared" si="40"/>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f t="shared" si="40"/>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f t="shared" si="40"/>
        <v>2618</v>
      </c>
      <c r="C2619" t="s">
        <v>1115</v>
      </c>
      <c r="D2619" t="s">
        <v>42</v>
      </c>
      <c r="E2619">
        <v>2018</v>
      </c>
      <c r="F2619" t="s">
        <v>45</v>
      </c>
      <c r="G2619" t="s">
        <v>21</v>
      </c>
      <c r="H2619" t="s">
        <v>15</v>
      </c>
      <c r="I2619" t="s">
        <v>46</v>
      </c>
      <c r="J2619">
        <v>0.124110734</v>
      </c>
      <c r="L2619">
        <v>111.7544</v>
      </c>
      <c r="M2619">
        <v>4.2</v>
      </c>
    </row>
    <row r="2620" spans="1:13" x14ac:dyDescent="0.3">
      <c r="A2620" t="s">
        <v>17</v>
      </c>
      <c r="B2620">
        <f t="shared" si="4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f t="shared" si="40"/>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f t="shared" si="40"/>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f t="shared" si="40"/>
        <v>2622</v>
      </c>
      <c r="C2623" t="s">
        <v>1353</v>
      </c>
      <c r="D2623" t="s">
        <v>48</v>
      </c>
      <c r="E2623">
        <v>2018</v>
      </c>
      <c r="F2623" t="s">
        <v>45</v>
      </c>
      <c r="G2623" t="s">
        <v>21</v>
      </c>
      <c r="H2623" t="s">
        <v>15</v>
      </c>
      <c r="I2623" t="s">
        <v>46</v>
      </c>
      <c r="J2623">
        <v>0</v>
      </c>
      <c r="L2623">
        <v>119.8124</v>
      </c>
      <c r="M2623">
        <v>4.2</v>
      </c>
    </row>
    <row r="2624" spans="1:13" x14ac:dyDescent="0.3">
      <c r="A2624" t="s">
        <v>17</v>
      </c>
      <c r="B2624">
        <f t="shared" si="40"/>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f t="shared" si="40"/>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f t="shared" ref="B2626:B2689" si="41">ROW()-1</f>
        <v>2625</v>
      </c>
      <c r="C2626" t="s">
        <v>118</v>
      </c>
      <c r="D2626" t="s">
        <v>48</v>
      </c>
      <c r="E2626">
        <v>2018</v>
      </c>
      <c r="F2626" t="s">
        <v>45</v>
      </c>
      <c r="G2626" t="s">
        <v>21</v>
      </c>
      <c r="H2626" t="s">
        <v>15</v>
      </c>
      <c r="I2626" t="s">
        <v>46</v>
      </c>
      <c r="J2626">
        <v>0</v>
      </c>
      <c r="L2626">
        <v>240.62219999999999</v>
      </c>
      <c r="M2626">
        <v>4.2</v>
      </c>
    </row>
    <row r="2627" spans="1:13" x14ac:dyDescent="0.3">
      <c r="A2627" t="s">
        <v>17</v>
      </c>
      <c r="B2627">
        <f t="shared" si="41"/>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f t="shared" si="41"/>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f t="shared" si="41"/>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f t="shared" si="41"/>
        <v>2629</v>
      </c>
      <c r="C2630" t="s">
        <v>31</v>
      </c>
      <c r="D2630" t="s">
        <v>32</v>
      </c>
      <c r="E2630">
        <v>2018</v>
      </c>
      <c r="F2630" t="s">
        <v>45</v>
      </c>
      <c r="G2630" t="s">
        <v>21</v>
      </c>
      <c r="H2630" t="s">
        <v>15</v>
      </c>
      <c r="I2630" t="s">
        <v>46</v>
      </c>
      <c r="J2630">
        <v>3.3737272999999998E-2</v>
      </c>
      <c r="L2630">
        <v>56.6614</v>
      </c>
      <c r="M2630">
        <v>4.2</v>
      </c>
    </row>
    <row r="2631" spans="1:13" x14ac:dyDescent="0.3">
      <c r="A2631" t="s">
        <v>17</v>
      </c>
      <c r="B2631">
        <f t="shared" si="4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f t="shared" si="41"/>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f t="shared" si="41"/>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f t="shared" si="41"/>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f t="shared" si="41"/>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f t="shared" si="41"/>
        <v>2635</v>
      </c>
      <c r="C2636" t="s">
        <v>1138</v>
      </c>
      <c r="D2636" t="s">
        <v>57</v>
      </c>
      <c r="E2636">
        <v>2018</v>
      </c>
      <c r="F2636" t="s">
        <v>45</v>
      </c>
      <c r="G2636" t="s">
        <v>21</v>
      </c>
      <c r="H2636" t="s">
        <v>15</v>
      </c>
      <c r="I2636" t="s">
        <v>46</v>
      </c>
      <c r="J2636">
        <v>2.923013E-2</v>
      </c>
      <c r="L2636">
        <v>189.4556</v>
      </c>
      <c r="M2636">
        <v>4.2</v>
      </c>
    </row>
    <row r="2637" spans="1:13" x14ac:dyDescent="0.3">
      <c r="A2637" t="s">
        <v>10</v>
      </c>
      <c r="B2637">
        <f t="shared" si="41"/>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f t="shared" si="41"/>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f t="shared" si="41"/>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f t="shared" si="41"/>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f t="shared" si="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f t="shared" si="41"/>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f t="shared" si="41"/>
        <v>2642</v>
      </c>
      <c r="C2643" t="s">
        <v>1361</v>
      </c>
      <c r="D2643" t="s">
        <v>24</v>
      </c>
      <c r="E2643">
        <v>2018</v>
      </c>
      <c r="F2643" t="s">
        <v>45</v>
      </c>
      <c r="G2643" t="s">
        <v>21</v>
      </c>
      <c r="H2643" t="s">
        <v>15</v>
      </c>
      <c r="I2643" t="s">
        <v>46</v>
      </c>
      <c r="J2643">
        <v>0</v>
      </c>
      <c r="L2643">
        <v>130.53100000000001</v>
      </c>
      <c r="M2643">
        <v>4.2</v>
      </c>
    </row>
    <row r="2644" spans="1:13" x14ac:dyDescent="0.3">
      <c r="A2644" t="s">
        <v>10</v>
      </c>
      <c r="B2644">
        <f t="shared" si="41"/>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f t="shared" si="41"/>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f t="shared" si="41"/>
        <v>2645</v>
      </c>
      <c r="C2646" t="s">
        <v>614</v>
      </c>
      <c r="D2646" t="s">
        <v>48</v>
      </c>
      <c r="E2646">
        <v>2018</v>
      </c>
      <c r="F2646" t="s">
        <v>45</v>
      </c>
      <c r="G2646" t="s">
        <v>21</v>
      </c>
      <c r="H2646" t="s">
        <v>15</v>
      </c>
      <c r="I2646" t="s">
        <v>46</v>
      </c>
      <c r="J2646">
        <v>8.9512542E-2</v>
      </c>
      <c r="L2646">
        <v>133.1626</v>
      </c>
      <c r="M2646">
        <v>4.2</v>
      </c>
    </row>
    <row r="2647" spans="1:13" x14ac:dyDescent="0.3">
      <c r="A2647" t="s">
        <v>10</v>
      </c>
      <c r="B2647">
        <f t="shared" si="41"/>
        <v>2646</v>
      </c>
      <c r="C2647" t="s">
        <v>319</v>
      </c>
      <c r="D2647" t="s">
        <v>48</v>
      </c>
      <c r="E2647">
        <v>2018</v>
      </c>
      <c r="F2647" t="s">
        <v>45</v>
      </c>
      <c r="G2647" t="s">
        <v>21</v>
      </c>
      <c r="H2647" t="s">
        <v>15</v>
      </c>
      <c r="I2647" t="s">
        <v>46</v>
      </c>
      <c r="J2647">
        <v>0.104786172</v>
      </c>
      <c r="L2647">
        <v>172.2764</v>
      </c>
      <c r="M2647">
        <v>4.2</v>
      </c>
    </row>
    <row r="2648" spans="1:13" x14ac:dyDescent="0.3">
      <c r="A2648" t="s">
        <v>10</v>
      </c>
      <c r="B2648">
        <f t="shared" si="41"/>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f t="shared" si="41"/>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f t="shared" si="4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f t="shared" si="4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f t="shared" si="4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f t="shared" si="4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f t="shared" si="4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f t="shared" si="4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f t="shared" si="4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f t="shared" si="4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f t="shared" si="4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f t="shared" si="4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f t="shared" si="41"/>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f t="shared" si="4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f t="shared" si="4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f t="shared" si="4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f t="shared" si="4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f t="shared" si="4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f t="shared" si="4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f t="shared" si="41"/>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f t="shared" si="41"/>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f t="shared" si="41"/>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f t="shared" si="4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f t="shared" si="4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f t="shared" si="4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f t="shared" si="4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f t="shared" si="4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f t="shared" si="4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f t="shared" si="4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f t="shared" si="4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f t="shared" si="41"/>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f t="shared" si="4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f t="shared" si="4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f t="shared" si="4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f t="shared" si="4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f t="shared" si="4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f t="shared" si="41"/>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f t="shared" si="4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f t="shared" si="4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f t="shared" si="4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f t="shared" si="4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f t="shared" si="4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f t="shared" ref="B2690:B2753" si="42">ROW()-1</f>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f t="shared" si="42"/>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f t="shared" si="4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f t="shared" si="42"/>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f t="shared" si="42"/>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f t="shared" si="42"/>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f t="shared" si="42"/>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f t="shared" si="42"/>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f t="shared" si="42"/>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f t="shared" si="42"/>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f t="shared" si="42"/>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f t="shared" si="42"/>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f t="shared" si="4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f t="shared" si="42"/>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f t="shared" si="42"/>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f t="shared" si="42"/>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f t="shared" si="42"/>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f t="shared" si="42"/>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f t="shared" si="42"/>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f t="shared" si="42"/>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f t="shared" si="42"/>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f t="shared" si="42"/>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f t="shared" si="4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f t="shared" si="42"/>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f t="shared" si="42"/>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f t="shared" si="42"/>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f t="shared" si="42"/>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f t="shared" si="42"/>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f t="shared" si="42"/>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f t="shared" si="42"/>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f t="shared" si="42"/>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f t="shared" si="42"/>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f t="shared" si="4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f t="shared" si="42"/>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f t="shared" si="42"/>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f t="shared" si="42"/>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f t="shared" si="42"/>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f t="shared" si="42"/>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f t="shared" si="42"/>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f t="shared" si="42"/>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f t="shared" si="42"/>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f t="shared" si="42"/>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f t="shared" si="4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f t="shared" si="42"/>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f t="shared" si="42"/>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f t="shared" si="42"/>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f t="shared" si="42"/>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f t="shared" si="42"/>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f t="shared" si="42"/>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f t="shared" si="42"/>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f t="shared" si="42"/>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f t="shared" si="42"/>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f t="shared" si="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f t="shared" si="42"/>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f t="shared" si="42"/>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f t="shared" si="42"/>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f t="shared" si="42"/>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f t="shared" si="42"/>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f t="shared" si="42"/>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f t="shared" si="42"/>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f t="shared" si="42"/>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f t="shared" si="42"/>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f t="shared" si="4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f t="shared" si="42"/>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f t="shared" ref="B2754:B2817" si="43">ROW()-1</f>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f t="shared" si="43"/>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f t="shared" si="43"/>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f t="shared" si="43"/>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f t="shared" si="43"/>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f t="shared" si="43"/>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f t="shared" si="43"/>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f t="shared" si="43"/>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f t="shared" si="43"/>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f t="shared" si="4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f t="shared" si="43"/>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f t="shared" si="43"/>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f t="shared" si="43"/>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f t="shared" si="43"/>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f t="shared" si="43"/>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f t="shared" si="43"/>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f t="shared" si="43"/>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f t="shared" si="43"/>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f t="shared" si="43"/>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f t="shared" si="4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f t="shared" si="43"/>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f t="shared" si="43"/>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f t="shared" si="43"/>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f t="shared" si="43"/>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f t="shared" si="43"/>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f t="shared" si="43"/>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f t="shared" si="43"/>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f t="shared" si="43"/>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f t="shared" si="43"/>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f t="shared" si="4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f t="shared" si="43"/>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f t="shared" si="43"/>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f t="shared" si="43"/>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f t="shared" si="43"/>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f t="shared" si="43"/>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f t="shared" si="43"/>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f t="shared" si="43"/>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f t="shared" si="43"/>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f t="shared" si="43"/>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f t="shared" si="4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f t="shared" si="43"/>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f t="shared" si="43"/>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f t="shared" si="43"/>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f t="shared" si="43"/>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f t="shared" si="43"/>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f t="shared" si="43"/>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f t="shared" si="43"/>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f t="shared" si="43"/>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f t="shared" si="43"/>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f t="shared" si="4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f t="shared" si="43"/>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f t="shared" si="43"/>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f t="shared" si="43"/>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f t="shared" si="43"/>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f t="shared" si="43"/>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f t="shared" si="43"/>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f t="shared" si="43"/>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f t="shared" si="43"/>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f t="shared" si="43"/>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f t="shared" si="4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f t="shared" si="43"/>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f t="shared" si="43"/>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f t="shared" si="43"/>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f t="shared" si="43"/>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f t="shared" ref="B2818:B2881" si="44">ROW()-1</f>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f t="shared" si="44"/>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f t="shared" si="44"/>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f t="shared" si="44"/>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f t="shared" si="44"/>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f t="shared" si="44"/>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f t="shared" si="4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f t="shared" si="44"/>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f t="shared" si="44"/>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f t="shared" si="44"/>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f t="shared" si="44"/>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f t="shared" si="44"/>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f t="shared" si="44"/>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f t="shared" si="44"/>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f t="shared" si="44"/>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f t="shared" si="44"/>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f t="shared" si="4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f t="shared" si="44"/>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f t="shared" si="44"/>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f t="shared" si="44"/>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f t="shared" si="44"/>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f t="shared" si="44"/>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f t="shared" si="44"/>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f t="shared" si="44"/>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f t="shared" si="44"/>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f t="shared" si="44"/>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f t="shared" si="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f t="shared" si="44"/>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f t="shared" si="44"/>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f t="shared" si="44"/>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f t="shared" si="44"/>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f t="shared" si="44"/>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f t="shared" si="44"/>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f t="shared" si="44"/>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f t="shared" si="44"/>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f t="shared" si="44"/>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f t="shared" si="4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f t="shared" si="44"/>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f t="shared" si="44"/>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f t="shared" si="44"/>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f t="shared" si="44"/>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f t="shared" si="44"/>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f t="shared" si="44"/>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f t="shared" si="44"/>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f t="shared" si="44"/>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f t="shared" si="44"/>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f t="shared" si="4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f t="shared" si="44"/>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f t="shared" si="44"/>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f t="shared" si="44"/>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f t="shared" si="44"/>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f t="shared" si="44"/>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f t="shared" si="44"/>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f t="shared" si="44"/>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f t="shared" si="44"/>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f t="shared" si="44"/>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f t="shared" si="4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f t="shared" si="44"/>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f t="shared" si="44"/>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f t="shared" si="44"/>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f t="shared" si="44"/>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f t="shared" si="44"/>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f t="shared" si="44"/>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f t="shared" si="44"/>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f t="shared" ref="B2882:B2945" si="45">ROW()-1</f>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f t="shared" si="45"/>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f t="shared" si="45"/>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f t="shared" si="4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f t="shared" si="45"/>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f t="shared" si="45"/>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f t="shared" si="45"/>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f t="shared" si="45"/>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f t="shared" si="45"/>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f t="shared" si="45"/>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f t="shared" si="45"/>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f t="shared" si="45"/>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f t="shared" si="45"/>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f t="shared" si="4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f t="shared" si="45"/>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f t="shared" si="45"/>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f t="shared" si="45"/>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f t="shared" si="45"/>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f t="shared" si="45"/>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f t="shared" si="45"/>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f t="shared" si="45"/>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f t="shared" si="45"/>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f t="shared" si="45"/>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f t="shared" si="4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f t="shared" si="45"/>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f t="shared" si="45"/>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f t="shared" si="45"/>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f t="shared" si="45"/>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f t="shared" si="45"/>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f t="shared" si="45"/>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f t="shared" si="45"/>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f t="shared" si="45"/>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f t="shared" si="45"/>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f t="shared" si="4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f t="shared" si="45"/>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f t="shared" si="45"/>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f t="shared" si="45"/>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f t="shared" si="45"/>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f t="shared" si="45"/>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f t="shared" si="45"/>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f t="shared" si="45"/>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f t="shared" si="45"/>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f t="shared" si="45"/>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f t="shared" si="4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f t="shared" si="45"/>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f t="shared" si="45"/>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f t="shared" si="45"/>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f t="shared" si="45"/>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f t="shared" si="45"/>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f t="shared" si="45"/>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f t="shared" si="45"/>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f t="shared" si="45"/>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f t="shared" si="45"/>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f t="shared" si="4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f t="shared" si="45"/>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f t="shared" si="45"/>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f t="shared" si="45"/>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f t="shared" si="45"/>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f t="shared" si="45"/>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f t="shared" si="45"/>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f t="shared" si="45"/>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f t="shared" si="45"/>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f t="shared" si="45"/>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f t="shared" si="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f t="shared" ref="B2946:B3009" si="46">ROW()-1</f>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f t="shared" si="46"/>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f t="shared" si="46"/>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f t="shared" si="46"/>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f t="shared" si="46"/>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f t="shared" si="46"/>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f t="shared" si="46"/>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f t="shared" si="46"/>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f t="shared" si="46"/>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f t="shared" si="46"/>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f t="shared" si="4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f t="shared" si="46"/>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f t="shared" si="46"/>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f t="shared" si="46"/>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f t="shared" si="46"/>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f t="shared" si="46"/>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f t="shared" si="46"/>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f t="shared" si="46"/>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f t="shared" si="46"/>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f t="shared" si="46"/>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f t="shared" si="4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f t="shared" si="46"/>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f t="shared" si="46"/>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f t="shared" si="46"/>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f t="shared" si="46"/>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f t="shared" si="46"/>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f t="shared" si="46"/>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f t="shared" si="46"/>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f t="shared" si="46"/>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f t="shared" si="46"/>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f t="shared" si="4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f t="shared" si="46"/>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f t="shared" si="46"/>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f t="shared" si="46"/>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f t="shared" si="46"/>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f t="shared" si="46"/>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f t="shared" si="46"/>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f t="shared" si="46"/>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f t="shared" si="46"/>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f t="shared" si="46"/>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f t="shared" si="4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f t="shared" si="46"/>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f t="shared" si="46"/>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f t="shared" si="46"/>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f t="shared" si="46"/>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f t="shared" si="46"/>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f t="shared" si="46"/>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f t="shared" si="46"/>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f t="shared" si="46"/>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f t="shared" si="46"/>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f t="shared" si="4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f t="shared" si="46"/>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f t="shared" si="46"/>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f t="shared" si="46"/>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f t="shared" si="46"/>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f t="shared" si="46"/>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f t="shared" si="46"/>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f t="shared" si="46"/>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f t="shared" si="46"/>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f t="shared" si="46"/>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f t="shared" si="4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f t="shared" si="46"/>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f t="shared" si="46"/>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f t="shared" si="46"/>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f t="shared" ref="B3010:B3073" si="47">ROW()-1</f>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f t="shared" si="47"/>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f t="shared" si="47"/>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f t="shared" si="47"/>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f t="shared" si="47"/>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f t="shared" si="47"/>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f t="shared" si="47"/>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f t="shared" si="4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f t="shared" si="47"/>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f t="shared" si="47"/>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f t="shared" si="47"/>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f t="shared" si="47"/>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f t="shared" si="47"/>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f t="shared" si="47"/>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f t="shared" si="47"/>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f t="shared" si="47"/>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f t="shared" si="47"/>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f t="shared" si="4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f t="shared" si="47"/>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f t="shared" si="47"/>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f t="shared" si="47"/>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f t="shared" si="47"/>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f t="shared" si="47"/>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f t="shared" si="47"/>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f t="shared" si="47"/>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f t="shared" si="47"/>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f t="shared" si="47"/>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f t="shared" si="4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f t="shared" si="47"/>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f t="shared" si="47"/>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f t="shared" si="47"/>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f t="shared" si="47"/>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f t="shared" si="47"/>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f t="shared" si="47"/>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f t="shared" si="47"/>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f t="shared" si="47"/>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f t="shared" si="47"/>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f t="shared" si="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f t="shared" si="47"/>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f t="shared" si="47"/>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f t="shared" si="47"/>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f t="shared" si="47"/>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f t="shared" si="47"/>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f t="shared" si="47"/>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f t="shared" si="47"/>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f t="shared" si="47"/>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f t="shared" si="47"/>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f t="shared" si="4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f t="shared" si="47"/>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f t="shared" si="47"/>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f t="shared" si="47"/>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f t="shared" si="47"/>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f t="shared" si="47"/>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f t="shared" si="47"/>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f t="shared" si="47"/>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f t="shared" si="47"/>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f t="shared" si="47"/>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f t="shared" si="4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f t="shared" si="47"/>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f t="shared" si="47"/>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f t="shared" si="47"/>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f t="shared" si="47"/>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f t="shared" si="47"/>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f t="shared" si="47"/>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f t="shared" ref="B3074:B3137" si="48">ROW()-1</f>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f t="shared" si="48"/>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f t="shared" si="48"/>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f t="shared" si="48"/>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f t="shared" si="4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f t="shared" si="48"/>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f t="shared" si="48"/>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f t="shared" si="48"/>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f t="shared" si="48"/>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f t="shared" si="48"/>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f t="shared" si="48"/>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f t="shared" si="48"/>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f t="shared" si="48"/>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f t="shared" si="48"/>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f t="shared" si="4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f t="shared" si="48"/>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f t="shared" si="48"/>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f t="shared" si="48"/>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f t="shared" si="48"/>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f t="shared" si="48"/>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f t="shared" si="48"/>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f t="shared" si="48"/>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f t="shared" si="48"/>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f t="shared" si="48"/>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f t="shared" si="4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f t="shared" si="48"/>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f t="shared" si="48"/>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f t="shared" si="48"/>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f t="shared" si="48"/>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f t="shared" si="48"/>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f t="shared" si="48"/>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f t="shared" si="48"/>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f t="shared" si="48"/>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f t="shared" si="48"/>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f t="shared" si="4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f t="shared" si="48"/>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f t="shared" si="48"/>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f t="shared" si="48"/>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f t="shared" si="48"/>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f t="shared" si="48"/>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f t="shared" si="48"/>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f t="shared" si="48"/>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f t="shared" si="48"/>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f t="shared" si="48"/>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f t="shared" si="4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f t="shared" si="48"/>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f t="shared" si="48"/>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f t="shared" si="48"/>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f t="shared" si="48"/>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f t="shared" si="48"/>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f t="shared" si="48"/>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f t="shared" si="48"/>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f t="shared" si="48"/>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f t="shared" si="48"/>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f t="shared" si="4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f t="shared" si="48"/>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f t="shared" si="48"/>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f t="shared" si="48"/>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f t="shared" si="48"/>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f t="shared" si="48"/>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f t="shared" si="48"/>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f t="shared" si="48"/>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f t="shared" si="48"/>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f t="shared" si="48"/>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f t="shared" ref="B3138:B3201" si="49">ROW()-1</f>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f t="shared" si="4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f t="shared" si="49"/>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f t="shared" si="49"/>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f t="shared" si="49"/>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f t="shared" si="49"/>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f t="shared" si="49"/>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f t="shared" si="49"/>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f t="shared" si="49"/>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f t="shared" si="49"/>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f t="shared" si="49"/>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f t="shared" si="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f t="shared" si="49"/>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f t="shared" si="49"/>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f t="shared" si="49"/>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f t="shared" si="49"/>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f t="shared" si="49"/>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f t="shared" si="49"/>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f t="shared" si="49"/>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f t="shared" si="49"/>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f t="shared" si="49"/>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f t="shared" si="4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f t="shared" si="49"/>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f t="shared" si="49"/>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f t="shared" si="49"/>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f t="shared" si="49"/>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f t="shared" si="49"/>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f t="shared" si="49"/>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f t="shared" si="49"/>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f t="shared" si="49"/>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f t="shared" si="49"/>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f t="shared" si="4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f t="shared" si="49"/>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f t="shared" si="49"/>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f t="shared" si="49"/>
        <v>3171</v>
      </c>
      <c r="C3172" t="s">
        <v>1437</v>
      </c>
      <c r="D3172" t="s">
        <v>159</v>
      </c>
      <c r="E3172">
        <v>2018</v>
      </c>
      <c r="F3172" t="s">
        <v>45</v>
      </c>
      <c r="G3172" t="s">
        <v>21</v>
      </c>
      <c r="H3172" t="s">
        <v>15</v>
      </c>
      <c r="I3172" t="s">
        <v>46</v>
      </c>
      <c r="J3172">
        <v>0</v>
      </c>
      <c r="L3172">
        <v>59.8904</v>
      </c>
      <c r="M3172">
        <v>4.0999999999999996</v>
      </c>
    </row>
    <row r="3173" spans="1:13" x14ac:dyDescent="0.3">
      <c r="A3173" t="s">
        <v>35</v>
      </c>
      <c r="B3173">
        <f t="shared" si="49"/>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f t="shared" si="49"/>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f t="shared" si="49"/>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f t="shared" si="49"/>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f t="shared" si="49"/>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f t="shared" si="49"/>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f t="shared" si="4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f t="shared" si="49"/>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f t="shared" si="49"/>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f t="shared" si="49"/>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f t="shared" si="49"/>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f t="shared" si="49"/>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f t="shared" si="49"/>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f t="shared" si="49"/>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f t="shared" si="49"/>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f t="shared" si="49"/>
        <v>3187</v>
      </c>
      <c r="C3188" t="s">
        <v>1243</v>
      </c>
      <c r="D3188" t="s">
        <v>57</v>
      </c>
      <c r="E3188">
        <v>2015</v>
      </c>
      <c r="F3188" t="s">
        <v>33</v>
      </c>
      <c r="G3188" t="s">
        <v>34</v>
      </c>
      <c r="H3188" t="s">
        <v>26</v>
      </c>
      <c r="I3188" t="s">
        <v>16</v>
      </c>
      <c r="J3188">
        <v>0</v>
      </c>
      <c r="K3188">
        <v>9.1</v>
      </c>
      <c r="L3188">
        <v>173.2054</v>
      </c>
      <c r="M3188">
        <v>4</v>
      </c>
    </row>
    <row r="3189" spans="1:13" x14ac:dyDescent="0.3">
      <c r="A3189" t="s">
        <v>17</v>
      </c>
      <c r="B3189">
        <f t="shared" si="4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f t="shared" si="49"/>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f t="shared" si="49"/>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f t="shared" si="49"/>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f t="shared" si="49"/>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f t="shared" si="49"/>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f t="shared" si="49"/>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f t="shared" si="49"/>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f t="shared" si="49"/>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f t="shared" si="49"/>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f t="shared" si="4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f t="shared" si="49"/>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f t="shared" si="49"/>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f t="shared" ref="B3202:B3265" si="50">ROW()-1</f>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f t="shared" si="50"/>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f t="shared" si="50"/>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f t="shared" si="50"/>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f t="shared" si="50"/>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f t="shared" si="50"/>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f t="shared" si="50"/>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f t="shared" si="50"/>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f t="shared" si="5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f t="shared" si="50"/>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f t="shared" si="50"/>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f t="shared" si="50"/>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f t="shared" si="50"/>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f t="shared" si="50"/>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f t="shared" si="50"/>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f t="shared" si="50"/>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f t="shared" si="50"/>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f t="shared" si="50"/>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f t="shared" si="5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f t="shared" si="50"/>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f t="shared" si="50"/>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f t="shared" si="50"/>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f t="shared" si="50"/>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f t="shared" si="50"/>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f t="shared" si="50"/>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f t="shared" si="50"/>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f t="shared" si="50"/>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f t="shared" si="50"/>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f t="shared" si="5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f t="shared" si="50"/>
        <v>3230</v>
      </c>
      <c r="C3231" t="s">
        <v>254</v>
      </c>
      <c r="D3231" t="s">
        <v>24</v>
      </c>
      <c r="E3231">
        <v>2016</v>
      </c>
      <c r="F3231" t="s">
        <v>25</v>
      </c>
      <c r="G3231" t="s">
        <v>14</v>
      </c>
      <c r="H3231" t="s">
        <v>26</v>
      </c>
      <c r="I3231" t="s">
        <v>16</v>
      </c>
      <c r="J3231">
        <v>0</v>
      </c>
      <c r="K3231">
        <v>20</v>
      </c>
      <c r="L3231">
        <v>127.3678</v>
      </c>
      <c r="M3231">
        <v>4</v>
      </c>
    </row>
    <row r="3232" spans="1:13" x14ac:dyDescent="0.3">
      <c r="A3232" t="s">
        <v>10</v>
      </c>
      <c r="B3232">
        <f t="shared" si="50"/>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f t="shared" si="50"/>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f t="shared" si="50"/>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f t="shared" si="50"/>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f t="shared" si="50"/>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f t="shared" si="50"/>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f t="shared" si="50"/>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f t="shared" si="50"/>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f t="shared" si="5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f t="shared" si="50"/>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f t="shared" si="50"/>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f t="shared" si="50"/>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f t="shared" si="50"/>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f t="shared" si="50"/>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f t="shared" si="50"/>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f t="shared" si="50"/>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f t="shared" si="50"/>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f t="shared" si="50"/>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f t="shared" si="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f t="shared" si="50"/>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f t="shared" si="50"/>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f t="shared" si="50"/>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f t="shared" si="50"/>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f t="shared" si="50"/>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f t="shared" si="50"/>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f t="shared" si="50"/>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f t="shared" si="50"/>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f t="shared" si="50"/>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f t="shared" si="5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f t="shared" si="50"/>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f t="shared" si="50"/>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f t="shared" si="50"/>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f t="shared" si="50"/>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f t="shared" si="50"/>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f t="shared" ref="B3266:B3329" si="51">ROW()-1</f>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f t="shared" si="51"/>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f t="shared" si="51"/>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f t="shared" si="51"/>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f t="shared" si="51"/>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f t="shared" si="5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f t="shared" si="51"/>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f t="shared" si="51"/>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f t="shared" si="51"/>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f t="shared" si="51"/>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f t="shared" si="51"/>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f t="shared" si="51"/>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f t="shared" si="5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f t="shared" si="5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f t="shared" si="51"/>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f t="shared" si="5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f t="shared" si="5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f t="shared" si="5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f t="shared" si="5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f t="shared" si="51"/>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f t="shared" si="5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f t="shared" si="51"/>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f t="shared" si="51"/>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f t="shared" si="51"/>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f t="shared" si="5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f t="shared" si="5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f t="shared" si="5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f t="shared" si="51"/>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f t="shared" si="51"/>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f t="shared" si="5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f t="shared" si="51"/>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f t="shared" si="51"/>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f t="shared" si="51"/>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f t="shared" si="51"/>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f t="shared" si="51"/>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f t="shared" si="5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f t="shared" si="51"/>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f t="shared" si="5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f t="shared" si="51"/>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f t="shared" si="51"/>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f t="shared" si="51"/>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f t="shared" si="51"/>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f t="shared" si="51"/>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f t="shared" si="5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f t="shared" si="51"/>
        <v>3309</v>
      </c>
      <c r="C3310" t="s">
        <v>614</v>
      </c>
      <c r="D3310" t="s">
        <v>48</v>
      </c>
      <c r="E3310">
        <v>2012</v>
      </c>
      <c r="F3310" t="s">
        <v>13</v>
      </c>
      <c r="G3310" t="s">
        <v>14</v>
      </c>
      <c r="H3310" t="s">
        <v>15</v>
      </c>
      <c r="I3310" t="s">
        <v>16</v>
      </c>
      <c r="J3310">
        <v>0</v>
      </c>
      <c r="K3310">
        <v>6.67</v>
      </c>
      <c r="L3310">
        <v>133.0626</v>
      </c>
      <c r="M3310">
        <v>4</v>
      </c>
    </row>
    <row r="3311" spans="1:13" x14ac:dyDescent="0.3">
      <c r="A3311" t="s">
        <v>10</v>
      </c>
      <c r="B3311">
        <f t="shared" si="5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f t="shared" si="51"/>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f t="shared" si="51"/>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f t="shared" si="51"/>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f t="shared" si="51"/>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f t="shared" si="51"/>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f t="shared" si="51"/>
        <v>3316</v>
      </c>
      <c r="C3317" t="s">
        <v>1455</v>
      </c>
      <c r="D3317" t="s">
        <v>74</v>
      </c>
      <c r="E3317">
        <v>2018</v>
      </c>
      <c r="F3317" t="s">
        <v>138</v>
      </c>
      <c r="G3317" t="s">
        <v>14</v>
      </c>
      <c r="H3317" t="s">
        <v>26</v>
      </c>
      <c r="I3317" t="s">
        <v>40</v>
      </c>
      <c r="J3317">
        <v>0.106907604</v>
      </c>
      <c r="L3317">
        <v>162.8526</v>
      </c>
      <c r="M3317">
        <v>4</v>
      </c>
    </row>
    <row r="3318" spans="1:13" x14ac:dyDescent="0.3">
      <c r="A3318" t="s">
        <v>17</v>
      </c>
      <c r="B3318">
        <f t="shared" si="51"/>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f t="shared" si="51"/>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f t="shared" si="51"/>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f t="shared" si="51"/>
        <v>3320</v>
      </c>
      <c r="C3321" t="s">
        <v>1277</v>
      </c>
      <c r="D3321" t="s">
        <v>67</v>
      </c>
      <c r="E3321">
        <v>2018</v>
      </c>
      <c r="F3321" t="s">
        <v>138</v>
      </c>
      <c r="G3321" t="s">
        <v>14</v>
      </c>
      <c r="H3321" t="s">
        <v>26</v>
      </c>
      <c r="I3321" t="s">
        <v>40</v>
      </c>
      <c r="J3321">
        <v>0.122832172</v>
      </c>
      <c r="L3321">
        <v>217.685</v>
      </c>
      <c r="M3321">
        <v>4</v>
      </c>
    </row>
    <row r="3322" spans="1:13" x14ac:dyDescent="0.3">
      <c r="A3322" t="s">
        <v>17</v>
      </c>
      <c r="B3322">
        <f t="shared" si="51"/>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f t="shared" si="51"/>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f t="shared" si="51"/>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f t="shared" si="51"/>
        <v>3324</v>
      </c>
      <c r="C3325" t="s">
        <v>51</v>
      </c>
      <c r="D3325" t="s">
        <v>12</v>
      </c>
      <c r="E3325">
        <v>2018</v>
      </c>
      <c r="F3325" t="s">
        <v>138</v>
      </c>
      <c r="G3325" t="s">
        <v>14</v>
      </c>
      <c r="H3325" t="s">
        <v>26</v>
      </c>
      <c r="I3325" t="s">
        <v>40</v>
      </c>
      <c r="J3325">
        <v>0.22483730800000001</v>
      </c>
      <c r="L3325">
        <v>112.7886</v>
      </c>
      <c r="M3325">
        <v>4</v>
      </c>
    </row>
    <row r="3326" spans="1:13" x14ac:dyDescent="0.3">
      <c r="A3326" t="s">
        <v>17</v>
      </c>
      <c r="B3326">
        <f t="shared" si="51"/>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f t="shared" si="51"/>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f t="shared" si="51"/>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f t="shared" si="51"/>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f t="shared" ref="B3330:B3393" si="52">ROW()-1</f>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f t="shared" si="52"/>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f t="shared" si="5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f t="shared" si="52"/>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f t="shared" si="52"/>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f t="shared" si="52"/>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f t="shared" si="52"/>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f t="shared" si="52"/>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f t="shared" si="52"/>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f t="shared" si="52"/>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f t="shared" si="52"/>
        <v>3339</v>
      </c>
      <c r="C3340" t="s">
        <v>1458</v>
      </c>
      <c r="D3340" t="s">
        <v>28</v>
      </c>
      <c r="E3340">
        <v>2018</v>
      </c>
      <c r="F3340" t="s">
        <v>138</v>
      </c>
      <c r="G3340" t="s">
        <v>14</v>
      </c>
      <c r="H3340" t="s">
        <v>26</v>
      </c>
      <c r="I3340" t="s">
        <v>40</v>
      </c>
      <c r="J3340">
        <v>0</v>
      </c>
      <c r="L3340">
        <v>169.87899999999999</v>
      </c>
      <c r="M3340">
        <v>4</v>
      </c>
    </row>
    <row r="3341" spans="1:13" x14ac:dyDescent="0.3">
      <c r="A3341" t="s">
        <v>10</v>
      </c>
      <c r="B3341">
        <f t="shared" si="52"/>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f t="shared" si="5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f t="shared" si="52"/>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f t="shared" si="52"/>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f t="shared" si="52"/>
        <v>3344</v>
      </c>
      <c r="C3345" t="s">
        <v>1426</v>
      </c>
      <c r="D3345" t="s">
        <v>12</v>
      </c>
      <c r="E3345">
        <v>2018</v>
      </c>
      <c r="F3345" t="s">
        <v>138</v>
      </c>
      <c r="G3345" t="s">
        <v>14</v>
      </c>
      <c r="H3345" t="s">
        <v>26</v>
      </c>
      <c r="I3345" t="s">
        <v>40</v>
      </c>
      <c r="J3345">
        <v>0.214139786</v>
      </c>
      <c r="L3345">
        <v>102.4016</v>
      </c>
      <c r="M3345">
        <v>4</v>
      </c>
    </row>
    <row r="3346" spans="1:13" x14ac:dyDescent="0.3">
      <c r="A3346" t="s">
        <v>10</v>
      </c>
      <c r="B3346">
        <f t="shared" si="52"/>
        <v>3345</v>
      </c>
      <c r="C3346" t="s">
        <v>606</v>
      </c>
      <c r="D3346" t="s">
        <v>12</v>
      </c>
      <c r="E3346">
        <v>2018</v>
      </c>
      <c r="F3346" t="s">
        <v>138</v>
      </c>
      <c r="G3346" t="s">
        <v>14</v>
      </c>
      <c r="H3346" t="s">
        <v>26</v>
      </c>
      <c r="I3346" t="s">
        <v>40</v>
      </c>
      <c r="J3346">
        <v>0</v>
      </c>
      <c r="L3346">
        <v>178.5318</v>
      </c>
      <c r="M3346">
        <v>4</v>
      </c>
    </row>
    <row r="3347" spans="1:13" x14ac:dyDescent="0.3">
      <c r="A3347" t="s">
        <v>10</v>
      </c>
      <c r="B3347">
        <f t="shared" si="52"/>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f t="shared" si="52"/>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f t="shared" si="52"/>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f t="shared" si="52"/>
        <v>3349</v>
      </c>
      <c r="C3350" t="s">
        <v>694</v>
      </c>
      <c r="D3350" t="s">
        <v>42</v>
      </c>
      <c r="E3350">
        <v>2018</v>
      </c>
      <c r="F3350" t="s">
        <v>138</v>
      </c>
      <c r="G3350" t="s">
        <v>14</v>
      </c>
      <c r="H3350" t="s">
        <v>26</v>
      </c>
      <c r="I3350" t="s">
        <v>40</v>
      </c>
      <c r="J3350">
        <v>2.4992442E-2</v>
      </c>
      <c r="L3350">
        <v>53.6614</v>
      </c>
      <c r="M3350">
        <v>4</v>
      </c>
    </row>
    <row r="3351" spans="1:13" x14ac:dyDescent="0.3">
      <c r="A3351" t="s">
        <v>35</v>
      </c>
      <c r="B3351">
        <f t="shared" si="52"/>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f t="shared" si="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f t="shared" si="52"/>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f t="shared" si="52"/>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f t="shared" si="52"/>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f t="shared" si="52"/>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f t="shared" si="52"/>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f t="shared" si="52"/>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f t="shared" si="52"/>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f t="shared" si="52"/>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f t="shared" si="52"/>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f t="shared" si="5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f t="shared" si="52"/>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f t="shared" si="52"/>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f t="shared" si="52"/>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f t="shared" si="52"/>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f t="shared" si="52"/>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f t="shared" si="52"/>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f t="shared" si="52"/>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f t="shared" si="52"/>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f t="shared" si="52"/>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f t="shared" si="5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f t="shared" si="52"/>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f t="shared" si="52"/>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f t="shared" si="52"/>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f t="shared" si="52"/>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f t="shared" si="52"/>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f t="shared" si="52"/>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f t="shared" si="52"/>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f t="shared" si="52"/>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f t="shared" si="52"/>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f t="shared" si="5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f t="shared" si="52"/>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f t="shared" si="52"/>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f t="shared" si="52"/>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f t="shared" si="52"/>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f t="shared" si="52"/>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f t="shared" si="52"/>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f t="shared" si="52"/>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f t="shared" si="52"/>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f t="shared" si="52"/>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f t="shared" si="5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f t="shared" si="52"/>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f t="shared" ref="B3394:B3457" si="53">ROW()-1</f>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f t="shared" si="53"/>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f t="shared" si="53"/>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f t="shared" si="53"/>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f t="shared" si="53"/>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f t="shared" si="53"/>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f t="shared" si="53"/>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f t="shared" si="53"/>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f t="shared" si="53"/>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f t="shared" si="5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f t="shared" si="53"/>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f t="shared" si="53"/>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f t="shared" si="53"/>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f t="shared" si="53"/>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f t="shared" si="53"/>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f t="shared" si="53"/>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f t="shared" si="53"/>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f t="shared" si="53"/>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f t="shared" si="53"/>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f t="shared" si="5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f t="shared" si="53"/>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f t="shared" si="53"/>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f t="shared" si="53"/>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f t="shared" si="53"/>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f t="shared" si="53"/>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f t="shared" si="53"/>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f t="shared" si="53"/>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f t="shared" si="53"/>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f t="shared" si="53"/>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f t="shared" si="5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f t="shared" si="53"/>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f t="shared" si="53"/>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f t="shared" si="53"/>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f t="shared" si="53"/>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f t="shared" si="53"/>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f t="shared" si="53"/>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f t="shared" si="53"/>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f t="shared" si="53"/>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f t="shared" si="53"/>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f t="shared" si="5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f t="shared" si="53"/>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f t="shared" si="53"/>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f t="shared" si="53"/>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f t="shared" si="53"/>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f t="shared" si="53"/>
        <v>3437</v>
      </c>
      <c r="C3438" t="s">
        <v>894</v>
      </c>
      <c r="D3438" t="s">
        <v>42</v>
      </c>
      <c r="E3438">
        <v>2015</v>
      </c>
      <c r="F3438" t="s">
        <v>33</v>
      </c>
      <c r="G3438" t="s">
        <v>34</v>
      </c>
      <c r="H3438" t="s">
        <v>26</v>
      </c>
      <c r="I3438" t="s">
        <v>16</v>
      </c>
      <c r="J3438">
        <v>0</v>
      </c>
      <c r="K3438">
        <v>9.6</v>
      </c>
      <c r="L3438">
        <v>164.2184</v>
      </c>
      <c r="M3438">
        <v>4</v>
      </c>
    </row>
    <row r="3439" spans="1:13" x14ac:dyDescent="0.3">
      <c r="A3439" t="s">
        <v>17</v>
      </c>
      <c r="B3439">
        <f t="shared" si="53"/>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f t="shared" si="53"/>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f t="shared" si="53"/>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f t="shared" si="53"/>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f t="shared" si="5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f t="shared" si="53"/>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f t="shared" si="53"/>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f t="shared" si="53"/>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f t="shared" si="53"/>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f t="shared" si="53"/>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f t="shared" si="53"/>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f t="shared" si="53"/>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f t="shared" si="53"/>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f t="shared" si="53"/>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f t="shared" si="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f t="shared" si="53"/>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f t="shared" si="53"/>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f t="shared" si="53"/>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f t="shared" si="53"/>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f t="shared" ref="B3458:B3521" si="54">ROW()-1</f>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f t="shared" si="54"/>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f t="shared" si="54"/>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f t="shared" si="54"/>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f t="shared" si="54"/>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f t="shared" si="54"/>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f t="shared" si="5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f t="shared" si="54"/>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f t="shared" si="54"/>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f t="shared" si="54"/>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f t="shared" si="54"/>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f t="shared" si="54"/>
        <v>3468</v>
      </c>
      <c r="C3469" t="s">
        <v>1326</v>
      </c>
      <c r="D3469" t="s">
        <v>61</v>
      </c>
      <c r="E3469">
        <v>2020</v>
      </c>
      <c r="F3469" t="s">
        <v>37</v>
      </c>
      <c r="G3469" t="s">
        <v>34</v>
      </c>
      <c r="H3469" t="s">
        <v>26</v>
      </c>
      <c r="I3469" t="s">
        <v>16</v>
      </c>
      <c r="J3469">
        <v>0</v>
      </c>
      <c r="K3469">
        <v>9.5</v>
      </c>
      <c r="L3469">
        <v>188.9872</v>
      </c>
      <c r="M3469">
        <v>4</v>
      </c>
    </row>
    <row r="3470" spans="1:13" x14ac:dyDescent="0.3">
      <c r="A3470" t="s">
        <v>17</v>
      </c>
      <c r="B3470">
        <f t="shared" si="54"/>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f t="shared" si="54"/>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f t="shared" si="54"/>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f t="shared" si="54"/>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f t="shared" si="5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f t="shared" si="54"/>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f t="shared" si="54"/>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f t="shared" si="54"/>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f t="shared" si="54"/>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f t="shared" si="54"/>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f t="shared" si="54"/>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f t="shared" si="54"/>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f t="shared" si="54"/>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f t="shared" si="54"/>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f t="shared" si="5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f t="shared" si="54"/>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f t="shared" si="54"/>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f t="shared" si="54"/>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f t="shared" si="54"/>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f t="shared" si="54"/>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f t="shared" si="54"/>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f t="shared" si="54"/>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f t="shared" si="54"/>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f t="shared" si="54"/>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f t="shared" si="5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f t="shared" si="54"/>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f t="shared" si="54"/>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f t="shared" si="54"/>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f t="shared" si="54"/>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f t="shared" si="54"/>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f t="shared" si="54"/>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f t="shared" si="54"/>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f t="shared" si="54"/>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f t="shared" si="54"/>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f t="shared" si="5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f t="shared" si="54"/>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f t="shared" si="54"/>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f t="shared" si="54"/>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f t="shared" si="54"/>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f t="shared" si="54"/>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f t="shared" si="54"/>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f t="shared" si="54"/>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f t="shared" si="54"/>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f t="shared" si="54"/>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f t="shared" si="5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f t="shared" si="54"/>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f t="shared" si="54"/>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f t="shared" si="54"/>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f t="shared" si="54"/>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f t="shared" si="54"/>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f t="shared" si="54"/>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f t="shared" si="54"/>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f t="shared" ref="B3522:B3585" si="55">ROW()-1</f>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f t="shared" si="55"/>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f t="shared" si="55"/>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f t="shared" si="5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f t="shared" si="55"/>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f t="shared" si="55"/>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f t="shared" si="55"/>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f t="shared" si="55"/>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f t="shared" si="55"/>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f t="shared" si="55"/>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f t="shared" si="55"/>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f t="shared" si="55"/>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f t="shared" si="55"/>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f t="shared" si="5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f t="shared" si="55"/>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f t="shared" si="55"/>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f t="shared" si="55"/>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f t="shared" si="55"/>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f t="shared" si="55"/>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f t="shared" si="55"/>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f t="shared" si="55"/>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f t="shared" si="55"/>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f t="shared" si="55"/>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f t="shared" si="5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f t="shared" si="55"/>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f t="shared" si="55"/>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f t="shared" si="55"/>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f t="shared" si="55"/>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f t="shared" si="55"/>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f t="shared" si="55"/>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f t="shared" si="55"/>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f t="shared" si="55"/>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f t="shared" si="55"/>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f t="shared" si="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f t="shared" si="55"/>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f t="shared" si="55"/>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f t="shared" si="55"/>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f t="shared" si="55"/>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f t="shared" si="55"/>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f t="shared" si="55"/>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f t="shared" si="55"/>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f t="shared" si="55"/>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f t="shared" si="55"/>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f t="shared" si="5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f t="shared" si="55"/>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f t="shared" si="55"/>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f t="shared" si="55"/>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f t="shared" si="55"/>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f t="shared" si="55"/>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f t="shared" si="55"/>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f t="shared" si="55"/>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f t="shared" si="55"/>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f t="shared" si="55"/>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f t="shared" si="5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f t="shared" si="55"/>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f t="shared" si="55"/>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f t="shared" si="55"/>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f t="shared" si="55"/>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f t="shared" si="55"/>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f t="shared" si="55"/>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f t="shared" si="55"/>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f t="shared" si="55"/>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f t="shared" si="55"/>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f t="shared" si="5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f t="shared" ref="B3586:B3649" si="56">ROW()-1</f>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f t="shared" si="56"/>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f t="shared" si="56"/>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f t="shared" si="56"/>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f t="shared" si="56"/>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f t="shared" si="56"/>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f t="shared" si="56"/>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f t="shared" si="56"/>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f t="shared" si="56"/>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f t="shared" si="56"/>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f t="shared" si="5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f t="shared" si="56"/>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f t="shared" si="56"/>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f t="shared" si="56"/>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f t="shared" si="56"/>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f t="shared" si="56"/>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f t="shared" si="56"/>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f t="shared" si="56"/>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f t="shared" si="56"/>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f t="shared" si="56"/>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f t="shared" si="5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f t="shared" si="56"/>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f t="shared" si="56"/>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f t="shared" si="56"/>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f t="shared" si="56"/>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f t="shared" si="56"/>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f t="shared" si="56"/>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f t="shared" si="56"/>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f t="shared" si="56"/>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f t="shared" si="56"/>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f t="shared" si="5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f t="shared" si="56"/>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f t="shared" si="56"/>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f t="shared" si="56"/>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f t="shared" si="56"/>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f t="shared" si="56"/>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f t="shared" si="56"/>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f t="shared" si="56"/>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f t="shared" si="56"/>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f t="shared" si="56"/>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f t="shared" si="5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f t="shared" si="56"/>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f t="shared" si="56"/>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f t="shared" si="56"/>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f t="shared" si="56"/>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f t="shared" si="56"/>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f t="shared" si="56"/>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f t="shared" si="56"/>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f t="shared" si="56"/>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f t="shared" si="56"/>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f t="shared" si="5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f t="shared" si="56"/>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f t="shared" si="56"/>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f t="shared" si="56"/>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f t="shared" si="56"/>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f t="shared" si="56"/>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f t="shared" si="56"/>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f t="shared" si="56"/>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f t="shared" si="56"/>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f t="shared" si="56"/>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f t="shared" si="5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f t="shared" si="56"/>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f t="shared" si="56"/>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f t="shared" si="56"/>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f t="shared" ref="B3650:B3713" si="57">ROW()-1</f>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f t="shared" si="57"/>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f t="shared" si="57"/>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f t="shared" si="57"/>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f t="shared" si="57"/>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f t="shared" si="57"/>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f t="shared" si="57"/>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f t="shared" si="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f t="shared" si="57"/>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f t="shared" si="57"/>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f t="shared" si="57"/>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f t="shared" si="57"/>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f t="shared" si="57"/>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f t="shared" si="57"/>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f t="shared" si="57"/>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f t="shared" si="57"/>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f t="shared" si="57"/>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f t="shared" si="5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f t="shared" si="57"/>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f t="shared" si="57"/>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f t="shared" si="57"/>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f t="shared" si="57"/>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f t="shared" si="57"/>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f t="shared" si="57"/>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f t="shared" si="57"/>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f t="shared" si="57"/>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f t="shared" si="57"/>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f t="shared" si="5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f t="shared" si="57"/>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f t="shared" si="57"/>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f t="shared" si="57"/>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f t="shared" si="57"/>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f t="shared" si="57"/>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f t="shared" si="57"/>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f t="shared" si="57"/>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f t="shared" si="57"/>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f t="shared" si="57"/>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f t="shared" si="5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f t="shared" si="57"/>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f t="shared" si="57"/>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f t="shared" si="57"/>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f t="shared" si="57"/>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f t="shared" si="57"/>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f t="shared" si="57"/>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f t="shared" si="57"/>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f t="shared" si="57"/>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f t="shared" si="57"/>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f t="shared" si="5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f t="shared" si="57"/>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f t="shared" si="57"/>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f t="shared" si="57"/>
        <v>3699</v>
      </c>
      <c r="C3700" t="s">
        <v>761</v>
      </c>
      <c r="D3700" t="s">
        <v>32</v>
      </c>
      <c r="E3700">
        <v>2014</v>
      </c>
      <c r="F3700" t="s">
        <v>29</v>
      </c>
      <c r="G3700" t="s">
        <v>21</v>
      </c>
      <c r="H3700" t="s">
        <v>30</v>
      </c>
      <c r="I3700" t="s">
        <v>16</v>
      </c>
      <c r="J3700">
        <v>0</v>
      </c>
      <c r="K3700">
        <v>13</v>
      </c>
      <c r="L3700">
        <v>173.6054</v>
      </c>
      <c r="M3700">
        <v>4</v>
      </c>
    </row>
    <row r="3701" spans="1:13" x14ac:dyDescent="0.3">
      <c r="A3701" t="s">
        <v>10</v>
      </c>
      <c r="B3701">
        <f t="shared" si="57"/>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f t="shared" si="57"/>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f t="shared" si="57"/>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f t="shared" si="57"/>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f t="shared" si="57"/>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f t="shared" si="57"/>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f t="shared" si="5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f t="shared" si="57"/>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f t="shared" si="57"/>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f t="shared" si="57"/>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f t="shared" si="57"/>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f t="shared" si="57"/>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f t="shared" si="57"/>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f t="shared" ref="B3714:B3777" si="58">ROW()-1</f>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f t="shared" si="58"/>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f t="shared" si="58"/>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f t="shared" si="58"/>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f t="shared" si="5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f t="shared" si="58"/>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f t="shared" si="58"/>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f t="shared" si="58"/>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f t="shared" si="58"/>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f t="shared" si="58"/>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f t="shared" si="58"/>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f t="shared" si="58"/>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f t="shared" si="58"/>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f t="shared" si="58"/>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f t="shared" si="5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f t="shared" si="58"/>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f t="shared" si="58"/>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f t="shared" si="58"/>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f t="shared" si="58"/>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f t="shared" si="58"/>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f t="shared" si="58"/>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f t="shared" si="58"/>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f t="shared" si="58"/>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f t="shared" si="58"/>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f t="shared" si="5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f t="shared" si="58"/>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f t="shared" si="58"/>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f t="shared" si="58"/>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f t="shared" si="58"/>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f t="shared" si="58"/>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f t="shared" si="58"/>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f t="shared" si="58"/>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f t="shared" si="58"/>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f t="shared" si="58"/>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f t="shared" si="5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f t="shared" si="58"/>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f t="shared" si="58"/>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f t="shared" si="58"/>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f t="shared" si="58"/>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f t="shared" si="58"/>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f t="shared" si="58"/>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f t="shared" si="58"/>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f t="shared" si="58"/>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f t="shared" si="58"/>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f t="shared" si="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f t="shared" si="58"/>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f t="shared" si="58"/>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f t="shared" si="58"/>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f t="shared" si="58"/>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f t="shared" si="58"/>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f t="shared" si="58"/>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f t="shared" si="58"/>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f t="shared" si="58"/>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f t="shared" si="58"/>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f t="shared" si="5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f t="shared" si="58"/>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f t="shared" si="58"/>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f t="shared" si="58"/>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f t="shared" si="58"/>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f t="shared" si="58"/>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f t="shared" si="58"/>
        <v>3773</v>
      </c>
      <c r="C3774" t="s">
        <v>704</v>
      </c>
      <c r="D3774" t="s">
        <v>57</v>
      </c>
      <c r="E3774">
        <v>2018</v>
      </c>
      <c r="F3774" t="s">
        <v>45</v>
      </c>
      <c r="G3774" t="s">
        <v>21</v>
      </c>
      <c r="H3774" t="s">
        <v>15</v>
      </c>
      <c r="I3774" t="s">
        <v>46</v>
      </c>
      <c r="J3774">
        <v>7.8831762E-2</v>
      </c>
      <c r="L3774">
        <v>98.97</v>
      </c>
      <c r="M3774">
        <v>4</v>
      </c>
    </row>
    <row r="3775" spans="1:13" x14ac:dyDescent="0.3">
      <c r="A3775" t="s">
        <v>17</v>
      </c>
      <c r="B3775">
        <f t="shared" si="58"/>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f t="shared" si="58"/>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f t="shared" si="58"/>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f t="shared" ref="B3778:B3841" si="59">ROW()-1</f>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f t="shared" si="5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f t="shared" si="59"/>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f t="shared" si="59"/>
        <v>3780</v>
      </c>
      <c r="C3781" t="s">
        <v>547</v>
      </c>
      <c r="D3781" t="s">
        <v>24</v>
      </c>
      <c r="E3781">
        <v>2018</v>
      </c>
      <c r="F3781" t="s">
        <v>45</v>
      </c>
      <c r="G3781" t="s">
        <v>21</v>
      </c>
      <c r="H3781" t="s">
        <v>15</v>
      </c>
      <c r="I3781" t="s">
        <v>46</v>
      </c>
      <c r="J3781">
        <v>6.5313023999999997E-2</v>
      </c>
      <c r="L3781">
        <v>47.1402</v>
      </c>
      <c r="M3781">
        <v>4</v>
      </c>
    </row>
    <row r="3782" spans="1:13" x14ac:dyDescent="0.3">
      <c r="A3782" t="s">
        <v>17</v>
      </c>
      <c r="B3782">
        <f t="shared" si="59"/>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f t="shared" si="59"/>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f t="shared" si="59"/>
        <v>3783</v>
      </c>
      <c r="C3784" t="s">
        <v>169</v>
      </c>
      <c r="D3784" t="s">
        <v>12</v>
      </c>
      <c r="E3784">
        <v>2018</v>
      </c>
      <c r="F3784" t="s">
        <v>45</v>
      </c>
      <c r="G3784" t="s">
        <v>21</v>
      </c>
      <c r="H3784" t="s">
        <v>15</v>
      </c>
      <c r="I3784" t="s">
        <v>46</v>
      </c>
      <c r="J3784">
        <v>0</v>
      </c>
      <c r="L3784">
        <v>253.03559999999999</v>
      </c>
      <c r="M3784">
        <v>4</v>
      </c>
    </row>
    <row r="3785" spans="1:13" x14ac:dyDescent="0.3">
      <c r="A3785" t="s">
        <v>17</v>
      </c>
      <c r="B3785">
        <f t="shared" si="59"/>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f t="shared" si="59"/>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f t="shared" si="59"/>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f t="shared" si="59"/>
        <v>3787</v>
      </c>
      <c r="C3788" t="s">
        <v>91</v>
      </c>
      <c r="D3788" t="s">
        <v>42</v>
      </c>
      <c r="E3788">
        <v>2018</v>
      </c>
      <c r="F3788" t="s">
        <v>45</v>
      </c>
      <c r="G3788" t="s">
        <v>21</v>
      </c>
      <c r="H3788" t="s">
        <v>15</v>
      </c>
      <c r="I3788" t="s">
        <v>46</v>
      </c>
      <c r="J3788">
        <v>4.8703431999999998E-2</v>
      </c>
      <c r="L3788">
        <v>125.9336</v>
      </c>
      <c r="M3788">
        <v>4</v>
      </c>
    </row>
    <row r="3789" spans="1:13" x14ac:dyDescent="0.3">
      <c r="A3789" t="s">
        <v>17</v>
      </c>
      <c r="B3789">
        <f t="shared" si="5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f t="shared" si="59"/>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f t="shared" si="59"/>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f t="shared" si="59"/>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f t="shared" si="59"/>
        <v>3792</v>
      </c>
      <c r="C3793" t="s">
        <v>932</v>
      </c>
      <c r="D3793" t="s">
        <v>48</v>
      </c>
      <c r="E3793">
        <v>2018</v>
      </c>
      <c r="F3793" t="s">
        <v>45</v>
      </c>
      <c r="G3793" t="s">
        <v>21</v>
      </c>
      <c r="H3793" t="s">
        <v>15</v>
      </c>
      <c r="I3793" t="s">
        <v>46</v>
      </c>
      <c r="J3793">
        <v>0</v>
      </c>
      <c r="L3793">
        <v>45.742800000000003</v>
      </c>
      <c r="M3793">
        <v>4</v>
      </c>
    </row>
    <row r="3794" spans="1:13" x14ac:dyDescent="0.3">
      <c r="A3794" t="s">
        <v>17</v>
      </c>
      <c r="B3794">
        <f t="shared" si="59"/>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f t="shared" si="59"/>
        <v>3794</v>
      </c>
      <c r="C3795" t="s">
        <v>625</v>
      </c>
      <c r="D3795" t="s">
        <v>48</v>
      </c>
      <c r="E3795">
        <v>2018</v>
      </c>
      <c r="F3795" t="s">
        <v>45</v>
      </c>
      <c r="G3795" t="s">
        <v>21</v>
      </c>
      <c r="H3795" t="s">
        <v>15</v>
      </c>
      <c r="I3795" t="s">
        <v>46</v>
      </c>
      <c r="J3795">
        <v>2.9793955E-2</v>
      </c>
      <c r="L3795">
        <v>167.2816</v>
      </c>
      <c r="M3795">
        <v>4</v>
      </c>
    </row>
    <row r="3796" spans="1:13" x14ac:dyDescent="0.3">
      <c r="A3796" t="s">
        <v>17</v>
      </c>
      <c r="B3796">
        <f t="shared" si="59"/>
        <v>3795</v>
      </c>
      <c r="C3796" t="s">
        <v>916</v>
      </c>
      <c r="D3796" t="s">
        <v>48</v>
      </c>
      <c r="E3796">
        <v>2018</v>
      </c>
      <c r="F3796" t="s">
        <v>45</v>
      </c>
      <c r="G3796" t="s">
        <v>21</v>
      </c>
      <c r="H3796" t="s">
        <v>15</v>
      </c>
      <c r="I3796" t="s">
        <v>46</v>
      </c>
      <c r="J3796">
        <v>0</v>
      </c>
      <c r="L3796">
        <v>248.8092</v>
      </c>
      <c r="M3796">
        <v>4</v>
      </c>
    </row>
    <row r="3797" spans="1:13" x14ac:dyDescent="0.3">
      <c r="A3797" t="s">
        <v>17</v>
      </c>
      <c r="B3797">
        <f t="shared" si="59"/>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f t="shared" si="59"/>
        <v>3797</v>
      </c>
      <c r="C3798" t="s">
        <v>1267</v>
      </c>
      <c r="D3798" t="s">
        <v>32</v>
      </c>
      <c r="E3798">
        <v>2018</v>
      </c>
      <c r="F3798" t="s">
        <v>45</v>
      </c>
      <c r="G3798" t="s">
        <v>21</v>
      </c>
      <c r="H3798" t="s">
        <v>15</v>
      </c>
      <c r="I3798" t="s">
        <v>46</v>
      </c>
      <c r="J3798">
        <v>0</v>
      </c>
      <c r="L3798">
        <v>121.044</v>
      </c>
      <c r="M3798">
        <v>4</v>
      </c>
    </row>
    <row r="3799" spans="1:13" x14ac:dyDescent="0.3">
      <c r="A3799" t="s">
        <v>10</v>
      </c>
      <c r="B3799">
        <f t="shared" si="5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f t="shared" si="59"/>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f t="shared" si="59"/>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f t="shared" si="59"/>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f t="shared" si="59"/>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f t="shared" si="59"/>
        <v>3803</v>
      </c>
      <c r="C3804" t="s">
        <v>978</v>
      </c>
      <c r="D3804" t="s">
        <v>67</v>
      </c>
      <c r="E3804">
        <v>2018</v>
      </c>
      <c r="F3804" t="s">
        <v>45</v>
      </c>
      <c r="G3804" t="s">
        <v>21</v>
      </c>
      <c r="H3804" t="s">
        <v>15</v>
      </c>
      <c r="I3804" t="s">
        <v>46</v>
      </c>
      <c r="J3804">
        <v>2.2403117E-2</v>
      </c>
      <c r="L3804">
        <v>250.9092</v>
      </c>
      <c r="M3804">
        <v>4</v>
      </c>
    </row>
    <row r="3805" spans="1:13" x14ac:dyDescent="0.3">
      <c r="A3805" t="s">
        <v>10</v>
      </c>
      <c r="B3805">
        <f t="shared" si="59"/>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f t="shared" si="59"/>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f t="shared" si="59"/>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f t="shared" si="59"/>
        <v>3807</v>
      </c>
      <c r="C3808" t="s">
        <v>529</v>
      </c>
      <c r="D3808" t="s">
        <v>24</v>
      </c>
      <c r="E3808">
        <v>2018</v>
      </c>
      <c r="F3808" t="s">
        <v>45</v>
      </c>
      <c r="G3808" t="s">
        <v>21</v>
      </c>
      <c r="H3808" t="s">
        <v>15</v>
      </c>
      <c r="I3808" t="s">
        <v>46</v>
      </c>
      <c r="J3808">
        <v>0.14928877900000001</v>
      </c>
      <c r="L3808">
        <v>158.4288</v>
      </c>
      <c r="M3808">
        <v>4</v>
      </c>
    </row>
    <row r="3809" spans="1:13" x14ac:dyDescent="0.3">
      <c r="A3809" t="s">
        <v>10</v>
      </c>
      <c r="B3809">
        <f t="shared" si="5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f t="shared" si="59"/>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f t="shared" si="59"/>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f t="shared" si="59"/>
        <v>3811</v>
      </c>
      <c r="C3812" t="s">
        <v>1426</v>
      </c>
      <c r="D3812" t="s">
        <v>12</v>
      </c>
      <c r="E3812">
        <v>2018</v>
      </c>
      <c r="F3812" t="s">
        <v>45</v>
      </c>
      <c r="G3812" t="s">
        <v>21</v>
      </c>
      <c r="H3812" t="s">
        <v>15</v>
      </c>
      <c r="I3812" t="s">
        <v>46</v>
      </c>
      <c r="J3812">
        <v>0.121712459</v>
      </c>
      <c r="L3812">
        <v>101.2016</v>
      </c>
      <c r="M3812">
        <v>4</v>
      </c>
    </row>
    <row r="3813" spans="1:13" x14ac:dyDescent="0.3">
      <c r="A3813" t="s">
        <v>10</v>
      </c>
      <c r="B3813">
        <f t="shared" si="59"/>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f t="shared" si="59"/>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f t="shared" si="59"/>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f t="shared" si="59"/>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f t="shared" si="59"/>
        <v>3816</v>
      </c>
      <c r="C3817" t="s">
        <v>1012</v>
      </c>
      <c r="D3817" t="s">
        <v>12</v>
      </c>
      <c r="E3817">
        <v>2018</v>
      </c>
      <c r="F3817" t="s">
        <v>45</v>
      </c>
      <c r="G3817" t="s">
        <v>21</v>
      </c>
      <c r="H3817" t="s">
        <v>15</v>
      </c>
      <c r="I3817" t="s">
        <v>46</v>
      </c>
      <c r="J3817">
        <v>0.112668963</v>
      </c>
      <c r="L3817">
        <v>191.0504</v>
      </c>
      <c r="M3817">
        <v>4</v>
      </c>
    </row>
    <row r="3818" spans="1:13" x14ac:dyDescent="0.3">
      <c r="A3818" t="s">
        <v>10</v>
      </c>
      <c r="B3818">
        <f t="shared" si="59"/>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f t="shared" si="5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f t="shared" si="59"/>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f t="shared" si="59"/>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f t="shared" si="59"/>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f t="shared" si="59"/>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f t="shared" si="59"/>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f t="shared" si="59"/>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f t="shared" si="59"/>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f t="shared" si="59"/>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f t="shared" si="59"/>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f t="shared" si="5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f t="shared" si="59"/>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f t="shared" si="59"/>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f t="shared" si="59"/>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f t="shared" si="59"/>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f t="shared" si="59"/>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f t="shared" si="59"/>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f t="shared" si="59"/>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f t="shared" si="59"/>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f t="shared" si="59"/>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f t="shared" si="5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f t="shared" si="59"/>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f t="shared" si="59"/>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f t="shared" ref="B3842:B3905" si="60">ROW()-1</f>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f t="shared" si="60"/>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f t="shared" si="60"/>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f t="shared" si="60"/>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f t="shared" si="60"/>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f t="shared" si="60"/>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f t="shared" si="60"/>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f t="shared" si="60"/>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f t="shared" si="6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f t="shared" si="60"/>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f t="shared" si="60"/>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f t="shared" si="60"/>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f t="shared" si="60"/>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f t="shared" si="60"/>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f t="shared" si="60"/>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f t="shared" si="60"/>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f t="shared" si="60"/>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f t="shared" si="60"/>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f t="shared" si="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f t="shared" si="60"/>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f t="shared" si="60"/>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f t="shared" si="60"/>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f t="shared" si="60"/>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f t="shared" si="60"/>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f t="shared" si="60"/>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f t="shared" si="60"/>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f t="shared" si="60"/>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f t="shared" si="60"/>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f t="shared" si="6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f t="shared" si="60"/>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f t="shared" si="60"/>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f t="shared" si="60"/>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f t="shared" si="60"/>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f t="shared" si="60"/>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f t="shared" si="60"/>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f t="shared" si="60"/>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f t="shared" si="60"/>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f t="shared" si="60"/>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f t="shared" si="6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f t="shared" si="60"/>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f t="shared" si="60"/>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f t="shared" si="60"/>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f t="shared" si="60"/>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f t="shared" si="60"/>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f t="shared" si="60"/>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f t="shared" si="60"/>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f t="shared" si="60"/>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f t="shared" si="60"/>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f t="shared" si="6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f t="shared" si="60"/>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f t="shared" si="60"/>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f t="shared" si="60"/>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f t="shared" si="60"/>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f t="shared" si="60"/>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f t="shared" si="60"/>
        <v>3895</v>
      </c>
      <c r="C3896" t="s">
        <v>1292</v>
      </c>
      <c r="D3896" t="s">
        <v>32</v>
      </c>
      <c r="E3896">
        <v>2018</v>
      </c>
      <c r="F3896" t="s">
        <v>138</v>
      </c>
      <c r="G3896" t="s">
        <v>14</v>
      </c>
      <c r="H3896" t="s">
        <v>26</v>
      </c>
      <c r="I3896" t="s">
        <v>40</v>
      </c>
      <c r="J3896">
        <v>0.168780127</v>
      </c>
      <c r="L3896">
        <v>197.8768</v>
      </c>
      <c r="M3896">
        <v>3.9</v>
      </c>
    </row>
    <row r="3897" spans="1:13" x14ac:dyDescent="0.3">
      <c r="A3897" t="s">
        <v>17</v>
      </c>
      <c r="B3897">
        <f t="shared" si="60"/>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f t="shared" si="60"/>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f t="shared" si="60"/>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f t="shared" si="60"/>
        <v>3899</v>
      </c>
      <c r="C3900" t="s">
        <v>1524</v>
      </c>
      <c r="D3900" t="s">
        <v>12</v>
      </c>
      <c r="E3900">
        <v>2018</v>
      </c>
      <c r="F3900" t="s">
        <v>138</v>
      </c>
      <c r="G3900" t="s">
        <v>14</v>
      </c>
      <c r="H3900" t="s">
        <v>26</v>
      </c>
      <c r="I3900" t="s">
        <v>40</v>
      </c>
      <c r="J3900">
        <v>0</v>
      </c>
      <c r="L3900">
        <v>126.6994</v>
      </c>
      <c r="M3900">
        <v>3.9</v>
      </c>
    </row>
    <row r="3901" spans="1:13" x14ac:dyDescent="0.3">
      <c r="A3901" t="s">
        <v>17</v>
      </c>
      <c r="B3901">
        <f t="shared" si="60"/>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f t="shared" si="60"/>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f t="shared" si="60"/>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f t="shared" si="60"/>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f t="shared" si="60"/>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f t="shared" ref="B3906:B3969" si="61">ROW()-1</f>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f t="shared" si="61"/>
        <v>3906</v>
      </c>
      <c r="C3907" t="s">
        <v>435</v>
      </c>
      <c r="D3907" t="s">
        <v>42</v>
      </c>
      <c r="E3907">
        <v>2018</v>
      </c>
      <c r="F3907" t="s">
        <v>138</v>
      </c>
      <c r="G3907" t="s">
        <v>14</v>
      </c>
      <c r="H3907" t="s">
        <v>26</v>
      </c>
      <c r="I3907" t="s">
        <v>40</v>
      </c>
      <c r="J3907">
        <v>2.8207784E-2</v>
      </c>
      <c r="L3907">
        <v>195.5478</v>
      </c>
      <c r="M3907">
        <v>3.9</v>
      </c>
    </row>
    <row r="3908" spans="1:13" x14ac:dyDescent="0.3">
      <c r="A3908" t="s">
        <v>17</v>
      </c>
      <c r="B3908">
        <f t="shared" si="61"/>
        <v>3907</v>
      </c>
      <c r="C3908" t="s">
        <v>114</v>
      </c>
      <c r="D3908" t="s">
        <v>42</v>
      </c>
      <c r="E3908">
        <v>2018</v>
      </c>
      <c r="F3908" t="s">
        <v>138</v>
      </c>
      <c r="G3908" t="s">
        <v>14</v>
      </c>
      <c r="H3908" t="s">
        <v>26</v>
      </c>
      <c r="I3908" t="s">
        <v>40</v>
      </c>
      <c r="J3908">
        <v>0.19875618</v>
      </c>
      <c r="L3908">
        <v>250.7724</v>
      </c>
      <c r="M3908">
        <v>3.9</v>
      </c>
    </row>
    <row r="3909" spans="1:13" x14ac:dyDescent="0.3">
      <c r="A3909" t="s">
        <v>17</v>
      </c>
      <c r="B3909">
        <f t="shared" si="61"/>
        <v>3908</v>
      </c>
      <c r="C3909" t="s">
        <v>1318</v>
      </c>
      <c r="D3909" t="s">
        <v>64</v>
      </c>
      <c r="E3909">
        <v>2018</v>
      </c>
      <c r="F3909" t="s">
        <v>138</v>
      </c>
      <c r="G3909" t="s">
        <v>14</v>
      </c>
      <c r="H3909" t="s">
        <v>26</v>
      </c>
      <c r="I3909" t="s">
        <v>40</v>
      </c>
      <c r="J3909">
        <v>0.159394437</v>
      </c>
      <c r="L3909">
        <v>105.6938</v>
      </c>
      <c r="M3909">
        <v>3.9</v>
      </c>
    </row>
    <row r="3910" spans="1:13" x14ac:dyDescent="0.3">
      <c r="A3910" t="s">
        <v>10</v>
      </c>
      <c r="B3910">
        <f t="shared" si="61"/>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f t="shared" si="61"/>
        <v>3910</v>
      </c>
      <c r="C3911" t="s">
        <v>1414</v>
      </c>
      <c r="D3911" t="s">
        <v>67</v>
      </c>
      <c r="E3911">
        <v>2018</v>
      </c>
      <c r="F3911" t="s">
        <v>138</v>
      </c>
      <c r="G3911" t="s">
        <v>14</v>
      </c>
      <c r="H3911" t="s">
        <v>26</v>
      </c>
      <c r="I3911" t="s">
        <v>40</v>
      </c>
      <c r="J3911">
        <v>1.4497036E-2</v>
      </c>
      <c r="L3911">
        <v>150.8708</v>
      </c>
      <c r="M3911">
        <v>3.9</v>
      </c>
    </row>
    <row r="3912" spans="1:13" x14ac:dyDescent="0.3">
      <c r="A3912" t="s">
        <v>10</v>
      </c>
      <c r="B3912">
        <f t="shared" si="61"/>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f t="shared" si="61"/>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f t="shared" si="61"/>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f t="shared" si="61"/>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f t="shared" si="61"/>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f t="shared" si="61"/>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f t="shared" si="6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f t="shared" si="61"/>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f t="shared" si="61"/>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f t="shared" si="6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f t="shared" si="6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f t="shared" si="6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f t="shared" si="6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f t="shared" si="61"/>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f t="shared" si="61"/>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f t="shared" si="61"/>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f t="shared" si="6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f t="shared" si="61"/>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f t="shared" si="6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f t="shared" si="6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f t="shared" si="61"/>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f t="shared" si="61"/>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f t="shared" si="6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f t="shared" si="61"/>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f t="shared" si="6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f t="shared" si="61"/>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f t="shared" si="6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f t="shared" si="61"/>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f t="shared" si="6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f t="shared" si="6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f t="shared" si="61"/>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f t="shared" si="6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f t="shared" si="61"/>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f t="shared" si="6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f t="shared" si="6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f t="shared" si="6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f t="shared" si="61"/>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f t="shared" si="61"/>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f t="shared" si="6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f t="shared" si="6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f t="shared" si="61"/>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f t="shared" si="61"/>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f t="shared" si="61"/>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f t="shared" si="6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f t="shared" si="6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f t="shared" si="61"/>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f t="shared" si="6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f t="shared" si="6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f t="shared" si="61"/>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f t="shared" si="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f t="shared" si="61"/>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f t="shared" si="61"/>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f t="shared" si="6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f t="shared" si="6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f t="shared" si="6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f t="shared" si="61"/>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f t="shared" si="61"/>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f t="shared" si="6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f t="shared" ref="B3970:B4033" si="62">ROW()-1</f>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f t="shared" si="62"/>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f t="shared" si="6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f t="shared" si="62"/>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f t="shared" si="62"/>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f t="shared" si="62"/>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f t="shared" si="62"/>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f t="shared" si="62"/>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f t="shared" si="62"/>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f t="shared" si="62"/>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f t="shared" si="62"/>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f t="shared" si="62"/>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f t="shared" si="6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f t="shared" si="62"/>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f t="shared" si="62"/>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f t="shared" si="62"/>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f t="shared" si="62"/>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f t="shared" si="62"/>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f t="shared" si="62"/>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f t="shared" si="62"/>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f t="shared" si="62"/>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f t="shared" si="62"/>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f t="shared" si="6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f t="shared" si="62"/>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f t="shared" si="62"/>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f t="shared" si="62"/>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f t="shared" si="62"/>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f t="shared" si="62"/>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f t="shared" si="62"/>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f t="shared" si="62"/>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f t="shared" si="62"/>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f t="shared" si="62"/>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f t="shared" si="6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f t="shared" si="62"/>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f t="shared" si="62"/>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f t="shared" si="62"/>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f t="shared" si="62"/>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f t="shared" si="62"/>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f t="shared" si="62"/>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f t="shared" si="62"/>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f t="shared" si="62"/>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f t="shared" si="62"/>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f t="shared" si="6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f t="shared" si="62"/>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f t="shared" si="62"/>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f t="shared" si="62"/>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f t="shared" si="62"/>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f t="shared" si="62"/>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f t="shared" si="62"/>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f t="shared" si="62"/>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f t="shared" si="62"/>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f t="shared" si="62"/>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f t="shared" si="6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f t="shared" si="62"/>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f t="shared" si="62"/>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f t="shared" si="62"/>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f t="shared" si="62"/>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f t="shared" si="62"/>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f t="shared" si="62"/>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f t="shared" si="62"/>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f t="shared" si="62"/>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f t="shared" si="62"/>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f t="shared" si="6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f t="shared" si="62"/>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f t="shared" ref="B4034:B4097" si="63">ROW()-1</f>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f t="shared" si="63"/>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f t="shared" si="63"/>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f t="shared" si="63"/>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f t="shared" si="63"/>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f t="shared" si="63"/>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f t="shared" si="63"/>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f t="shared" si="63"/>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f t="shared" si="63"/>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f t="shared" si="6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f t="shared" si="63"/>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f t="shared" si="63"/>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f t="shared" si="63"/>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f t="shared" si="63"/>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f t="shared" si="63"/>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f t="shared" si="63"/>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f t="shared" si="63"/>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f t="shared" si="63"/>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f t="shared" si="63"/>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f t="shared" si="6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f t="shared" si="63"/>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f t="shared" si="63"/>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f t="shared" si="63"/>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f t="shared" si="63"/>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f t="shared" si="63"/>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f t="shared" si="63"/>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f t="shared" si="63"/>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f t="shared" si="63"/>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f t="shared" si="63"/>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f t="shared" si="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f t="shared" si="63"/>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f t="shared" si="63"/>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f t="shared" si="63"/>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f t="shared" si="63"/>
        <v>4066</v>
      </c>
      <c r="C4067" t="s">
        <v>421</v>
      </c>
      <c r="D4067" t="s">
        <v>95</v>
      </c>
      <c r="E4067">
        <v>2014</v>
      </c>
      <c r="F4067" t="s">
        <v>29</v>
      </c>
      <c r="G4067" t="s">
        <v>21</v>
      </c>
      <c r="H4067" t="s">
        <v>30</v>
      </c>
      <c r="I4067" t="s">
        <v>16</v>
      </c>
      <c r="J4067">
        <v>0</v>
      </c>
      <c r="K4067">
        <v>6.78</v>
      </c>
      <c r="L4067">
        <v>94.012</v>
      </c>
      <c r="M4067">
        <v>3.9</v>
      </c>
    </row>
    <row r="4068" spans="1:13" x14ac:dyDescent="0.3">
      <c r="A4068" t="s">
        <v>10</v>
      </c>
      <c r="B4068">
        <f t="shared" si="63"/>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f t="shared" si="63"/>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f t="shared" si="63"/>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f t="shared" si="63"/>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f t="shared" si="63"/>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f t="shared" si="6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f t="shared" si="63"/>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f t="shared" si="63"/>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f t="shared" si="63"/>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f t="shared" si="63"/>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f t="shared" si="63"/>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f t="shared" si="63"/>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f t="shared" si="63"/>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f t="shared" si="63"/>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f t="shared" si="63"/>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f t="shared" si="6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f t="shared" si="63"/>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f t="shared" si="63"/>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f t="shared" si="63"/>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f t="shared" si="63"/>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f t="shared" si="63"/>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f t="shared" si="63"/>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f t="shared" si="63"/>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f t="shared" si="63"/>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f t="shared" si="63"/>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f t="shared" si="6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f t="shared" si="63"/>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f t="shared" si="63"/>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f t="shared" si="63"/>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f t="shared" si="63"/>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f t="shared" ref="B4098:B4161" si="64">ROW()-1</f>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f t="shared" si="64"/>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f t="shared" si="64"/>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f t="shared" si="64"/>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f t="shared" si="64"/>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f t="shared" si="64"/>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f t="shared" si="6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f t="shared" si="64"/>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f t="shared" si="64"/>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f t="shared" si="64"/>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f t="shared" si="64"/>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f t="shared" si="64"/>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f t="shared" si="64"/>
        <v>4109</v>
      </c>
      <c r="C4110" t="s">
        <v>81</v>
      </c>
      <c r="D4110" t="s">
        <v>12</v>
      </c>
      <c r="E4110">
        <v>2018</v>
      </c>
      <c r="F4110" t="s">
        <v>45</v>
      </c>
      <c r="G4110" t="s">
        <v>21</v>
      </c>
      <c r="H4110" t="s">
        <v>15</v>
      </c>
      <c r="I4110" t="s">
        <v>46</v>
      </c>
      <c r="J4110">
        <v>0</v>
      </c>
      <c r="L4110">
        <v>45.940199999999997</v>
      </c>
      <c r="M4110">
        <v>3.9</v>
      </c>
    </row>
    <row r="4111" spans="1:13" x14ac:dyDescent="0.3">
      <c r="A4111" t="s">
        <v>17</v>
      </c>
      <c r="B4111">
        <f t="shared" si="64"/>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f t="shared" si="64"/>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f t="shared" si="64"/>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f t="shared" si="6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f t="shared" si="64"/>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f t="shared" si="64"/>
        <v>4115</v>
      </c>
      <c r="C4116" t="s">
        <v>1477</v>
      </c>
      <c r="D4116" t="s">
        <v>42</v>
      </c>
      <c r="E4116">
        <v>2018</v>
      </c>
      <c r="F4116" t="s">
        <v>45</v>
      </c>
      <c r="G4116" t="s">
        <v>21</v>
      </c>
      <c r="H4116" t="s">
        <v>15</v>
      </c>
      <c r="I4116" t="s">
        <v>46</v>
      </c>
      <c r="J4116">
        <v>0.134418705</v>
      </c>
      <c r="L4116">
        <v>99.67</v>
      </c>
      <c r="M4116">
        <v>3.9</v>
      </c>
    </row>
    <row r="4117" spans="1:13" x14ac:dyDescent="0.3">
      <c r="A4117" t="s">
        <v>17</v>
      </c>
      <c r="B4117">
        <f t="shared" si="64"/>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f t="shared" si="64"/>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f t="shared" si="64"/>
        <v>4118</v>
      </c>
      <c r="C4119" t="s">
        <v>1537</v>
      </c>
      <c r="D4119" t="s">
        <v>32</v>
      </c>
      <c r="E4119">
        <v>2018</v>
      </c>
      <c r="F4119" t="s">
        <v>45</v>
      </c>
      <c r="G4119" t="s">
        <v>21</v>
      </c>
      <c r="H4119" t="s">
        <v>15</v>
      </c>
      <c r="I4119" t="s">
        <v>46</v>
      </c>
      <c r="J4119">
        <v>0</v>
      </c>
      <c r="L4119">
        <v>153.80240000000001</v>
      </c>
      <c r="M4119">
        <v>3.9</v>
      </c>
    </row>
    <row r="4120" spans="1:13" x14ac:dyDescent="0.3">
      <c r="A4120" t="s">
        <v>10</v>
      </c>
      <c r="B4120">
        <f t="shared" si="64"/>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f t="shared" si="64"/>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f t="shared" si="64"/>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f t="shared" si="64"/>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f t="shared" si="64"/>
        <v>4123</v>
      </c>
      <c r="C4124" t="s">
        <v>1484</v>
      </c>
      <c r="D4124" t="s">
        <v>12</v>
      </c>
      <c r="E4124">
        <v>2018</v>
      </c>
      <c r="F4124" t="s">
        <v>45</v>
      </c>
      <c r="G4124" t="s">
        <v>21</v>
      </c>
      <c r="H4124" t="s">
        <v>15</v>
      </c>
      <c r="I4124" t="s">
        <v>46</v>
      </c>
      <c r="J4124">
        <v>2.2807826E-2</v>
      </c>
      <c r="L4124">
        <v>183.495</v>
      </c>
      <c r="M4124">
        <v>3.9</v>
      </c>
    </row>
    <row r="4125" spans="1:13" x14ac:dyDescent="0.3">
      <c r="A4125" t="s">
        <v>10</v>
      </c>
      <c r="B4125">
        <f t="shared" si="64"/>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f t="shared" si="64"/>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f t="shared" si="64"/>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f t="shared" si="64"/>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f t="shared" si="64"/>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f t="shared" si="64"/>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f t="shared" si="64"/>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f t="shared" si="64"/>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f t="shared" si="64"/>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f t="shared" si="6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f t="shared" si="64"/>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f t="shared" si="64"/>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f t="shared" si="64"/>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f t="shared" si="64"/>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f t="shared" si="64"/>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f t="shared" si="64"/>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f t="shared" si="64"/>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f t="shared" si="64"/>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f t="shared" si="64"/>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f t="shared" si="6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f t="shared" si="64"/>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f t="shared" si="64"/>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f t="shared" si="64"/>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f t="shared" si="64"/>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f t="shared" si="64"/>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f t="shared" si="64"/>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f t="shared" si="64"/>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f t="shared" si="64"/>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f t="shared" si="64"/>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f t="shared" si="6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f t="shared" si="64"/>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f t="shared" si="64"/>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f t="shared" si="64"/>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f t="shared" si="64"/>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f t="shared" si="64"/>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f t="shared" si="64"/>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f t="shared" si="64"/>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f t="shared" ref="B4162:B4225" si="65">ROW()-1</f>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f t="shared" si="65"/>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f t="shared" si="65"/>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f t="shared" si="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f t="shared" si="65"/>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f t="shared" si="65"/>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f t="shared" si="65"/>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f t="shared" si="65"/>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f t="shared" si="65"/>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f t="shared" si="65"/>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f t="shared" si="65"/>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f t="shared" si="65"/>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f t="shared" si="65"/>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f t="shared" si="6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f t="shared" si="65"/>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f t="shared" si="65"/>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f t="shared" si="65"/>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f t="shared" si="65"/>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f t="shared" si="65"/>
        <v>4179</v>
      </c>
      <c r="C4180" t="s">
        <v>644</v>
      </c>
      <c r="D4180" t="s">
        <v>32</v>
      </c>
      <c r="E4180">
        <v>2018</v>
      </c>
      <c r="F4180" t="s">
        <v>138</v>
      </c>
      <c r="G4180" t="s">
        <v>14</v>
      </c>
      <c r="H4180" t="s">
        <v>26</v>
      </c>
      <c r="I4180" t="s">
        <v>40</v>
      </c>
      <c r="J4180">
        <v>3.3929133E-2</v>
      </c>
      <c r="L4180">
        <v>154.3972</v>
      </c>
      <c r="M4180">
        <v>3.8</v>
      </c>
    </row>
    <row r="4181" spans="1:13" x14ac:dyDescent="0.3">
      <c r="A4181" t="s">
        <v>17</v>
      </c>
      <c r="B4181">
        <f t="shared" si="65"/>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f t="shared" si="65"/>
        <v>4181</v>
      </c>
      <c r="C4182" t="s">
        <v>1061</v>
      </c>
      <c r="D4182" t="s">
        <v>95</v>
      </c>
      <c r="E4182">
        <v>2018</v>
      </c>
      <c r="F4182" t="s">
        <v>138</v>
      </c>
      <c r="G4182" t="s">
        <v>14</v>
      </c>
      <c r="H4182" t="s">
        <v>26</v>
      </c>
      <c r="I4182" t="s">
        <v>40</v>
      </c>
      <c r="J4182">
        <v>0</v>
      </c>
      <c r="L4182">
        <v>81.861800000000002</v>
      </c>
      <c r="M4182">
        <v>3.8</v>
      </c>
    </row>
    <row r="4183" spans="1:13" x14ac:dyDescent="0.3">
      <c r="A4183" t="s">
        <v>17</v>
      </c>
      <c r="B4183">
        <f t="shared" si="65"/>
        <v>4182</v>
      </c>
      <c r="C4183" t="s">
        <v>766</v>
      </c>
      <c r="D4183" t="s">
        <v>28</v>
      </c>
      <c r="E4183">
        <v>2018</v>
      </c>
      <c r="F4183" t="s">
        <v>138</v>
      </c>
      <c r="G4183" t="s">
        <v>14</v>
      </c>
      <c r="H4183" t="s">
        <v>26</v>
      </c>
      <c r="I4183" t="s">
        <v>40</v>
      </c>
      <c r="J4183">
        <v>1.9716846E-2</v>
      </c>
      <c r="L4183">
        <v>191.9188</v>
      </c>
      <c r="M4183">
        <v>3.8</v>
      </c>
    </row>
    <row r="4184" spans="1:13" x14ac:dyDescent="0.3">
      <c r="A4184" t="s">
        <v>17</v>
      </c>
      <c r="B4184">
        <f t="shared" si="65"/>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f t="shared" si="6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f t="shared" si="65"/>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f t="shared" si="65"/>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f t="shared" si="65"/>
        <v>4187</v>
      </c>
      <c r="C4188" t="s">
        <v>631</v>
      </c>
      <c r="D4188" t="s">
        <v>64</v>
      </c>
      <c r="E4188">
        <v>2018</v>
      </c>
      <c r="F4188" t="s">
        <v>138</v>
      </c>
      <c r="G4188" t="s">
        <v>14</v>
      </c>
      <c r="H4188" t="s">
        <v>26</v>
      </c>
      <c r="I4188" t="s">
        <v>40</v>
      </c>
      <c r="J4188">
        <v>1.1835436E-2</v>
      </c>
      <c r="L4188">
        <v>121.373</v>
      </c>
      <c r="M4188">
        <v>3.8</v>
      </c>
    </row>
    <row r="4189" spans="1:13" x14ac:dyDescent="0.3">
      <c r="A4189" t="s">
        <v>10</v>
      </c>
      <c r="B4189">
        <f t="shared" si="65"/>
        <v>4188</v>
      </c>
      <c r="C4189" t="s">
        <v>420</v>
      </c>
      <c r="D4189" t="s">
        <v>95</v>
      </c>
      <c r="E4189">
        <v>2018</v>
      </c>
      <c r="F4189" t="s">
        <v>138</v>
      </c>
      <c r="G4189" t="s">
        <v>14</v>
      </c>
      <c r="H4189" t="s">
        <v>26</v>
      </c>
      <c r="I4189" t="s">
        <v>40</v>
      </c>
      <c r="J4189">
        <v>0</v>
      </c>
      <c r="L4189">
        <v>121.3098</v>
      </c>
      <c r="M4189">
        <v>3.8</v>
      </c>
    </row>
    <row r="4190" spans="1:13" x14ac:dyDescent="0.3">
      <c r="A4190" t="s">
        <v>10</v>
      </c>
      <c r="B4190">
        <f t="shared" si="65"/>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f t="shared" si="65"/>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f t="shared" si="65"/>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f t="shared" si="65"/>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f t="shared" si="65"/>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f t="shared" si="6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f t="shared" si="65"/>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f t="shared" si="65"/>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f t="shared" si="65"/>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f t="shared" si="65"/>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f t="shared" si="65"/>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f t="shared" si="65"/>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f t="shared" si="65"/>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f t="shared" si="65"/>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f t="shared" si="65"/>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f t="shared" si="6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f t="shared" si="65"/>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f t="shared" si="65"/>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f t="shared" si="65"/>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f t="shared" si="65"/>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f t="shared" si="65"/>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f t="shared" si="65"/>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f t="shared" si="65"/>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f t="shared" si="65"/>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f t="shared" si="65"/>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f t="shared" si="6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f t="shared" si="65"/>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f t="shared" si="65"/>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f t="shared" si="65"/>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f t="shared" si="65"/>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f t="shared" si="65"/>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f t="shared" si="65"/>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f t="shared" si="65"/>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f t="shared" si="65"/>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f t="shared" si="65"/>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f t="shared" si="6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f t="shared" ref="B4226:B4289" si="66">ROW()-1</f>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f t="shared" si="66"/>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f t="shared" si="66"/>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f t="shared" si="66"/>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f t="shared" si="66"/>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f t="shared" si="66"/>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f t="shared" si="66"/>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f t="shared" si="66"/>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f t="shared" si="66"/>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f t="shared" si="66"/>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f t="shared" si="6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f t="shared" si="66"/>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f t="shared" si="66"/>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f t="shared" si="66"/>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f t="shared" si="66"/>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f t="shared" si="66"/>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f t="shared" si="66"/>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f t="shared" si="66"/>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f t="shared" si="66"/>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f t="shared" si="66"/>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f t="shared" si="6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f t="shared" si="66"/>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f t="shared" si="66"/>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f t="shared" si="66"/>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f t="shared" si="66"/>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f t="shared" si="66"/>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f t="shared" si="66"/>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f t="shared" si="66"/>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f t="shared" si="66"/>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f t="shared" si="66"/>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f t="shared" si="6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f t="shared" si="66"/>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f t="shared" si="66"/>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f t="shared" si="66"/>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f t="shared" si="66"/>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f t="shared" si="66"/>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f t="shared" si="66"/>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f t="shared" si="66"/>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f t="shared" si="66"/>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f t="shared" si="66"/>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f t="shared" si="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f t="shared" si="66"/>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f t="shared" si="66"/>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f t="shared" si="66"/>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f t="shared" si="66"/>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f t="shared" si="66"/>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f t="shared" si="66"/>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f t="shared" si="66"/>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f t="shared" si="66"/>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f t="shared" si="66"/>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f t="shared" si="6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f t="shared" si="66"/>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f t="shared" si="66"/>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f t="shared" si="66"/>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f t="shared" si="66"/>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f t="shared" si="66"/>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f t="shared" si="66"/>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f t="shared" si="66"/>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f t="shared" si="66"/>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f t="shared" si="66"/>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f t="shared" si="6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f t="shared" si="66"/>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f t="shared" si="66"/>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f t="shared" si="66"/>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f t="shared" ref="B4290:B4353" si="67">ROW()-1</f>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f t="shared" si="67"/>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f t="shared" si="67"/>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f t="shared" si="67"/>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f t="shared" si="67"/>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f t="shared" si="67"/>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f t="shared" si="67"/>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f t="shared" si="6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f t="shared" si="67"/>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f t="shared" si="67"/>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f t="shared" si="67"/>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f t="shared" si="67"/>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f t="shared" si="67"/>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f t="shared" si="67"/>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f t="shared" si="67"/>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f t="shared" si="67"/>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f t="shared" si="67"/>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f t="shared" si="6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f t="shared" si="67"/>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f t="shared" si="67"/>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f t="shared" si="67"/>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f t="shared" si="67"/>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f t="shared" si="67"/>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f t="shared" si="67"/>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f t="shared" si="67"/>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f t="shared" si="67"/>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f t="shared" si="67"/>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f t="shared" si="6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f t="shared" si="67"/>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f t="shared" si="67"/>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f t="shared" si="67"/>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f t="shared" si="67"/>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f t="shared" si="67"/>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f t="shared" si="67"/>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f t="shared" si="67"/>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f t="shared" si="67"/>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f t="shared" si="67"/>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f t="shared" si="6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f t="shared" si="67"/>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f t="shared" si="67"/>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f t="shared" si="67"/>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f t="shared" si="67"/>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f t="shared" si="67"/>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f t="shared" si="67"/>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f t="shared" si="67"/>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f t="shared" si="67"/>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f t="shared" si="67"/>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f t="shared" si="6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f t="shared" si="67"/>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f t="shared" si="67"/>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f t="shared" si="67"/>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f t="shared" si="67"/>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f t="shared" si="67"/>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f t="shared" si="67"/>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f t="shared" si="67"/>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f t="shared" si="67"/>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f t="shared" si="67"/>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f t="shared" si="6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f t="shared" si="67"/>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f t="shared" si="67"/>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f t="shared" si="67"/>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f t="shared" si="67"/>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f t="shared" si="67"/>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f t="shared" si="67"/>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f t="shared" ref="B4354:B4417" si="68">ROW()-1</f>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f t="shared" si="68"/>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f t="shared" si="68"/>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f t="shared" si="68"/>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f t="shared" si="6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f t="shared" si="68"/>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f t="shared" si="68"/>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f t="shared" si="68"/>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f t="shared" si="68"/>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f t="shared" si="68"/>
        <v>4362</v>
      </c>
      <c r="C4363" t="s">
        <v>143</v>
      </c>
      <c r="D4363" t="s">
        <v>12</v>
      </c>
      <c r="E4363">
        <v>2018</v>
      </c>
      <c r="F4363" t="s">
        <v>45</v>
      </c>
      <c r="G4363" t="s">
        <v>21</v>
      </c>
      <c r="H4363" t="s">
        <v>15</v>
      </c>
      <c r="I4363" t="s">
        <v>46</v>
      </c>
      <c r="J4363">
        <v>2.5612348E-2</v>
      </c>
      <c r="L4363">
        <v>168.2474</v>
      </c>
      <c r="M4363">
        <v>3.8</v>
      </c>
    </row>
    <row r="4364" spans="1:13" x14ac:dyDescent="0.3">
      <c r="A4364" t="s">
        <v>17</v>
      </c>
      <c r="B4364">
        <f t="shared" si="68"/>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f t="shared" si="68"/>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f t="shared" si="68"/>
        <v>4365</v>
      </c>
      <c r="C4366" t="s">
        <v>58</v>
      </c>
      <c r="D4366" t="s">
        <v>42</v>
      </c>
      <c r="E4366">
        <v>2018</v>
      </c>
      <c r="F4366" t="s">
        <v>45</v>
      </c>
      <c r="G4366" t="s">
        <v>21</v>
      </c>
      <c r="H4366" t="s">
        <v>15</v>
      </c>
      <c r="I4366" t="s">
        <v>46</v>
      </c>
      <c r="J4366">
        <v>7.7132215000000004E-2</v>
      </c>
      <c r="L4366">
        <v>197.411</v>
      </c>
      <c r="M4366">
        <v>3.8</v>
      </c>
    </row>
    <row r="4367" spans="1:13" x14ac:dyDescent="0.3">
      <c r="A4367" t="s">
        <v>17</v>
      </c>
      <c r="B4367">
        <f t="shared" si="68"/>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f t="shared" si="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f t="shared" si="68"/>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f t="shared" si="68"/>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f t="shared" si="68"/>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f t="shared" si="68"/>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f t="shared" si="68"/>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f t="shared" si="68"/>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f t="shared" si="68"/>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f t="shared" si="68"/>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f t="shared" si="68"/>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f t="shared" si="6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f t="shared" si="68"/>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f t="shared" si="68"/>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f t="shared" si="68"/>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f t="shared" si="68"/>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f t="shared" si="68"/>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f t="shared" si="68"/>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f t="shared" si="68"/>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f t="shared" si="68"/>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f t="shared" si="68"/>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f t="shared" si="6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f t="shared" si="68"/>
        <v>4388</v>
      </c>
      <c r="C4389" t="s">
        <v>609</v>
      </c>
      <c r="D4389" t="s">
        <v>42</v>
      </c>
      <c r="E4389">
        <v>2018</v>
      </c>
      <c r="F4389" t="s">
        <v>45</v>
      </c>
      <c r="G4389" t="s">
        <v>21</v>
      </c>
      <c r="H4389" t="s">
        <v>15</v>
      </c>
      <c r="I4389" t="s">
        <v>46</v>
      </c>
      <c r="J4389">
        <v>2.8459761E-2</v>
      </c>
      <c r="L4389">
        <v>149.9708</v>
      </c>
      <c r="M4389">
        <v>3.7</v>
      </c>
    </row>
    <row r="4390" spans="1:13" x14ac:dyDescent="0.3">
      <c r="A4390" t="s">
        <v>10</v>
      </c>
      <c r="B4390">
        <f t="shared" si="68"/>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f t="shared" si="68"/>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f t="shared" si="68"/>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f t="shared" si="68"/>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f t="shared" si="68"/>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f t="shared" si="68"/>
        <v>4394</v>
      </c>
      <c r="C4395" t="s">
        <v>1511</v>
      </c>
      <c r="D4395" t="s">
        <v>28</v>
      </c>
      <c r="E4395">
        <v>2018</v>
      </c>
      <c r="F4395" t="s">
        <v>45</v>
      </c>
      <c r="G4395" t="s">
        <v>21</v>
      </c>
      <c r="H4395" t="s">
        <v>15</v>
      </c>
      <c r="I4395" t="s">
        <v>46</v>
      </c>
      <c r="J4395">
        <v>0.101338651</v>
      </c>
      <c r="L4395">
        <v>232.63</v>
      </c>
      <c r="M4395">
        <v>3.7</v>
      </c>
    </row>
    <row r="4396" spans="1:13" x14ac:dyDescent="0.3">
      <c r="A4396" t="s">
        <v>10</v>
      </c>
      <c r="B4396">
        <f t="shared" si="68"/>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f t="shared" si="68"/>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f t="shared" si="6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f t="shared" si="68"/>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f t="shared" si="68"/>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f t="shared" si="68"/>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f t="shared" si="68"/>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f t="shared" si="68"/>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f t="shared" si="68"/>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f t="shared" si="68"/>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f t="shared" si="68"/>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f t="shared" si="68"/>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f t="shared" si="6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f t="shared" si="68"/>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f t="shared" si="68"/>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f t="shared" si="68"/>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f t="shared" si="68"/>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f t="shared" si="68"/>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f t="shared" si="68"/>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f t="shared" si="68"/>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f t="shared" si="68"/>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f t="shared" si="68"/>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f t="shared" ref="B4418:B4481" si="69">ROW()-1</f>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f t="shared" si="6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f t="shared" si="69"/>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f t="shared" si="69"/>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f t="shared" si="69"/>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f t="shared" si="69"/>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f t="shared" si="69"/>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f t="shared" si="69"/>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f t="shared" si="69"/>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f t="shared" si="69"/>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f t="shared" si="69"/>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f t="shared" si="6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f t="shared" si="69"/>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f t="shared" si="69"/>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f t="shared" si="69"/>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f t="shared" si="69"/>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f t="shared" si="69"/>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f t="shared" si="69"/>
        <v>4434</v>
      </c>
      <c r="C4435" t="s">
        <v>83</v>
      </c>
      <c r="D4435" t="s">
        <v>12</v>
      </c>
      <c r="E4435">
        <v>2018</v>
      </c>
      <c r="F4435" t="s">
        <v>138</v>
      </c>
      <c r="G4435" t="s">
        <v>14</v>
      </c>
      <c r="H4435" t="s">
        <v>26</v>
      </c>
      <c r="I4435" t="s">
        <v>40</v>
      </c>
      <c r="J4435">
        <v>0.100493148</v>
      </c>
      <c r="L4435">
        <v>123.1046</v>
      </c>
      <c r="M4435">
        <v>3.7</v>
      </c>
    </row>
    <row r="4436" spans="1:13" x14ac:dyDescent="0.3">
      <c r="A4436" t="s">
        <v>17</v>
      </c>
      <c r="B4436">
        <f t="shared" si="69"/>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f t="shared" si="69"/>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f t="shared" si="69"/>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f t="shared" si="6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f t="shared" si="69"/>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f t="shared" si="69"/>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f t="shared" si="69"/>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f t="shared" si="69"/>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f t="shared" si="69"/>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f t="shared" si="69"/>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f t="shared" si="69"/>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f t="shared" si="69"/>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f t="shared" si="69"/>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f t="shared" si="6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f t="shared" si="69"/>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f t="shared" si="69"/>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f t="shared" si="69"/>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f t="shared" si="69"/>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f t="shared" si="69"/>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f t="shared" si="69"/>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f t="shared" si="69"/>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f t="shared" si="69"/>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f t="shared" si="69"/>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f t="shared" si="6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f t="shared" si="69"/>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f t="shared" si="69"/>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f t="shared" si="69"/>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f t="shared" si="69"/>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f t="shared" si="69"/>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f t="shared" si="69"/>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f t="shared" si="69"/>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f t="shared" si="69"/>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f t="shared" si="69"/>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f t="shared" si="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f t="shared" si="69"/>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f t="shared" si="69"/>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f t="shared" si="69"/>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f t="shared" si="69"/>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f t="shared" si="69"/>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f t="shared" si="69"/>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f t="shared" si="69"/>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f t="shared" si="69"/>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f t="shared" si="69"/>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f t="shared" si="6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f t="shared" si="69"/>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f t="shared" si="69"/>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f t="shared" ref="B4482:B4545" si="70">ROW()-1</f>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f t="shared" si="70"/>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f t="shared" si="70"/>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f t="shared" si="70"/>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f t="shared" si="70"/>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f t="shared" si="70"/>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f t="shared" si="70"/>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f t="shared" si="70"/>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f t="shared" si="7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f t="shared" si="70"/>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f t="shared" si="70"/>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f t="shared" si="70"/>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f t="shared" si="70"/>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f t="shared" si="70"/>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f t="shared" si="70"/>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f t="shared" si="70"/>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f t="shared" si="70"/>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f t="shared" si="70"/>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f t="shared" si="7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f t="shared" si="70"/>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f t="shared" si="70"/>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f t="shared" si="70"/>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f t="shared" si="70"/>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f t="shared" si="70"/>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f t="shared" si="70"/>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f t="shared" si="70"/>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f t="shared" si="70"/>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f t="shared" si="70"/>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f t="shared" si="7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f t="shared" si="70"/>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f t="shared" si="70"/>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f t="shared" si="70"/>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f t="shared" si="70"/>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f t="shared" si="70"/>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f t="shared" si="70"/>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f t="shared" si="70"/>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f t="shared" si="70"/>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f t="shared" si="70"/>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f t="shared" si="7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f t="shared" si="70"/>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f t="shared" si="70"/>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f t="shared" si="70"/>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f t="shared" si="70"/>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f t="shared" si="70"/>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f t="shared" si="70"/>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f t="shared" si="70"/>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f t="shared" si="70"/>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f t="shared" si="70"/>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f t="shared" si="7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f t="shared" si="70"/>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f t="shared" si="70"/>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f t="shared" si="70"/>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f t="shared" si="70"/>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f t="shared" si="70"/>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f t="shared" si="70"/>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f t="shared" si="70"/>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f t="shared" si="70"/>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f t="shared" si="70"/>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f t="shared" si="7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f t="shared" si="70"/>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f t="shared" si="70"/>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f t="shared" si="70"/>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f t="shared" si="70"/>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f t="shared" si="70"/>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f t="shared" ref="B4546:B4609" si="71">ROW()-1</f>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f t="shared" si="71"/>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f t="shared" si="71"/>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f t="shared" si="71"/>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f t="shared" si="71"/>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f t="shared" si="7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f t="shared" si="71"/>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f t="shared" si="71"/>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f t="shared" si="71"/>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f t="shared" si="71"/>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f t="shared" si="71"/>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f t="shared" si="71"/>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f t="shared" si="71"/>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f t="shared" si="71"/>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f t="shared" si="71"/>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f t="shared" si="7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f t="shared" si="71"/>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f t="shared" si="71"/>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f t="shared" si="71"/>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f t="shared" si="71"/>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f t="shared" si="7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f t="shared" si="7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f t="shared" si="7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f t="shared" si="7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f t="shared" si="7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f t="shared" si="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f t="shared" si="71"/>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f t="shared" si="71"/>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f t="shared" si="71"/>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f t="shared" si="71"/>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f t="shared" si="71"/>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f t="shared" si="71"/>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f t="shared" si="71"/>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f t="shared" si="71"/>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f t="shared" si="71"/>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f t="shared" si="7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f t="shared" si="71"/>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f t="shared" si="71"/>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f t="shared" si="71"/>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f t="shared" si="71"/>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f t="shared" si="71"/>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f t="shared" si="71"/>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f t="shared" si="71"/>
        <v>4587</v>
      </c>
      <c r="C4588" t="s">
        <v>135</v>
      </c>
      <c r="D4588" t="s">
        <v>95</v>
      </c>
      <c r="E4588">
        <v>2018</v>
      </c>
      <c r="F4588" t="s">
        <v>45</v>
      </c>
      <c r="G4588" t="s">
        <v>21</v>
      </c>
      <c r="H4588" t="s">
        <v>15</v>
      </c>
      <c r="I4588" t="s">
        <v>46</v>
      </c>
      <c r="J4588">
        <v>0</v>
      </c>
      <c r="L4588">
        <v>75.9328</v>
      </c>
      <c r="M4588">
        <v>3.7</v>
      </c>
    </row>
    <row r="4589" spans="1:13" x14ac:dyDescent="0.3">
      <c r="A4589" t="s">
        <v>10</v>
      </c>
      <c r="B4589">
        <f t="shared" si="71"/>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f t="shared" si="71"/>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f t="shared" si="7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f t="shared" si="71"/>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f t="shared" si="71"/>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f t="shared" si="71"/>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f t="shared" si="7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f t="shared" si="7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f t="shared" si="7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f t="shared" si="71"/>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f t="shared" si="7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f t="shared" si="7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f t="shared" si="7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f t="shared" si="71"/>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f t="shared" si="71"/>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f t="shared" si="7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f t="shared" si="71"/>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f t="shared" si="71"/>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f t="shared" si="71"/>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f t="shared" si="7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f t="shared" si="7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f t="shared" ref="B4610:B4673" si="72">ROW()-1</f>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f t="shared" si="72"/>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f t="shared" si="7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f t="shared" si="72"/>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f t="shared" si="72"/>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f t="shared" si="72"/>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f t="shared" si="72"/>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f t="shared" si="72"/>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f t="shared" si="72"/>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f t="shared" si="72"/>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f t="shared" si="72"/>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f t="shared" si="72"/>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f t="shared" si="7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f t="shared" si="72"/>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f t="shared" si="72"/>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f t="shared" si="72"/>
        <v>4624</v>
      </c>
      <c r="C4625" t="s">
        <v>246</v>
      </c>
      <c r="D4625" t="s">
        <v>48</v>
      </c>
      <c r="E4625">
        <v>2018</v>
      </c>
      <c r="F4625" t="s">
        <v>138</v>
      </c>
      <c r="G4625" t="s">
        <v>14</v>
      </c>
      <c r="H4625" t="s">
        <v>26</v>
      </c>
      <c r="I4625" t="s">
        <v>40</v>
      </c>
      <c r="J4625">
        <v>0.160665697</v>
      </c>
      <c r="L4625">
        <v>227.5352</v>
      </c>
      <c r="M4625">
        <v>3.6</v>
      </c>
    </row>
    <row r="4626" spans="1:13" x14ac:dyDescent="0.3">
      <c r="A4626" t="s">
        <v>17</v>
      </c>
      <c r="B4626">
        <f t="shared" si="72"/>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f t="shared" si="72"/>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f t="shared" si="72"/>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f t="shared" si="72"/>
        <v>4628</v>
      </c>
      <c r="C4629" t="s">
        <v>262</v>
      </c>
      <c r="D4629" t="s">
        <v>48</v>
      </c>
      <c r="E4629">
        <v>2018</v>
      </c>
      <c r="F4629" t="s">
        <v>138</v>
      </c>
      <c r="G4629" t="s">
        <v>14</v>
      </c>
      <c r="H4629" t="s">
        <v>26</v>
      </c>
      <c r="I4629" t="s">
        <v>40</v>
      </c>
      <c r="J4629">
        <v>0</v>
      </c>
      <c r="L4629">
        <v>262.89100000000002</v>
      </c>
      <c r="M4629">
        <v>3.6</v>
      </c>
    </row>
    <row r="4630" spans="1:13" x14ac:dyDescent="0.3">
      <c r="A4630" t="s">
        <v>17</v>
      </c>
      <c r="B4630">
        <f t="shared" si="72"/>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f t="shared" si="72"/>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f t="shared" si="7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f t="shared" si="72"/>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f t="shared" si="72"/>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f t="shared" si="72"/>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f t="shared" si="72"/>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f t="shared" si="72"/>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f t="shared" si="72"/>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f t="shared" si="72"/>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f t="shared" si="72"/>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f t="shared" si="72"/>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f t="shared" si="7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f t="shared" si="72"/>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f t="shared" si="72"/>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f t="shared" si="72"/>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f t="shared" si="72"/>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f t="shared" si="72"/>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f t="shared" si="72"/>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f t="shared" si="72"/>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f t="shared" si="72"/>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f t="shared" si="72"/>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f t="shared" si="7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f t="shared" si="72"/>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f t="shared" si="72"/>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f t="shared" si="72"/>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f t="shared" si="72"/>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f t="shared" si="72"/>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f t="shared" si="72"/>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f t="shared" si="72"/>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f t="shared" si="72"/>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f t="shared" si="72"/>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f t="shared" si="7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f t="shared" si="72"/>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f t="shared" si="72"/>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f t="shared" si="72"/>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f t="shared" si="72"/>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f t="shared" si="72"/>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f t="shared" si="72"/>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f t="shared" si="72"/>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f t="shared" si="72"/>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f t="shared" si="72"/>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f t="shared" si="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f t="shared" si="72"/>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f t="shared" ref="B4674:B4737" si="73">ROW()-1</f>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f t="shared" si="73"/>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f t="shared" si="73"/>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f t="shared" si="73"/>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f t="shared" si="73"/>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f t="shared" si="73"/>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f t="shared" si="73"/>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f t="shared" si="73"/>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f t="shared" si="73"/>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f t="shared" si="7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f t="shared" si="73"/>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f t="shared" si="73"/>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f t="shared" si="73"/>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f t="shared" si="73"/>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f t="shared" si="73"/>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f t="shared" si="73"/>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f t="shared" si="73"/>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f t="shared" si="73"/>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f t="shared" si="73"/>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f t="shared" si="7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f t="shared" si="73"/>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f t="shared" si="73"/>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f t="shared" si="73"/>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f t="shared" si="73"/>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f t="shared" si="73"/>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f t="shared" si="73"/>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f t="shared" si="73"/>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f t="shared" si="73"/>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f t="shared" si="73"/>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f t="shared" si="7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f t="shared" si="73"/>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f t="shared" si="73"/>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f t="shared" si="73"/>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f t="shared" si="73"/>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f t="shared" si="73"/>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f t="shared" si="73"/>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f t="shared" si="73"/>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f t="shared" si="73"/>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f t="shared" si="73"/>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f t="shared" si="7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f t="shared" si="73"/>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f t="shared" si="73"/>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f t="shared" si="73"/>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f t="shared" si="73"/>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f t="shared" si="73"/>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f t="shared" si="73"/>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f t="shared" si="73"/>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f t="shared" si="73"/>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f t="shared" si="73"/>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f t="shared" si="7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f t="shared" si="73"/>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f t="shared" si="73"/>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f t="shared" si="73"/>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f t="shared" si="73"/>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f t="shared" si="73"/>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f t="shared" si="73"/>
        <v>4728</v>
      </c>
      <c r="C4729" t="s">
        <v>502</v>
      </c>
      <c r="D4729" t="s">
        <v>67</v>
      </c>
      <c r="E4729">
        <v>2018</v>
      </c>
      <c r="F4729" t="s">
        <v>45</v>
      </c>
      <c r="G4729" t="s">
        <v>21</v>
      </c>
      <c r="H4729" t="s">
        <v>15</v>
      </c>
      <c r="I4729" t="s">
        <v>46</v>
      </c>
      <c r="J4729">
        <v>0</v>
      </c>
      <c r="L4729">
        <v>89.185599999999994</v>
      </c>
      <c r="M4729">
        <v>3.6</v>
      </c>
    </row>
    <row r="4730" spans="1:13" x14ac:dyDescent="0.3">
      <c r="A4730" t="s">
        <v>17</v>
      </c>
      <c r="B4730">
        <f t="shared" si="73"/>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f t="shared" si="73"/>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f t="shared" si="73"/>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f t="shared" si="7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f t="shared" si="73"/>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f t="shared" si="73"/>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f t="shared" si="73"/>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f t="shared" si="73"/>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f t="shared" ref="B4738:B4801" si="74">ROW()-1</f>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f t="shared" si="74"/>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f t="shared" si="74"/>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f t="shared" si="74"/>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f t="shared" si="74"/>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f t="shared" si="74"/>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f t="shared" si="74"/>
        <v>4743</v>
      </c>
      <c r="C4744" t="s">
        <v>901</v>
      </c>
      <c r="D4744" t="s">
        <v>24</v>
      </c>
      <c r="E4744">
        <v>2018</v>
      </c>
      <c r="F4744" t="s">
        <v>45</v>
      </c>
      <c r="G4744" t="s">
        <v>21</v>
      </c>
      <c r="H4744" t="s">
        <v>15</v>
      </c>
      <c r="I4744" t="s">
        <v>46</v>
      </c>
      <c r="J4744">
        <v>0.13511820199999999</v>
      </c>
      <c r="L4744">
        <v>52.564</v>
      </c>
      <c r="M4744">
        <v>3.6</v>
      </c>
    </row>
    <row r="4745" spans="1:13" x14ac:dyDescent="0.3">
      <c r="A4745" t="s">
        <v>10</v>
      </c>
      <c r="B4745">
        <f t="shared" si="74"/>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f t="shared" si="74"/>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f t="shared" si="74"/>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f t="shared" si="74"/>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f t="shared" si="74"/>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f t="shared" si="74"/>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f t="shared" si="74"/>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f t="shared" si="74"/>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f t="shared" si="74"/>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f t="shared" si="7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f t="shared" si="74"/>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f t="shared" si="74"/>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f t="shared" si="74"/>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f t="shared" si="74"/>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f t="shared" si="74"/>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f t="shared" si="74"/>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f t="shared" si="74"/>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f t="shared" si="74"/>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f t="shared" si="74"/>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f t="shared" si="7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f t="shared" si="74"/>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f t="shared" si="74"/>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f t="shared" si="74"/>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f t="shared" si="74"/>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f t="shared" si="74"/>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f t="shared" si="74"/>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f t="shared" si="74"/>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f t="shared" si="74"/>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f t="shared" si="74"/>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f t="shared" si="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f t="shared" si="74"/>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f t="shared" si="74"/>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f t="shared" si="74"/>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f t="shared" si="74"/>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f t="shared" si="74"/>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f t="shared" si="74"/>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f t="shared" si="74"/>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f t="shared" si="74"/>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f t="shared" si="74"/>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f t="shared" si="7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f t="shared" si="74"/>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f t="shared" si="74"/>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f t="shared" si="74"/>
        <v>4786</v>
      </c>
      <c r="C4787" t="s">
        <v>885</v>
      </c>
      <c r="D4787" t="s">
        <v>54</v>
      </c>
      <c r="E4787">
        <v>2018</v>
      </c>
      <c r="F4787" t="s">
        <v>138</v>
      </c>
      <c r="G4787" t="s">
        <v>14</v>
      </c>
      <c r="H4787" t="s">
        <v>26</v>
      </c>
      <c r="I4787" t="s">
        <v>40</v>
      </c>
      <c r="J4787">
        <v>0</v>
      </c>
      <c r="L4787">
        <v>98.2042</v>
      </c>
      <c r="M4787">
        <v>3.5</v>
      </c>
    </row>
    <row r="4788" spans="1:13" x14ac:dyDescent="0.3">
      <c r="A4788" t="s">
        <v>10</v>
      </c>
      <c r="B4788">
        <f t="shared" si="74"/>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f t="shared" si="74"/>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f t="shared" si="74"/>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f t="shared" si="74"/>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f t="shared" si="74"/>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f t="shared" si="74"/>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f t="shared" si="7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f t="shared" si="74"/>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f t="shared" si="74"/>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f t="shared" si="74"/>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f t="shared" si="74"/>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f t="shared" si="74"/>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f t="shared" si="74"/>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f t="shared" si="74"/>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f t="shared" ref="B4802:B4865" si="75">ROW()-1</f>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f t="shared" si="75"/>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f t="shared" si="75"/>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f t="shared" si="7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f t="shared" si="75"/>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f t="shared" si="75"/>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f t="shared" si="75"/>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f t="shared" si="75"/>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f t="shared" si="75"/>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f t="shared" si="75"/>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f t="shared" si="75"/>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f t="shared" si="75"/>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f t="shared" si="75"/>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f t="shared" si="7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f t="shared" si="75"/>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f t="shared" si="75"/>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f t="shared" si="75"/>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f t="shared" si="75"/>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f t="shared" si="75"/>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f t="shared" si="75"/>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f t="shared" si="75"/>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f t="shared" si="75"/>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f t="shared" si="75"/>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f t="shared" si="7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f t="shared" si="75"/>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f t="shared" si="75"/>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f t="shared" si="75"/>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f t="shared" si="75"/>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f t="shared" si="75"/>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f t="shared" si="75"/>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f t="shared" si="75"/>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f t="shared" si="75"/>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f t="shared" si="75"/>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f t="shared" si="7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f t="shared" si="75"/>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f t="shared" si="75"/>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f t="shared" si="75"/>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f t="shared" si="75"/>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f t="shared" si="75"/>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f t="shared" si="75"/>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f t="shared" si="75"/>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f t="shared" si="75"/>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f t="shared" si="75"/>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f t="shared" si="7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f t="shared" si="75"/>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f t="shared" si="75"/>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f t="shared" si="75"/>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f t="shared" si="75"/>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f t="shared" si="75"/>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f t="shared" si="75"/>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f t="shared" si="75"/>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f t="shared" si="75"/>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f t="shared" si="75"/>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f t="shared" si="7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f t="shared" si="75"/>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f t="shared" si="75"/>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f t="shared" si="75"/>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f t="shared" si="75"/>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f t="shared" si="75"/>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f t="shared" si="75"/>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f t="shared" si="75"/>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f t="shared" si="75"/>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f t="shared" si="75"/>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f t="shared" si="7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f t="shared" ref="B4866:B4929" si="76">ROW()-1</f>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f t="shared" si="76"/>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f t="shared" si="76"/>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f t="shared" si="76"/>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f t="shared" si="76"/>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f t="shared" si="76"/>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f t="shared" si="76"/>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f t="shared" si="76"/>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f t="shared" si="76"/>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f t="shared" si="76"/>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f t="shared" si="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f t="shared" si="76"/>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f t="shared" si="76"/>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f t="shared" si="76"/>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f t="shared" si="76"/>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f t="shared" si="76"/>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f t="shared" si="76"/>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f t="shared" si="76"/>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f t="shared" si="76"/>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f t="shared" si="76"/>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f t="shared" si="7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f t="shared" si="76"/>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f t="shared" si="76"/>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f t="shared" si="76"/>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f t="shared" si="76"/>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f t="shared" si="76"/>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f t="shared" si="76"/>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f t="shared" si="76"/>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f t="shared" si="76"/>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f t="shared" si="76"/>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f t="shared" si="7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f t="shared" si="76"/>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f t="shared" si="76"/>
        <v>4897</v>
      </c>
      <c r="C4898" t="s">
        <v>874</v>
      </c>
      <c r="D4898" t="s">
        <v>57</v>
      </c>
      <c r="E4898">
        <v>2018</v>
      </c>
      <c r="F4898" t="s">
        <v>45</v>
      </c>
      <c r="G4898" t="s">
        <v>21</v>
      </c>
      <c r="H4898" t="s">
        <v>15</v>
      </c>
      <c r="I4898" t="s">
        <v>46</v>
      </c>
      <c r="J4898">
        <v>0.105324246</v>
      </c>
      <c r="L4898">
        <v>125.7046</v>
      </c>
      <c r="M4898">
        <v>3.5</v>
      </c>
    </row>
    <row r="4899" spans="1:13" x14ac:dyDescent="0.3">
      <c r="A4899" t="s">
        <v>17</v>
      </c>
      <c r="B4899">
        <f t="shared" si="76"/>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f t="shared" si="76"/>
        <v>4899</v>
      </c>
      <c r="C4900" t="s">
        <v>827</v>
      </c>
      <c r="D4900" t="s">
        <v>67</v>
      </c>
      <c r="E4900">
        <v>2018</v>
      </c>
      <c r="F4900" t="s">
        <v>45</v>
      </c>
      <c r="G4900" t="s">
        <v>21</v>
      </c>
      <c r="H4900" t="s">
        <v>15</v>
      </c>
      <c r="I4900" t="s">
        <v>46</v>
      </c>
      <c r="J4900">
        <v>0.119371835</v>
      </c>
      <c r="L4900">
        <v>45.2744</v>
      </c>
      <c r="M4900">
        <v>3.5</v>
      </c>
    </row>
    <row r="4901" spans="1:13" x14ac:dyDescent="0.3">
      <c r="A4901" t="s">
        <v>17</v>
      </c>
      <c r="B4901">
        <f t="shared" si="76"/>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f t="shared" si="76"/>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f t="shared" si="76"/>
        <v>4902</v>
      </c>
      <c r="C4903" t="s">
        <v>1576</v>
      </c>
      <c r="D4903" t="s">
        <v>12</v>
      </c>
      <c r="E4903">
        <v>2018</v>
      </c>
      <c r="F4903" t="s">
        <v>45</v>
      </c>
      <c r="G4903" t="s">
        <v>21</v>
      </c>
      <c r="H4903" t="s">
        <v>15</v>
      </c>
      <c r="I4903" t="s">
        <v>46</v>
      </c>
      <c r="J4903">
        <v>0</v>
      </c>
      <c r="L4903">
        <v>55.729799999999997</v>
      </c>
      <c r="M4903">
        <v>3.5</v>
      </c>
    </row>
    <row r="4904" spans="1:13" x14ac:dyDescent="0.3">
      <c r="A4904" t="s">
        <v>17</v>
      </c>
      <c r="B4904">
        <f t="shared" si="76"/>
        <v>4903</v>
      </c>
      <c r="C4904" t="s">
        <v>1279</v>
      </c>
      <c r="D4904" t="s">
        <v>12</v>
      </c>
      <c r="E4904">
        <v>2018</v>
      </c>
      <c r="F4904" t="s">
        <v>45</v>
      </c>
      <c r="G4904" t="s">
        <v>21</v>
      </c>
      <c r="H4904" t="s">
        <v>15</v>
      </c>
      <c r="I4904" t="s">
        <v>46</v>
      </c>
      <c r="J4904">
        <v>1.2215675E-2</v>
      </c>
      <c r="L4904">
        <v>162.7894</v>
      </c>
      <c r="M4904">
        <v>3.5</v>
      </c>
    </row>
    <row r="4905" spans="1:13" x14ac:dyDescent="0.3">
      <c r="A4905" t="s">
        <v>17</v>
      </c>
      <c r="B4905">
        <f t="shared" si="76"/>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f t="shared" si="7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f t="shared" si="76"/>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f t="shared" si="76"/>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f t="shared" si="76"/>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f t="shared" si="76"/>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f t="shared" si="76"/>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f t="shared" si="76"/>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f t="shared" si="76"/>
        <v>4912</v>
      </c>
      <c r="C4913" t="s">
        <v>1577</v>
      </c>
      <c r="D4913" t="s">
        <v>67</v>
      </c>
      <c r="E4913">
        <v>2018</v>
      </c>
      <c r="F4913" t="s">
        <v>45</v>
      </c>
      <c r="G4913" t="s">
        <v>21</v>
      </c>
      <c r="H4913" t="s">
        <v>15</v>
      </c>
      <c r="I4913" t="s">
        <v>46</v>
      </c>
      <c r="J4913">
        <v>0</v>
      </c>
      <c r="L4913">
        <v>184.26079999999999</v>
      </c>
      <c r="M4913">
        <v>3.5</v>
      </c>
    </row>
    <row r="4914" spans="1:13" x14ac:dyDescent="0.3">
      <c r="A4914" t="s">
        <v>10</v>
      </c>
      <c r="B4914">
        <f t="shared" si="76"/>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f t="shared" si="76"/>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f t="shared" si="7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f t="shared" si="76"/>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f t="shared" si="76"/>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f t="shared" si="76"/>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f t="shared" si="76"/>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f t="shared" si="76"/>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f t="shared" si="76"/>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f t="shared" si="76"/>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f t="shared" si="76"/>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f t="shared" si="76"/>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f t="shared" si="7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f t="shared" si="76"/>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f t="shared" si="76"/>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f t="shared" si="76"/>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f t="shared" ref="B4930:B4993" si="77">ROW()-1</f>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f t="shared" si="77"/>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f t="shared" si="77"/>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f t="shared" si="77"/>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f t="shared" si="77"/>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f t="shared" si="77"/>
        <v>4934</v>
      </c>
      <c r="C4935" t="s">
        <v>1057</v>
      </c>
      <c r="D4935" t="s">
        <v>48</v>
      </c>
      <c r="E4935">
        <v>2018</v>
      </c>
      <c r="F4935" t="s">
        <v>138</v>
      </c>
      <c r="G4935" t="s">
        <v>14</v>
      </c>
      <c r="H4935" t="s">
        <v>26</v>
      </c>
      <c r="I4935" t="s">
        <v>40</v>
      </c>
      <c r="J4935">
        <v>6.216667E-2</v>
      </c>
      <c r="L4935">
        <v>112.3518</v>
      </c>
      <c r="M4935">
        <v>3.4</v>
      </c>
    </row>
    <row r="4936" spans="1:13" x14ac:dyDescent="0.3">
      <c r="A4936" t="s">
        <v>17</v>
      </c>
      <c r="B4936">
        <f t="shared" si="77"/>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f t="shared" si="7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f t="shared" si="77"/>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f t="shared" si="77"/>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f t="shared" si="77"/>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f t="shared" si="77"/>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f t="shared" si="77"/>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f t="shared" si="77"/>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f t="shared" si="77"/>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f t="shared" si="77"/>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f t="shared" si="77"/>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f t="shared" si="7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f t="shared" si="77"/>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f t="shared" si="77"/>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f t="shared" si="77"/>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f t="shared" si="77"/>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f t="shared" si="77"/>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f t="shared" si="77"/>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f t="shared" si="77"/>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f t="shared" si="77"/>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f t="shared" si="77"/>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f t="shared" si="7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f t="shared" si="77"/>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f t="shared" si="77"/>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f t="shared" si="77"/>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f t="shared" si="77"/>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f t="shared" si="77"/>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f t="shared" si="77"/>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f t="shared" si="77"/>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f t="shared" si="77"/>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f t="shared" si="77"/>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f t="shared" si="7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f t="shared" si="77"/>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f t="shared" si="77"/>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f t="shared" si="77"/>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f t="shared" si="77"/>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f t="shared" si="77"/>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f t="shared" si="77"/>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f t="shared" si="77"/>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f t="shared" si="77"/>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f t="shared" si="77"/>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f t="shared" si="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f t="shared" si="77"/>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f t="shared" si="77"/>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f t="shared" si="77"/>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f t="shared" si="77"/>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f t="shared" si="77"/>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f t="shared" si="77"/>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f t="shared" si="77"/>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f t="shared" si="77"/>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f t="shared" si="77"/>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f t="shared" si="7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f t="shared" si="77"/>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f t="shared" si="77"/>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f t="shared" si="77"/>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f t="shared" si="77"/>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f t="shared" si="77"/>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f t="shared" si="77"/>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f t="shared" ref="B4994:B5057" si="78">ROW()-1</f>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f t="shared" si="78"/>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f t="shared" si="78"/>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f t="shared" si="78"/>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f t="shared" si="7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f t="shared" si="78"/>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f t="shared" si="78"/>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f t="shared" si="78"/>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f t="shared" si="78"/>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f t="shared" si="78"/>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f t="shared" si="78"/>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f t="shared" si="78"/>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f t="shared" si="78"/>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f t="shared" si="78"/>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f t="shared" si="7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f t="shared" si="78"/>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f t="shared" si="78"/>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f t="shared" si="78"/>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f t="shared" si="78"/>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f t="shared" si="78"/>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f t="shared" si="78"/>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f t="shared" si="78"/>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f t="shared" si="78"/>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f t="shared" si="78"/>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f t="shared" si="7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f t="shared" si="78"/>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f t="shared" si="78"/>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f t="shared" si="78"/>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f t="shared" si="78"/>
        <v>5021</v>
      </c>
      <c r="C5022" t="s">
        <v>626</v>
      </c>
      <c r="D5022" t="s">
        <v>19</v>
      </c>
      <c r="E5022">
        <v>2018</v>
      </c>
      <c r="F5022" t="s">
        <v>138</v>
      </c>
      <c r="G5022" t="s">
        <v>14</v>
      </c>
      <c r="H5022" t="s">
        <v>26</v>
      </c>
      <c r="I5022" t="s">
        <v>40</v>
      </c>
      <c r="J5022">
        <v>9.1411749E-2</v>
      </c>
      <c r="L5022">
        <v>121.373</v>
      </c>
      <c r="M5022">
        <v>3.3</v>
      </c>
    </row>
    <row r="5023" spans="1:13" x14ac:dyDescent="0.3">
      <c r="A5023" t="s">
        <v>17</v>
      </c>
      <c r="B5023">
        <f t="shared" si="78"/>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f t="shared" si="78"/>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f t="shared" si="78"/>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f t="shared" si="78"/>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f t="shared" si="78"/>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f t="shared" si="7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f t="shared" si="78"/>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f t="shared" si="78"/>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f t="shared" si="78"/>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f t="shared" si="78"/>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f t="shared" si="78"/>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f t="shared" si="78"/>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f t="shared" si="78"/>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f t="shared" si="78"/>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f t="shared" si="78"/>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f t="shared" si="7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f t="shared" si="78"/>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f t="shared" si="78"/>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f t="shared" si="78"/>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f t="shared" si="78"/>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f t="shared" si="78"/>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f t="shared" si="78"/>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f t="shared" si="78"/>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f t="shared" si="78"/>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f t="shared" si="78"/>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f t="shared" si="7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f t="shared" si="78"/>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f t="shared" si="78"/>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f t="shared" si="78"/>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f t="shared" si="78"/>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f t="shared" si="78"/>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f t="shared" si="78"/>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f t="shared" si="78"/>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f t="shared" si="78"/>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f t="shared" si="78"/>
        <v>5056</v>
      </c>
      <c r="C5057" t="s">
        <v>656</v>
      </c>
      <c r="D5057" t="s">
        <v>48</v>
      </c>
      <c r="E5057">
        <v>2020</v>
      </c>
      <c r="F5057" t="s">
        <v>37</v>
      </c>
      <c r="G5057" t="s">
        <v>34</v>
      </c>
      <c r="H5057" t="s">
        <v>30</v>
      </c>
      <c r="I5057" t="s">
        <v>16</v>
      </c>
      <c r="J5057">
        <v>0</v>
      </c>
      <c r="K5057">
        <v>15.5</v>
      </c>
      <c r="L5057">
        <v>141.547</v>
      </c>
      <c r="M5057">
        <v>3.3</v>
      </c>
    </row>
    <row r="5058" spans="1:13" x14ac:dyDescent="0.3">
      <c r="A5058" t="s">
        <v>17</v>
      </c>
      <c r="B5058">
        <f t="shared" ref="B5058:B5121" si="79">ROW()-1</f>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f t="shared" si="7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f t="shared" si="79"/>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f t="shared" si="79"/>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f t="shared" si="79"/>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f t="shared" si="79"/>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f t="shared" si="79"/>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f t="shared" si="79"/>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f t="shared" si="79"/>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f t="shared" si="79"/>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f t="shared" si="79"/>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f t="shared" si="7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f t="shared" si="79"/>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f t="shared" si="79"/>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f t="shared" si="79"/>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f t="shared" si="79"/>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f t="shared" si="79"/>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f t="shared" si="79"/>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f t="shared" si="79"/>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f t="shared" si="79"/>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f t="shared" si="79"/>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f t="shared" si="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f t="shared" si="79"/>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f t="shared" si="79"/>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f t="shared" si="79"/>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f t="shared" si="79"/>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f t="shared" si="79"/>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f t="shared" si="79"/>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f t="shared" si="79"/>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f t="shared" si="79"/>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f t="shared" si="79"/>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f t="shared" si="7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f t="shared" si="79"/>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f t="shared" si="79"/>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f t="shared" si="79"/>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f t="shared" si="79"/>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f t="shared" si="79"/>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f t="shared" si="79"/>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f t="shared" si="79"/>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f t="shared" si="79"/>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f t="shared" si="79"/>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f t="shared" si="7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f t="shared" si="79"/>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f t="shared" si="79"/>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f t="shared" si="79"/>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f t="shared" si="79"/>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f t="shared" si="79"/>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f t="shared" si="79"/>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f t="shared" si="79"/>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f t="shared" si="79"/>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f t="shared" si="79"/>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f t="shared" si="7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f t="shared" si="79"/>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f t="shared" si="79"/>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f t="shared" si="79"/>
        <v>5111</v>
      </c>
      <c r="C5112" t="s">
        <v>495</v>
      </c>
      <c r="D5112" t="s">
        <v>67</v>
      </c>
      <c r="E5112">
        <v>2018</v>
      </c>
      <c r="F5112" t="s">
        <v>45</v>
      </c>
      <c r="G5112" t="s">
        <v>21</v>
      </c>
      <c r="H5112" t="s">
        <v>15</v>
      </c>
      <c r="I5112" t="s">
        <v>46</v>
      </c>
      <c r="J5112">
        <v>0</v>
      </c>
      <c r="L5112">
        <v>175.30279999999999</v>
      </c>
      <c r="M5112">
        <v>3.3</v>
      </c>
    </row>
    <row r="5113" spans="1:13" x14ac:dyDescent="0.3">
      <c r="A5113" t="s">
        <v>17</v>
      </c>
      <c r="B5113">
        <f t="shared" si="79"/>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f t="shared" si="79"/>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f t="shared" si="79"/>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f t="shared" si="79"/>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f t="shared" si="79"/>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f t="shared" si="79"/>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f t="shared" si="7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f t="shared" si="79"/>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f t="shared" si="79"/>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f t="shared" ref="B5122:B5185" si="80">ROW()-1</f>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f t="shared" si="80"/>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f t="shared" si="80"/>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f t="shared" si="80"/>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f t="shared" si="80"/>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f t="shared" si="80"/>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f t="shared" si="80"/>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f t="shared" si="80"/>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f t="shared" si="8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f t="shared" si="80"/>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f t="shared" si="80"/>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f t="shared" si="80"/>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f t="shared" si="80"/>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f t="shared" si="80"/>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f t="shared" si="80"/>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f t="shared" si="80"/>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f t="shared" si="80"/>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f t="shared" si="80"/>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f t="shared" si="8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f t="shared" si="80"/>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f t="shared" si="80"/>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f t="shared" si="80"/>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f t="shared" si="80"/>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f t="shared" si="80"/>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f t="shared" si="80"/>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f t="shared" si="80"/>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f t="shared" si="80"/>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f t="shared" si="80"/>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f t="shared" si="8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f t="shared" si="80"/>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f t="shared" si="80"/>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f t="shared" si="80"/>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f t="shared" si="80"/>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f t="shared" si="80"/>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f t="shared" si="80"/>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f t="shared" si="80"/>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f t="shared" si="80"/>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f t="shared" si="80"/>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f t="shared" si="8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f t="shared" si="80"/>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f t="shared" si="80"/>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f t="shared" si="80"/>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f t="shared" si="80"/>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f t="shared" si="80"/>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f t="shared" si="80"/>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f t="shared" si="80"/>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f t="shared" si="80"/>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f t="shared" si="80"/>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f t="shared" si="80"/>
        <v>5169</v>
      </c>
      <c r="C5170" t="s">
        <v>668</v>
      </c>
      <c r="D5170" t="s">
        <v>12</v>
      </c>
      <c r="E5170">
        <v>2018</v>
      </c>
      <c r="F5170" t="s">
        <v>45</v>
      </c>
      <c r="G5170" t="s">
        <v>21</v>
      </c>
      <c r="H5170" t="s">
        <v>15</v>
      </c>
      <c r="I5170" t="s">
        <v>46</v>
      </c>
      <c r="J5170">
        <v>0</v>
      </c>
      <c r="L5170">
        <v>255.7988</v>
      </c>
      <c r="M5170">
        <v>3.2</v>
      </c>
    </row>
    <row r="5171" spans="1:13" x14ac:dyDescent="0.3">
      <c r="A5171" t="s">
        <v>10</v>
      </c>
      <c r="B5171">
        <f t="shared" si="80"/>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f t="shared" si="80"/>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f t="shared" si="80"/>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f t="shared" si="80"/>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f t="shared" si="80"/>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f t="shared" si="80"/>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f t="shared" si="80"/>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f t="shared" si="80"/>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f t="shared" si="80"/>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f t="shared" si="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f t="shared" si="80"/>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f t="shared" si="80"/>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f t="shared" si="80"/>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f t="shared" si="80"/>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f t="shared" si="80"/>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f t="shared" ref="B5186:B5249" si="81">ROW()-1</f>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f t="shared" si="81"/>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f t="shared" si="81"/>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f t="shared" si="81"/>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f t="shared" si="81"/>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f t="shared" si="8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f t="shared" si="81"/>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f t="shared" si="81"/>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f t="shared" si="81"/>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f t="shared" si="81"/>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f t="shared" si="81"/>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f t="shared" si="81"/>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f t="shared" si="8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f t="shared" si="8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f t="shared" si="81"/>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f t="shared" si="8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f t="shared" si="81"/>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f t="shared" si="81"/>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f t="shared" si="81"/>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f t="shared" si="81"/>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f t="shared" si="8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f t="shared" si="8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f t="shared" si="8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f t="shared" si="8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f t="shared" si="8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f t="shared" si="8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f t="shared" si="81"/>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f t="shared" si="81"/>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f t="shared" si="81"/>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f t="shared" si="81"/>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f t="shared" si="81"/>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f t="shared" si="81"/>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f t="shared" si="81"/>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f t="shared" si="81"/>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f t="shared" si="81"/>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f t="shared" si="81"/>
        <v>5220</v>
      </c>
      <c r="C5221" t="s">
        <v>807</v>
      </c>
      <c r="D5221" t="s">
        <v>12</v>
      </c>
      <c r="E5221">
        <v>2018</v>
      </c>
      <c r="F5221" t="s">
        <v>45</v>
      </c>
      <c r="G5221" t="s">
        <v>21</v>
      </c>
      <c r="H5221" t="s">
        <v>15</v>
      </c>
      <c r="I5221" t="s">
        <v>46</v>
      </c>
      <c r="J5221">
        <v>2.9510313E-2</v>
      </c>
      <c r="L5221">
        <v>141.9838</v>
      </c>
      <c r="M5221">
        <v>3.1</v>
      </c>
    </row>
    <row r="5222" spans="1:13" x14ac:dyDescent="0.3">
      <c r="A5222" t="s">
        <v>10</v>
      </c>
      <c r="B5222">
        <f t="shared" si="81"/>
        <v>5221</v>
      </c>
      <c r="C5222" t="s">
        <v>457</v>
      </c>
      <c r="D5222" t="s">
        <v>54</v>
      </c>
      <c r="E5222">
        <v>2018</v>
      </c>
      <c r="F5222" t="s">
        <v>45</v>
      </c>
      <c r="G5222" t="s">
        <v>21</v>
      </c>
      <c r="H5222" t="s">
        <v>15</v>
      </c>
      <c r="I5222" t="s">
        <v>46</v>
      </c>
      <c r="J5222">
        <v>3.3276066E-2</v>
      </c>
      <c r="L5222">
        <v>153.8314</v>
      </c>
      <c r="M5222">
        <v>3.1</v>
      </c>
    </row>
    <row r="5223" spans="1:13" x14ac:dyDescent="0.3">
      <c r="A5223" t="s">
        <v>10</v>
      </c>
      <c r="B5223">
        <f t="shared" si="81"/>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f t="shared" si="81"/>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f t="shared" si="81"/>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f t="shared" si="81"/>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f t="shared" si="8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f t="shared" si="81"/>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f t="shared" si="8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f t="shared" si="8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f t="shared" si="8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f t="shared" si="81"/>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f t="shared" si="81"/>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f t="shared" si="81"/>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f t="shared" si="81"/>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f t="shared" si="8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f t="shared" si="81"/>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f t="shared" si="81"/>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f t="shared" si="81"/>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f t="shared" si="8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f t="shared" si="8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f t="shared" si="81"/>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f t="shared" si="81"/>
        <v>5242</v>
      </c>
      <c r="C5243" t="s">
        <v>391</v>
      </c>
      <c r="D5243" t="s">
        <v>48</v>
      </c>
      <c r="E5243">
        <v>2018</v>
      </c>
      <c r="F5243" t="s">
        <v>45</v>
      </c>
      <c r="G5243" t="s">
        <v>21</v>
      </c>
      <c r="H5243" t="s">
        <v>15</v>
      </c>
      <c r="I5243" t="s">
        <v>46</v>
      </c>
      <c r="J5243">
        <v>0.154627247</v>
      </c>
      <c r="L5243">
        <v>177.637</v>
      </c>
      <c r="M5243">
        <v>3</v>
      </c>
    </row>
    <row r="5244" spans="1:13" x14ac:dyDescent="0.3">
      <c r="A5244" t="s">
        <v>17</v>
      </c>
      <c r="B5244">
        <f t="shared" si="81"/>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f t="shared" si="8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f t="shared" si="81"/>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f t="shared" si="81"/>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f t="shared" si="8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f t="shared" si="81"/>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f t="shared" ref="B5250:B5313" si="82">ROW()-1</f>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f t="shared" si="82"/>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f t="shared" si="8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f t="shared" si="82"/>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f t="shared" si="82"/>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f t="shared" si="82"/>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f t="shared" si="82"/>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f t="shared" si="82"/>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f t="shared" si="82"/>
        <v>5257</v>
      </c>
      <c r="C5258" t="s">
        <v>1544</v>
      </c>
      <c r="D5258" t="s">
        <v>95</v>
      </c>
      <c r="E5258">
        <v>2012</v>
      </c>
      <c r="F5258" t="s">
        <v>13</v>
      </c>
      <c r="G5258" t="s">
        <v>14</v>
      </c>
      <c r="H5258" t="s">
        <v>15</v>
      </c>
      <c r="I5258" t="s">
        <v>16</v>
      </c>
      <c r="J5258">
        <v>0</v>
      </c>
      <c r="K5258">
        <v>19.7</v>
      </c>
      <c r="L5258">
        <v>194.411</v>
      </c>
      <c r="M5258">
        <v>3</v>
      </c>
    </row>
    <row r="5259" spans="1:13" x14ac:dyDescent="0.3">
      <c r="A5259" t="s">
        <v>10</v>
      </c>
      <c r="B5259">
        <f t="shared" si="82"/>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f t="shared" si="82"/>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f t="shared" si="82"/>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f t="shared" si="8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f t="shared" si="82"/>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f t="shared" si="82"/>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f t="shared" si="82"/>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f t="shared" si="82"/>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f t="shared" si="82"/>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f t="shared" si="82"/>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f t="shared" si="82"/>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f t="shared" si="82"/>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f t="shared" si="82"/>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f t="shared" si="8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f t="shared" si="82"/>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f t="shared" si="82"/>
        <v>5273</v>
      </c>
      <c r="C5274" t="s">
        <v>854</v>
      </c>
      <c r="D5274" t="s">
        <v>67</v>
      </c>
      <c r="E5274">
        <v>2018</v>
      </c>
      <c r="F5274" t="s">
        <v>138</v>
      </c>
      <c r="G5274" t="s">
        <v>14</v>
      </c>
      <c r="H5274" t="s">
        <v>26</v>
      </c>
      <c r="I5274" t="s">
        <v>40</v>
      </c>
      <c r="J5274">
        <v>0</v>
      </c>
      <c r="L5274">
        <v>75.966999999999999</v>
      </c>
      <c r="M5274">
        <v>3</v>
      </c>
    </row>
    <row r="5275" spans="1:13" x14ac:dyDescent="0.3">
      <c r="A5275" t="s">
        <v>17</v>
      </c>
      <c r="B5275">
        <f t="shared" si="82"/>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f t="shared" si="82"/>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f t="shared" si="82"/>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f t="shared" si="82"/>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f t="shared" si="82"/>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f t="shared" si="82"/>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f t="shared" si="82"/>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f t="shared" si="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f t="shared" si="82"/>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f t="shared" si="82"/>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f t="shared" si="82"/>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f t="shared" si="82"/>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f t="shared" si="82"/>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f t="shared" si="82"/>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f t="shared" si="82"/>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f t="shared" si="82"/>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f t="shared" si="82"/>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f t="shared" si="8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f t="shared" si="82"/>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f t="shared" si="82"/>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f t="shared" si="82"/>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f t="shared" si="82"/>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f t="shared" si="82"/>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f t="shared" si="82"/>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f t="shared" si="82"/>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f t="shared" si="82"/>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f t="shared" si="82"/>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f t="shared" si="8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f t="shared" si="82"/>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f t="shared" si="82"/>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f t="shared" si="82"/>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f t="shared" si="82"/>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f t="shared" si="82"/>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f t="shared" si="82"/>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f t="shared" si="82"/>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f t="shared" si="82"/>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f t="shared" si="82"/>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f t="shared" si="8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f t="shared" si="82"/>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f t="shared" ref="B5314:B5377" si="83">ROW()-1</f>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f t="shared" si="83"/>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f t="shared" si="83"/>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f t="shared" si="83"/>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f t="shared" si="83"/>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f t="shared" si="83"/>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f t="shared" si="83"/>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f t="shared" si="83"/>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f t="shared" si="83"/>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f t="shared" si="8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f t="shared" si="83"/>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f t="shared" si="83"/>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f t="shared" si="83"/>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f t="shared" si="83"/>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f t="shared" si="83"/>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f t="shared" si="83"/>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f t="shared" si="83"/>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f t="shared" si="83"/>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f t="shared" si="83"/>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f t="shared" si="8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f t="shared" si="83"/>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f t="shared" si="83"/>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f t="shared" si="83"/>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f t="shared" si="83"/>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f t="shared" si="83"/>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f t="shared" si="83"/>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f t="shared" si="83"/>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f t="shared" si="83"/>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f t="shared" si="83"/>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f t="shared" si="8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f t="shared" si="83"/>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f t="shared" si="83"/>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f t="shared" si="83"/>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f t="shared" si="83"/>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f t="shared" si="83"/>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f t="shared" si="83"/>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f t="shared" si="83"/>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f t="shared" si="83"/>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f t="shared" si="83"/>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f t="shared" si="8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f t="shared" si="83"/>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f t="shared" si="83"/>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f t="shared" si="83"/>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f t="shared" si="83"/>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f t="shared" si="83"/>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f t="shared" si="83"/>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f t="shared" si="83"/>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f t="shared" si="83"/>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f t="shared" si="83"/>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f t="shared" si="8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f t="shared" si="83"/>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f t="shared" si="83"/>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f t="shared" si="83"/>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f t="shared" si="83"/>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f t="shared" si="83"/>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f t="shared" si="83"/>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f t="shared" si="83"/>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f t="shared" si="83"/>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f t="shared" si="83"/>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f t="shared" si="8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f t="shared" si="83"/>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f t="shared" si="83"/>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f t="shared" si="83"/>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f t="shared" si="83"/>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f t="shared" ref="B5378:B5441" si="84">ROW()-1</f>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f t="shared" si="84"/>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f t="shared" si="84"/>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f t="shared" si="84"/>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f t="shared" si="84"/>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f t="shared" si="84"/>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f t="shared" si="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f t="shared" si="84"/>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f t="shared" si="84"/>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f t="shared" si="84"/>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f t="shared" si="84"/>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f t="shared" si="84"/>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f t="shared" si="84"/>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f t="shared" si="84"/>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f t="shared" si="84"/>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f t="shared" si="84"/>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f t="shared" si="8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f t="shared" si="84"/>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f t="shared" si="84"/>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f t="shared" si="84"/>
        <v>5396</v>
      </c>
      <c r="C5397" t="s">
        <v>1302</v>
      </c>
      <c r="D5397" t="s">
        <v>28</v>
      </c>
      <c r="E5397">
        <v>2018</v>
      </c>
      <c r="F5397" t="s">
        <v>45</v>
      </c>
      <c r="G5397" t="s">
        <v>21</v>
      </c>
      <c r="H5397" t="s">
        <v>15</v>
      </c>
      <c r="I5397" t="s">
        <v>46</v>
      </c>
      <c r="J5397">
        <v>0.14095631</v>
      </c>
      <c r="L5397">
        <v>167.7132</v>
      </c>
      <c r="M5397">
        <v>3</v>
      </c>
    </row>
    <row r="5398" spans="1:13" x14ac:dyDescent="0.3">
      <c r="A5398" t="s">
        <v>17</v>
      </c>
      <c r="B5398">
        <f t="shared" si="84"/>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f t="shared" si="84"/>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f t="shared" si="84"/>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f t="shared" si="84"/>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f t="shared" si="84"/>
        <v>5401</v>
      </c>
      <c r="C5402" t="s">
        <v>41</v>
      </c>
      <c r="D5402" t="s">
        <v>42</v>
      </c>
      <c r="E5402">
        <v>2018</v>
      </c>
      <c r="F5402" t="s">
        <v>45</v>
      </c>
      <c r="G5402" t="s">
        <v>21</v>
      </c>
      <c r="H5402" t="s">
        <v>15</v>
      </c>
      <c r="I5402" t="s">
        <v>46</v>
      </c>
      <c r="J5402">
        <v>0</v>
      </c>
      <c r="L5402">
        <v>98.172600000000003</v>
      </c>
      <c r="M5402">
        <v>3</v>
      </c>
    </row>
    <row r="5403" spans="1:13" x14ac:dyDescent="0.3">
      <c r="A5403" t="s">
        <v>17</v>
      </c>
      <c r="B5403">
        <f t="shared" si="84"/>
        <v>5402</v>
      </c>
      <c r="C5403" t="s">
        <v>1250</v>
      </c>
      <c r="D5403" t="s">
        <v>42</v>
      </c>
      <c r="E5403">
        <v>2018</v>
      </c>
      <c r="F5403" t="s">
        <v>45</v>
      </c>
      <c r="G5403" t="s">
        <v>21</v>
      </c>
      <c r="H5403" t="s">
        <v>15</v>
      </c>
      <c r="I5403" t="s">
        <v>46</v>
      </c>
      <c r="J5403">
        <v>0.111777297</v>
      </c>
      <c r="L5403">
        <v>124.6046</v>
      </c>
      <c r="M5403">
        <v>3</v>
      </c>
    </row>
    <row r="5404" spans="1:13" x14ac:dyDescent="0.3">
      <c r="A5404" t="s">
        <v>17</v>
      </c>
      <c r="B5404">
        <f t="shared" si="8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f t="shared" si="84"/>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f t="shared" si="84"/>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f t="shared" si="84"/>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f t="shared" si="84"/>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f t="shared" si="84"/>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f t="shared" si="84"/>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f t="shared" si="84"/>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f t="shared" si="84"/>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f t="shared" si="84"/>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f t="shared" si="8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f t="shared" si="84"/>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f t="shared" si="84"/>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f t="shared" si="84"/>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f t="shared" si="84"/>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f t="shared" si="84"/>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f t="shared" si="84"/>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f t="shared" si="84"/>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f t="shared" si="84"/>
        <v>5421</v>
      </c>
      <c r="C5422" t="s">
        <v>568</v>
      </c>
      <c r="D5422" t="s">
        <v>32</v>
      </c>
      <c r="E5422">
        <v>2018</v>
      </c>
      <c r="F5422" t="s">
        <v>138</v>
      </c>
      <c r="G5422" t="s">
        <v>14</v>
      </c>
      <c r="H5422" t="s">
        <v>26</v>
      </c>
      <c r="I5422" t="s">
        <v>40</v>
      </c>
      <c r="J5422">
        <v>0</v>
      </c>
      <c r="L5422">
        <v>261.291</v>
      </c>
      <c r="M5422">
        <v>2.9</v>
      </c>
    </row>
    <row r="5423" spans="1:13" x14ac:dyDescent="0.3">
      <c r="A5423" t="s">
        <v>17</v>
      </c>
      <c r="B5423">
        <f t="shared" si="84"/>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f t="shared" si="8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f t="shared" si="84"/>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f t="shared" si="84"/>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f t="shared" si="84"/>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f t="shared" si="84"/>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f t="shared" si="84"/>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f t="shared" si="84"/>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f t="shared" si="84"/>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f t="shared" si="84"/>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f t="shared" si="84"/>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f t="shared" si="8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f t="shared" si="84"/>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f t="shared" si="84"/>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f t="shared" si="84"/>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f t="shared" si="84"/>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f t="shared" si="84"/>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f t="shared" si="84"/>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f t="shared" si="84"/>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f t="shared" ref="B5442:B5505" si="85">ROW()-1</f>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f t="shared" si="85"/>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f t="shared" si="85"/>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f t="shared" si="8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f t="shared" si="85"/>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f t="shared" si="85"/>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f t="shared" si="85"/>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f t="shared" si="85"/>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f t="shared" si="85"/>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f t="shared" si="85"/>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f t="shared" si="85"/>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f t="shared" si="85"/>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f t="shared" si="85"/>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f t="shared" si="8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f t="shared" si="85"/>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f t="shared" si="85"/>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f t="shared" si="85"/>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f t="shared" si="85"/>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f t="shared" si="85"/>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f t="shared" si="85"/>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f t="shared" si="85"/>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f t="shared" si="85"/>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f t="shared" si="85"/>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f t="shared" si="8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f t="shared" si="85"/>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f t="shared" si="85"/>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f t="shared" si="85"/>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f t="shared" si="85"/>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f t="shared" si="85"/>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f t="shared" si="85"/>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f t="shared" si="85"/>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f t="shared" si="85"/>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f t="shared" si="85"/>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f t="shared" si="8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f t="shared" si="85"/>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f t="shared" si="85"/>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f t="shared" si="85"/>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f t="shared" si="85"/>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f t="shared" si="85"/>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f t="shared" si="85"/>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f t="shared" si="85"/>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f t="shared" si="85"/>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f t="shared" si="85"/>
        <v>5483</v>
      </c>
      <c r="C5484" t="s">
        <v>1085</v>
      </c>
      <c r="D5484" t="s">
        <v>19</v>
      </c>
      <c r="E5484">
        <v>2018</v>
      </c>
      <c r="F5484" t="s">
        <v>45</v>
      </c>
      <c r="G5484" t="s">
        <v>21</v>
      </c>
      <c r="H5484" t="s">
        <v>15</v>
      </c>
      <c r="I5484" t="s">
        <v>46</v>
      </c>
      <c r="J5484">
        <v>0.174336148</v>
      </c>
      <c r="L5484">
        <v>184.0608</v>
      </c>
      <c r="M5484">
        <v>2.8</v>
      </c>
    </row>
    <row r="5485" spans="1:13" x14ac:dyDescent="0.3">
      <c r="A5485" t="s">
        <v>17</v>
      </c>
      <c r="B5485">
        <f t="shared" si="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f t="shared" si="85"/>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f t="shared" si="85"/>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f t="shared" si="85"/>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f t="shared" si="85"/>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f t="shared" si="85"/>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f t="shared" si="85"/>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f t="shared" si="85"/>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f t="shared" si="85"/>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f t="shared" si="85"/>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f t="shared" si="8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f t="shared" si="85"/>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f t="shared" si="85"/>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f t="shared" si="85"/>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f t="shared" si="85"/>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f t="shared" si="85"/>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f t="shared" si="85"/>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f t="shared" si="85"/>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f t="shared" si="85"/>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f t="shared" si="85"/>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f t="shared" si="8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f t="shared" ref="B5506:B5569" si="86">ROW()-1</f>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f t="shared" si="86"/>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f t="shared" si="86"/>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f t="shared" si="86"/>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f t="shared" si="86"/>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f t="shared" si="86"/>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f t="shared" si="86"/>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f t="shared" si="86"/>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f t="shared" si="86"/>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f t="shared" si="86"/>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f t="shared" si="8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f t="shared" si="86"/>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f t="shared" si="86"/>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f t="shared" si="86"/>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f t="shared" si="86"/>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f t="shared" si="86"/>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f t="shared" si="86"/>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f t="shared" si="86"/>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f t="shared" si="86"/>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f t="shared" si="86"/>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f t="shared" si="8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f t="shared" si="86"/>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f t="shared" si="86"/>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f t="shared" si="86"/>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f t="shared" si="86"/>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f t="shared" si="86"/>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f t="shared" si="86"/>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f t="shared" si="86"/>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f t="shared" si="86"/>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f t="shared" si="86"/>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f t="shared" si="8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f t="shared" si="86"/>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f t="shared" si="86"/>
        <v>5537</v>
      </c>
      <c r="C5538" t="s">
        <v>1523</v>
      </c>
      <c r="D5538" t="s">
        <v>48</v>
      </c>
      <c r="E5538">
        <v>2018</v>
      </c>
      <c r="F5538" t="s">
        <v>138</v>
      </c>
      <c r="G5538" t="s">
        <v>14</v>
      </c>
      <c r="H5538" t="s">
        <v>26</v>
      </c>
      <c r="I5538" t="s">
        <v>40</v>
      </c>
      <c r="J5538">
        <v>0</v>
      </c>
      <c r="L5538">
        <v>154.53399999999999</v>
      </c>
      <c r="M5538">
        <v>2.5</v>
      </c>
    </row>
    <row r="5539" spans="1:13" x14ac:dyDescent="0.3">
      <c r="A5539" t="s">
        <v>10</v>
      </c>
      <c r="B5539">
        <f t="shared" si="86"/>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f t="shared" si="86"/>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f t="shared" si="86"/>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f t="shared" si="86"/>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f t="shared" si="86"/>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f t="shared" si="86"/>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f t="shared" si="86"/>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f t="shared" si="8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f t="shared" si="86"/>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f t="shared" si="86"/>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f t="shared" si="86"/>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f t="shared" si="86"/>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f t="shared" si="86"/>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f t="shared" si="86"/>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f t="shared" si="86"/>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f t="shared" si="86"/>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f t="shared" si="86"/>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f t="shared" si="8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f t="shared" si="86"/>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f t="shared" si="86"/>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f t="shared" si="86"/>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f t="shared" si="86"/>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f t="shared" si="86"/>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f t="shared" si="86"/>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f t="shared" si="86"/>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f t="shared" si="86"/>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f t="shared" si="86"/>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f t="shared" si="8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f t="shared" si="86"/>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f t="shared" si="86"/>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f t="shared" si="86"/>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f t="shared" ref="B5570:B5633" si="87">ROW()-1</f>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f t="shared" si="87"/>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f t="shared" si="87"/>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f t="shared" si="87"/>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f t="shared" si="87"/>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f t="shared" si="87"/>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f t="shared" si="87"/>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f t="shared" si="8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f t="shared" si="87"/>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f t="shared" si="87"/>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f t="shared" si="87"/>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f t="shared" si="87"/>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f t="shared" si="87"/>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f t="shared" si="87"/>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f t="shared" si="87"/>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f t="shared" si="87"/>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f t="shared" si="87"/>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f t="shared" si="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f t="shared" si="87"/>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f t="shared" si="87"/>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f t="shared" si="87"/>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f t="shared" si="87"/>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f t="shared" si="87"/>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f t="shared" si="87"/>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f t="shared" si="87"/>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f t="shared" si="87"/>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f t="shared" si="87"/>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f t="shared" si="8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f t="shared" si="87"/>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f t="shared" si="87"/>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f t="shared" si="87"/>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f t="shared" si="87"/>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f t="shared" si="87"/>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f t="shared" si="87"/>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f t="shared" si="87"/>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f t="shared" si="87"/>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f t="shared" si="87"/>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f t="shared" si="8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f t="shared" si="87"/>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f t="shared" si="87"/>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f t="shared" si="87"/>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f t="shared" si="87"/>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f t="shared" si="87"/>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f t="shared" si="87"/>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f t="shared" si="87"/>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f t="shared" si="87"/>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f t="shared" si="87"/>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f t="shared" si="8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f t="shared" si="87"/>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f t="shared" si="87"/>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f t="shared" si="87"/>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f t="shared" si="87"/>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f t="shared" si="87"/>
        <v>5621</v>
      </c>
      <c r="C5622" t="s">
        <v>1533</v>
      </c>
      <c r="D5622" t="s">
        <v>24</v>
      </c>
      <c r="E5622">
        <v>2018</v>
      </c>
      <c r="F5622" t="s">
        <v>45</v>
      </c>
      <c r="G5622" t="s">
        <v>21</v>
      </c>
      <c r="H5622" t="s">
        <v>15</v>
      </c>
      <c r="I5622" t="s">
        <v>46</v>
      </c>
      <c r="J5622">
        <v>0</v>
      </c>
      <c r="L5622">
        <v>37.050600000000003</v>
      </c>
      <c r="M5622">
        <v>2.1</v>
      </c>
    </row>
    <row r="5623" spans="1:13" x14ac:dyDescent="0.3">
      <c r="A5623" t="s">
        <v>10</v>
      </c>
      <c r="B5623">
        <f t="shared" si="87"/>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f t="shared" si="87"/>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f t="shared" si="87"/>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f t="shared" si="87"/>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f t="shared" si="8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f t="shared" si="87"/>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f t="shared" si="87"/>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f t="shared" si="87"/>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f t="shared" si="87"/>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f t="shared" si="87"/>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f t="shared" si="87"/>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f t="shared" ref="B5634:B5697" si="88">ROW()-1</f>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f t="shared" si="88"/>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f t="shared" si="88"/>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f t="shared" si="88"/>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f t="shared" si="8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f t="shared" si="88"/>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f t="shared" si="88"/>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f t="shared" si="88"/>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f t="shared" si="88"/>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f t="shared" si="88"/>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f t="shared" si="88"/>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f t="shared" si="88"/>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f t="shared" si="88"/>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f t="shared" si="88"/>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f t="shared" si="8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f t="shared" si="88"/>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f t="shared" si="88"/>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f t="shared" si="88"/>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f t="shared" si="88"/>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f t="shared" si="88"/>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f t="shared" si="88"/>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f t="shared" si="88"/>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f t="shared" si="88"/>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f t="shared" si="88"/>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f t="shared" si="8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f t="shared" si="88"/>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f t="shared" si="88"/>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f t="shared" si="88"/>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f t="shared" si="88"/>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f t="shared" si="88"/>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f t="shared" si="88"/>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f t="shared" si="88"/>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f t="shared" si="88"/>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f t="shared" si="88"/>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f t="shared" si="8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f t="shared" si="88"/>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f t="shared" si="88"/>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f t="shared" si="88"/>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f t="shared" si="88"/>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f t="shared" si="88"/>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f t="shared" si="88"/>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f t="shared" si="88"/>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f t="shared" si="88"/>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f t="shared" si="88"/>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f t="shared" si="8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f t="shared" si="88"/>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f t="shared" si="88"/>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f t="shared" si="88"/>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f t="shared" si="88"/>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f t="shared" si="88"/>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f t="shared" si="88"/>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f t="shared" si="88"/>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f t="shared" si="88"/>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f t="shared" si="88"/>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f t="shared" si="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f t="shared" si="88"/>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f t="shared" si="88"/>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f t="shared" si="88"/>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f t="shared" si="88"/>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f t="shared" si="88"/>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f t="shared" si="88"/>
        <v>5693</v>
      </c>
      <c r="C5694" t="s">
        <v>1108</v>
      </c>
      <c r="D5694" t="s">
        <v>12</v>
      </c>
      <c r="E5694">
        <v>2018</v>
      </c>
      <c r="F5694" t="s">
        <v>45</v>
      </c>
      <c r="G5694" t="s">
        <v>21</v>
      </c>
      <c r="H5694" t="s">
        <v>15</v>
      </c>
      <c r="I5694" t="s">
        <v>46</v>
      </c>
      <c r="J5694">
        <v>0.11995987299999999</v>
      </c>
      <c r="L5694">
        <v>45.506</v>
      </c>
      <c r="M5694">
        <v>2</v>
      </c>
    </row>
    <row r="5695" spans="1:13" x14ac:dyDescent="0.3">
      <c r="A5695" t="s">
        <v>17</v>
      </c>
      <c r="B5695">
        <f t="shared" si="88"/>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f t="shared" si="88"/>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f t="shared" si="88"/>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f t="shared" ref="B5698:B5761" si="89">ROW()-1</f>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f t="shared" si="8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f t="shared" si="89"/>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f t="shared" si="89"/>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f t="shared" si="89"/>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f t="shared" si="89"/>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f t="shared" si="89"/>
        <v>5703</v>
      </c>
      <c r="C5704" t="s">
        <v>312</v>
      </c>
      <c r="D5704" t="s">
        <v>28</v>
      </c>
      <c r="E5704">
        <v>2018</v>
      </c>
      <c r="F5704" t="s">
        <v>138</v>
      </c>
      <c r="G5704" t="s">
        <v>14</v>
      </c>
      <c r="H5704" t="s">
        <v>26</v>
      </c>
      <c r="I5704" t="s">
        <v>40</v>
      </c>
      <c r="J5704">
        <v>0.1263349</v>
      </c>
      <c r="L5704">
        <v>184.0924</v>
      </c>
      <c r="M5704">
        <v>1.7</v>
      </c>
    </row>
    <row r="5705" spans="1:13" x14ac:dyDescent="0.3">
      <c r="A5705" t="s">
        <v>17</v>
      </c>
      <c r="B5705">
        <f t="shared" si="89"/>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f t="shared" si="89"/>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f t="shared" si="89"/>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f t="shared" si="89"/>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f t="shared" si="8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f t="shared" si="89"/>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f t="shared" si="89"/>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f t="shared" si="89"/>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f t="shared" si="89"/>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f t="shared" si="89"/>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f t="shared" si="89"/>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f t="shared" si="89"/>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f t="shared" si="89"/>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f t="shared" si="89"/>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f t="shared" si="8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f t="shared" si="89"/>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f t="shared" si="89"/>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f t="shared" si="89"/>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f t="shared" si="89"/>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f t="shared" si="89"/>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f t="shared" si="89"/>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f t="shared" si="89"/>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f t="shared" si="89"/>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f t="shared" si="89"/>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f t="shared" si="8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f t="shared" si="89"/>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f t="shared" si="89"/>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f t="shared" si="89"/>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f t="shared" si="89"/>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f t="shared" si="89"/>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f t="shared" si="89"/>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f t="shared" si="89"/>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f t="shared" si="89"/>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f t="shared" si="89"/>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f t="shared" si="8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f t="shared" si="89"/>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f t="shared" si="89"/>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f t="shared" si="89"/>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f t="shared" si="89"/>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f t="shared" si="89"/>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f t="shared" si="89"/>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f t="shared" si="89"/>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f t="shared" si="89"/>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f t="shared" si="89"/>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f t="shared" si="8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f t="shared" si="89"/>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f t="shared" si="89"/>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f t="shared" si="89"/>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f t="shared" si="89"/>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f t="shared" si="89"/>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f t="shared" si="89"/>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f t="shared" si="89"/>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f t="shared" si="89"/>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f t="shared" si="89"/>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f t="shared" si="8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f t="shared" si="89"/>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f t="shared" si="89"/>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f t="shared" ref="B5762:B5825" si="90">ROW()-1</f>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f t="shared" si="90"/>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f t="shared" si="90"/>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f t="shared" si="90"/>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f t="shared" si="90"/>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f t="shared" si="90"/>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f t="shared" si="90"/>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f t="shared" si="90"/>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f t="shared" si="9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f t="shared" si="90"/>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f t="shared" si="90"/>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f t="shared" si="90"/>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f t="shared" si="90"/>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f t="shared" si="90"/>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f t="shared" si="90"/>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f t="shared" si="90"/>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f t="shared" si="90"/>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f t="shared" si="90"/>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f t="shared" si="9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f t="shared" si="90"/>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f t="shared" si="90"/>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f t="shared" si="90"/>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f t="shared" si="90"/>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f t="shared" si="90"/>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f t="shared" si="90"/>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f t="shared" si="90"/>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f t="shared" si="90"/>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f t="shared" si="90"/>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f t="shared" si="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f t="shared" si="90"/>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f t="shared" si="90"/>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f t="shared" si="90"/>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f t="shared" si="90"/>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f t="shared" si="90"/>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f t="shared" si="90"/>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f t="shared" si="90"/>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f t="shared" si="90"/>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f t="shared" si="90"/>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f t="shared" si="9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f t="shared" si="90"/>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f t="shared" si="90"/>
        <v>5801</v>
      </c>
      <c r="C5802" t="s">
        <v>1291</v>
      </c>
      <c r="D5802" t="s">
        <v>48</v>
      </c>
      <c r="E5802">
        <v>2017</v>
      </c>
      <c r="F5802" t="s">
        <v>50</v>
      </c>
      <c r="G5802" t="s">
        <v>34</v>
      </c>
      <c r="H5802" t="s">
        <v>26</v>
      </c>
      <c r="I5802" t="s">
        <v>16</v>
      </c>
      <c r="J5802">
        <v>0</v>
      </c>
      <c r="K5802">
        <v>15</v>
      </c>
      <c r="L5802">
        <v>47.2744</v>
      </c>
      <c r="M5802">
        <v>1</v>
      </c>
    </row>
    <row r="5803" spans="1:13" x14ac:dyDescent="0.3">
      <c r="A5803" t="s">
        <v>17</v>
      </c>
      <c r="B5803">
        <f t="shared" si="90"/>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f t="shared" si="90"/>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f t="shared" si="90"/>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f t="shared" si="90"/>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f t="shared" si="90"/>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f t="shared" si="90"/>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f t="shared" si="90"/>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f t="shared" si="9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f t="shared" si="90"/>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f t="shared" si="90"/>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f t="shared" si="90"/>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f t="shared" si="90"/>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f t="shared" si="90"/>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f t="shared" si="90"/>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f t="shared" si="90"/>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f t="shared" si="90"/>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f t="shared" si="90"/>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f t="shared" si="9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f t="shared" si="90"/>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f t="shared" si="90"/>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f t="shared" si="90"/>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f t="shared" si="90"/>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f t="shared" si="90"/>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f t="shared" ref="B5826:B5889" si="91">ROW()-1</f>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f t="shared" si="91"/>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f t="shared" si="91"/>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f t="shared" si="91"/>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f t="shared" si="91"/>
        <v>5829</v>
      </c>
      <c r="C5830" t="s">
        <v>1502</v>
      </c>
      <c r="D5830" t="s">
        <v>95</v>
      </c>
      <c r="E5830">
        <v>2018</v>
      </c>
      <c r="F5830" t="s">
        <v>45</v>
      </c>
      <c r="G5830" t="s">
        <v>21</v>
      </c>
      <c r="H5830" t="s">
        <v>15</v>
      </c>
      <c r="I5830" t="s">
        <v>46</v>
      </c>
      <c r="J5830">
        <v>0</v>
      </c>
      <c r="L5830">
        <v>196.50839999999999</v>
      </c>
      <c r="M5830">
        <v>1</v>
      </c>
    </row>
    <row r="5831" spans="1:13" x14ac:dyDescent="0.3">
      <c r="A5831" t="s">
        <v>17</v>
      </c>
      <c r="B5831">
        <f t="shared" si="91"/>
        <v>5830</v>
      </c>
      <c r="C5831" t="s">
        <v>820</v>
      </c>
      <c r="D5831" t="s">
        <v>12</v>
      </c>
      <c r="E5831">
        <v>2018</v>
      </c>
      <c r="F5831" t="s">
        <v>45</v>
      </c>
      <c r="G5831" t="s">
        <v>21</v>
      </c>
      <c r="H5831" t="s">
        <v>15</v>
      </c>
      <c r="I5831" t="s">
        <v>46</v>
      </c>
      <c r="J5831">
        <v>2.5841875E-2</v>
      </c>
      <c r="L5831">
        <v>120.7414</v>
      </c>
      <c r="M5831">
        <v>1</v>
      </c>
    </row>
    <row r="5832" spans="1:13" x14ac:dyDescent="0.3">
      <c r="A5832" t="s">
        <v>17</v>
      </c>
      <c r="B5832">
        <f t="shared" si="91"/>
        <v>5831</v>
      </c>
      <c r="C5832" t="s">
        <v>235</v>
      </c>
      <c r="D5832" t="s">
        <v>61</v>
      </c>
      <c r="E5832">
        <v>2018</v>
      </c>
      <c r="F5832" t="s">
        <v>45</v>
      </c>
      <c r="G5832" t="s">
        <v>21</v>
      </c>
      <c r="H5832" t="s">
        <v>15</v>
      </c>
      <c r="I5832" t="s">
        <v>46</v>
      </c>
      <c r="J5832">
        <v>0</v>
      </c>
      <c r="L5832">
        <v>171.7422</v>
      </c>
      <c r="M5832">
        <v>1</v>
      </c>
    </row>
    <row r="5833" spans="1:13" x14ac:dyDescent="0.3">
      <c r="A5833" t="s">
        <v>17</v>
      </c>
      <c r="B5833">
        <f t="shared" si="91"/>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f t="shared" si="91"/>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f t="shared" si="91"/>
        <v>5834</v>
      </c>
      <c r="C5835" t="s">
        <v>306</v>
      </c>
      <c r="D5835" t="s">
        <v>48</v>
      </c>
      <c r="E5835">
        <v>2018</v>
      </c>
      <c r="F5835" t="s">
        <v>45</v>
      </c>
      <c r="G5835" t="s">
        <v>21</v>
      </c>
      <c r="H5835" t="s">
        <v>15</v>
      </c>
      <c r="I5835" t="s">
        <v>46</v>
      </c>
      <c r="J5835">
        <v>4.9066248E-2</v>
      </c>
      <c r="L5835">
        <v>192.4478</v>
      </c>
      <c r="M5835">
        <v>1</v>
      </c>
    </row>
    <row r="5836" spans="1:13" x14ac:dyDescent="0.3">
      <c r="A5836" t="s">
        <v>17</v>
      </c>
      <c r="B5836">
        <f t="shared" si="91"/>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f t="shared" si="91"/>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f t="shared" si="91"/>
        <v>5837</v>
      </c>
      <c r="C5838" t="s">
        <v>190</v>
      </c>
      <c r="D5838" t="s">
        <v>24</v>
      </c>
      <c r="E5838">
        <v>2018</v>
      </c>
      <c r="F5838" t="s">
        <v>45</v>
      </c>
      <c r="G5838" t="s">
        <v>21</v>
      </c>
      <c r="H5838" t="s">
        <v>15</v>
      </c>
      <c r="I5838" t="s">
        <v>46</v>
      </c>
      <c r="J5838">
        <v>4.1370245E-2</v>
      </c>
      <c r="L5838">
        <v>46.2376</v>
      </c>
      <c r="M5838">
        <v>1</v>
      </c>
    </row>
    <row r="5839" spans="1:13" x14ac:dyDescent="0.3">
      <c r="A5839" t="s">
        <v>10</v>
      </c>
      <c r="B5839">
        <f t="shared" si="91"/>
        <v>5838</v>
      </c>
      <c r="C5839" t="s">
        <v>1158</v>
      </c>
      <c r="D5839" t="s">
        <v>12</v>
      </c>
      <c r="E5839">
        <v>2018</v>
      </c>
      <c r="F5839" t="s">
        <v>45</v>
      </c>
      <c r="G5839" t="s">
        <v>21</v>
      </c>
      <c r="H5839" t="s">
        <v>15</v>
      </c>
      <c r="I5839" t="s">
        <v>46</v>
      </c>
      <c r="J5839">
        <v>0</v>
      </c>
      <c r="L5839">
        <v>120.5072</v>
      </c>
      <c r="M5839">
        <v>1</v>
      </c>
    </row>
    <row r="5840" spans="1:13" x14ac:dyDescent="0.3">
      <c r="A5840" t="s">
        <v>10</v>
      </c>
      <c r="B5840">
        <f t="shared" si="91"/>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f t="shared" si="9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f t="shared" si="91"/>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f t="shared" si="91"/>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f t="shared" si="9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f t="shared" si="9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f t="shared" si="91"/>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f t="shared" si="91"/>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f t="shared" si="91"/>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f t="shared" si="91"/>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f t="shared" si="91"/>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f t="shared" si="9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f t="shared" si="9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f t="shared" si="91"/>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f t="shared" si="91"/>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f t="shared" si="91"/>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f t="shared" si="91"/>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f t="shared" si="91"/>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f t="shared" si="91"/>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f t="shared" si="91"/>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f t="shared" si="91"/>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f t="shared" si="9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f t="shared" si="91"/>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f t="shared" si="91"/>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f t="shared" si="91"/>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f t="shared" si="9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f t="shared" si="91"/>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f t="shared" si="91"/>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f t="shared" si="91"/>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f t="shared" si="91"/>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f t="shared" si="91"/>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f t="shared" si="9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f t="shared" si="91"/>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f t="shared" si="91"/>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f t="shared" si="91"/>
        <v>5873</v>
      </c>
      <c r="C5874" t="s">
        <v>1058</v>
      </c>
      <c r="D5874" t="s">
        <v>32</v>
      </c>
      <c r="E5874">
        <v>2018</v>
      </c>
      <c r="F5874" t="s">
        <v>45</v>
      </c>
      <c r="G5874" t="s">
        <v>21</v>
      </c>
      <c r="H5874" t="s">
        <v>15</v>
      </c>
      <c r="I5874" t="s">
        <v>46</v>
      </c>
      <c r="J5874">
        <v>4.1683481000000001E-2</v>
      </c>
      <c r="L5874">
        <v>31.29</v>
      </c>
      <c r="M5874">
        <v>4</v>
      </c>
    </row>
    <row r="5875" spans="1:13" x14ac:dyDescent="0.3">
      <c r="A5875" t="s">
        <v>17</v>
      </c>
      <c r="B5875">
        <f t="shared" si="9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f t="shared" si="9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f t="shared" si="91"/>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f t="shared" si="9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f t="shared" si="91"/>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f t="shared" si="91"/>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f t="shared" si="9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f t="shared" si="91"/>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f t="shared" si="91"/>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f t="shared" si="91"/>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f t="shared" si="91"/>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f t="shared" si="9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f t="shared" si="91"/>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f t="shared" si="91"/>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f t="shared" si="91"/>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f t="shared" ref="B5890:B5953" si="92">ROW()-1</f>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f t="shared" si="92"/>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f t="shared" si="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f t="shared" si="92"/>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f t="shared" si="92"/>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f t="shared" si="92"/>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f t="shared" si="92"/>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f t="shared" si="92"/>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f t="shared" si="92"/>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f t="shared" si="92"/>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f t="shared" si="92"/>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f t="shared" si="92"/>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f t="shared" si="9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f t="shared" si="92"/>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f t="shared" si="92"/>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f t="shared" si="92"/>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f t="shared" si="92"/>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f t="shared" si="92"/>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f t="shared" si="92"/>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f t="shared" si="92"/>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f t="shared" si="92"/>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f t="shared" si="92"/>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f t="shared" si="9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f t="shared" si="92"/>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f t="shared" si="92"/>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f t="shared" si="92"/>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f t="shared" si="92"/>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f t="shared" si="92"/>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f t="shared" si="92"/>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f t="shared" si="92"/>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f t="shared" si="92"/>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f t="shared" si="92"/>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f t="shared" si="9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f t="shared" si="92"/>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f t="shared" si="92"/>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f t="shared" si="92"/>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f t="shared" si="92"/>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f t="shared" si="92"/>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f t="shared" si="92"/>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f t="shared" si="92"/>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f t="shared" si="92"/>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f t="shared" si="92"/>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f t="shared" si="9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f t="shared" si="92"/>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f t="shared" si="92"/>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f t="shared" si="92"/>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f t="shared" si="92"/>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f t="shared" si="92"/>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f t="shared" si="92"/>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f t="shared" si="92"/>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f t="shared" si="92"/>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f t="shared" si="92"/>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f t="shared" si="9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f t="shared" si="92"/>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f t="shared" si="92"/>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f t="shared" si="92"/>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f t="shared" si="92"/>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f t="shared" si="92"/>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f t="shared" si="92"/>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f t="shared" si="92"/>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f t="shared" si="92"/>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f t="shared" si="92"/>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f t="shared" si="9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f t="shared" si="92"/>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f t="shared" ref="B5954:B6017" si="93">ROW()-1</f>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f t="shared" si="93"/>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f t="shared" si="93"/>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f t="shared" si="93"/>
        <v>5956</v>
      </c>
      <c r="C5957" t="s">
        <v>1495</v>
      </c>
      <c r="D5957" t="s">
        <v>48</v>
      </c>
      <c r="E5957">
        <v>2018</v>
      </c>
      <c r="F5957" t="s">
        <v>45</v>
      </c>
      <c r="G5957" t="s">
        <v>21</v>
      </c>
      <c r="H5957" t="s">
        <v>15</v>
      </c>
      <c r="I5957" t="s">
        <v>46</v>
      </c>
      <c r="J5957">
        <v>0</v>
      </c>
      <c r="L5957">
        <v>52.666600000000003</v>
      </c>
      <c r="M5957">
        <v>4</v>
      </c>
    </row>
    <row r="5958" spans="1:13" x14ac:dyDescent="0.3">
      <c r="A5958" t="s">
        <v>17</v>
      </c>
      <c r="B5958">
        <f t="shared" si="93"/>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f t="shared" si="93"/>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f t="shared" si="93"/>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f t="shared" si="93"/>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f t="shared" si="93"/>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f t="shared" si="9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f t="shared" si="93"/>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f t="shared" si="93"/>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f t="shared" si="93"/>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f t="shared" si="93"/>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f t="shared" si="93"/>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f t="shared" si="93"/>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f t="shared" si="93"/>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f t="shared" si="93"/>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f t="shared" si="93"/>
        <v>5971</v>
      </c>
      <c r="C5972" t="s">
        <v>1485</v>
      </c>
      <c r="D5972" t="s">
        <v>48</v>
      </c>
      <c r="E5972">
        <v>2018</v>
      </c>
      <c r="F5972" t="s">
        <v>138</v>
      </c>
      <c r="G5972" t="s">
        <v>14</v>
      </c>
      <c r="H5972" t="s">
        <v>26</v>
      </c>
      <c r="I5972" t="s">
        <v>40</v>
      </c>
      <c r="J5972">
        <v>0.141975462</v>
      </c>
      <c r="L5972">
        <v>49.6008</v>
      </c>
      <c r="M5972">
        <v>4</v>
      </c>
    </row>
    <row r="5973" spans="1:13" x14ac:dyDescent="0.3">
      <c r="A5973" t="s">
        <v>17</v>
      </c>
      <c r="B5973">
        <f t="shared" si="9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f t="shared" si="93"/>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f t="shared" si="93"/>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f t="shared" si="93"/>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f t="shared" si="93"/>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f t="shared" si="93"/>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f t="shared" si="93"/>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f t="shared" si="93"/>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f t="shared" si="93"/>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f t="shared" si="93"/>
        <v>5981</v>
      </c>
      <c r="C5982" t="s">
        <v>1593</v>
      </c>
      <c r="D5982" t="s">
        <v>12</v>
      </c>
      <c r="E5982">
        <v>2018</v>
      </c>
      <c r="F5982" t="s">
        <v>45</v>
      </c>
      <c r="G5982" t="s">
        <v>21</v>
      </c>
      <c r="H5982" t="s">
        <v>15</v>
      </c>
      <c r="I5982" t="s">
        <v>46</v>
      </c>
      <c r="J5982">
        <v>0</v>
      </c>
      <c r="L5982">
        <v>184.72659999999999</v>
      </c>
      <c r="M5982">
        <v>4</v>
      </c>
    </row>
    <row r="5983" spans="1:13" x14ac:dyDescent="0.3">
      <c r="A5983" t="s">
        <v>17</v>
      </c>
      <c r="B5983">
        <f t="shared" si="9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f t="shared" si="93"/>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f t="shared" si="93"/>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f t="shared" si="93"/>
        <v>5985</v>
      </c>
      <c r="C5986" t="s">
        <v>1417</v>
      </c>
      <c r="D5986" t="s">
        <v>12</v>
      </c>
      <c r="E5986">
        <v>2018</v>
      </c>
      <c r="F5986" t="s">
        <v>45</v>
      </c>
      <c r="G5986" t="s">
        <v>21</v>
      </c>
      <c r="H5986" t="s">
        <v>15</v>
      </c>
      <c r="I5986" t="s">
        <v>46</v>
      </c>
      <c r="J5986">
        <v>0.100277876</v>
      </c>
      <c r="L5986">
        <v>196.8768</v>
      </c>
      <c r="M5986">
        <v>4</v>
      </c>
    </row>
    <row r="5987" spans="1:13" x14ac:dyDescent="0.3">
      <c r="A5987" t="s">
        <v>17</v>
      </c>
      <c r="B5987">
        <f t="shared" si="93"/>
        <v>5986</v>
      </c>
      <c r="C5987" t="s">
        <v>1239</v>
      </c>
      <c r="D5987" t="s">
        <v>42</v>
      </c>
      <c r="E5987">
        <v>2015</v>
      </c>
      <c r="F5987" t="s">
        <v>33</v>
      </c>
      <c r="G5987" t="s">
        <v>34</v>
      </c>
      <c r="H5987" t="s">
        <v>15</v>
      </c>
      <c r="I5987" t="s">
        <v>16</v>
      </c>
      <c r="J5987">
        <v>0</v>
      </c>
      <c r="K5987">
        <v>19.2</v>
      </c>
      <c r="L5987">
        <v>127.831</v>
      </c>
      <c r="M5987">
        <v>4</v>
      </c>
    </row>
    <row r="5988" spans="1:13" x14ac:dyDescent="0.3">
      <c r="A5988" t="s">
        <v>17</v>
      </c>
      <c r="B5988">
        <f t="shared" si="93"/>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f t="shared" si="93"/>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f t="shared" si="93"/>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f t="shared" si="93"/>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f t="shared" si="93"/>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f t="shared" si="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f t="shared" si="93"/>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f t="shared" si="93"/>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f t="shared" si="93"/>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f t="shared" si="93"/>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f t="shared" si="93"/>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f t="shared" si="93"/>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f t="shared" si="93"/>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f t="shared" si="93"/>
        <v>6000</v>
      </c>
      <c r="C6001" t="s">
        <v>245</v>
      </c>
      <c r="D6001" t="s">
        <v>64</v>
      </c>
      <c r="E6001">
        <v>2018</v>
      </c>
      <c r="F6001" t="s">
        <v>45</v>
      </c>
      <c r="G6001" t="s">
        <v>21</v>
      </c>
      <c r="H6001" t="s">
        <v>15</v>
      </c>
      <c r="I6001" t="s">
        <v>46</v>
      </c>
      <c r="J6001">
        <v>0.11076264199999999</v>
      </c>
      <c r="L6001">
        <v>108.5912</v>
      </c>
      <c r="M6001">
        <v>4</v>
      </c>
    </row>
    <row r="6002" spans="1:13" x14ac:dyDescent="0.3">
      <c r="A6002" t="s">
        <v>17</v>
      </c>
      <c r="B6002">
        <f t="shared" si="93"/>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f t="shared" si="9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f t="shared" si="93"/>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f t="shared" si="93"/>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f t="shared" si="93"/>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f t="shared" si="93"/>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f t="shared" si="93"/>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f t="shared" si="93"/>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f t="shared" si="93"/>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f t="shared" si="93"/>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f t="shared" si="93"/>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f t="shared" si="9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f t="shared" si="93"/>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f t="shared" si="93"/>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f t="shared" si="93"/>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f t="shared" si="93"/>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f t="shared" ref="B6018:B6081" si="94">ROW()-1</f>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f t="shared" si="94"/>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f t="shared" si="94"/>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f t="shared" si="94"/>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f t="shared" si="94"/>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f t="shared" si="94"/>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f t="shared" si="9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f t="shared" si="94"/>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f t="shared" si="94"/>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f t="shared" si="94"/>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f t="shared" si="94"/>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f t="shared" si="94"/>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f t="shared" si="94"/>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f t="shared" si="94"/>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f t="shared" si="94"/>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f t="shared" si="94"/>
        <v>6032</v>
      </c>
      <c r="C6033" t="s">
        <v>1270</v>
      </c>
      <c r="D6033" t="s">
        <v>24</v>
      </c>
      <c r="E6033">
        <v>2018</v>
      </c>
      <c r="F6033" t="s">
        <v>138</v>
      </c>
      <c r="G6033" t="s">
        <v>14</v>
      </c>
      <c r="H6033" t="s">
        <v>26</v>
      </c>
      <c r="I6033" t="s">
        <v>40</v>
      </c>
      <c r="J6033">
        <v>0</v>
      </c>
      <c r="L6033">
        <v>145.21019999999999</v>
      </c>
      <c r="M6033">
        <v>4</v>
      </c>
    </row>
    <row r="6034" spans="1:13" x14ac:dyDescent="0.3">
      <c r="A6034" t="s">
        <v>17</v>
      </c>
      <c r="B6034">
        <f t="shared" si="9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f t="shared" si="94"/>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f t="shared" si="94"/>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f t="shared" si="94"/>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f t="shared" si="94"/>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f t="shared" si="94"/>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f t="shared" si="94"/>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f t="shared" si="94"/>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f t="shared" si="94"/>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f t="shared" si="94"/>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f t="shared" si="9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f t="shared" si="94"/>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f t="shared" si="94"/>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f t="shared" si="94"/>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f t="shared" si="94"/>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f t="shared" si="94"/>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f t="shared" si="94"/>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f t="shared" si="94"/>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f t="shared" si="94"/>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f t="shared" si="94"/>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f t="shared" si="9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f t="shared" si="94"/>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f t="shared" si="94"/>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f t="shared" si="94"/>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f t="shared" si="94"/>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f t="shared" si="94"/>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f t="shared" si="94"/>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f t="shared" si="94"/>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f t="shared" si="94"/>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f t="shared" si="94"/>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f t="shared" si="9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f t="shared" si="94"/>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f t="shared" si="94"/>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f t="shared" si="94"/>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f t="shared" si="94"/>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f t="shared" si="94"/>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f t="shared" si="94"/>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f t="shared" si="94"/>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f t="shared" si="94"/>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f t="shared" si="94"/>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f t="shared" si="9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f t="shared" si="94"/>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f t="shared" si="94"/>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f t="shared" si="94"/>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f t="shared" si="94"/>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f t="shared" si="94"/>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f t="shared" si="94"/>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f t="shared" si="94"/>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f t="shared" ref="B6082:B6145" si="95">ROW()-1</f>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f t="shared" si="95"/>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f t="shared" si="95"/>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f t="shared" si="9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f t="shared" si="95"/>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f t="shared" si="95"/>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f t="shared" si="95"/>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f t="shared" si="95"/>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f t="shared" si="95"/>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f t="shared" si="95"/>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f t="shared" si="95"/>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f t="shared" si="95"/>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f t="shared" si="95"/>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f t="shared" si="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f t="shared" si="95"/>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f t="shared" si="95"/>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f t="shared" si="95"/>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f t="shared" si="95"/>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f t="shared" si="95"/>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f t="shared" si="95"/>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f t="shared" si="95"/>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f t="shared" si="95"/>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f t="shared" si="95"/>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f t="shared" si="9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f t="shared" si="95"/>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f t="shared" si="95"/>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f t="shared" si="95"/>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f t="shared" si="95"/>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f t="shared" si="95"/>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f t="shared" si="95"/>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f t="shared" si="95"/>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f t="shared" si="95"/>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f t="shared" si="95"/>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f t="shared" si="9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f t="shared" si="95"/>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f t="shared" si="95"/>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f t="shared" si="95"/>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f t="shared" si="95"/>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f t="shared" si="95"/>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f t="shared" si="95"/>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f t="shared" si="95"/>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f t="shared" si="95"/>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f t="shared" si="95"/>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f t="shared" si="9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f t="shared" si="95"/>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f t="shared" si="95"/>
        <v>6126</v>
      </c>
      <c r="C6127" t="s">
        <v>1231</v>
      </c>
      <c r="D6127" t="s">
        <v>95</v>
      </c>
      <c r="E6127">
        <v>2018</v>
      </c>
      <c r="F6127" t="s">
        <v>138</v>
      </c>
      <c r="G6127" t="s">
        <v>14</v>
      </c>
      <c r="H6127" t="s">
        <v>26</v>
      </c>
      <c r="I6127" t="s">
        <v>40</v>
      </c>
      <c r="J6127">
        <v>0</v>
      </c>
      <c r="L6127">
        <v>144.84700000000001</v>
      </c>
      <c r="M6127">
        <v>4</v>
      </c>
    </row>
    <row r="6128" spans="1:13" x14ac:dyDescent="0.3">
      <c r="A6128" t="s">
        <v>17</v>
      </c>
      <c r="B6128">
        <f t="shared" si="95"/>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f t="shared" si="95"/>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f t="shared" si="95"/>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f t="shared" si="95"/>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f t="shared" si="95"/>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f t="shared" si="95"/>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f t="shared" si="95"/>
        <v>6133</v>
      </c>
      <c r="C6134" t="s">
        <v>537</v>
      </c>
      <c r="D6134" t="s">
        <v>28</v>
      </c>
      <c r="E6134">
        <v>2018</v>
      </c>
      <c r="F6134" t="s">
        <v>138</v>
      </c>
      <c r="G6134" t="s">
        <v>14</v>
      </c>
      <c r="H6134" t="s">
        <v>26</v>
      </c>
      <c r="I6134" t="s">
        <v>40</v>
      </c>
      <c r="J6134">
        <v>0.14453827</v>
      </c>
      <c r="L6134">
        <v>180.6002</v>
      </c>
      <c r="M6134">
        <v>4</v>
      </c>
    </row>
    <row r="6135" spans="1:13" x14ac:dyDescent="0.3">
      <c r="A6135" t="s">
        <v>17</v>
      </c>
      <c r="B6135">
        <f t="shared" si="9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f t="shared" si="95"/>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f t="shared" si="95"/>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f t="shared" si="95"/>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f t="shared" si="95"/>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f t="shared" si="95"/>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f t="shared" si="95"/>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f t="shared" si="95"/>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f t="shared" si="95"/>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f t="shared" si="95"/>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f t="shared" si="9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f t="shared" ref="B6146:B6209" si="96">ROW()-1</f>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f t="shared" si="96"/>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f t="shared" si="96"/>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f t="shared" si="96"/>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f t="shared" si="96"/>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f t="shared" si="96"/>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f t="shared" si="96"/>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f t="shared" si="96"/>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f t="shared" si="96"/>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f t="shared" si="96"/>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f t="shared" si="9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f t="shared" si="96"/>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f t="shared" si="96"/>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f t="shared" si="96"/>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f t="shared" si="96"/>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f t="shared" si="96"/>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f t="shared" si="96"/>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f t="shared" si="96"/>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f t="shared" si="96"/>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f t="shared" si="96"/>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f t="shared" si="9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f t="shared" si="96"/>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f t="shared" si="96"/>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f t="shared" si="96"/>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f t="shared" si="96"/>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f t="shared" si="96"/>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f t="shared" si="96"/>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f t="shared" si="96"/>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f t="shared" si="96"/>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f t="shared" si="96"/>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f t="shared" si="9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f t="shared" si="96"/>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f t="shared" si="96"/>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f t="shared" si="96"/>
        <v>6178</v>
      </c>
      <c r="C6179" t="s">
        <v>164</v>
      </c>
      <c r="D6179" t="s">
        <v>28</v>
      </c>
      <c r="E6179">
        <v>2012</v>
      </c>
      <c r="F6179" t="s">
        <v>13</v>
      </c>
      <c r="G6179" t="s">
        <v>14</v>
      </c>
      <c r="H6179" t="s">
        <v>15</v>
      </c>
      <c r="I6179" t="s">
        <v>16</v>
      </c>
      <c r="J6179">
        <v>0</v>
      </c>
      <c r="K6179">
        <v>7</v>
      </c>
      <c r="L6179">
        <v>105.628</v>
      </c>
      <c r="M6179">
        <v>4</v>
      </c>
    </row>
    <row r="6180" spans="1:13" x14ac:dyDescent="0.3">
      <c r="A6180" t="s">
        <v>17</v>
      </c>
      <c r="B6180">
        <f t="shared" si="96"/>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f t="shared" si="96"/>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f t="shared" si="96"/>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f t="shared" si="96"/>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f t="shared" si="96"/>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f t="shared" si="96"/>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f t="shared" si="9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f t="shared" si="96"/>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f t="shared" si="96"/>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f t="shared" si="96"/>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f t="shared" si="96"/>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f t="shared" si="96"/>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f t="shared" si="96"/>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f t="shared" si="96"/>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f t="shared" si="96"/>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f t="shared" si="96"/>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f t="shared" si="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f t="shared" si="96"/>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f t="shared" si="96"/>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f t="shared" si="96"/>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f t="shared" si="96"/>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f t="shared" si="96"/>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f t="shared" si="96"/>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f t="shared" si="96"/>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f t="shared" si="96"/>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f t="shared" si="96"/>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f t="shared" si="9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f t="shared" si="96"/>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f t="shared" si="96"/>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f t="shared" si="96"/>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f t="shared" ref="B6210:B6273" si="97">ROW()-1</f>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f t="shared" si="97"/>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f t="shared" si="97"/>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f t="shared" si="97"/>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f t="shared" si="97"/>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f t="shared" si="97"/>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f t="shared" si="97"/>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f t="shared" si="9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f t="shared" si="97"/>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f t="shared" si="97"/>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f t="shared" si="97"/>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f t="shared" si="97"/>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f t="shared" si="97"/>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f t="shared" si="97"/>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f t="shared" si="97"/>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f t="shared" si="97"/>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f t="shared" si="97"/>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f t="shared" si="9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f t="shared" si="97"/>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f t="shared" si="97"/>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f t="shared" si="97"/>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f t="shared" si="97"/>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f t="shared" si="97"/>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f t="shared" si="97"/>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f t="shared" si="97"/>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f t="shared" si="97"/>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f t="shared" si="97"/>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f t="shared" si="9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f t="shared" si="97"/>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f t="shared" si="97"/>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f t="shared" si="97"/>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f t="shared" si="97"/>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f t="shared" si="97"/>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f t="shared" si="97"/>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f t="shared" si="97"/>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f t="shared" si="97"/>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f t="shared" si="97"/>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f t="shared" si="9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f t="shared" si="97"/>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f t="shared" si="97"/>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f t="shared" si="97"/>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f t="shared" si="97"/>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f t="shared" si="97"/>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f t="shared" si="97"/>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f t="shared" si="97"/>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f t="shared" si="97"/>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f t="shared" si="97"/>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f t="shared" si="9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f t="shared" si="97"/>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f t="shared" si="97"/>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f t="shared" si="97"/>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f t="shared" si="97"/>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f t="shared" si="97"/>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f t="shared" si="97"/>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f t="shared" si="97"/>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f t="shared" si="97"/>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f t="shared" si="97"/>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f t="shared" si="9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f t="shared" si="97"/>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f t="shared" si="97"/>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f t="shared" si="97"/>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f t="shared" si="97"/>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f t="shared" si="97"/>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f t="shared" si="97"/>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f t="shared" ref="B6274:B6337" si="98">ROW()-1</f>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f t="shared" si="98"/>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f t="shared" si="98"/>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f t="shared" si="98"/>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f t="shared" si="9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f t="shared" si="98"/>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f t="shared" si="98"/>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f t="shared" si="98"/>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f t="shared" si="98"/>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f t="shared" si="98"/>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f t="shared" si="98"/>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f t="shared" si="98"/>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f t="shared" si="98"/>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f t="shared" si="98"/>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f t="shared" si="9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f t="shared" si="98"/>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f t="shared" si="98"/>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f t="shared" si="98"/>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f t="shared" si="98"/>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f t="shared" si="98"/>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f t="shared" si="98"/>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f t="shared" si="98"/>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f t="shared" si="98"/>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f t="shared" si="98"/>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f t="shared" si="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f t="shared" si="98"/>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f t="shared" si="98"/>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f t="shared" si="98"/>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f t="shared" si="98"/>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f t="shared" si="98"/>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f t="shared" si="98"/>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f t="shared" si="98"/>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f t="shared" si="98"/>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f t="shared" si="98"/>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f t="shared" si="9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f t="shared" si="98"/>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f t="shared" si="98"/>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f t="shared" si="98"/>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f t="shared" si="98"/>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f t="shared" si="98"/>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f t="shared" si="98"/>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f t="shared" si="98"/>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f t="shared" si="98"/>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f t="shared" si="98"/>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f t="shared" si="9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f t="shared" si="98"/>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f t="shared" si="98"/>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f t="shared" si="98"/>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f t="shared" si="98"/>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f t="shared" si="98"/>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f t="shared" si="98"/>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f t="shared" si="98"/>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f t="shared" si="98"/>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f t="shared" si="98"/>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f t="shared" si="9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f t="shared" si="98"/>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f t="shared" si="98"/>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f t="shared" si="98"/>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f t="shared" si="98"/>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f t="shared" si="98"/>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f t="shared" si="98"/>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f t="shared" si="98"/>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f t="shared" si="98"/>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f t="shared" si="98"/>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f t="shared" ref="B6338:B6401" si="99">ROW()-1</f>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f t="shared" si="9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f t="shared" si="99"/>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f t="shared" si="99"/>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f t="shared" si="99"/>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f t="shared" si="99"/>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f t="shared" si="99"/>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f t="shared" si="99"/>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f t="shared" si="99"/>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f t="shared" si="99"/>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f t="shared" si="99"/>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f t="shared" si="9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f t="shared" si="99"/>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f t="shared" si="99"/>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f t="shared" si="99"/>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f t="shared" si="99"/>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f t="shared" si="99"/>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f t="shared" si="99"/>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f t="shared" si="99"/>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f t="shared" si="99"/>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f t="shared" si="99"/>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f t="shared" si="9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f t="shared" si="99"/>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f t="shared" si="99"/>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f t="shared" si="99"/>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f t="shared" si="99"/>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f t="shared" si="99"/>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f t="shared" si="99"/>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f t="shared" si="99"/>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f t="shared" si="99"/>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f t="shared" si="99"/>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f t="shared" si="9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f t="shared" si="99"/>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f t="shared" si="99"/>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f t="shared" si="99"/>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f t="shared" si="99"/>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f t="shared" si="99"/>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f t="shared" si="99"/>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f t="shared" si="99"/>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f t="shared" si="99"/>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f t="shared" si="99"/>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f t="shared" si="9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f t="shared" si="99"/>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f t="shared" si="99"/>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f t="shared" si="99"/>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f t="shared" si="99"/>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f t="shared" si="99"/>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f t="shared" si="99"/>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f t="shared" si="99"/>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f t="shared" si="99"/>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f t="shared" si="99"/>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f t="shared" si="9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f t="shared" si="99"/>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f t="shared" si="99"/>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f t="shared" si="99"/>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f t="shared" si="99"/>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f t="shared" si="99"/>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f t="shared" si="99"/>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f t="shared" si="99"/>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f t="shared" si="99"/>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f t="shared" si="99"/>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f t="shared" si="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f t="shared" si="99"/>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f t="shared" si="99"/>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f t="shared" ref="B6402:B6465" si="100">ROW()-1</f>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f t="shared" si="100"/>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f t="shared" si="100"/>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f t="shared" si="100"/>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f t="shared" si="100"/>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f t="shared" si="100"/>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f t="shared" si="100"/>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f t="shared" si="100"/>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f t="shared" si="10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f t="shared" si="100"/>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f t="shared" si="100"/>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f t="shared" si="100"/>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f t="shared" si="100"/>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f t="shared" si="100"/>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f t="shared" si="100"/>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f t="shared" si="100"/>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f t="shared" si="100"/>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f t="shared" si="100"/>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f t="shared" si="10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f t="shared" si="100"/>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f t="shared" si="100"/>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f t="shared" si="100"/>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f t="shared" si="100"/>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f t="shared" si="100"/>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f t="shared" si="100"/>
        <v>6425</v>
      </c>
      <c r="C6426" t="s">
        <v>668</v>
      </c>
      <c r="D6426" t="s">
        <v>12</v>
      </c>
      <c r="E6426">
        <v>2018</v>
      </c>
      <c r="F6426" t="s">
        <v>138</v>
      </c>
      <c r="G6426" t="s">
        <v>14</v>
      </c>
      <c r="H6426" t="s">
        <v>26</v>
      </c>
      <c r="I6426" t="s">
        <v>40</v>
      </c>
      <c r="J6426">
        <v>0</v>
      </c>
      <c r="L6426">
        <v>258.39879999999999</v>
      </c>
      <c r="M6426">
        <v>4</v>
      </c>
    </row>
    <row r="6427" spans="1:13" x14ac:dyDescent="0.3">
      <c r="A6427" t="s">
        <v>17</v>
      </c>
      <c r="B6427">
        <f t="shared" si="100"/>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f t="shared" si="100"/>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f t="shared" si="100"/>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f t="shared" si="100"/>
        <v>6429</v>
      </c>
      <c r="C6430" t="s">
        <v>1242</v>
      </c>
      <c r="D6430" t="s">
        <v>32</v>
      </c>
      <c r="E6430">
        <v>2018</v>
      </c>
      <c r="F6430" t="s">
        <v>138</v>
      </c>
      <c r="G6430" t="s">
        <v>14</v>
      </c>
      <c r="H6430" t="s">
        <v>26</v>
      </c>
      <c r="I6430" t="s">
        <v>40</v>
      </c>
      <c r="J6430">
        <v>0</v>
      </c>
      <c r="L6430">
        <v>40.513800000000003</v>
      </c>
      <c r="M6430">
        <v>4</v>
      </c>
    </row>
    <row r="6431" spans="1:13" x14ac:dyDescent="0.3">
      <c r="A6431" t="s">
        <v>17</v>
      </c>
      <c r="B6431">
        <f t="shared" si="100"/>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f t="shared" si="100"/>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f t="shared" si="100"/>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f t="shared" si="100"/>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f t="shared" si="100"/>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f t="shared" si="100"/>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f t="shared" si="100"/>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f t="shared" si="100"/>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f t="shared" si="100"/>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f t="shared" si="10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f t="shared" si="100"/>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f t="shared" si="100"/>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f t="shared" si="100"/>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f t="shared" si="100"/>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f t="shared" si="100"/>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f t="shared" si="100"/>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f t="shared" si="100"/>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f t="shared" si="100"/>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f t="shared" si="100"/>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f t="shared" si="10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f t="shared" si="100"/>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f t="shared" si="100"/>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f t="shared" si="100"/>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f t="shared" si="100"/>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f t="shared" si="100"/>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f t="shared" si="100"/>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f t="shared" si="100"/>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f t="shared" si="100"/>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f t="shared" si="100"/>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f t="shared" si="100"/>
        <v>6459</v>
      </c>
      <c r="C6460" t="s">
        <v>1278</v>
      </c>
      <c r="D6460" t="s">
        <v>24</v>
      </c>
      <c r="E6460">
        <v>2018</v>
      </c>
      <c r="F6460" t="s">
        <v>138</v>
      </c>
      <c r="G6460" t="s">
        <v>14</v>
      </c>
      <c r="H6460" t="s">
        <v>26</v>
      </c>
      <c r="I6460" t="s">
        <v>40</v>
      </c>
      <c r="J6460">
        <v>2.4546148E-2</v>
      </c>
      <c r="L6460">
        <v>34.619</v>
      </c>
      <c r="M6460">
        <v>4</v>
      </c>
    </row>
    <row r="6461" spans="1:13" x14ac:dyDescent="0.3">
      <c r="A6461" t="s">
        <v>17</v>
      </c>
      <c r="B6461">
        <f t="shared" si="100"/>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f t="shared" si="100"/>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f t="shared" si="100"/>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f t="shared" si="100"/>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f t="shared" si="100"/>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f t="shared" ref="B6466:B6529" si="101">ROW()-1</f>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f t="shared" si="101"/>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f t="shared" si="101"/>
        <v>6467</v>
      </c>
      <c r="C6468" t="s">
        <v>59</v>
      </c>
      <c r="D6468" t="s">
        <v>12</v>
      </c>
      <c r="E6468">
        <v>2018</v>
      </c>
      <c r="F6468" t="s">
        <v>138</v>
      </c>
      <c r="G6468" t="s">
        <v>14</v>
      </c>
      <c r="H6468" t="s">
        <v>26</v>
      </c>
      <c r="I6468" t="s">
        <v>40</v>
      </c>
      <c r="J6468">
        <v>0.32111500999999998</v>
      </c>
      <c r="L6468">
        <v>100.77</v>
      </c>
      <c r="M6468">
        <v>4</v>
      </c>
    </row>
    <row r="6469" spans="1:13" x14ac:dyDescent="0.3">
      <c r="A6469" t="s">
        <v>17</v>
      </c>
      <c r="B6469">
        <f t="shared" si="101"/>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f t="shared" si="101"/>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f t="shared" si="10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f t="shared" si="101"/>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f t="shared" si="101"/>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f t="shared" si="101"/>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f t="shared" si="101"/>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f t="shared" si="101"/>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f t="shared" si="101"/>
        <v>6476</v>
      </c>
      <c r="C6477" t="s">
        <v>849</v>
      </c>
      <c r="D6477" t="s">
        <v>42</v>
      </c>
      <c r="E6477">
        <v>2018</v>
      </c>
      <c r="F6477" t="s">
        <v>138</v>
      </c>
      <c r="G6477" t="s">
        <v>14</v>
      </c>
      <c r="H6477" t="s">
        <v>26</v>
      </c>
      <c r="I6477" t="s">
        <v>40</v>
      </c>
      <c r="J6477">
        <v>2.8048877E-2</v>
      </c>
      <c r="L6477">
        <v>106.1964</v>
      </c>
      <c r="M6477">
        <v>4</v>
      </c>
    </row>
    <row r="6478" spans="1:13" x14ac:dyDescent="0.3">
      <c r="A6478" t="s">
        <v>17</v>
      </c>
      <c r="B6478">
        <f t="shared" si="101"/>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f t="shared" si="101"/>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f t="shared" si="101"/>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f t="shared" si="10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f t="shared" si="101"/>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f t="shared" si="101"/>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f t="shared" si="101"/>
        <v>6483</v>
      </c>
      <c r="C6484" t="s">
        <v>218</v>
      </c>
      <c r="D6484" t="s">
        <v>42</v>
      </c>
      <c r="E6484">
        <v>2018</v>
      </c>
      <c r="F6484" t="s">
        <v>138</v>
      </c>
      <c r="G6484" t="s">
        <v>14</v>
      </c>
      <c r="H6484" t="s">
        <v>26</v>
      </c>
      <c r="I6484" t="s">
        <v>40</v>
      </c>
      <c r="J6484">
        <v>2.5039776E-2</v>
      </c>
      <c r="L6484">
        <v>102.7332</v>
      </c>
      <c r="M6484">
        <v>4</v>
      </c>
    </row>
    <row r="6485" spans="1:13" x14ac:dyDescent="0.3">
      <c r="A6485" t="s">
        <v>17</v>
      </c>
      <c r="B6485">
        <f t="shared" si="101"/>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f t="shared" si="101"/>
        <v>6485</v>
      </c>
      <c r="C6486" t="s">
        <v>1227</v>
      </c>
      <c r="D6486" t="s">
        <v>42</v>
      </c>
      <c r="E6486">
        <v>2018</v>
      </c>
      <c r="F6486" t="s">
        <v>138</v>
      </c>
      <c r="G6486" t="s">
        <v>14</v>
      </c>
      <c r="H6486" t="s">
        <v>26</v>
      </c>
      <c r="I6486" t="s">
        <v>40</v>
      </c>
      <c r="J6486">
        <v>0.124299531</v>
      </c>
      <c r="L6486">
        <v>73.4696</v>
      </c>
      <c r="M6486">
        <v>4</v>
      </c>
    </row>
    <row r="6487" spans="1:13" x14ac:dyDescent="0.3">
      <c r="A6487" t="s">
        <v>17</v>
      </c>
      <c r="B6487">
        <f t="shared" si="101"/>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f t="shared" si="101"/>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f t="shared" si="101"/>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f t="shared" si="101"/>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f t="shared" si="10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f t="shared" si="101"/>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f t="shared" si="101"/>
        <v>6492</v>
      </c>
      <c r="C6493" t="s">
        <v>53</v>
      </c>
      <c r="D6493" t="s">
        <v>54</v>
      </c>
      <c r="E6493">
        <v>2018</v>
      </c>
      <c r="F6493" t="s">
        <v>138</v>
      </c>
      <c r="G6493" t="s">
        <v>14</v>
      </c>
      <c r="H6493" t="s">
        <v>26</v>
      </c>
      <c r="I6493" t="s">
        <v>40</v>
      </c>
      <c r="J6493">
        <v>5.7933643E-2</v>
      </c>
      <c r="L6493">
        <v>175.1738</v>
      </c>
      <c r="M6493">
        <v>4</v>
      </c>
    </row>
    <row r="6494" spans="1:13" x14ac:dyDescent="0.3">
      <c r="A6494" t="s">
        <v>17</v>
      </c>
      <c r="B6494">
        <f t="shared" si="101"/>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f t="shared" si="101"/>
        <v>6494</v>
      </c>
      <c r="C6495" t="s">
        <v>1369</v>
      </c>
      <c r="D6495" t="s">
        <v>54</v>
      </c>
      <c r="E6495">
        <v>2018</v>
      </c>
      <c r="F6495" t="s">
        <v>138</v>
      </c>
      <c r="G6495" t="s">
        <v>14</v>
      </c>
      <c r="H6495" t="s">
        <v>26</v>
      </c>
      <c r="I6495" t="s">
        <v>40</v>
      </c>
      <c r="J6495">
        <v>0</v>
      </c>
      <c r="L6495">
        <v>196.8426</v>
      </c>
      <c r="M6495">
        <v>4</v>
      </c>
    </row>
    <row r="6496" spans="1:13" x14ac:dyDescent="0.3">
      <c r="A6496" t="s">
        <v>17</v>
      </c>
      <c r="B6496">
        <f t="shared" si="101"/>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f t="shared" si="101"/>
        <v>6496</v>
      </c>
      <c r="C6497" t="s">
        <v>245</v>
      </c>
      <c r="D6497" t="s">
        <v>64</v>
      </c>
      <c r="E6497">
        <v>2018</v>
      </c>
      <c r="F6497" t="s">
        <v>138</v>
      </c>
      <c r="G6497" t="s">
        <v>14</v>
      </c>
      <c r="H6497" t="s">
        <v>26</v>
      </c>
      <c r="I6497" t="s">
        <v>40</v>
      </c>
      <c r="J6497">
        <v>0.194874778</v>
      </c>
      <c r="L6497">
        <v>110.2912</v>
      </c>
      <c r="M6497">
        <v>4</v>
      </c>
    </row>
    <row r="6498" spans="1:13" x14ac:dyDescent="0.3">
      <c r="A6498" t="s">
        <v>17</v>
      </c>
      <c r="B6498">
        <f t="shared" si="101"/>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f t="shared" si="101"/>
        <v>6498</v>
      </c>
      <c r="C6499" t="s">
        <v>1404</v>
      </c>
      <c r="D6499" t="s">
        <v>48</v>
      </c>
      <c r="E6499">
        <v>2018</v>
      </c>
      <c r="F6499" t="s">
        <v>138</v>
      </c>
      <c r="G6499" t="s">
        <v>14</v>
      </c>
      <c r="H6499" t="s">
        <v>26</v>
      </c>
      <c r="I6499" t="s">
        <v>40</v>
      </c>
      <c r="J6499">
        <v>0.10391811300000001</v>
      </c>
      <c r="L6499">
        <v>100.67</v>
      </c>
      <c r="M6499">
        <v>4</v>
      </c>
    </row>
    <row r="6500" spans="1:13" x14ac:dyDescent="0.3">
      <c r="A6500" t="s">
        <v>17</v>
      </c>
      <c r="B6500">
        <f t="shared" si="101"/>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f t="shared" si="1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f t="shared" si="101"/>
        <v>6501</v>
      </c>
      <c r="C6502" t="s">
        <v>1354</v>
      </c>
      <c r="D6502" t="s">
        <v>48</v>
      </c>
      <c r="E6502">
        <v>2018</v>
      </c>
      <c r="F6502" t="s">
        <v>138</v>
      </c>
      <c r="G6502" t="s">
        <v>14</v>
      </c>
      <c r="H6502" t="s">
        <v>26</v>
      </c>
      <c r="I6502" t="s">
        <v>40</v>
      </c>
      <c r="J6502">
        <v>9.4957079E-2</v>
      </c>
      <c r="L6502">
        <v>143.5154</v>
      </c>
      <c r="M6502">
        <v>4</v>
      </c>
    </row>
    <row r="6503" spans="1:13" x14ac:dyDescent="0.3">
      <c r="A6503" t="s">
        <v>17</v>
      </c>
      <c r="B6503">
        <f t="shared" si="101"/>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f t="shared" si="101"/>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f t="shared" si="101"/>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f t="shared" si="101"/>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f t="shared" si="101"/>
        <v>6506</v>
      </c>
      <c r="C6507" t="s">
        <v>389</v>
      </c>
      <c r="D6507" t="s">
        <v>48</v>
      </c>
      <c r="E6507">
        <v>2018</v>
      </c>
      <c r="F6507" t="s">
        <v>138</v>
      </c>
      <c r="G6507" t="s">
        <v>14</v>
      </c>
      <c r="H6507" t="s">
        <v>26</v>
      </c>
      <c r="I6507" t="s">
        <v>40</v>
      </c>
      <c r="J6507">
        <v>0.117091213</v>
      </c>
      <c r="L6507">
        <v>197.9084</v>
      </c>
      <c r="M6507">
        <v>4</v>
      </c>
    </row>
    <row r="6508" spans="1:13" x14ac:dyDescent="0.3">
      <c r="A6508" t="s">
        <v>17</v>
      </c>
      <c r="B6508">
        <f t="shared" si="101"/>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f t="shared" si="101"/>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f t="shared" si="101"/>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f t="shared" si="10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f t="shared" si="101"/>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f t="shared" si="101"/>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f t="shared" si="101"/>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f t="shared" si="101"/>
        <v>6514</v>
      </c>
      <c r="C6515" t="s">
        <v>431</v>
      </c>
      <c r="D6515" t="s">
        <v>95</v>
      </c>
      <c r="E6515">
        <v>2018</v>
      </c>
      <c r="F6515" t="s">
        <v>138</v>
      </c>
      <c r="G6515" t="s">
        <v>14</v>
      </c>
      <c r="H6515" t="s">
        <v>26</v>
      </c>
      <c r="I6515" t="s">
        <v>40</v>
      </c>
      <c r="J6515">
        <v>0</v>
      </c>
      <c r="L6515">
        <v>38.184800000000003</v>
      </c>
      <c r="M6515">
        <v>4</v>
      </c>
    </row>
    <row r="6516" spans="1:13" x14ac:dyDescent="0.3">
      <c r="A6516" t="s">
        <v>10</v>
      </c>
      <c r="B6516">
        <f t="shared" si="101"/>
        <v>6515</v>
      </c>
      <c r="C6516" t="s">
        <v>1603</v>
      </c>
      <c r="D6516" t="s">
        <v>95</v>
      </c>
      <c r="E6516">
        <v>2018</v>
      </c>
      <c r="F6516" t="s">
        <v>138</v>
      </c>
      <c r="G6516" t="s">
        <v>14</v>
      </c>
      <c r="H6516" t="s">
        <v>26</v>
      </c>
      <c r="I6516" t="s">
        <v>40</v>
      </c>
      <c r="J6516">
        <v>0.191500528</v>
      </c>
      <c r="L6516">
        <v>121.2098</v>
      </c>
      <c r="M6516">
        <v>4</v>
      </c>
    </row>
    <row r="6517" spans="1:13" x14ac:dyDescent="0.3">
      <c r="A6517" t="s">
        <v>10</v>
      </c>
      <c r="B6517">
        <f t="shared" si="101"/>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f t="shared" si="101"/>
        <v>6517</v>
      </c>
      <c r="C6518" t="s">
        <v>904</v>
      </c>
      <c r="D6518" t="s">
        <v>95</v>
      </c>
      <c r="E6518">
        <v>2018</v>
      </c>
      <c r="F6518" t="s">
        <v>138</v>
      </c>
      <c r="G6518" t="s">
        <v>14</v>
      </c>
      <c r="H6518" t="s">
        <v>26</v>
      </c>
      <c r="I6518" t="s">
        <v>40</v>
      </c>
      <c r="J6518">
        <v>0.18212836299999999</v>
      </c>
      <c r="L6518">
        <v>165.65</v>
      </c>
      <c r="M6518">
        <v>4</v>
      </c>
    </row>
    <row r="6519" spans="1:13" x14ac:dyDescent="0.3">
      <c r="A6519" t="s">
        <v>10</v>
      </c>
      <c r="B6519">
        <f t="shared" si="101"/>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f t="shared" si="101"/>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f t="shared" si="10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f t="shared" si="101"/>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f t="shared" si="101"/>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f t="shared" si="101"/>
        <v>6523</v>
      </c>
      <c r="C6524" t="s">
        <v>423</v>
      </c>
      <c r="D6524" t="s">
        <v>28</v>
      </c>
      <c r="E6524">
        <v>2018</v>
      </c>
      <c r="F6524" t="s">
        <v>138</v>
      </c>
      <c r="G6524" t="s">
        <v>14</v>
      </c>
      <c r="H6524" t="s">
        <v>26</v>
      </c>
      <c r="I6524" t="s">
        <v>40</v>
      </c>
      <c r="J6524">
        <v>0</v>
      </c>
      <c r="L6524">
        <v>92.311999999999998</v>
      </c>
      <c r="M6524">
        <v>4</v>
      </c>
    </row>
    <row r="6525" spans="1:13" x14ac:dyDescent="0.3">
      <c r="A6525" t="s">
        <v>10</v>
      </c>
      <c r="B6525">
        <f t="shared" si="101"/>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f t="shared" si="101"/>
        <v>6525</v>
      </c>
      <c r="C6526" t="s">
        <v>677</v>
      </c>
      <c r="D6526" t="s">
        <v>28</v>
      </c>
      <c r="E6526">
        <v>2018</v>
      </c>
      <c r="F6526" t="s">
        <v>138</v>
      </c>
      <c r="G6526" t="s">
        <v>14</v>
      </c>
      <c r="H6526" t="s">
        <v>26</v>
      </c>
      <c r="I6526" t="s">
        <v>40</v>
      </c>
      <c r="J6526">
        <v>0</v>
      </c>
      <c r="L6526">
        <v>78.896000000000001</v>
      </c>
      <c r="M6526">
        <v>4</v>
      </c>
    </row>
    <row r="6527" spans="1:13" x14ac:dyDescent="0.3">
      <c r="A6527" t="s">
        <v>10</v>
      </c>
      <c r="B6527">
        <f t="shared" si="101"/>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f t="shared" si="101"/>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f t="shared" si="101"/>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f t="shared" ref="B6530:B6593" si="102">ROW()-1</f>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f t="shared" si="102"/>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f t="shared" si="10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f t="shared" si="102"/>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f t="shared" si="102"/>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f t="shared" si="102"/>
        <v>6534</v>
      </c>
      <c r="C6535" t="s">
        <v>1493</v>
      </c>
      <c r="D6535" t="s">
        <v>24</v>
      </c>
      <c r="E6535">
        <v>2018</v>
      </c>
      <c r="F6535" t="s">
        <v>138</v>
      </c>
      <c r="G6535" t="s">
        <v>14</v>
      </c>
      <c r="H6535" t="s">
        <v>26</v>
      </c>
      <c r="I6535" t="s">
        <v>40</v>
      </c>
      <c r="J6535">
        <v>0</v>
      </c>
      <c r="L6535">
        <v>230.0668</v>
      </c>
      <c r="M6535">
        <v>4</v>
      </c>
    </row>
    <row r="6536" spans="1:13" x14ac:dyDescent="0.3">
      <c r="A6536" t="s">
        <v>10</v>
      </c>
      <c r="B6536">
        <f t="shared" si="102"/>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f t="shared" si="102"/>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f t="shared" si="102"/>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f t="shared" si="102"/>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f t="shared" si="102"/>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f t="shared" si="102"/>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f t="shared" si="102"/>
        <v>6541</v>
      </c>
      <c r="C6542" t="s">
        <v>1520</v>
      </c>
      <c r="D6542" t="s">
        <v>12</v>
      </c>
      <c r="E6542">
        <v>2018</v>
      </c>
      <c r="F6542" t="s">
        <v>138</v>
      </c>
      <c r="G6542" t="s">
        <v>14</v>
      </c>
      <c r="H6542" t="s">
        <v>26</v>
      </c>
      <c r="I6542" t="s">
        <v>40</v>
      </c>
      <c r="J6542">
        <v>0.214423791</v>
      </c>
      <c r="L6542">
        <v>111.6544</v>
      </c>
      <c r="M6542">
        <v>4</v>
      </c>
    </row>
    <row r="6543" spans="1:13" x14ac:dyDescent="0.3">
      <c r="A6543" t="s">
        <v>10</v>
      </c>
      <c r="B6543">
        <f t="shared" si="102"/>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f t="shared" si="102"/>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f t="shared" si="102"/>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f t="shared" si="102"/>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f t="shared" si="102"/>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f t="shared" si="102"/>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f t="shared" si="102"/>
        <v>6548</v>
      </c>
      <c r="C6549" t="s">
        <v>400</v>
      </c>
      <c r="D6549" t="s">
        <v>12</v>
      </c>
      <c r="E6549">
        <v>2018</v>
      </c>
      <c r="F6549" t="s">
        <v>138</v>
      </c>
      <c r="G6549" t="s">
        <v>14</v>
      </c>
      <c r="H6549" t="s">
        <v>26</v>
      </c>
      <c r="I6549" t="s">
        <v>40</v>
      </c>
      <c r="J6549">
        <v>0</v>
      </c>
      <c r="L6549">
        <v>234.79580000000001</v>
      </c>
      <c r="M6549">
        <v>4</v>
      </c>
    </row>
    <row r="6550" spans="1:13" x14ac:dyDescent="0.3">
      <c r="A6550" t="s">
        <v>10</v>
      </c>
      <c r="B6550">
        <f t="shared" si="102"/>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f t="shared" si="102"/>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f t="shared" si="102"/>
        <v>6551</v>
      </c>
      <c r="C6552" t="s">
        <v>1013</v>
      </c>
      <c r="D6552" t="s">
        <v>54</v>
      </c>
      <c r="E6552">
        <v>2018</v>
      </c>
      <c r="F6552" t="s">
        <v>138</v>
      </c>
      <c r="G6552" t="s">
        <v>14</v>
      </c>
      <c r="H6552" t="s">
        <v>26</v>
      </c>
      <c r="I6552" t="s">
        <v>40</v>
      </c>
      <c r="J6552">
        <v>0.277459381</v>
      </c>
      <c r="L6552">
        <v>156.3946</v>
      </c>
      <c r="M6552">
        <v>4</v>
      </c>
    </row>
    <row r="6553" spans="1:13" x14ac:dyDescent="0.3">
      <c r="A6553" t="s">
        <v>10</v>
      </c>
      <c r="B6553">
        <f t="shared" si="102"/>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f t="shared" si="102"/>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f t="shared" si="102"/>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f t="shared" si="102"/>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f t="shared" si="102"/>
        <v>6556</v>
      </c>
      <c r="C6557" t="s">
        <v>1335</v>
      </c>
      <c r="D6557" t="s">
        <v>54</v>
      </c>
      <c r="E6557">
        <v>2018</v>
      </c>
      <c r="F6557" t="s">
        <v>138</v>
      </c>
      <c r="G6557" t="s">
        <v>14</v>
      </c>
      <c r="H6557" t="s">
        <v>26</v>
      </c>
      <c r="I6557" t="s">
        <v>40</v>
      </c>
      <c r="J6557">
        <v>1.9117392E-2</v>
      </c>
      <c r="L6557">
        <v>110.6544</v>
      </c>
      <c r="M6557">
        <v>4</v>
      </c>
    </row>
    <row r="6558" spans="1:13" x14ac:dyDescent="0.3">
      <c r="A6558" t="s">
        <v>10</v>
      </c>
      <c r="B6558">
        <f t="shared" si="102"/>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f t="shared" si="102"/>
        <v>6558</v>
      </c>
      <c r="C6559" t="s">
        <v>193</v>
      </c>
      <c r="D6559" t="s">
        <v>153</v>
      </c>
      <c r="E6559">
        <v>2018</v>
      </c>
      <c r="F6559" t="s">
        <v>138</v>
      </c>
      <c r="G6559" t="s">
        <v>14</v>
      </c>
      <c r="H6559" t="s">
        <v>26</v>
      </c>
      <c r="I6559" t="s">
        <v>40</v>
      </c>
      <c r="J6559">
        <v>0.256152243</v>
      </c>
      <c r="L6559">
        <v>151.005</v>
      </c>
      <c r="M6559">
        <v>4</v>
      </c>
    </row>
    <row r="6560" spans="1:13" x14ac:dyDescent="0.3">
      <c r="A6560" t="s">
        <v>10</v>
      </c>
      <c r="B6560">
        <f t="shared" si="102"/>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f t="shared" si="102"/>
        <v>6560</v>
      </c>
      <c r="C6561" t="s">
        <v>192</v>
      </c>
      <c r="D6561" t="s">
        <v>153</v>
      </c>
      <c r="E6561">
        <v>2018</v>
      </c>
      <c r="F6561" t="s">
        <v>138</v>
      </c>
      <c r="G6561" t="s">
        <v>14</v>
      </c>
      <c r="H6561" t="s">
        <v>26</v>
      </c>
      <c r="I6561" t="s">
        <v>40</v>
      </c>
      <c r="J6561">
        <v>0</v>
      </c>
      <c r="L6561">
        <v>184.35820000000001</v>
      </c>
      <c r="M6561">
        <v>4</v>
      </c>
    </row>
    <row r="6562" spans="1:13" x14ac:dyDescent="0.3">
      <c r="A6562" t="s">
        <v>10</v>
      </c>
      <c r="B6562">
        <f t="shared" si="10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f t="shared" si="102"/>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f t="shared" si="102"/>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f t="shared" si="102"/>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f t="shared" si="102"/>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f t="shared" si="102"/>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f t="shared" si="102"/>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f t="shared" si="102"/>
        <v>6568</v>
      </c>
      <c r="C6569" t="s">
        <v>960</v>
      </c>
      <c r="D6569" t="s">
        <v>32</v>
      </c>
      <c r="E6569">
        <v>2018</v>
      </c>
      <c r="F6569" t="s">
        <v>138</v>
      </c>
      <c r="G6569" t="s">
        <v>14</v>
      </c>
      <c r="H6569" t="s">
        <v>26</v>
      </c>
      <c r="I6569" t="s">
        <v>40</v>
      </c>
      <c r="J6569">
        <v>0.13511877</v>
      </c>
      <c r="L6569">
        <v>232.9958</v>
      </c>
      <c r="M6569">
        <v>4</v>
      </c>
    </row>
    <row r="6570" spans="1:13" x14ac:dyDescent="0.3">
      <c r="A6570" t="s">
        <v>10</v>
      </c>
      <c r="B6570">
        <f t="shared" si="102"/>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f t="shared" si="102"/>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f t="shared" si="10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f t="shared" si="102"/>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f t="shared" si="102"/>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f t="shared" si="102"/>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f t="shared" si="102"/>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f t="shared" si="102"/>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f t="shared" si="102"/>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f t="shared" si="102"/>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f t="shared" si="102"/>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f t="shared" si="102"/>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f t="shared" si="10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f t="shared" si="102"/>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f t="shared" si="102"/>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f t="shared" si="102"/>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f t="shared" si="102"/>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f t="shared" si="102"/>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f t="shared" si="102"/>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f t="shared" si="102"/>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f t="shared" si="102"/>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f t="shared" si="102"/>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f t="shared" si="10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f t="shared" si="102"/>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f t="shared" ref="B6594:B6657" si="103">ROW()-1</f>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f t="shared" si="103"/>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f t="shared" si="103"/>
        <v>6595</v>
      </c>
      <c r="C6596" t="s">
        <v>704</v>
      </c>
      <c r="D6596" t="s">
        <v>57</v>
      </c>
      <c r="E6596">
        <v>2016</v>
      </c>
      <c r="F6596" t="s">
        <v>25</v>
      </c>
      <c r="G6596" t="s">
        <v>14</v>
      </c>
      <c r="H6596" t="s">
        <v>26</v>
      </c>
      <c r="I6596" t="s">
        <v>16</v>
      </c>
      <c r="J6596">
        <v>0</v>
      </c>
      <c r="K6596">
        <v>6.44</v>
      </c>
      <c r="L6596">
        <v>98.27</v>
      </c>
      <c r="M6596">
        <v>4</v>
      </c>
    </row>
    <row r="6597" spans="1:13" x14ac:dyDescent="0.3">
      <c r="A6597" t="s">
        <v>17</v>
      </c>
      <c r="B6597">
        <f t="shared" si="103"/>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f t="shared" si="103"/>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f t="shared" si="103"/>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f t="shared" si="103"/>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f t="shared" si="103"/>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f t="shared" si="103"/>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f t="shared" si="1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f t="shared" si="103"/>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f t="shared" si="103"/>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f t="shared" si="103"/>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f t="shared" si="103"/>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f t="shared" si="103"/>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f t="shared" si="103"/>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f t="shared" si="103"/>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f t="shared" si="103"/>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f t="shared" si="103"/>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f t="shared" si="10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f t="shared" si="103"/>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f t="shared" si="103"/>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f t="shared" si="103"/>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f t="shared" si="103"/>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f t="shared" si="103"/>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f t="shared" si="103"/>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f t="shared" si="103"/>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f t="shared" si="103"/>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f t="shared" si="103"/>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f t="shared" si="10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f t="shared" si="103"/>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f t="shared" si="103"/>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f t="shared" si="103"/>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f t="shared" si="103"/>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f t="shared" si="103"/>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f t="shared" si="103"/>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f t="shared" si="103"/>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f t="shared" si="103"/>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f t="shared" si="103"/>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f t="shared" si="10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f t="shared" si="103"/>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f t="shared" si="103"/>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f t="shared" si="103"/>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f t="shared" si="103"/>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f t="shared" si="103"/>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f t="shared" si="103"/>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f t="shared" si="103"/>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f t="shared" si="103"/>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f t="shared" si="103"/>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f t="shared" si="10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f t="shared" si="103"/>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f t="shared" si="103"/>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f t="shared" si="103"/>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f t="shared" si="103"/>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f t="shared" si="103"/>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f t="shared" si="103"/>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f t="shared" si="103"/>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f t="shared" si="103"/>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f t="shared" si="103"/>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f t="shared" si="10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f t="shared" si="103"/>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f t="shared" si="103"/>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f t="shared" si="103"/>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f t="shared" si="103"/>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f t="shared" ref="B6658:B6721" si="104">ROW()-1</f>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f t="shared" si="104"/>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f t="shared" si="104"/>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f t="shared" si="104"/>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f t="shared" si="104"/>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f t="shared" si="104"/>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f t="shared" si="10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f t="shared" si="104"/>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f t="shared" si="104"/>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f t="shared" si="104"/>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f t="shared" si="104"/>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f t="shared" si="104"/>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f t="shared" si="104"/>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f t="shared" si="104"/>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f t="shared" si="104"/>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f t="shared" si="104"/>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f t="shared" si="10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f t="shared" si="104"/>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f t="shared" si="104"/>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f t="shared" si="104"/>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f t="shared" si="104"/>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f t="shared" si="104"/>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f t="shared" si="104"/>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f t="shared" si="104"/>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f t="shared" si="104"/>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f t="shared" si="104"/>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f t="shared" si="10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f t="shared" si="104"/>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f t="shared" si="104"/>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f t="shared" si="104"/>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f t="shared" si="104"/>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f t="shared" si="104"/>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f t="shared" si="104"/>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f t="shared" si="104"/>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f t="shared" si="104"/>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f t="shared" si="104"/>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f t="shared" si="10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f t="shared" si="104"/>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f t="shared" si="104"/>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f t="shared" si="104"/>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f t="shared" si="104"/>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f t="shared" si="104"/>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f t="shared" si="104"/>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f t="shared" si="104"/>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f t="shared" si="104"/>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f t="shared" si="104"/>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f t="shared" si="1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f t="shared" si="104"/>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f t="shared" si="104"/>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f t="shared" si="104"/>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f t="shared" si="104"/>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f t="shared" si="104"/>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f t="shared" si="104"/>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f t="shared" si="104"/>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f t="shared" si="104"/>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f t="shared" si="104"/>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f t="shared" si="10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f t="shared" si="104"/>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f t="shared" si="104"/>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f t="shared" si="104"/>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f t="shared" si="104"/>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f t="shared" si="104"/>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f t="shared" si="104"/>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f t="shared" si="104"/>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f t="shared" ref="B6722:B6785" si="105">ROW()-1</f>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f t="shared" si="105"/>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f t="shared" si="105"/>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f t="shared" si="10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f t="shared" si="105"/>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f t="shared" si="105"/>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f t="shared" si="105"/>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f t="shared" si="105"/>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f t="shared" si="105"/>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f t="shared" si="105"/>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f t="shared" si="105"/>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f t="shared" si="105"/>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f t="shared" si="105"/>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f t="shared" si="10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f t="shared" si="105"/>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f t="shared" si="105"/>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f t="shared" si="105"/>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f t="shared" si="105"/>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f t="shared" si="105"/>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f t="shared" si="105"/>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f t="shared" si="105"/>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f t="shared" si="105"/>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f t="shared" si="105"/>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f t="shared" si="10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f t="shared" si="105"/>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f t="shared" si="105"/>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f t="shared" si="105"/>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f t="shared" si="105"/>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f t="shared" si="105"/>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f t="shared" si="105"/>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f t="shared" si="105"/>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f t="shared" si="105"/>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f t="shared" si="105"/>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f t="shared" si="10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f t="shared" si="105"/>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f t="shared" si="105"/>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f t="shared" si="105"/>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f t="shared" si="105"/>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f t="shared" si="105"/>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f t="shared" si="105"/>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f t="shared" si="105"/>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f t="shared" si="105"/>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f t="shared" si="105"/>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f t="shared" si="10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f t="shared" si="105"/>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f t="shared" si="105"/>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f t="shared" si="105"/>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f t="shared" si="105"/>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f t="shared" si="105"/>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f t="shared" si="105"/>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f t="shared" si="105"/>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f t="shared" si="105"/>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f t="shared" si="105"/>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f t="shared" si="10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f t="shared" si="105"/>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f t="shared" si="105"/>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f t="shared" si="105"/>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f t="shared" si="105"/>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f t="shared" si="105"/>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f t="shared" si="105"/>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f t="shared" si="105"/>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f t="shared" si="105"/>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f t="shared" si="105"/>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f t="shared" si="10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f t="shared" ref="B6786:B6849" si="106">ROW()-1</f>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f t="shared" si="106"/>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f t="shared" si="106"/>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f t="shared" si="106"/>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f t="shared" si="106"/>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f t="shared" si="106"/>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f t="shared" si="106"/>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f t="shared" si="106"/>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f t="shared" si="106"/>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f t="shared" si="106"/>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f t="shared" si="10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f t="shared" si="106"/>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f t="shared" si="106"/>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f t="shared" si="106"/>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f t="shared" si="106"/>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f t="shared" si="106"/>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f t="shared" si="106"/>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f t="shared" si="106"/>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f t="shared" si="106"/>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f t="shared" si="106"/>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f t="shared" si="1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f t="shared" si="106"/>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f t="shared" si="106"/>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f t="shared" si="106"/>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f t="shared" si="106"/>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f t="shared" si="106"/>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f t="shared" si="106"/>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f t="shared" si="106"/>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f t="shared" si="106"/>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f t="shared" si="106"/>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f t="shared" si="10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f t="shared" si="106"/>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f t="shared" si="106"/>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f t="shared" si="106"/>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f t="shared" si="106"/>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f t="shared" si="106"/>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f t="shared" si="106"/>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f t="shared" si="106"/>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f t="shared" si="106"/>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f t="shared" si="106"/>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f t="shared" si="10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f t="shared" si="106"/>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f t="shared" si="106"/>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f t="shared" si="106"/>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f t="shared" si="106"/>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f t="shared" si="106"/>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f t="shared" si="106"/>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f t="shared" si="106"/>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f t="shared" si="106"/>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f t="shared" si="106"/>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f t="shared" si="10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f t="shared" si="106"/>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f t="shared" si="106"/>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f t="shared" si="106"/>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f t="shared" si="106"/>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f t="shared" si="106"/>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f t="shared" si="106"/>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f t="shared" si="106"/>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f t="shared" si="106"/>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f t="shared" si="106"/>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f t="shared" si="10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f t="shared" si="106"/>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f t="shared" si="106"/>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f t="shared" si="106"/>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f t="shared" ref="B6850:B6913" si="107">ROW()-1</f>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f t="shared" si="107"/>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f t="shared" si="107"/>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f t="shared" si="107"/>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f t="shared" si="107"/>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f t="shared" si="107"/>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f t="shared" si="107"/>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f t="shared" si="10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f t="shared" si="107"/>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f t="shared" si="107"/>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f t="shared" si="107"/>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f t="shared" si="107"/>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f t="shared" si="107"/>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f t="shared" si="107"/>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f t="shared" si="107"/>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f t="shared" si="107"/>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f t="shared" si="107"/>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f t="shared" si="10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f t="shared" si="107"/>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f t="shared" si="107"/>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f t="shared" si="107"/>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f t="shared" si="107"/>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f t="shared" si="107"/>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f t="shared" si="107"/>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f t="shared" si="107"/>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f t="shared" si="107"/>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f t="shared" si="107"/>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f t="shared" si="10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f t="shared" si="107"/>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f t="shared" si="107"/>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f t="shared" si="107"/>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f t="shared" si="107"/>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f t="shared" si="107"/>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f t="shared" si="107"/>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f t="shared" si="107"/>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f t="shared" si="107"/>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f t="shared" si="107"/>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f t="shared" si="10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f t="shared" si="107"/>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f t="shared" si="107"/>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f t="shared" si="107"/>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f t="shared" si="107"/>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f t="shared" si="107"/>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f t="shared" si="107"/>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f t="shared" si="107"/>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f t="shared" si="107"/>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f t="shared" si="107"/>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f t="shared" si="10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f t="shared" si="107"/>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f t="shared" si="107"/>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f t="shared" si="107"/>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f t="shared" si="107"/>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f t="shared" si="107"/>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f t="shared" si="107"/>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f t="shared" si="107"/>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f t="shared" si="107"/>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f t="shared" si="107"/>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f t="shared" si="1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f t="shared" si="107"/>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f t="shared" si="107"/>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f t="shared" si="107"/>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f t="shared" si="107"/>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f t="shared" si="107"/>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f t="shared" si="107"/>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f t="shared" ref="B6914:B6977" si="108">ROW()-1</f>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f t="shared" si="108"/>
        <v>6914</v>
      </c>
      <c r="C6915" t="s">
        <v>1326</v>
      </c>
      <c r="D6915" t="s">
        <v>61</v>
      </c>
      <c r="E6915">
        <v>2015</v>
      </c>
      <c r="F6915" t="s">
        <v>33</v>
      </c>
      <c r="G6915" t="s">
        <v>34</v>
      </c>
      <c r="H6915" t="s">
        <v>15</v>
      </c>
      <c r="I6915" t="s">
        <v>16</v>
      </c>
      <c r="J6915">
        <v>0</v>
      </c>
      <c r="K6915">
        <v>9.5</v>
      </c>
      <c r="L6915">
        <v>190.9872</v>
      </c>
      <c r="M6915">
        <v>4</v>
      </c>
    </row>
    <row r="6916" spans="1:13" x14ac:dyDescent="0.3">
      <c r="A6916" t="s">
        <v>17</v>
      </c>
      <c r="B6916">
        <f t="shared" si="108"/>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f t="shared" si="108"/>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f t="shared" si="10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f t="shared" si="108"/>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f t="shared" si="108"/>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f t="shared" si="108"/>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f t="shared" si="108"/>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f t="shared" si="108"/>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f t="shared" si="108"/>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f t="shared" si="108"/>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f t="shared" si="108"/>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f t="shared" si="108"/>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f t="shared" si="10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f t="shared" si="108"/>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f t="shared" si="108"/>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f t="shared" si="108"/>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f t="shared" si="108"/>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f t="shared" si="108"/>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f t="shared" si="108"/>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f t="shared" si="108"/>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f t="shared" si="108"/>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f t="shared" si="108"/>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f t="shared" si="10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f t="shared" si="108"/>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f t="shared" si="108"/>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f t="shared" si="108"/>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f t="shared" si="108"/>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f t="shared" si="108"/>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f t="shared" si="108"/>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f t="shared" si="108"/>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f t="shared" si="108"/>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f t="shared" si="108"/>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f t="shared" si="10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f t="shared" si="108"/>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f t="shared" si="108"/>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f t="shared" si="108"/>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f t="shared" si="108"/>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f t="shared" si="108"/>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f t="shared" si="108"/>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f t="shared" si="108"/>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f t="shared" si="108"/>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f t="shared" si="108"/>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f t="shared" si="10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f t="shared" si="108"/>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f t="shared" si="108"/>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f t="shared" si="108"/>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f t="shared" si="108"/>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f t="shared" si="108"/>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f t="shared" si="108"/>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f t="shared" si="108"/>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f t="shared" si="108"/>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f t="shared" si="108"/>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f t="shared" si="10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f t="shared" si="108"/>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f t="shared" si="108"/>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f t="shared" si="108"/>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f t="shared" si="108"/>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f t="shared" si="108"/>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f t="shared" si="108"/>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f t="shared" si="108"/>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f t="shared" si="108"/>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f t="shared" si="108"/>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f t="shared" ref="B6978:B7041" si="109">ROW()-1</f>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f t="shared" si="10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f t="shared" si="109"/>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f t="shared" si="109"/>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f t="shared" si="109"/>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f t="shared" si="109"/>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f t="shared" si="109"/>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f t="shared" si="109"/>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f t="shared" si="109"/>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f t="shared" si="109"/>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f t="shared" si="109"/>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f t="shared" si="10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f t="shared" si="109"/>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f t="shared" si="109"/>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f t="shared" si="109"/>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f t="shared" si="109"/>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f t="shared" si="109"/>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f t="shared" si="109"/>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f t="shared" si="109"/>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f t="shared" si="109"/>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f t="shared" si="109"/>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f t="shared" si="10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f t="shared" si="109"/>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f t="shared" si="109"/>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f t="shared" si="109"/>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f t="shared" si="109"/>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f t="shared" si="109"/>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f t="shared" si="109"/>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f t="shared" si="109"/>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f t="shared" si="109"/>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f t="shared" si="109"/>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f t="shared" si="1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f t="shared" si="109"/>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f t="shared" si="109"/>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f t="shared" si="109"/>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f t="shared" si="109"/>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f t="shared" si="109"/>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f t="shared" si="109"/>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f t="shared" si="109"/>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f t="shared" si="109"/>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f t="shared" si="109"/>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f t="shared" si="10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f t="shared" si="109"/>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f t="shared" si="109"/>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f t="shared" si="109"/>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f t="shared" si="109"/>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f t="shared" si="109"/>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f t="shared" si="109"/>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f t="shared" si="109"/>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f t="shared" si="109"/>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f t="shared" si="109"/>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f t="shared" si="10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f t="shared" si="109"/>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f t="shared" si="109"/>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f t="shared" si="109"/>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f t="shared" si="109"/>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f t="shared" si="109"/>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f t="shared" si="109"/>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f t="shared" si="109"/>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f t="shared" si="109"/>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f t="shared" si="109"/>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f t="shared" si="10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f t="shared" si="109"/>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f t="shared" si="109"/>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f t="shared" ref="B7042:B7105" si="110">ROW()-1</f>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f t="shared" si="110"/>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f t="shared" si="110"/>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f t="shared" si="110"/>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f t="shared" si="110"/>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f t="shared" si="110"/>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f t="shared" si="110"/>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f t="shared" si="110"/>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f t="shared" si="11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f t="shared" si="110"/>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f t="shared" si="110"/>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f t="shared" si="110"/>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f t="shared" si="110"/>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f t="shared" si="110"/>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f t="shared" si="110"/>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f t="shared" si="110"/>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f t="shared" si="110"/>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f t="shared" si="110"/>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f t="shared" si="11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f t="shared" si="110"/>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f t="shared" si="110"/>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f t="shared" si="110"/>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f t="shared" si="110"/>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f t="shared" si="110"/>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f t="shared" si="110"/>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f t="shared" si="110"/>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f t="shared" si="110"/>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f t="shared" si="110"/>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f t="shared" si="11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f t="shared" si="110"/>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f t="shared" si="110"/>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f t="shared" si="110"/>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f t="shared" si="110"/>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f t="shared" si="110"/>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f t="shared" si="110"/>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f t="shared" si="110"/>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f t="shared" si="110"/>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f t="shared" si="110"/>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f t="shared" si="11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f t="shared" si="110"/>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f t="shared" si="110"/>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f t="shared" si="110"/>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f t="shared" si="110"/>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f t="shared" si="110"/>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f t="shared" si="110"/>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f t="shared" si="110"/>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f t="shared" si="110"/>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f t="shared" si="110"/>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f t="shared" si="11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f t="shared" si="110"/>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f t="shared" si="110"/>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f t="shared" si="110"/>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f t="shared" si="110"/>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f t="shared" si="110"/>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f t="shared" si="110"/>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f t="shared" si="110"/>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f t="shared" si="110"/>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f t="shared" si="110"/>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f t="shared" si="11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f t="shared" si="110"/>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f t="shared" si="110"/>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f t="shared" si="110"/>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f t="shared" si="110"/>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f t="shared" si="110"/>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f t="shared" ref="B7106:B7169" si="111">ROW()-1</f>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f t="shared" si="111"/>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f t="shared" si="111"/>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f t="shared" si="111"/>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f t="shared" si="111"/>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f t="shared" si="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f t="shared" si="111"/>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f t="shared" si="111"/>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f t="shared" si="111"/>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f t="shared" si="111"/>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f t="shared" si="111"/>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f t="shared" si="111"/>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f t="shared" si="111"/>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f t="shared" si="111"/>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f t="shared" si="111"/>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f t="shared" si="11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f t="shared" si="11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f t="shared" si="11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f t="shared" si="111"/>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f t="shared" si="111"/>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f t="shared" si="111"/>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f t="shared" si="11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f t="shared" si="11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f t="shared" si="111"/>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f t="shared" si="11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f t="shared" si="11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f t="shared" si="11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f t="shared" si="111"/>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f t="shared" si="11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f t="shared" si="11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f t="shared" si="11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f t="shared" si="11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f t="shared" si="111"/>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f t="shared" si="111"/>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f t="shared" si="111"/>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f t="shared" si="11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f t="shared" si="111"/>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f t="shared" si="111"/>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f t="shared" si="111"/>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f t="shared" si="111"/>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f t="shared" si="11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f t="shared" si="11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f t="shared" si="11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f t="shared" si="111"/>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f t="shared" si="111"/>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f t="shared" si="11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f t="shared" si="11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f t="shared" si="11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f t="shared" si="111"/>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f t="shared" si="111"/>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f t="shared" si="11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f t="shared" si="111"/>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f t="shared" si="11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f t="shared" si="111"/>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f t="shared" si="111"/>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f t="shared" si="11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f t="shared" si="111"/>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f t="shared" si="11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f t="shared" si="11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f t="shared" si="11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f t="shared" si="111"/>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f t="shared" si="111"/>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f t="shared" si="111"/>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f t="shared" si="111"/>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f t="shared" ref="B7170:B7233" si="112">ROW()-1</f>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f t="shared" si="112"/>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f t="shared" si="11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f t="shared" si="112"/>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f t="shared" si="112"/>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f t="shared" si="112"/>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f t="shared" si="112"/>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f t="shared" si="112"/>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f t="shared" si="112"/>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f t="shared" si="112"/>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f t="shared" si="112"/>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f t="shared" si="112"/>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f t="shared" si="11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f t="shared" si="112"/>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f t="shared" si="112"/>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f t="shared" si="112"/>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f t="shared" si="112"/>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f t="shared" si="112"/>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f t="shared" si="112"/>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f t="shared" si="112"/>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f t="shared" si="112"/>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f t="shared" si="112"/>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f t="shared" si="11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f t="shared" si="112"/>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f t="shared" si="112"/>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f t="shared" si="112"/>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f t="shared" si="112"/>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f t="shared" si="112"/>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f t="shared" si="112"/>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f t="shared" si="112"/>
        <v>7198</v>
      </c>
      <c r="C7199" t="s">
        <v>939</v>
      </c>
      <c r="D7199" t="s">
        <v>24</v>
      </c>
      <c r="E7199">
        <v>2015</v>
      </c>
      <c r="F7199" t="s">
        <v>33</v>
      </c>
      <c r="G7199" t="s">
        <v>34</v>
      </c>
      <c r="H7199" t="s">
        <v>30</v>
      </c>
      <c r="I7199" t="s">
        <v>16</v>
      </c>
      <c r="J7199">
        <v>0</v>
      </c>
      <c r="K7199">
        <v>7.47</v>
      </c>
      <c r="L7199">
        <v>211.8218</v>
      </c>
      <c r="M7199">
        <v>4</v>
      </c>
    </row>
    <row r="7200" spans="1:13" x14ac:dyDescent="0.3">
      <c r="A7200" t="s">
        <v>10</v>
      </c>
      <c r="B7200">
        <f t="shared" si="112"/>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f t="shared" si="112"/>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f t="shared" si="11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f t="shared" si="112"/>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f t="shared" si="112"/>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f t="shared" si="112"/>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f t="shared" si="112"/>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f t="shared" si="112"/>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f t="shared" si="112"/>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f t="shared" si="112"/>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f t="shared" si="112"/>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f t="shared" si="112"/>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f t="shared" si="1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f t="shared" si="112"/>
        <v>7212</v>
      </c>
      <c r="C7213" t="s">
        <v>868</v>
      </c>
      <c r="D7213" t="s">
        <v>12</v>
      </c>
      <c r="E7213">
        <v>2015</v>
      </c>
      <c r="F7213" t="s">
        <v>33</v>
      </c>
      <c r="G7213" t="s">
        <v>34</v>
      </c>
      <c r="H7213" t="s">
        <v>30</v>
      </c>
      <c r="I7213" t="s">
        <v>16</v>
      </c>
      <c r="J7213">
        <v>0</v>
      </c>
      <c r="K7213">
        <v>10.3</v>
      </c>
      <c r="L7213">
        <v>189.053</v>
      </c>
      <c r="M7213">
        <v>4</v>
      </c>
    </row>
    <row r="7214" spans="1:13" x14ac:dyDescent="0.3">
      <c r="A7214" t="s">
        <v>10</v>
      </c>
      <c r="B7214">
        <f t="shared" si="112"/>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f t="shared" si="112"/>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f t="shared" si="112"/>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f t="shared" si="112"/>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f t="shared" si="112"/>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f t="shared" si="112"/>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f t="shared" si="112"/>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f t="shared" si="112"/>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f t="shared" si="11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f t="shared" si="112"/>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f t="shared" si="112"/>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f t="shared" si="112"/>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f t="shared" si="112"/>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f t="shared" si="112"/>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f t="shared" si="112"/>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f t="shared" si="112"/>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f t="shared" si="112"/>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f t="shared" si="112"/>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f t="shared" si="11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f t="shared" si="112"/>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f t="shared" ref="B7234:B7297" si="113">ROW()-1</f>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f t="shared" si="113"/>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f t="shared" si="113"/>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f t="shared" si="113"/>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f t="shared" si="113"/>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f t="shared" si="113"/>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f t="shared" si="113"/>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f t="shared" si="113"/>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f t="shared" si="113"/>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f t="shared" si="11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f t="shared" si="113"/>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f t="shared" si="113"/>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f t="shared" si="113"/>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f t="shared" si="113"/>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f t="shared" si="113"/>
        <v>7247</v>
      </c>
      <c r="C7248" t="s">
        <v>600</v>
      </c>
      <c r="D7248" t="s">
        <v>48</v>
      </c>
      <c r="E7248">
        <v>2015</v>
      </c>
      <c r="F7248" t="s">
        <v>33</v>
      </c>
      <c r="G7248" t="s">
        <v>34</v>
      </c>
      <c r="H7248" t="s">
        <v>30</v>
      </c>
      <c r="I7248" t="s">
        <v>16</v>
      </c>
      <c r="J7248">
        <v>0</v>
      </c>
      <c r="K7248">
        <v>15.25</v>
      </c>
      <c r="L7248">
        <v>178.166</v>
      </c>
      <c r="M7248">
        <v>4</v>
      </c>
    </row>
    <row r="7249" spans="1:13" x14ac:dyDescent="0.3">
      <c r="A7249" t="s">
        <v>10</v>
      </c>
      <c r="B7249">
        <f t="shared" si="113"/>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f t="shared" si="113"/>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f t="shared" si="113"/>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f t="shared" si="113"/>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f t="shared" si="11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f t="shared" si="113"/>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f t="shared" si="113"/>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f t="shared" si="113"/>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f t="shared" si="113"/>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f t="shared" si="113"/>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f t="shared" si="113"/>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f t="shared" si="113"/>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f t="shared" si="113"/>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f t="shared" si="113"/>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f t="shared" si="11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f t="shared" si="113"/>
        <v>7263</v>
      </c>
      <c r="C7264" t="s">
        <v>121</v>
      </c>
      <c r="D7264" t="s">
        <v>95</v>
      </c>
      <c r="E7264">
        <v>2020</v>
      </c>
      <c r="F7264" t="s">
        <v>37</v>
      </c>
      <c r="G7264" t="s">
        <v>34</v>
      </c>
      <c r="H7264" t="s">
        <v>30</v>
      </c>
      <c r="I7264" t="s">
        <v>16</v>
      </c>
      <c r="J7264">
        <v>0</v>
      </c>
      <c r="K7264">
        <v>20.7</v>
      </c>
      <c r="L7264">
        <v>98.7042</v>
      </c>
      <c r="M7264">
        <v>4</v>
      </c>
    </row>
    <row r="7265" spans="1:13" x14ac:dyDescent="0.3">
      <c r="A7265" t="s">
        <v>10</v>
      </c>
      <c r="B7265">
        <f t="shared" si="113"/>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f t="shared" si="113"/>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f t="shared" si="113"/>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f t="shared" si="113"/>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f t="shared" si="113"/>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f t="shared" si="113"/>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f t="shared" si="113"/>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f t="shared" si="113"/>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f t="shared" si="11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f t="shared" si="113"/>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f t="shared" si="113"/>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f t="shared" si="113"/>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f t="shared" si="113"/>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f t="shared" si="113"/>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f t="shared" si="113"/>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f t="shared" si="113"/>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f t="shared" si="113"/>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f t="shared" si="113"/>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f t="shared" si="11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f t="shared" si="113"/>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f t="shared" si="113"/>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f t="shared" si="113"/>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f t="shared" si="113"/>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f t="shared" si="113"/>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f t="shared" si="113"/>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f t="shared" si="113"/>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f t="shared" si="113"/>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f t="shared" si="113"/>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f t="shared" si="11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f t="shared" si="113"/>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f t="shared" si="113"/>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f t="shared" si="113"/>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f t="shared" si="113"/>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f t="shared" ref="B7298:B7361" si="114">ROW()-1</f>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f t="shared" si="114"/>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f t="shared" si="114"/>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f t="shared" si="114"/>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f t="shared" si="114"/>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f t="shared" si="114"/>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f t="shared" si="11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f t="shared" si="114"/>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f t="shared" si="114"/>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f t="shared" si="114"/>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f t="shared" si="114"/>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f t="shared" si="114"/>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f t="shared" si="114"/>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f t="shared" si="114"/>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f t="shared" si="114"/>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f t="shared" si="114"/>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f t="shared" si="1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f t="shared" si="114"/>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f t="shared" si="114"/>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f t="shared" si="114"/>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f t="shared" si="114"/>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f t="shared" si="114"/>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f t="shared" si="114"/>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f t="shared" si="114"/>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f t="shared" si="114"/>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f t="shared" si="114"/>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f t="shared" si="11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f t="shared" si="114"/>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f t="shared" si="114"/>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f t="shared" si="114"/>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f t="shared" si="114"/>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f t="shared" si="114"/>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f t="shared" si="114"/>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f t="shared" si="114"/>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f t="shared" si="114"/>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f t="shared" si="114"/>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f t="shared" si="11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f t="shared" si="114"/>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f t="shared" si="114"/>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f t="shared" si="114"/>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f t="shared" si="114"/>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f t="shared" si="114"/>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f t="shared" si="114"/>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f t="shared" si="114"/>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f t="shared" si="114"/>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f t="shared" si="114"/>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f t="shared" si="11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f t="shared" si="114"/>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f t="shared" si="114"/>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f t="shared" si="114"/>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f t="shared" si="114"/>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f t="shared" si="114"/>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f t="shared" si="114"/>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f t="shared" si="114"/>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f t="shared" si="114"/>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f t="shared" si="114"/>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f t="shared" si="11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f t="shared" si="114"/>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f t="shared" si="114"/>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f t="shared" si="114"/>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f t="shared" si="114"/>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f t="shared" si="114"/>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f t="shared" si="114"/>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f t="shared" si="114"/>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f t="shared" ref="B7362:B7425" si="115">ROW()-1</f>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f t="shared" si="115"/>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f t="shared" si="115"/>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f t="shared" si="11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f t="shared" si="115"/>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f t="shared" si="115"/>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f t="shared" si="115"/>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f t="shared" si="115"/>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f t="shared" si="115"/>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f t="shared" si="115"/>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f t="shared" si="115"/>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f t="shared" si="115"/>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f t="shared" si="115"/>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f t="shared" si="11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f t="shared" si="115"/>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f t="shared" si="115"/>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f t="shared" si="115"/>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f t="shared" si="115"/>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f t="shared" si="115"/>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f t="shared" si="115"/>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f t="shared" si="115"/>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f t="shared" si="115"/>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f t="shared" si="115"/>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f t="shared" si="11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f t="shared" si="115"/>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f t="shared" si="115"/>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f t="shared" si="115"/>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f t="shared" si="115"/>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f t="shared" si="115"/>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f t="shared" si="115"/>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f t="shared" si="115"/>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f t="shared" si="115"/>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f t="shared" si="115"/>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f t="shared" si="11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f t="shared" si="115"/>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f t="shared" si="115"/>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f t="shared" si="115"/>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f t="shared" si="115"/>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f t="shared" si="115"/>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f t="shared" si="115"/>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f t="shared" si="115"/>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f t="shared" si="115"/>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f t="shared" si="115"/>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f t="shared" si="11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f t="shared" si="115"/>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f t="shared" si="115"/>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f t="shared" si="115"/>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f t="shared" si="115"/>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f t="shared" si="115"/>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f t="shared" si="115"/>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f t="shared" si="115"/>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f t="shared" si="115"/>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f t="shared" si="115"/>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f t="shared" si="1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f t="shared" si="115"/>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f t="shared" si="115"/>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f t="shared" si="115"/>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f t="shared" si="115"/>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f t="shared" si="115"/>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f t="shared" si="115"/>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f t="shared" si="115"/>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f t="shared" si="115"/>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f t="shared" si="115"/>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f t="shared" si="11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f t="shared" ref="B7426:B7489" si="116">ROW()-1</f>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f t="shared" si="116"/>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f t="shared" si="116"/>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f t="shared" si="116"/>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f t="shared" si="116"/>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f t="shared" si="116"/>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f t="shared" si="116"/>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f t="shared" si="116"/>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f t="shared" si="116"/>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f t="shared" si="116"/>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f t="shared" si="11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f t="shared" si="116"/>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f t="shared" si="116"/>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f t="shared" si="116"/>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f t="shared" si="116"/>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f t="shared" si="116"/>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f t="shared" si="116"/>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f t="shared" si="116"/>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f t="shared" si="116"/>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f t="shared" si="116"/>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f t="shared" si="11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f t="shared" si="116"/>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f t="shared" si="116"/>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f t="shared" si="116"/>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f t="shared" si="116"/>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f t="shared" si="116"/>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f t="shared" si="116"/>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f t="shared" si="116"/>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f t="shared" si="116"/>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f t="shared" si="116"/>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f t="shared" si="11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f t="shared" si="116"/>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f t="shared" si="116"/>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f t="shared" si="116"/>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f t="shared" si="116"/>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f t="shared" si="116"/>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f t="shared" si="116"/>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f t="shared" si="116"/>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f t="shared" si="116"/>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f t="shared" si="116"/>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f t="shared" si="11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f t="shared" si="116"/>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f t="shared" si="116"/>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f t="shared" si="116"/>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f t="shared" si="116"/>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f t="shared" si="116"/>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f t="shared" si="116"/>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f t="shared" si="116"/>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f t="shared" si="116"/>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f t="shared" si="116"/>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f t="shared" si="11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f t="shared" si="116"/>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f t="shared" si="116"/>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f t="shared" si="116"/>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f t="shared" si="116"/>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f t="shared" si="116"/>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f t="shared" si="116"/>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f t="shared" si="116"/>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f t="shared" si="116"/>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f t="shared" si="116"/>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f t="shared" si="11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f t="shared" si="116"/>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f t="shared" si="116"/>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f t="shared" si="116"/>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f t="shared" ref="B7490:B7553" si="117">ROW()-1</f>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f t="shared" si="117"/>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f t="shared" si="117"/>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f t="shared" si="117"/>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f t="shared" si="117"/>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f t="shared" si="117"/>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f t="shared" si="117"/>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f t="shared" si="11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f t="shared" si="117"/>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f t="shared" si="117"/>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f t="shared" si="117"/>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f t="shared" si="117"/>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f t="shared" si="117"/>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f t="shared" si="117"/>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f t="shared" si="117"/>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f t="shared" si="117"/>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f t="shared" si="117"/>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f t="shared" si="11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f t="shared" si="117"/>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f t="shared" si="117"/>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f t="shared" si="117"/>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f t="shared" si="117"/>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f t="shared" si="117"/>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f t="shared" si="117"/>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f t="shared" si="117"/>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f t="shared" si="117"/>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f t="shared" si="117"/>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f t="shared" si="1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f t="shared" si="117"/>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f t="shared" si="117"/>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f t="shared" si="117"/>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f t="shared" si="117"/>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f t="shared" si="117"/>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f t="shared" si="117"/>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f t="shared" si="117"/>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f t="shared" si="117"/>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f t="shared" si="117"/>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f t="shared" si="11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f t="shared" si="117"/>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f t="shared" si="117"/>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f t="shared" si="117"/>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f t="shared" si="117"/>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f t="shared" si="117"/>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f t="shared" si="117"/>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f t="shared" si="117"/>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f t="shared" si="117"/>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f t="shared" si="117"/>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f t="shared" si="11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f t="shared" si="117"/>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f t="shared" si="117"/>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f t="shared" si="117"/>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f t="shared" si="117"/>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f t="shared" si="117"/>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f t="shared" si="117"/>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f t="shared" si="117"/>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f t="shared" si="117"/>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f t="shared" si="117"/>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f t="shared" si="11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f t="shared" si="117"/>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f t="shared" si="117"/>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f t="shared" si="117"/>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f t="shared" si="117"/>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f t="shared" si="117"/>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f t="shared" si="117"/>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f t="shared" ref="B7554:B7617" si="118">ROW()-1</f>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f t="shared" si="118"/>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f t="shared" si="118"/>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f t="shared" si="118"/>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f t="shared" si="11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f t="shared" si="118"/>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f t="shared" si="118"/>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f t="shared" si="118"/>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f t="shared" si="118"/>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f t="shared" si="118"/>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f t="shared" si="118"/>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f t="shared" si="118"/>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f t="shared" si="118"/>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f t="shared" si="118"/>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f t="shared" si="11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f t="shared" si="118"/>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f t="shared" si="118"/>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f t="shared" si="118"/>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f t="shared" si="118"/>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f t="shared" si="118"/>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f t="shared" si="118"/>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f t="shared" si="118"/>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f t="shared" si="118"/>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f t="shared" si="118"/>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f t="shared" si="11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f t="shared" si="118"/>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f t="shared" si="118"/>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f t="shared" si="118"/>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f t="shared" si="118"/>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f t="shared" si="118"/>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f t="shared" si="118"/>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f t="shared" si="118"/>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f t="shared" si="118"/>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f t="shared" si="118"/>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f t="shared" si="11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f t="shared" si="118"/>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f t="shared" si="118"/>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f t="shared" si="118"/>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f t="shared" si="118"/>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f t="shared" si="118"/>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f t="shared" si="118"/>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f t="shared" si="118"/>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f t="shared" si="118"/>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f t="shared" si="118"/>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f t="shared" si="11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f t="shared" si="118"/>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f t="shared" si="118"/>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f t="shared" si="118"/>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f t="shared" si="118"/>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f t="shared" si="118"/>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f t="shared" si="118"/>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f t="shared" si="118"/>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f t="shared" si="118"/>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f t="shared" si="118"/>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f t="shared" si="11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f t="shared" si="118"/>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f t="shared" si="118"/>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f t="shared" si="118"/>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f t="shared" si="118"/>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f t="shared" si="118"/>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f t="shared" si="118"/>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f t="shared" si="118"/>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f t="shared" si="118"/>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f t="shared" si="118"/>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f t="shared" ref="B7618:B7681" si="119">ROW()-1</f>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f t="shared" si="1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f t="shared" si="119"/>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f t="shared" si="119"/>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f t="shared" si="119"/>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f t="shared" si="119"/>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f t="shared" si="119"/>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f t="shared" si="119"/>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f t="shared" si="119"/>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f t="shared" si="119"/>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f t="shared" si="119"/>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f t="shared" si="11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f t="shared" si="119"/>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f t="shared" si="119"/>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f t="shared" si="119"/>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f t="shared" si="119"/>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f t="shared" si="119"/>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f t="shared" si="119"/>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f t="shared" si="119"/>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f t="shared" si="119"/>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f t="shared" si="119"/>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f t="shared" si="11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f t="shared" si="119"/>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f t="shared" si="119"/>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f t="shared" si="119"/>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f t="shared" si="119"/>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f t="shared" si="119"/>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f t="shared" si="119"/>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f t="shared" si="119"/>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f t="shared" si="119"/>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f t="shared" si="119"/>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f t="shared" si="11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f t="shared" si="119"/>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f t="shared" si="119"/>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f t="shared" si="119"/>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f t="shared" si="119"/>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f t="shared" si="119"/>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f t="shared" si="119"/>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f t="shared" si="119"/>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f t="shared" si="119"/>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f t="shared" si="119"/>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f t="shared" si="11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f t="shared" si="119"/>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f t="shared" si="119"/>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f t="shared" si="119"/>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f t="shared" si="119"/>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f t="shared" si="119"/>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f t="shared" si="119"/>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f t="shared" si="119"/>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f t="shared" si="119"/>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f t="shared" si="119"/>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f t="shared" si="11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f t="shared" si="119"/>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f t="shared" si="119"/>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f t="shared" si="119"/>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f t="shared" si="119"/>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f t="shared" si="119"/>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f t="shared" si="119"/>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f t="shared" si="119"/>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f t="shared" si="119"/>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f t="shared" si="119"/>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f t="shared" si="11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f t="shared" si="119"/>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f t="shared" si="119"/>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f t="shared" ref="B7682:B7745" si="120">ROW()-1</f>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f t="shared" si="120"/>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f t="shared" si="120"/>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f t="shared" si="120"/>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f t="shared" si="120"/>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f t="shared" si="120"/>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f t="shared" si="120"/>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f t="shared" si="120"/>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f t="shared" si="12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f t="shared" si="120"/>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f t="shared" si="120"/>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f t="shared" si="120"/>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f t="shared" si="120"/>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f t="shared" si="120"/>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f t="shared" si="120"/>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f t="shared" si="120"/>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f t="shared" si="120"/>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f t="shared" si="120"/>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f t="shared" si="12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f t="shared" si="120"/>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f t="shared" si="120"/>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f t="shared" si="120"/>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f t="shared" si="120"/>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f t="shared" si="120"/>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f t="shared" si="120"/>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f t="shared" si="120"/>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f t="shared" si="120"/>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f t="shared" si="120"/>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f t="shared" si="12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f t="shared" si="120"/>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f t="shared" si="120"/>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f t="shared" si="120"/>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f t="shared" si="120"/>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f t="shared" si="120"/>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f t="shared" si="120"/>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f t="shared" si="120"/>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f t="shared" si="120"/>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f t="shared" si="120"/>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f t="shared" si="1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f t="shared" si="120"/>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f t="shared" si="120"/>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f t="shared" si="120"/>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f t="shared" si="120"/>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f t="shared" si="120"/>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f t="shared" si="120"/>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f t="shared" si="120"/>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f t="shared" si="120"/>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f t="shared" si="120"/>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f t="shared" si="12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f t="shared" si="120"/>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f t="shared" si="120"/>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f t="shared" si="120"/>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f t="shared" si="120"/>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f t="shared" si="120"/>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f t="shared" si="120"/>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f t="shared" si="120"/>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f t="shared" si="120"/>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f t="shared" si="120"/>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f t="shared" si="12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f t="shared" si="120"/>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f t="shared" si="120"/>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f t="shared" si="120"/>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f t="shared" si="120"/>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f t="shared" si="120"/>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f t="shared" ref="B7746:B7809" si="121">ROW()-1</f>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f t="shared" si="121"/>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f t="shared" si="121"/>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f t="shared" si="121"/>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f t="shared" si="121"/>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f t="shared" si="12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f t="shared" si="121"/>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f t="shared" si="121"/>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f t="shared" si="121"/>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f t="shared" si="121"/>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f t="shared" si="121"/>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f t="shared" si="121"/>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f t="shared" si="12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f t="shared" si="12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f t="shared" si="121"/>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f t="shared" si="12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f t="shared" si="121"/>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f t="shared" si="12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f t="shared" si="121"/>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f t="shared" si="121"/>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f t="shared" si="121"/>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f t="shared" si="121"/>
        <v>7766</v>
      </c>
      <c r="C7767" t="s">
        <v>875</v>
      </c>
      <c r="D7767" t="s">
        <v>28</v>
      </c>
      <c r="E7767">
        <v>2014</v>
      </c>
      <c r="F7767" t="s">
        <v>29</v>
      </c>
      <c r="G7767" t="s">
        <v>21</v>
      </c>
      <c r="H7767" t="s">
        <v>30</v>
      </c>
      <c r="I7767" t="s">
        <v>16</v>
      </c>
      <c r="J7767">
        <v>0</v>
      </c>
      <c r="K7767">
        <v>16.2</v>
      </c>
      <c r="L7767">
        <v>100.57</v>
      </c>
      <c r="M7767">
        <v>4</v>
      </c>
    </row>
    <row r="7768" spans="1:13" x14ac:dyDescent="0.3">
      <c r="A7768" t="s">
        <v>17</v>
      </c>
      <c r="B7768">
        <f t="shared" si="12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f t="shared" si="12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f t="shared" si="121"/>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f t="shared" si="12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f t="shared" si="12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f t="shared" si="12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f t="shared" si="12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f t="shared" si="121"/>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f t="shared" si="121"/>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f t="shared" si="121"/>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f t="shared" si="121"/>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f t="shared" si="121"/>
        <v>7778</v>
      </c>
      <c r="C7779" t="s">
        <v>845</v>
      </c>
      <c r="D7779" t="s">
        <v>67</v>
      </c>
      <c r="E7779">
        <v>2014</v>
      </c>
      <c r="F7779" t="s">
        <v>29</v>
      </c>
      <c r="G7779" t="s">
        <v>21</v>
      </c>
      <c r="H7779" t="s">
        <v>30</v>
      </c>
      <c r="I7779" t="s">
        <v>16</v>
      </c>
      <c r="J7779">
        <v>0</v>
      </c>
      <c r="K7779">
        <v>17.7</v>
      </c>
      <c r="L7779">
        <v>182.5292</v>
      </c>
      <c r="M7779">
        <v>4</v>
      </c>
    </row>
    <row r="7780" spans="1:13" x14ac:dyDescent="0.3">
      <c r="A7780" t="s">
        <v>17</v>
      </c>
      <c r="B7780">
        <f t="shared" si="12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f t="shared" si="12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f t="shared" si="121"/>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f t="shared" si="12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f t="shared" si="121"/>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f t="shared" si="12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f t="shared" si="121"/>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f t="shared" si="121"/>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f t="shared" si="121"/>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f t="shared" si="12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f t="shared" si="121"/>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f t="shared" si="12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f t="shared" si="12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f t="shared" si="121"/>
        <v>7792</v>
      </c>
      <c r="C7793" t="s">
        <v>92</v>
      </c>
      <c r="D7793" t="s">
        <v>24</v>
      </c>
      <c r="E7793">
        <v>2014</v>
      </c>
      <c r="F7793" t="s">
        <v>29</v>
      </c>
      <c r="G7793" t="s">
        <v>21</v>
      </c>
      <c r="H7793" t="s">
        <v>30</v>
      </c>
      <c r="I7793" t="s">
        <v>16</v>
      </c>
      <c r="J7793">
        <v>0</v>
      </c>
      <c r="K7793">
        <v>17.5</v>
      </c>
      <c r="L7793">
        <v>258.3304</v>
      </c>
      <c r="M7793">
        <v>4</v>
      </c>
    </row>
    <row r="7794" spans="1:13" x14ac:dyDescent="0.3">
      <c r="A7794" t="s">
        <v>17</v>
      </c>
      <c r="B7794">
        <f t="shared" si="12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f t="shared" si="12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f t="shared" si="121"/>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f t="shared" si="12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f t="shared" si="121"/>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f t="shared" si="121"/>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f t="shared" si="121"/>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f t="shared" si="12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f t="shared" si="121"/>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f t="shared" si="121"/>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f t="shared" si="121"/>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f t="shared" si="121"/>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f t="shared" si="121"/>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f t="shared" si="121"/>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f t="shared" si="121"/>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f t="shared" si="12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f t="shared" ref="B7810:B7873" si="122">ROW()-1</f>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f t="shared" si="122"/>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f t="shared" si="12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f t="shared" si="122"/>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f t="shared" si="122"/>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f t="shared" si="122"/>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f t="shared" si="122"/>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f t="shared" si="122"/>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f t="shared" si="122"/>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f t="shared" si="122"/>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f t="shared" si="122"/>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f t="shared" si="122"/>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f t="shared" si="1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f t="shared" si="122"/>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f t="shared" si="122"/>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f t="shared" si="122"/>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f t="shared" si="122"/>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f t="shared" si="122"/>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f t="shared" si="122"/>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f t="shared" si="122"/>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f t="shared" si="122"/>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f t="shared" si="122"/>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f t="shared" si="12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f t="shared" si="122"/>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f t="shared" si="122"/>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f t="shared" si="122"/>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f t="shared" si="122"/>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f t="shared" si="122"/>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f t="shared" si="122"/>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f t="shared" si="122"/>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f t="shared" si="122"/>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f t="shared" si="122"/>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f t="shared" si="12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f t="shared" si="122"/>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f t="shared" si="122"/>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f t="shared" si="122"/>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f t="shared" si="122"/>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f t="shared" si="122"/>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f t="shared" si="122"/>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f t="shared" si="122"/>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f t="shared" si="122"/>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f t="shared" si="122"/>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f t="shared" si="12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f t="shared" si="122"/>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f t="shared" si="122"/>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f t="shared" si="122"/>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f t="shared" si="122"/>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f t="shared" si="122"/>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f t="shared" si="122"/>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f t="shared" si="122"/>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f t="shared" si="122"/>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f t="shared" si="122"/>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f t="shared" si="12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f t="shared" si="122"/>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f t="shared" si="122"/>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f t="shared" si="122"/>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f t="shared" si="122"/>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f t="shared" si="122"/>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f t="shared" si="122"/>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f t="shared" si="122"/>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f t="shared" si="122"/>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f t="shared" si="122"/>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f t="shared" si="12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f t="shared" si="122"/>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f t="shared" ref="B7874:B7937" si="123">ROW()-1</f>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f t="shared" si="123"/>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f t="shared" si="123"/>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f t="shared" si="123"/>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f t="shared" si="123"/>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f t="shared" si="123"/>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f t="shared" si="123"/>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f t="shared" si="123"/>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f t="shared" si="123"/>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f t="shared" si="12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f t="shared" si="123"/>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f t="shared" si="123"/>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f t="shared" si="123"/>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f t="shared" si="123"/>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f t="shared" si="123"/>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f t="shared" si="123"/>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f t="shared" si="123"/>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f t="shared" si="123"/>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f t="shared" si="123"/>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f t="shared" si="12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f t="shared" si="123"/>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f t="shared" si="123"/>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f t="shared" si="123"/>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f t="shared" si="123"/>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f t="shared" si="123"/>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f t="shared" si="123"/>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f t="shared" si="123"/>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f t="shared" si="123"/>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f t="shared" si="123"/>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f t="shared" si="12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f t="shared" si="123"/>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f t="shared" si="123"/>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f t="shared" si="123"/>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f t="shared" si="123"/>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f t="shared" si="123"/>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f t="shared" si="123"/>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f t="shared" si="123"/>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f t="shared" si="123"/>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f t="shared" si="123"/>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f t="shared" si="12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f t="shared" si="123"/>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f t="shared" si="123"/>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f t="shared" si="123"/>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f t="shared" si="123"/>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f t="shared" si="123"/>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f t="shared" si="123"/>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f t="shared" si="123"/>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f t="shared" si="123"/>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f t="shared" si="123"/>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f t="shared" si="1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f t="shared" si="123"/>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f t="shared" si="123"/>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f t="shared" si="123"/>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f t="shared" si="123"/>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f t="shared" si="123"/>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f t="shared" si="123"/>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f t="shared" si="123"/>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f t="shared" si="123"/>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f t="shared" si="123"/>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f t="shared" si="12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f t="shared" si="123"/>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f t="shared" si="123"/>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f t="shared" si="123"/>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f t="shared" si="123"/>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f t="shared" ref="B7938:B8001" si="124">ROW()-1</f>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f t="shared" si="124"/>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f t="shared" si="124"/>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f t="shared" si="124"/>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f t="shared" si="124"/>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f t="shared" si="124"/>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f t="shared" si="12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f t="shared" si="124"/>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f t="shared" si="124"/>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f t="shared" si="124"/>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f t="shared" si="124"/>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f t="shared" si="124"/>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f t="shared" si="124"/>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f t="shared" si="124"/>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f t="shared" si="124"/>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f t="shared" si="124"/>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f t="shared" si="12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f t="shared" si="124"/>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f t="shared" si="124"/>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f t="shared" si="124"/>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f t="shared" si="124"/>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f t="shared" si="124"/>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f t="shared" si="124"/>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f t="shared" si="124"/>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f t="shared" si="124"/>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f t="shared" si="124"/>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f t="shared" si="12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f t="shared" si="124"/>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f t="shared" si="124"/>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f t="shared" si="124"/>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f t="shared" si="124"/>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f t="shared" si="124"/>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f t="shared" si="124"/>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f t="shared" si="124"/>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f t="shared" si="124"/>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f t="shared" si="124"/>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f t="shared" si="12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f t="shared" si="124"/>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f t="shared" si="124"/>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f t="shared" si="124"/>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f t="shared" si="124"/>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f t="shared" si="124"/>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f t="shared" si="124"/>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f t="shared" si="124"/>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f t="shared" si="124"/>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f t="shared" si="124"/>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f t="shared" si="12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f t="shared" si="124"/>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f t="shared" si="124"/>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f t="shared" si="124"/>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f t="shared" si="124"/>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f t="shared" si="124"/>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f t="shared" si="124"/>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f t="shared" si="124"/>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f t="shared" si="124"/>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f t="shared" si="124"/>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f t="shared" si="12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f t="shared" si="124"/>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f t="shared" si="124"/>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f t="shared" si="124"/>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f t="shared" si="124"/>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f t="shared" si="124"/>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f t="shared" si="124"/>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f t="shared" si="124"/>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f t="shared" ref="B8002:B8065" si="125">ROW()-1</f>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f t="shared" si="125"/>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f t="shared" si="125"/>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f t="shared" si="12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f t="shared" si="125"/>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f t="shared" si="125"/>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f t="shared" si="125"/>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f t="shared" si="125"/>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f t="shared" si="125"/>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f t="shared" si="125"/>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f t="shared" si="125"/>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f t="shared" si="125"/>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f t="shared" si="125"/>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f t="shared" si="12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f t="shared" si="125"/>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f t="shared" si="125"/>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f t="shared" si="125"/>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f t="shared" si="125"/>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f t="shared" si="125"/>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f t="shared" si="125"/>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f t="shared" si="125"/>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f t="shared" si="125"/>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f t="shared" si="125"/>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f t="shared" si="1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f t="shared" si="125"/>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f t="shared" si="125"/>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f t="shared" si="125"/>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f t="shared" si="125"/>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f t="shared" si="125"/>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f t="shared" si="125"/>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f t="shared" si="125"/>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f t="shared" si="125"/>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f t="shared" si="125"/>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f t="shared" si="12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f t="shared" si="125"/>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f t="shared" si="125"/>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f t="shared" si="125"/>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f t="shared" si="125"/>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f t="shared" si="125"/>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f t="shared" si="125"/>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f t="shared" si="125"/>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f t="shared" si="125"/>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f t="shared" si="125"/>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f t="shared" si="12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f t="shared" si="125"/>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f t="shared" si="125"/>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f t="shared" si="125"/>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f t="shared" si="125"/>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f t="shared" si="125"/>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f t="shared" si="125"/>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f t="shared" si="125"/>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f t="shared" si="125"/>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f t="shared" si="125"/>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f t="shared" si="12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f t="shared" si="125"/>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f t="shared" si="125"/>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f t="shared" si="125"/>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f t="shared" si="125"/>
        <v>8058</v>
      </c>
      <c r="C8059" t="s">
        <v>532</v>
      </c>
      <c r="D8059" t="s">
        <v>19</v>
      </c>
      <c r="E8059">
        <v>2022</v>
      </c>
      <c r="F8059" t="s">
        <v>20</v>
      </c>
      <c r="G8059" t="s">
        <v>21</v>
      </c>
      <c r="H8059" t="s">
        <v>15</v>
      </c>
      <c r="I8059" t="s">
        <v>22</v>
      </c>
      <c r="J8059">
        <v>0</v>
      </c>
      <c r="K8059">
        <v>5.51</v>
      </c>
      <c r="L8059">
        <v>98.9726</v>
      </c>
      <c r="M8059">
        <v>4</v>
      </c>
    </row>
    <row r="8060" spans="1:13" x14ac:dyDescent="0.3">
      <c r="A8060" t="s">
        <v>17</v>
      </c>
      <c r="B8060">
        <f t="shared" si="125"/>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f t="shared" si="125"/>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f t="shared" si="125"/>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f t="shared" si="125"/>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f t="shared" si="125"/>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f t="shared" si="12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f t="shared" ref="B8066:B8129" si="126">ROW()-1</f>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f t="shared" si="126"/>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f t="shared" si="126"/>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f t="shared" si="126"/>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f t="shared" si="126"/>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f t="shared" si="126"/>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f t="shared" si="126"/>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f t="shared" si="126"/>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f t="shared" si="126"/>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f t="shared" si="126"/>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f t="shared" si="12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f t="shared" si="126"/>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f t="shared" si="126"/>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f t="shared" si="126"/>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f t="shared" si="126"/>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f t="shared" si="126"/>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f t="shared" si="126"/>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f t="shared" si="126"/>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f t="shared" si="126"/>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f t="shared" si="126"/>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f t="shared" si="12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f t="shared" si="126"/>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f t="shared" si="126"/>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f t="shared" si="126"/>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f t="shared" si="126"/>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f t="shared" si="126"/>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f t="shared" si="126"/>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f t="shared" si="126"/>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f t="shared" si="126"/>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f t="shared" si="126"/>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f t="shared" si="12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f t="shared" si="126"/>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f t="shared" si="126"/>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f t="shared" si="126"/>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f t="shared" si="126"/>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f t="shared" si="126"/>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f t="shared" si="126"/>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f t="shared" si="126"/>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f t="shared" si="126"/>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f t="shared" si="126"/>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f t="shared" si="12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f t="shared" si="126"/>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f t="shared" si="126"/>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f t="shared" si="126"/>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f t="shared" si="126"/>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f t="shared" si="126"/>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f t="shared" si="126"/>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f t="shared" si="126"/>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f t="shared" si="126"/>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f t="shared" si="126"/>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f t="shared" si="12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f t="shared" si="126"/>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f t="shared" si="126"/>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f t="shared" si="126"/>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f t="shared" si="126"/>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f t="shared" si="126"/>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f t="shared" si="126"/>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f t="shared" si="126"/>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f t="shared" si="126"/>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f t="shared" si="126"/>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f t="shared" si="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f t="shared" si="126"/>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f t="shared" si="126"/>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f t="shared" si="126"/>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f t="shared" ref="B8130:B8193" si="127">ROW()-1</f>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f t="shared" si="127"/>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f t="shared" si="127"/>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f t="shared" si="127"/>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f t="shared" si="127"/>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f t="shared" si="127"/>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f t="shared" si="127"/>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f t="shared" si="12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f t="shared" si="127"/>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f t="shared" si="127"/>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f t="shared" si="127"/>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f t="shared" si="127"/>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f t="shared" si="127"/>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f t="shared" si="127"/>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f t="shared" si="127"/>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f t="shared" si="127"/>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f t="shared" si="127"/>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f t="shared" si="12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f t="shared" si="127"/>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f t="shared" si="127"/>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f t="shared" si="127"/>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f t="shared" si="127"/>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f t="shared" si="127"/>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f t="shared" si="127"/>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f t="shared" si="127"/>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f t="shared" si="127"/>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f t="shared" si="127"/>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f t="shared" si="12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f t="shared" si="127"/>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f t="shared" si="127"/>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f t="shared" si="127"/>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f t="shared" si="127"/>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f t="shared" si="127"/>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f t="shared" si="127"/>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f t="shared" si="127"/>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f t="shared" si="127"/>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f t="shared" si="127"/>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f t="shared" si="12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f t="shared" si="127"/>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f t="shared" si="127"/>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f t="shared" si="127"/>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f t="shared" si="127"/>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f t="shared" si="127"/>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f t="shared" si="127"/>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f t="shared" si="127"/>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f t="shared" si="127"/>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f t="shared" si="127"/>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f t="shared" si="12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f t="shared" si="127"/>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f t="shared" si="127"/>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f t="shared" si="127"/>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f t="shared" si="127"/>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f t="shared" si="127"/>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f t="shared" si="127"/>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f t="shared" si="127"/>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f t="shared" si="127"/>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f t="shared" si="127"/>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f t="shared" si="12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f t="shared" si="127"/>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f t="shared" si="127"/>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f t="shared" si="127"/>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f t="shared" si="127"/>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f t="shared" si="127"/>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f t="shared" si="127"/>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f t="shared" ref="B8194:B8257" si="128">ROW()-1</f>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f t="shared" si="128"/>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f t="shared" si="128"/>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f t="shared" si="128"/>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f t="shared" si="12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f t="shared" si="128"/>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f t="shared" si="128"/>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f t="shared" si="128"/>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f t="shared" si="128"/>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f t="shared" si="128"/>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f t="shared" si="128"/>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f t="shared" si="128"/>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f t="shared" si="128"/>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f t="shared" si="128"/>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f t="shared" si="12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f t="shared" si="128"/>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f t="shared" si="128"/>
        <v>8209</v>
      </c>
      <c r="C8210" t="s">
        <v>1484</v>
      </c>
      <c r="D8210" t="s">
        <v>12</v>
      </c>
      <c r="E8210">
        <v>2022</v>
      </c>
      <c r="F8210" t="s">
        <v>20</v>
      </c>
      <c r="G8210" t="s">
        <v>21</v>
      </c>
      <c r="H8210" t="s">
        <v>15</v>
      </c>
      <c r="I8210" t="s">
        <v>22</v>
      </c>
      <c r="J8210">
        <v>0</v>
      </c>
      <c r="K8210">
        <v>19.2</v>
      </c>
      <c r="L8210">
        <v>184.595</v>
      </c>
      <c r="M8210">
        <v>4</v>
      </c>
    </row>
    <row r="8211" spans="1:13" x14ac:dyDescent="0.3">
      <c r="A8211" t="s">
        <v>10</v>
      </c>
      <c r="B8211">
        <f t="shared" si="128"/>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f t="shared" si="128"/>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f t="shared" si="128"/>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f t="shared" si="128"/>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f t="shared" si="128"/>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f t="shared" si="128"/>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f t="shared" si="128"/>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f t="shared" si="12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f t="shared" si="128"/>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f t="shared" si="128"/>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f t="shared" si="128"/>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f t="shared" si="128"/>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f t="shared" si="128"/>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f t="shared" si="128"/>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f t="shared" si="128"/>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f t="shared" si="128"/>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f t="shared" si="128"/>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f t="shared" si="1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f t="shared" si="128"/>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f t="shared" si="128"/>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f t="shared" si="128"/>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f t="shared" si="128"/>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f t="shared" si="128"/>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f t="shared" si="128"/>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f t="shared" si="128"/>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f t="shared" si="128"/>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f t="shared" si="128"/>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f t="shared" si="12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f t="shared" si="128"/>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f t="shared" si="128"/>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f t="shared" si="128"/>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f t="shared" si="128"/>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f t="shared" si="128"/>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f t="shared" si="128"/>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f t="shared" si="128"/>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f t="shared" si="128"/>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f t="shared" si="128"/>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f t="shared" si="12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f t="shared" si="128"/>
        <v>8248</v>
      </c>
      <c r="C8249" t="s">
        <v>662</v>
      </c>
      <c r="D8249" t="s">
        <v>57</v>
      </c>
      <c r="E8249">
        <v>2018</v>
      </c>
      <c r="F8249" t="s">
        <v>45</v>
      </c>
      <c r="G8249" t="s">
        <v>21</v>
      </c>
      <c r="H8249" t="s">
        <v>15</v>
      </c>
      <c r="I8249" t="s">
        <v>46</v>
      </c>
      <c r="J8249">
        <v>0</v>
      </c>
      <c r="L8249">
        <v>87.685599999999994</v>
      </c>
      <c r="M8249">
        <v>4</v>
      </c>
    </row>
    <row r="8250" spans="1:13" x14ac:dyDescent="0.3">
      <c r="A8250" t="s">
        <v>17</v>
      </c>
      <c r="B8250">
        <f t="shared" si="128"/>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f t="shared" si="128"/>
        <v>8250</v>
      </c>
      <c r="C8251" t="s">
        <v>718</v>
      </c>
      <c r="D8251" t="s">
        <v>19</v>
      </c>
      <c r="E8251">
        <v>2018</v>
      </c>
      <c r="F8251" t="s">
        <v>45</v>
      </c>
      <c r="G8251" t="s">
        <v>21</v>
      </c>
      <c r="H8251" t="s">
        <v>15</v>
      </c>
      <c r="I8251" t="s">
        <v>46</v>
      </c>
      <c r="J8251">
        <v>0</v>
      </c>
      <c r="L8251">
        <v>64.216800000000006</v>
      </c>
      <c r="M8251">
        <v>4</v>
      </c>
    </row>
    <row r="8252" spans="1:13" x14ac:dyDescent="0.3">
      <c r="A8252" t="s">
        <v>17</v>
      </c>
      <c r="B8252">
        <f t="shared" si="128"/>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f t="shared" si="128"/>
        <v>8252</v>
      </c>
      <c r="C8253" t="s">
        <v>1134</v>
      </c>
      <c r="D8253" t="s">
        <v>42</v>
      </c>
      <c r="E8253">
        <v>2018</v>
      </c>
      <c r="F8253" t="s">
        <v>45</v>
      </c>
      <c r="G8253" t="s">
        <v>21</v>
      </c>
      <c r="H8253" t="s">
        <v>15</v>
      </c>
      <c r="I8253" t="s">
        <v>46</v>
      </c>
      <c r="J8253">
        <v>0.102941345</v>
      </c>
      <c r="L8253">
        <v>171.2448</v>
      </c>
      <c r="M8253">
        <v>4</v>
      </c>
    </row>
    <row r="8254" spans="1:13" x14ac:dyDescent="0.3">
      <c r="A8254" t="s">
        <v>17</v>
      </c>
      <c r="B8254">
        <f t="shared" si="128"/>
        <v>8253</v>
      </c>
      <c r="C8254" t="s">
        <v>75</v>
      </c>
      <c r="D8254" t="s">
        <v>42</v>
      </c>
      <c r="E8254">
        <v>2018</v>
      </c>
      <c r="F8254" t="s">
        <v>45</v>
      </c>
      <c r="G8254" t="s">
        <v>21</v>
      </c>
      <c r="H8254" t="s">
        <v>15</v>
      </c>
      <c r="I8254" t="s">
        <v>46</v>
      </c>
      <c r="J8254">
        <v>8.0249973000000002E-2</v>
      </c>
      <c r="L8254">
        <v>168.679</v>
      </c>
      <c r="M8254">
        <v>4</v>
      </c>
    </row>
    <row r="8255" spans="1:13" x14ac:dyDescent="0.3">
      <c r="A8255" t="s">
        <v>17</v>
      </c>
      <c r="B8255">
        <f t="shared" si="128"/>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f t="shared" si="128"/>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f t="shared" si="128"/>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f t="shared" ref="B8258:B8321" si="129">ROW()-1</f>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f t="shared" si="12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f t="shared" si="129"/>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f t="shared" si="129"/>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f t="shared" si="129"/>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f t="shared" si="129"/>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f t="shared" si="129"/>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f t="shared" si="129"/>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f t="shared" si="129"/>
        <v>8265</v>
      </c>
      <c r="C8266" t="s">
        <v>453</v>
      </c>
      <c r="D8266" t="s">
        <v>95</v>
      </c>
      <c r="E8266">
        <v>2018</v>
      </c>
      <c r="F8266" t="s">
        <v>45</v>
      </c>
      <c r="G8266" t="s">
        <v>21</v>
      </c>
      <c r="H8266" t="s">
        <v>15</v>
      </c>
      <c r="I8266" t="s">
        <v>46</v>
      </c>
      <c r="J8266">
        <v>3.5239270000000003E-2</v>
      </c>
      <c r="L8266">
        <v>231.601</v>
      </c>
      <c r="M8266">
        <v>4</v>
      </c>
    </row>
    <row r="8267" spans="1:13" x14ac:dyDescent="0.3">
      <c r="A8267" t="s">
        <v>17</v>
      </c>
      <c r="B8267">
        <f t="shared" si="129"/>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f t="shared" si="129"/>
        <v>8267</v>
      </c>
      <c r="C8268" t="s">
        <v>986</v>
      </c>
      <c r="D8268" t="s">
        <v>95</v>
      </c>
      <c r="E8268">
        <v>2018</v>
      </c>
      <c r="F8268" t="s">
        <v>45</v>
      </c>
      <c r="G8268" t="s">
        <v>21</v>
      </c>
      <c r="H8268" t="s">
        <v>15</v>
      </c>
      <c r="I8268" t="s">
        <v>46</v>
      </c>
      <c r="J8268">
        <v>0</v>
      </c>
      <c r="L8268">
        <v>100.1384</v>
      </c>
      <c r="M8268">
        <v>4</v>
      </c>
    </row>
    <row r="8269" spans="1:13" x14ac:dyDescent="0.3">
      <c r="A8269" t="s">
        <v>17</v>
      </c>
      <c r="B8269">
        <f t="shared" si="12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f t="shared" si="129"/>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f t="shared" si="129"/>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f t="shared" si="129"/>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f t="shared" si="129"/>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f t="shared" si="129"/>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f t="shared" si="129"/>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f t="shared" si="129"/>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f t="shared" si="129"/>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f t="shared" si="129"/>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f t="shared" si="12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f t="shared" si="129"/>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f t="shared" si="129"/>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f t="shared" si="129"/>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f t="shared" si="129"/>
        <v>8282</v>
      </c>
      <c r="C8283" t="s">
        <v>97</v>
      </c>
      <c r="D8283" t="s">
        <v>28</v>
      </c>
      <c r="E8283">
        <v>2018</v>
      </c>
      <c r="F8283" t="s">
        <v>45</v>
      </c>
      <c r="G8283" t="s">
        <v>21</v>
      </c>
      <c r="H8283" t="s">
        <v>15</v>
      </c>
      <c r="I8283" t="s">
        <v>46</v>
      </c>
      <c r="J8283">
        <v>2.4047319000000001E-2</v>
      </c>
      <c r="L8283">
        <v>115.515</v>
      </c>
      <c r="M8283">
        <v>4</v>
      </c>
    </row>
    <row r="8284" spans="1:13" x14ac:dyDescent="0.3">
      <c r="A8284" t="s">
        <v>17</v>
      </c>
      <c r="B8284">
        <f t="shared" si="129"/>
        <v>8283</v>
      </c>
      <c r="C8284" t="s">
        <v>875</v>
      </c>
      <c r="D8284" t="s">
        <v>28</v>
      </c>
      <c r="E8284">
        <v>2018</v>
      </c>
      <c r="F8284" t="s">
        <v>45</v>
      </c>
      <c r="G8284" t="s">
        <v>21</v>
      </c>
      <c r="H8284" t="s">
        <v>15</v>
      </c>
      <c r="I8284" t="s">
        <v>46</v>
      </c>
      <c r="J8284">
        <v>6.2724116999999996E-2</v>
      </c>
      <c r="L8284">
        <v>100.57</v>
      </c>
      <c r="M8284">
        <v>4</v>
      </c>
    </row>
    <row r="8285" spans="1:13" x14ac:dyDescent="0.3">
      <c r="A8285" t="s">
        <v>17</v>
      </c>
      <c r="B8285">
        <f t="shared" si="129"/>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f t="shared" si="129"/>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f t="shared" si="129"/>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f t="shared" si="129"/>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f t="shared" si="129"/>
        <v>8288</v>
      </c>
      <c r="C8289" t="s">
        <v>1517</v>
      </c>
      <c r="D8289" t="s">
        <v>67</v>
      </c>
      <c r="E8289">
        <v>2018</v>
      </c>
      <c r="F8289" t="s">
        <v>45</v>
      </c>
      <c r="G8289" t="s">
        <v>21</v>
      </c>
      <c r="H8289" t="s">
        <v>15</v>
      </c>
      <c r="I8289" t="s">
        <v>46</v>
      </c>
      <c r="J8289">
        <v>5.3211728E-2</v>
      </c>
      <c r="L8289">
        <v>177.6002</v>
      </c>
      <c r="M8289">
        <v>4</v>
      </c>
    </row>
    <row r="8290" spans="1:13" x14ac:dyDescent="0.3">
      <c r="A8290" t="s">
        <v>17</v>
      </c>
      <c r="B8290">
        <f t="shared" si="129"/>
        <v>8289</v>
      </c>
      <c r="C8290" t="s">
        <v>535</v>
      </c>
      <c r="D8290" t="s">
        <v>67</v>
      </c>
      <c r="E8290">
        <v>2018</v>
      </c>
      <c r="F8290" t="s">
        <v>45</v>
      </c>
      <c r="G8290" t="s">
        <v>21</v>
      </c>
      <c r="H8290" t="s">
        <v>15</v>
      </c>
      <c r="I8290" t="s">
        <v>46</v>
      </c>
      <c r="J8290">
        <v>0.101281</v>
      </c>
      <c r="L8290">
        <v>55.095599999999997</v>
      </c>
      <c r="M8290">
        <v>4</v>
      </c>
    </row>
    <row r="8291" spans="1:13" x14ac:dyDescent="0.3">
      <c r="A8291" t="s">
        <v>17</v>
      </c>
      <c r="B8291">
        <f t="shared" si="129"/>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f t="shared" si="129"/>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f t="shared" si="129"/>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f t="shared" si="129"/>
        <v>8293</v>
      </c>
      <c r="C8294" t="s">
        <v>777</v>
      </c>
      <c r="D8294" t="s">
        <v>67</v>
      </c>
      <c r="E8294">
        <v>2018</v>
      </c>
      <c r="F8294" t="s">
        <v>45</v>
      </c>
      <c r="G8294" t="s">
        <v>21</v>
      </c>
      <c r="H8294" t="s">
        <v>15</v>
      </c>
      <c r="I8294" t="s">
        <v>46</v>
      </c>
      <c r="J8294">
        <v>2.0769677E-2</v>
      </c>
      <c r="L8294">
        <v>117.5782</v>
      </c>
      <c r="M8294">
        <v>4</v>
      </c>
    </row>
    <row r="8295" spans="1:13" x14ac:dyDescent="0.3">
      <c r="A8295" t="s">
        <v>17</v>
      </c>
      <c r="B8295">
        <f t="shared" si="129"/>
        <v>8294</v>
      </c>
      <c r="C8295" t="s">
        <v>1018</v>
      </c>
      <c r="D8295" t="s">
        <v>24</v>
      </c>
      <c r="E8295">
        <v>2018</v>
      </c>
      <c r="F8295" t="s">
        <v>45</v>
      </c>
      <c r="G8295" t="s">
        <v>21</v>
      </c>
      <c r="H8295" t="s">
        <v>15</v>
      </c>
      <c r="I8295" t="s">
        <v>46</v>
      </c>
      <c r="J8295">
        <v>5.4720642E-2</v>
      </c>
      <c r="L8295">
        <v>107.8254</v>
      </c>
      <c r="M8295">
        <v>4</v>
      </c>
    </row>
    <row r="8296" spans="1:13" x14ac:dyDescent="0.3">
      <c r="A8296" t="s">
        <v>17</v>
      </c>
      <c r="B8296">
        <f t="shared" si="129"/>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f t="shared" si="129"/>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f t="shared" si="129"/>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f t="shared" si="12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f t="shared" si="129"/>
        <v>8299</v>
      </c>
      <c r="C8300" t="s">
        <v>167</v>
      </c>
      <c r="D8300" t="s">
        <v>24</v>
      </c>
      <c r="E8300">
        <v>2018</v>
      </c>
      <c r="F8300" t="s">
        <v>45</v>
      </c>
      <c r="G8300" t="s">
        <v>21</v>
      </c>
      <c r="H8300" t="s">
        <v>15</v>
      </c>
      <c r="I8300" t="s">
        <v>46</v>
      </c>
      <c r="J8300">
        <v>2.6740766999999999E-2</v>
      </c>
      <c r="L8300">
        <v>261.291</v>
      </c>
      <c r="M8300">
        <v>4</v>
      </c>
    </row>
    <row r="8301" spans="1:13" x14ac:dyDescent="0.3">
      <c r="A8301" t="s">
        <v>17</v>
      </c>
      <c r="B8301">
        <f t="shared" si="129"/>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f t="shared" si="129"/>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f t="shared" si="129"/>
        <v>8302</v>
      </c>
      <c r="C8303" t="s">
        <v>229</v>
      </c>
      <c r="D8303" t="s">
        <v>24</v>
      </c>
      <c r="E8303">
        <v>2018</v>
      </c>
      <c r="F8303" t="s">
        <v>45</v>
      </c>
      <c r="G8303" t="s">
        <v>21</v>
      </c>
      <c r="H8303" t="s">
        <v>15</v>
      </c>
      <c r="I8303" t="s">
        <v>46</v>
      </c>
      <c r="J8303">
        <v>0</v>
      </c>
      <c r="L8303">
        <v>190.9162</v>
      </c>
      <c r="M8303">
        <v>4</v>
      </c>
    </row>
    <row r="8304" spans="1:13" x14ac:dyDescent="0.3">
      <c r="A8304" t="s">
        <v>17</v>
      </c>
      <c r="B8304">
        <f t="shared" si="129"/>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f t="shared" si="129"/>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f t="shared" si="129"/>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f t="shared" si="129"/>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f t="shared" si="129"/>
        <v>8307</v>
      </c>
      <c r="C8308" t="s">
        <v>1144</v>
      </c>
      <c r="D8308" t="s">
        <v>24</v>
      </c>
      <c r="E8308">
        <v>2018</v>
      </c>
      <c r="F8308" t="s">
        <v>45</v>
      </c>
      <c r="G8308" t="s">
        <v>21</v>
      </c>
      <c r="H8308" t="s">
        <v>15</v>
      </c>
      <c r="I8308" t="s">
        <v>46</v>
      </c>
      <c r="J8308">
        <v>1.1556919000000001E-2</v>
      </c>
      <c r="L8308">
        <v>94.741</v>
      </c>
      <c r="M8308">
        <v>4</v>
      </c>
    </row>
    <row r="8309" spans="1:13" x14ac:dyDescent="0.3">
      <c r="A8309" t="s">
        <v>17</v>
      </c>
      <c r="B8309">
        <f t="shared" si="12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f t="shared" si="129"/>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f t="shared" si="129"/>
        <v>8310</v>
      </c>
      <c r="C8311" t="s">
        <v>738</v>
      </c>
      <c r="D8311" t="s">
        <v>24</v>
      </c>
      <c r="E8311">
        <v>2018</v>
      </c>
      <c r="F8311" t="s">
        <v>45</v>
      </c>
      <c r="G8311" t="s">
        <v>21</v>
      </c>
      <c r="H8311" t="s">
        <v>15</v>
      </c>
      <c r="I8311" t="s">
        <v>46</v>
      </c>
      <c r="J8311">
        <v>0.118806857</v>
      </c>
      <c r="L8311">
        <v>248.8434</v>
      </c>
      <c r="M8311">
        <v>4</v>
      </c>
    </row>
    <row r="8312" spans="1:13" x14ac:dyDescent="0.3">
      <c r="A8312" t="s">
        <v>17</v>
      </c>
      <c r="B8312">
        <f t="shared" si="129"/>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f t="shared" si="129"/>
        <v>8312</v>
      </c>
      <c r="C8313" t="s">
        <v>36</v>
      </c>
      <c r="D8313" t="s">
        <v>24</v>
      </c>
      <c r="E8313">
        <v>2018</v>
      </c>
      <c r="F8313" t="s">
        <v>45</v>
      </c>
      <c r="G8313" t="s">
        <v>21</v>
      </c>
      <c r="H8313" t="s">
        <v>15</v>
      </c>
      <c r="I8313" t="s">
        <v>46</v>
      </c>
      <c r="J8313">
        <v>5.4480049999999997E-3</v>
      </c>
      <c r="L8313">
        <v>102.1016</v>
      </c>
      <c r="M8313">
        <v>4</v>
      </c>
    </row>
    <row r="8314" spans="1:13" x14ac:dyDescent="0.3">
      <c r="A8314" t="s">
        <v>17</v>
      </c>
      <c r="B8314">
        <f t="shared" si="129"/>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f t="shared" si="129"/>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f t="shared" si="129"/>
        <v>8315</v>
      </c>
      <c r="C8316" t="s">
        <v>1168</v>
      </c>
      <c r="D8316" t="s">
        <v>12</v>
      </c>
      <c r="E8316">
        <v>2018</v>
      </c>
      <c r="F8316" t="s">
        <v>45</v>
      </c>
      <c r="G8316" t="s">
        <v>21</v>
      </c>
      <c r="H8316" t="s">
        <v>15</v>
      </c>
      <c r="I8316" t="s">
        <v>46</v>
      </c>
      <c r="J8316">
        <v>0</v>
      </c>
      <c r="L8316">
        <v>242.9854</v>
      </c>
      <c r="M8316">
        <v>4</v>
      </c>
    </row>
    <row r="8317" spans="1:13" x14ac:dyDescent="0.3">
      <c r="A8317" t="s">
        <v>17</v>
      </c>
      <c r="B8317">
        <f t="shared" si="129"/>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f t="shared" si="129"/>
        <v>8317</v>
      </c>
      <c r="C8318" t="s">
        <v>1169</v>
      </c>
      <c r="D8318" t="s">
        <v>12</v>
      </c>
      <c r="E8318">
        <v>2018</v>
      </c>
      <c r="F8318" t="s">
        <v>45</v>
      </c>
      <c r="G8318" t="s">
        <v>21</v>
      </c>
      <c r="H8318" t="s">
        <v>15</v>
      </c>
      <c r="I8318" t="s">
        <v>46</v>
      </c>
      <c r="J8318">
        <v>2.1392306E-2</v>
      </c>
      <c r="L8318">
        <v>182.0976</v>
      </c>
      <c r="M8318">
        <v>4</v>
      </c>
    </row>
    <row r="8319" spans="1:13" x14ac:dyDescent="0.3">
      <c r="A8319" t="s">
        <v>17</v>
      </c>
      <c r="B8319">
        <f t="shared" si="129"/>
        <v>8318</v>
      </c>
      <c r="C8319" t="s">
        <v>1447</v>
      </c>
      <c r="D8319" t="s">
        <v>12</v>
      </c>
      <c r="E8319">
        <v>2018</v>
      </c>
      <c r="F8319" t="s">
        <v>45</v>
      </c>
      <c r="G8319" t="s">
        <v>21</v>
      </c>
      <c r="H8319" t="s">
        <v>15</v>
      </c>
      <c r="I8319" t="s">
        <v>46</v>
      </c>
      <c r="J8319">
        <v>0</v>
      </c>
      <c r="L8319">
        <v>115.3492</v>
      </c>
      <c r="M8319">
        <v>4</v>
      </c>
    </row>
    <row r="8320" spans="1:13" x14ac:dyDescent="0.3">
      <c r="A8320" t="s">
        <v>17</v>
      </c>
      <c r="B8320">
        <f t="shared" si="129"/>
        <v>8319</v>
      </c>
      <c r="C8320" t="s">
        <v>447</v>
      </c>
      <c r="D8320" t="s">
        <v>12</v>
      </c>
      <c r="E8320">
        <v>2018</v>
      </c>
      <c r="F8320" t="s">
        <v>45</v>
      </c>
      <c r="G8320" t="s">
        <v>21</v>
      </c>
      <c r="H8320" t="s">
        <v>15</v>
      </c>
      <c r="I8320" t="s">
        <v>46</v>
      </c>
      <c r="J8320">
        <v>3.3059299E-2</v>
      </c>
      <c r="L8320">
        <v>196.4768</v>
      </c>
      <c r="M8320">
        <v>4</v>
      </c>
    </row>
    <row r="8321" spans="1:13" x14ac:dyDescent="0.3">
      <c r="A8321" t="s">
        <v>17</v>
      </c>
      <c r="B8321">
        <f t="shared" si="129"/>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f t="shared" ref="B8322:B8385" si="130">ROW()-1</f>
        <v>8321</v>
      </c>
      <c r="C8322" t="s">
        <v>1238</v>
      </c>
      <c r="D8322" t="s">
        <v>12</v>
      </c>
      <c r="E8322">
        <v>2018</v>
      </c>
      <c r="F8322" t="s">
        <v>45</v>
      </c>
      <c r="G8322" t="s">
        <v>21</v>
      </c>
      <c r="H8322" t="s">
        <v>15</v>
      </c>
      <c r="I8322" t="s">
        <v>46</v>
      </c>
      <c r="J8322">
        <v>0.173529036</v>
      </c>
      <c r="L8322">
        <v>113.2834</v>
      </c>
      <c r="M8322">
        <v>4</v>
      </c>
    </row>
    <row r="8323" spans="1:13" x14ac:dyDescent="0.3">
      <c r="A8323" t="s">
        <v>17</v>
      </c>
      <c r="B8323">
        <f t="shared" si="130"/>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f t="shared" si="130"/>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f t="shared" si="130"/>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f t="shared" si="130"/>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f t="shared" si="130"/>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f t="shared" si="130"/>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f t="shared" si="130"/>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f t="shared" si="1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f t="shared" si="130"/>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f t="shared" si="130"/>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f t="shared" si="130"/>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f t="shared" si="130"/>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f t="shared" si="130"/>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f t="shared" si="130"/>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f t="shared" si="130"/>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f t="shared" si="130"/>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f t="shared" si="130"/>
        <v>8338</v>
      </c>
      <c r="C8339" t="s">
        <v>497</v>
      </c>
      <c r="D8339" t="s">
        <v>19</v>
      </c>
      <c r="E8339">
        <v>2018</v>
      </c>
      <c r="F8339" t="s">
        <v>45</v>
      </c>
      <c r="G8339" t="s">
        <v>21</v>
      </c>
      <c r="H8339" t="s">
        <v>15</v>
      </c>
      <c r="I8339" t="s">
        <v>46</v>
      </c>
      <c r="J8339">
        <v>0</v>
      </c>
      <c r="L8339">
        <v>37.3506</v>
      </c>
      <c r="M8339">
        <v>4</v>
      </c>
    </row>
    <row r="8340" spans="1:13" x14ac:dyDescent="0.3">
      <c r="A8340" t="s">
        <v>17</v>
      </c>
      <c r="B8340">
        <f t="shared" si="130"/>
        <v>8339</v>
      </c>
      <c r="C8340" t="s">
        <v>992</v>
      </c>
      <c r="D8340" t="s">
        <v>19</v>
      </c>
      <c r="E8340">
        <v>2018</v>
      </c>
      <c r="F8340" t="s">
        <v>45</v>
      </c>
      <c r="G8340" t="s">
        <v>21</v>
      </c>
      <c r="H8340" t="s">
        <v>15</v>
      </c>
      <c r="I8340" t="s">
        <v>46</v>
      </c>
      <c r="J8340">
        <v>0</v>
      </c>
      <c r="L8340">
        <v>100.80419999999999</v>
      </c>
      <c r="M8340">
        <v>4</v>
      </c>
    </row>
    <row r="8341" spans="1:13" x14ac:dyDescent="0.3">
      <c r="A8341" t="s">
        <v>17</v>
      </c>
      <c r="B8341">
        <f t="shared" si="130"/>
        <v>8340</v>
      </c>
      <c r="C8341" t="s">
        <v>473</v>
      </c>
      <c r="D8341" t="s">
        <v>19</v>
      </c>
      <c r="E8341">
        <v>2018</v>
      </c>
      <c r="F8341" t="s">
        <v>45</v>
      </c>
      <c r="G8341" t="s">
        <v>21</v>
      </c>
      <c r="H8341" t="s">
        <v>15</v>
      </c>
      <c r="I8341" t="s">
        <v>46</v>
      </c>
      <c r="J8341">
        <v>4.7665717000000003E-2</v>
      </c>
      <c r="L8341">
        <v>42.177</v>
      </c>
      <c r="M8341">
        <v>4</v>
      </c>
    </row>
    <row r="8342" spans="1:13" x14ac:dyDescent="0.3">
      <c r="A8342" t="s">
        <v>17</v>
      </c>
      <c r="B8342">
        <f t="shared" si="130"/>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f t="shared" si="130"/>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f t="shared" si="130"/>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f t="shared" si="130"/>
        <v>8344</v>
      </c>
      <c r="C8345" t="s">
        <v>238</v>
      </c>
      <c r="D8345" t="s">
        <v>19</v>
      </c>
      <c r="E8345">
        <v>2018</v>
      </c>
      <c r="F8345" t="s">
        <v>45</v>
      </c>
      <c r="G8345" t="s">
        <v>21</v>
      </c>
      <c r="H8345" t="s">
        <v>15</v>
      </c>
      <c r="I8345" t="s">
        <v>46</v>
      </c>
      <c r="J8345">
        <v>0</v>
      </c>
      <c r="L8345">
        <v>152.07079999999999</v>
      </c>
      <c r="M8345">
        <v>4</v>
      </c>
    </row>
    <row r="8346" spans="1:13" x14ac:dyDescent="0.3">
      <c r="A8346" t="s">
        <v>17</v>
      </c>
      <c r="B8346">
        <f t="shared" si="130"/>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f t="shared" si="130"/>
        <v>8346</v>
      </c>
      <c r="C8347" t="s">
        <v>211</v>
      </c>
      <c r="D8347" t="s">
        <v>19</v>
      </c>
      <c r="E8347">
        <v>2018</v>
      </c>
      <c r="F8347" t="s">
        <v>45</v>
      </c>
      <c r="G8347" t="s">
        <v>21</v>
      </c>
      <c r="H8347" t="s">
        <v>15</v>
      </c>
      <c r="I8347" t="s">
        <v>46</v>
      </c>
      <c r="J8347">
        <v>2.426524E-2</v>
      </c>
      <c r="L8347">
        <v>114.0492</v>
      </c>
      <c r="M8347">
        <v>4</v>
      </c>
    </row>
    <row r="8348" spans="1:13" x14ac:dyDescent="0.3">
      <c r="A8348" t="s">
        <v>17</v>
      </c>
      <c r="B8348">
        <f t="shared" si="130"/>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f t="shared" si="130"/>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f t="shared" si="13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f t="shared" si="130"/>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f t="shared" si="130"/>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f t="shared" si="130"/>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f t="shared" si="130"/>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f t="shared" si="130"/>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f t="shared" si="130"/>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f t="shared" si="130"/>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f t="shared" si="130"/>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f t="shared" si="130"/>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f t="shared" si="13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f t="shared" si="130"/>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f t="shared" si="130"/>
        <v>8361</v>
      </c>
      <c r="C8362" t="s">
        <v>1151</v>
      </c>
      <c r="D8362" t="s">
        <v>42</v>
      </c>
      <c r="E8362">
        <v>2018</v>
      </c>
      <c r="F8362" t="s">
        <v>45</v>
      </c>
      <c r="G8362" t="s">
        <v>21</v>
      </c>
      <c r="H8362" t="s">
        <v>15</v>
      </c>
      <c r="I8362" t="s">
        <v>46</v>
      </c>
      <c r="J8362">
        <v>8.8551694E-2</v>
      </c>
      <c r="L8362">
        <v>191.5504</v>
      </c>
      <c r="M8362">
        <v>4</v>
      </c>
    </row>
    <row r="8363" spans="1:13" x14ac:dyDescent="0.3">
      <c r="A8363" t="s">
        <v>17</v>
      </c>
      <c r="B8363">
        <f t="shared" si="130"/>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f t="shared" si="130"/>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f t="shared" si="130"/>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f t="shared" si="130"/>
        <v>8365</v>
      </c>
      <c r="C8366" t="s">
        <v>930</v>
      </c>
      <c r="D8366" t="s">
        <v>42</v>
      </c>
      <c r="E8366">
        <v>2018</v>
      </c>
      <c r="F8366" t="s">
        <v>45</v>
      </c>
      <c r="G8366" t="s">
        <v>21</v>
      </c>
      <c r="H8366" t="s">
        <v>15</v>
      </c>
      <c r="I8366" t="s">
        <v>46</v>
      </c>
      <c r="J8366">
        <v>3.6360386000000001E-2</v>
      </c>
      <c r="L8366">
        <v>231.601</v>
      </c>
      <c r="M8366">
        <v>4</v>
      </c>
    </row>
    <row r="8367" spans="1:13" x14ac:dyDescent="0.3">
      <c r="A8367" t="s">
        <v>17</v>
      </c>
      <c r="B8367">
        <f t="shared" si="130"/>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f t="shared" si="130"/>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f t="shared" si="130"/>
        <v>8368</v>
      </c>
      <c r="C8369" t="s">
        <v>672</v>
      </c>
      <c r="D8369" t="s">
        <v>42</v>
      </c>
      <c r="E8369">
        <v>2018</v>
      </c>
      <c r="F8369" t="s">
        <v>45</v>
      </c>
      <c r="G8369" t="s">
        <v>21</v>
      </c>
      <c r="H8369" t="s">
        <v>15</v>
      </c>
      <c r="I8369" t="s">
        <v>46</v>
      </c>
      <c r="J8369">
        <v>2.6938317E-2</v>
      </c>
      <c r="L8369">
        <v>174.1396</v>
      </c>
      <c r="M8369">
        <v>4</v>
      </c>
    </row>
    <row r="8370" spans="1:13" x14ac:dyDescent="0.3">
      <c r="A8370" t="s">
        <v>17</v>
      </c>
      <c r="B8370">
        <f t="shared" si="13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f t="shared" si="130"/>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f t="shared" si="130"/>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f t="shared" si="130"/>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f t="shared" si="130"/>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f t="shared" si="130"/>
        <v>8374</v>
      </c>
      <c r="C8375" t="s">
        <v>742</v>
      </c>
      <c r="D8375" t="s">
        <v>42</v>
      </c>
      <c r="E8375">
        <v>2018</v>
      </c>
      <c r="F8375" t="s">
        <v>45</v>
      </c>
      <c r="G8375" t="s">
        <v>21</v>
      </c>
      <c r="H8375" t="s">
        <v>15</v>
      </c>
      <c r="I8375" t="s">
        <v>46</v>
      </c>
      <c r="J8375">
        <v>0</v>
      </c>
      <c r="L8375">
        <v>115.2176</v>
      </c>
      <c r="M8375">
        <v>4</v>
      </c>
    </row>
    <row r="8376" spans="1:13" x14ac:dyDescent="0.3">
      <c r="A8376" t="s">
        <v>17</v>
      </c>
      <c r="B8376">
        <f t="shared" si="130"/>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f t="shared" si="130"/>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f t="shared" si="130"/>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f t="shared" si="130"/>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f t="shared" si="13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f t="shared" si="130"/>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f t="shared" si="130"/>
        <v>8381</v>
      </c>
      <c r="C8382" t="s">
        <v>996</v>
      </c>
      <c r="D8382" t="s">
        <v>42</v>
      </c>
      <c r="E8382">
        <v>2018</v>
      </c>
      <c r="F8382" t="s">
        <v>45</v>
      </c>
      <c r="G8382" t="s">
        <v>21</v>
      </c>
      <c r="H8382" t="s">
        <v>15</v>
      </c>
      <c r="I8382" t="s">
        <v>46</v>
      </c>
      <c r="J8382">
        <v>0.176834351</v>
      </c>
      <c r="L8382">
        <v>172.1422</v>
      </c>
      <c r="M8382">
        <v>4</v>
      </c>
    </row>
    <row r="8383" spans="1:13" x14ac:dyDescent="0.3">
      <c r="A8383" t="s">
        <v>17</v>
      </c>
      <c r="B8383">
        <f t="shared" si="130"/>
        <v>8382</v>
      </c>
      <c r="C8383" t="s">
        <v>565</v>
      </c>
      <c r="D8383" t="s">
        <v>54</v>
      </c>
      <c r="E8383">
        <v>2018</v>
      </c>
      <c r="F8383" t="s">
        <v>45</v>
      </c>
      <c r="G8383" t="s">
        <v>21</v>
      </c>
      <c r="H8383" t="s">
        <v>15</v>
      </c>
      <c r="I8383" t="s">
        <v>46</v>
      </c>
      <c r="J8383">
        <v>1.4353675999999999E-2</v>
      </c>
      <c r="L8383">
        <v>115.515</v>
      </c>
      <c r="M8383">
        <v>4</v>
      </c>
    </row>
    <row r="8384" spans="1:13" x14ac:dyDescent="0.3">
      <c r="A8384" t="s">
        <v>17</v>
      </c>
      <c r="B8384">
        <f t="shared" si="130"/>
        <v>8383</v>
      </c>
      <c r="C8384" t="s">
        <v>1117</v>
      </c>
      <c r="D8384" t="s">
        <v>54</v>
      </c>
      <c r="E8384">
        <v>2018</v>
      </c>
      <c r="F8384" t="s">
        <v>45</v>
      </c>
      <c r="G8384" t="s">
        <v>21</v>
      </c>
      <c r="H8384" t="s">
        <v>15</v>
      </c>
      <c r="I8384" t="s">
        <v>46</v>
      </c>
      <c r="J8384">
        <v>3.9370913E-2</v>
      </c>
      <c r="L8384">
        <v>116.9808</v>
      </c>
      <c r="M8384">
        <v>4</v>
      </c>
    </row>
    <row r="8385" spans="1:13" x14ac:dyDescent="0.3">
      <c r="A8385" t="s">
        <v>17</v>
      </c>
      <c r="B8385">
        <f t="shared" si="130"/>
        <v>8384</v>
      </c>
      <c r="C8385" t="s">
        <v>861</v>
      </c>
      <c r="D8385" t="s">
        <v>54</v>
      </c>
      <c r="E8385">
        <v>2018</v>
      </c>
      <c r="F8385" t="s">
        <v>45</v>
      </c>
      <c r="G8385" t="s">
        <v>21</v>
      </c>
      <c r="H8385" t="s">
        <v>15</v>
      </c>
      <c r="I8385" t="s">
        <v>46</v>
      </c>
      <c r="J8385">
        <v>6.9088769999999994E-2</v>
      </c>
      <c r="L8385">
        <v>52.3324</v>
      </c>
      <c r="M8385">
        <v>4</v>
      </c>
    </row>
    <row r="8386" spans="1:13" x14ac:dyDescent="0.3">
      <c r="A8386" t="s">
        <v>17</v>
      </c>
      <c r="B8386">
        <f t="shared" ref="B8386:B8449" si="131">ROW()-1</f>
        <v>8385</v>
      </c>
      <c r="C8386" t="s">
        <v>631</v>
      </c>
      <c r="D8386" t="s">
        <v>64</v>
      </c>
      <c r="E8386">
        <v>2018</v>
      </c>
      <c r="F8386" t="s">
        <v>45</v>
      </c>
      <c r="G8386" t="s">
        <v>21</v>
      </c>
      <c r="H8386" t="s">
        <v>15</v>
      </c>
      <c r="I8386" t="s">
        <v>46</v>
      </c>
      <c r="J8386">
        <v>6.7270079999999996E-3</v>
      </c>
      <c r="L8386">
        <v>125.173</v>
      </c>
      <c r="M8386">
        <v>4</v>
      </c>
    </row>
    <row r="8387" spans="1:13" x14ac:dyDescent="0.3">
      <c r="A8387" t="s">
        <v>17</v>
      </c>
      <c r="B8387">
        <f t="shared" si="131"/>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f t="shared" si="131"/>
        <v>8387</v>
      </c>
      <c r="C8388" t="s">
        <v>1299</v>
      </c>
      <c r="D8388" t="s">
        <v>153</v>
      </c>
      <c r="E8388">
        <v>2018</v>
      </c>
      <c r="F8388" t="s">
        <v>45</v>
      </c>
      <c r="G8388" t="s">
        <v>21</v>
      </c>
      <c r="H8388" t="s">
        <v>15</v>
      </c>
      <c r="I8388" t="s">
        <v>46</v>
      </c>
      <c r="J8388">
        <v>0</v>
      </c>
      <c r="L8388">
        <v>109.45959999999999</v>
      </c>
      <c r="M8388">
        <v>4</v>
      </c>
    </row>
    <row r="8389" spans="1:13" x14ac:dyDescent="0.3">
      <c r="A8389" t="s">
        <v>17</v>
      </c>
      <c r="B8389">
        <f t="shared" si="131"/>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f t="shared" si="131"/>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f t="shared" si="131"/>
        <v>8390</v>
      </c>
      <c r="C8391" t="s">
        <v>469</v>
      </c>
      <c r="D8391" t="s">
        <v>48</v>
      </c>
      <c r="E8391">
        <v>2018</v>
      </c>
      <c r="F8391" t="s">
        <v>45</v>
      </c>
      <c r="G8391" t="s">
        <v>21</v>
      </c>
      <c r="H8391" t="s">
        <v>15</v>
      </c>
      <c r="I8391" t="s">
        <v>46</v>
      </c>
      <c r="J8391">
        <v>9.3217569E-2</v>
      </c>
      <c r="L8391">
        <v>116.7834</v>
      </c>
      <c r="M8391">
        <v>4</v>
      </c>
    </row>
    <row r="8392" spans="1:13" x14ac:dyDescent="0.3">
      <c r="A8392" t="s">
        <v>17</v>
      </c>
      <c r="B8392">
        <f t="shared" si="131"/>
        <v>8391</v>
      </c>
      <c r="C8392" t="s">
        <v>1042</v>
      </c>
      <c r="D8392" t="s">
        <v>48</v>
      </c>
      <c r="E8392">
        <v>2018</v>
      </c>
      <c r="F8392" t="s">
        <v>45</v>
      </c>
      <c r="G8392" t="s">
        <v>21</v>
      </c>
      <c r="H8392" t="s">
        <v>15</v>
      </c>
      <c r="I8392" t="s">
        <v>46</v>
      </c>
      <c r="J8392">
        <v>0</v>
      </c>
      <c r="L8392">
        <v>44.142800000000001</v>
      </c>
      <c r="M8392">
        <v>4</v>
      </c>
    </row>
    <row r="8393" spans="1:13" x14ac:dyDescent="0.3">
      <c r="A8393" t="s">
        <v>17</v>
      </c>
      <c r="B8393">
        <f t="shared" si="131"/>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f t="shared" si="131"/>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f t="shared" si="131"/>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f t="shared" si="131"/>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f t="shared" si="131"/>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f t="shared" si="131"/>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f t="shared" si="131"/>
        <v>8398</v>
      </c>
      <c r="C8399" t="s">
        <v>615</v>
      </c>
      <c r="D8399" t="s">
        <v>48</v>
      </c>
      <c r="E8399">
        <v>2018</v>
      </c>
      <c r="F8399" t="s">
        <v>45</v>
      </c>
      <c r="G8399" t="s">
        <v>21</v>
      </c>
      <c r="H8399" t="s">
        <v>15</v>
      </c>
      <c r="I8399" t="s">
        <v>46</v>
      </c>
      <c r="J8399">
        <v>3.6213953E-2</v>
      </c>
      <c r="L8399">
        <v>92.5488</v>
      </c>
      <c r="M8399">
        <v>4</v>
      </c>
    </row>
    <row r="8400" spans="1:13" x14ac:dyDescent="0.3">
      <c r="A8400" t="s">
        <v>17</v>
      </c>
      <c r="B8400">
        <f t="shared" si="131"/>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f t="shared" si="13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f t="shared" si="131"/>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f t="shared" si="131"/>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f t="shared" si="131"/>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f t="shared" si="131"/>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f t="shared" si="131"/>
        <v>8405</v>
      </c>
      <c r="C8406" t="s">
        <v>1601</v>
      </c>
      <c r="D8406" t="s">
        <v>48</v>
      </c>
      <c r="E8406">
        <v>2018</v>
      </c>
      <c r="F8406" t="s">
        <v>45</v>
      </c>
      <c r="G8406" t="s">
        <v>21</v>
      </c>
      <c r="H8406" t="s">
        <v>15</v>
      </c>
      <c r="I8406" t="s">
        <v>46</v>
      </c>
      <c r="J8406">
        <v>0</v>
      </c>
      <c r="L8406">
        <v>151.67080000000001</v>
      </c>
      <c r="M8406">
        <v>4</v>
      </c>
    </row>
    <row r="8407" spans="1:13" x14ac:dyDescent="0.3">
      <c r="A8407" t="s">
        <v>17</v>
      </c>
      <c r="B8407">
        <f t="shared" si="131"/>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f t="shared" si="131"/>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f t="shared" si="131"/>
        <v>8408</v>
      </c>
      <c r="C8409" t="s">
        <v>593</v>
      </c>
      <c r="D8409" t="s">
        <v>48</v>
      </c>
      <c r="E8409">
        <v>2018</v>
      </c>
      <c r="F8409" t="s">
        <v>45</v>
      </c>
      <c r="G8409" t="s">
        <v>21</v>
      </c>
      <c r="H8409" t="s">
        <v>15</v>
      </c>
      <c r="I8409" t="s">
        <v>46</v>
      </c>
      <c r="J8409">
        <v>0.13874251800000001</v>
      </c>
      <c r="L8409">
        <v>147.476</v>
      </c>
      <c r="M8409">
        <v>4</v>
      </c>
    </row>
    <row r="8410" spans="1:13" x14ac:dyDescent="0.3">
      <c r="A8410" t="s">
        <v>17</v>
      </c>
      <c r="B8410">
        <f t="shared" si="131"/>
        <v>8409</v>
      </c>
      <c r="C8410" t="s">
        <v>656</v>
      </c>
      <c r="D8410" t="s">
        <v>48</v>
      </c>
      <c r="E8410">
        <v>2018</v>
      </c>
      <c r="F8410" t="s">
        <v>45</v>
      </c>
      <c r="G8410" t="s">
        <v>21</v>
      </c>
      <c r="H8410" t="s">
        <v>15</v>
      </c>
      <c r="I8410" t="s">
        <v>46</v>
      </c>
      <c r="J8410">
        <v>0.102941345</v>
      </c>
      <c r="L8410">
        <v>142.047</v>
      </c>
      <c r="M8410">
        <v>4</v>
      </c>
    </row>
    <row r="8411" spans="1:13" x14ac:dyDescent="0.3">
      <c r="A8411" t="s">
        <v>17</v>
      </c>
      <c r="B8411">
        <f t="shared" si="13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f t="shared" si="131"/>
        <v>8411</v>
      </c>
      <c r="C8412" t="s">
        <v>476</v>
      </c>
      <c r="D8412" t="s">
        <v>48</v>
      </c>
      <c r="E8412">
        <v>2018</v>
      </c>
      <c r="F8412" t="s">
        <v>45</v>
      </c>
      <c r="G8412" t="s">
        <v>21</v>
      </c>
      <c r="H8412" t="s">
        <v>15</v>
      </c>
      <c r="I8412" t="s">
        <v>46</v>
      </c>
      <c r="J8412">
        <v>4.3551752999999999E-2</v>
      </c>
      <c r="L8412">
        <v>184.495</v>
      </c>
      <c r="M8412">
        <v>4</v>
      </c>
    </row>
    <row r="8413" spans="1:13" x14ac:dyDescent="0.3">
      <c r="A8413" t="s">
        <v>17</v>
      </c>
      <c r="B8413">
        <f t="shared" si="131"/>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f t="shared" si="131"/>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f t="shared" si="131"/>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f t="shared" si="131"/>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f t="shared" si="131"/>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f t="shared" si="131"/>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f t="shared" si="131"/>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f t="shared" si="131"/>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f t="shared" si="13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f t="shared" si="131"/>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f t="shared" si="131"/>
        <v>8422</v>
      </c>
      <c r="C8423" t="s">
        <v>221</v>
      </c>
      <c r="D8423" t="s">
        <v>32</v>
      </c>
      <c r="E8423">
        <v>2018</v>
      </c>
      <c r="F8423" t="s">
        <v>45</v>
      </c>
      <c r="G8423" t="s">
        <v>21</v>
      </c>
      <c r="H8423" t="s">
        <v>15</v>
      </c>
      <c r="I8423" t="s">
        <v>46</v>
      </c>
      <c r="J8423">
        <v>4.3791579999999997E-2</v>
      </c>
      <c r="L8423">
        <v>189.053</v>
      </c>
      <c r="M8423">
        <v>4</v>
      </c>
    </row>
    <row r="8424" spans="1:13" x14ac:dyDescent="0.3">
      <c r="A8424" t="s">
        <v>17</v>
      </c>
      <c r="B8424">
        <f t="shared" si="131"/>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f t="shared" si="131"/>
        <v>8424</v>
      </c>
      <c r="C8425" t="s">
        <v>834</v>
      </c>
      <c r="D8425" t="s">
        <v>159</v>
      </c>
      <c r="E8425">
        <v>2018</v>
      </c>
      <c r="F8425" t="s">
        <v>45</v>
      </c>
      <c r="G8425" t="s">
        <v>21</v>
      </c>
      <c r="H8425" t="s">
        <v>15</v>
      </c>
      <c r="I8425" t="s">
        <v>46</v>
      </c>
      <c r="J8425">
        <v>0</v>
      </c>
      <c r="L8425">
        <v>167.51580000000001</v>
      </c>
      <c r="M8425">
        <v>4</v>
      </c>
    </row>
    <row r="8426" spans="1:13" x14ac:dyDescent="0.3">
      <c r="A8426" t="s">
        <v>17</v>
      </c>
      <c r="B8426">
        <f t="shared" si="131"/>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f t="shared" si="131"/>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f t="shared" si="131"/>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f t="shared" si="131"/>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f t="shared" si="131"/>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f t="shared" si="1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f t="shared" si="131"/>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f t="shared" si="131"/>
        <v>8432</v>
      </c>
      <c r="C8433" t="s">
        <v>904</v>
      </c>
      <c r="D8433" t="s">
        <v>95</v>
      </c>
      <c r="E8433">
        <v>2018</v>
      </c>
      <c r="F8433" t="s">
        <v>45</v>
      </c>
      <c r="G8433" t="s">
        <v>21</v>
      </c>
      <c r="H8433" t="s">
        <v>15</v>
      </c>
      <c r="I8433" t="s">
        <v>46</v>
      </c>
      <c r="J8433">
        <v>0.10351785300000001</v>
      </c>
      <c r="L8433">
        <v>164.95</v>
      </c>
      <c r="M8433">
        <v>4</v>
      </c>
    </row>
    <row r="8434" spans="1:13" x14ac:dyDescent="0.3">
      <c r="A8434" t="s">
        <v>10</v>
      </c>
      <c r="B8434">
        <f t="shared" si="131"/>
        <v>8433</v>
      </c>
      <c r="C8434" t="s">
        <v>1046</v>
      </c>
      <c r="D8434" t="s">
        <v>57</v>
      </c>
      <c r="E8434">
        <v>2018</v>
      </c>
      <c r="F8434" t="s">
        <v>45</v>
      </c>
      <c r="G8434" t="s">
        <v>21</v>
      </c>
      <c r="H8434" t="s">
        <v>15</v>
      </c>
      <c r="I8434" t="s">
        <v>46</v>
      </c>
      <c r="J8434">
        <v>0</v>
      </c>
      <c r="L8434">
        <v>84.590800000000002</v>
      </c>
      <c r="M8434">
        <v>4</v>
      </c>
    </row>
    <row r="8435" spans="1:13" x14ac:dyDescent="0.3">
      <c r="A8435" t="s">
        <v>10</v>
      </c>
      <c r="B8435">
        <f t="shared" si="131"/>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f t="shared" si="131"/>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f t="shared" si="131"/>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f t="shared" si="131"/>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f t="shared" si="131"/>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f t="shared" si="131"/>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f t="shared" si="13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f t="shared" si="131"/>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f t="shared" si="131"/>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f t="shared" si="131"/>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f t="shared" si="131"/>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f t="shared" si="131"/>
        <v>8445</v>
      </c>
      <c r="C8446" t="s">
        <v>511</v>
      </c>
      <c r="D8446" t="s">
        <v>28</v>
      </c>
      <c r="E8446">
        <v>2018</v>
      </c>
      <c r="F8446" t="s">
        <v>45</v>
      </c>
      <c r="G8446" t="s">
        <v>21</v>
      </c>
      <c r="H8446" t="s">
        <v>15</v>
      </c>
      <c r="I8446" t="s">
        <v>46</v>
      </c>
      <c r="J8446">
        <v>0.13933055699999999</v>
      </c>
      <c r="L8446">
        <v>109.5228</v>
      </c>
      <c r="M8446">
        <v>4</v>
      </c>
    </row>
    <row r="8447" spans="1:13" x14ac:dyDescent="0.3">
      <c r="A8447" t="s">
        <v>10</v>
      </c>
      <c r="B8447">
        <f t="shared" si="131"/>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f t="shared" si="131"/>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f t="shared" si="131"/>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f t="shared" ref="B8450:B8513" si="132">ROW()-1</f>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f t="shared" si="132"/>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f t="shared" si="13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f t="shared" si="132"/>
        <v>8452</v>
      </c>
      <c r="C8453" t="s">
        <v>397</v>
      </c>
      <c r="D8453" t="s">
        <v>67</v>
      </c>
      <c r="E8453">
        <v>2018</v>
      </c>
      <c r="F8453" t="s">
        <v>45</v>
      </c>
      <c r="G8453" t="s">
        <v>21</v>
      </c>
      <c r="H8453" t="s">
        <v>15</v>
      </c>
      <c r="I8453" t="s">
        <v>46</v>
      </c>
      <c r="J8453">
        <v>0.18240726600000001</v>
      </c>
      <c r="L8453">
        <v>109.157</v>
      </c>
      <c r="M8453">
        <v>4</v>
      </c>
    </row>
    <row r="8454" spans="1:13" x14ac:dyDescent="0.3">
      <c r="A8454" t="s">
        <v>10</v>
      </c>
      <c r="B8454">
        <f t="shared" si="132"/>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f t="shared" si="132"/>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f t="shared" si="132"/>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f t="shared" si="132"/>
        <v>8456</v>
      </c>
      <c r="C8457" t="s">
        <v>1400</v>
      </c>
      <c r="D8457" t="s">
        <v>67</v>
      </c>
      <c r="E8457">
        <v>2018</v>
      </c>
      <c r="F8457" t="s">
        <v>45</v>
      </c>
      <c r="G8457" t="s">
        <v>21</v>
      </c>
      <c r="H8457" t="s">
        <v>15</v>
      </c>
      <c r="I8457" t="s">
        <v>46</v>
      </c>
      <c r="J8457">
        <v>0</v>
      </c>
      <c r="L8457">
        <v>196.4794</v>
      </c>
      <c r="M8457">
        <v>4</v>
      </c>
    </row>
    <row r="8458" spans="1:13" x14ac:dyDescent="0.3">
      <c r="A8458" t="s">
        <v>10</v>
      </c>
      <c r="B8458">
        <f t="shared" si="132"/>
        <v>8457</v>
      </c>
      <c r="C8458" t="s">
        <v>1308</v>
      </c>
      <c r="D8458" t="s">
        <v>67</v>
      </c>
      <c r="E8458">
        <v>2018</v>
      </c>
      <c r="F8458" t="s">
        <v>45</v>
      </c>
      <c r="G8458" t="s">
        <v>21</v>
      </c>
      <c r="H8458" t="s">
        <v>15</v>
      </c>
      <c r="I8458" t="s">
        <v>46</v>
      </c>
      <c r="J8458">
        <v>0.127108578</v>
      </c>
      <c r="L8458">
        <v>120.744</v>
      </c>
      <c r="M8458">
        <v>4</v>
      </c>
    </row>
    <row r="8459" spans="1:13" x14ac:dyDescent="0.3">
      <c r="A8459" t="s">
        <v>10</v>
      </c>
      <c r="B8459">
        <f t="shared" si="132"/>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f t="shared" si="132"/>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f t="shared" si="132"/>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f t="shared" si="13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f t="shared" si="132"/>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f t="shared" si="132"/>
        <v>8463</v>
      </c>
      <c r="C8464" t="s">
        <v>702</v>
      </c>
      <c r="D8464" t="s">
        <v>67</v>
      </c>
      <c r="E8464">
        <v>2018</v>
      </c>
      <c r="F8464" t="s">
        <v>45</v>
      </c>
      <c r="G8464" t="s">
        <v>21</v>
      </c>
      <c r="H8464" t="s">
        <v>15</v>
      </c>
      <c r="I8464" t="s">
        <v>46</v>
      </c>
      <c r="J8464">
        <v>4.7358246E-2</v>
      </c>
      <c r="L8464">
        <v>123.1756</v>
      </c>
      <c r="M8464">
        <v>4</v>
      </c>
    </row>
    <row r="8465" spans="1:13" x14ac:dyDescent="0.3">
      <c r="A8465" t="s">
        <v>10</v>
      </c>
      <c r="B8465">
        <f t="shared" si="132"/>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f t="shared" si="132"/>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f t="shared" si="132"/>
        <v>8466</v>
      </c>
      <c r="C8467" t="s">
        <v>503</v>
      </c>
      <c r="D8467" t="s">
        <v>24</v>
      </c>
      <c r="E8467">
        <v>2018</v>
      </c>
      <c r="F8467" t="s">
        <v>45</v>
      </c>
      <c r="G8467" t="s">
        <v>21</v>
      </c>
      <c r="H8467" t="s">
        <v>15</v>
      </c>
      <c r="I8467" t="s">
        <v>46</v>
      </c>
      <c r="J8467">
        <v>4.3690499000000001E-2</v>
      </c>
      <c r="L8467">
        <v>60.2194</v>
      </c>
      <c r="M8467">
        <v>4</v>
      </c>
    </row>
    <row r="8468" spans="1:13" x14ac:dyDescent="0.3">
      <c r="A8468" t="s">
        <v>10</v>
      </c>
      <c r="B8468">
        <f t="shared" si="132"/>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f t="shared" si="132"/>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f t="shared" si="132"/>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f t="shared" si="132"/>
        <v>8470</v>
      </c>
      <c r="C8471" t="s">
        <v>1487</v>
      </c>
      <c r="D8471" t="s">
        <v>24</v>
      </c>
      <c r="E8471">
        <v>2018</v>
      </c>
      <c r="F8471" t="s">
        <v>45</v>
      </c>
      <c r="G8471" t="s">
        <v>21</v>
      </c>
      <c r="H8471" t="s">
        <v>15</v>
      </c>
      <c r="I8471" t="s">
        <v>46</v>
      </c>
      <c r="J8471">
        <v>0</v>
      </c>
      <c r="L8471">
        <v>145.27600000000001</v>
      </c>
      <c r="M8471">
        <v>4</v>
      </c>
    </row>
    <row r="8472" spans="1:13" x14ac:dyDescent="0.3">
      <c r="A8472" t="s">
        <v>10</v>
      </c>
      <c r="B8472">
        <f t="shared" si="13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f t="shared" si="132"/>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f t="shared" si="132"/>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f t="shared" si="132"/>
        <v>8474</v>
      </c>
      <c r="C8475" t="s">
        <v>340</v>
      </c>
      <c r="D8475" t="s">
        <v>24</v>
      </c>
      <c r="E8475">
        <v>2018</v>
      </c>
      <c r="F8475" t="s">
        <v>45</v>
      </c>
      <c r="G8475" t="s">
        <v>21</v>
      </c>
      <c r="H8475" t="s">
        <v>15</v>
      </c>
      <c r="I8475" t="s">
        <v>46</v>
      </c>
      <c r="J8475">
        <v>0.159081735</v>
      </c>
      <c r="L8475">
        <v>193.5478</v>
      </c>
      <c r="M8475">
        <v>4</v>
      </c>
    </row>
    <row r="8476" spans="1:13" x14ac:dyDescent="0.3">
      <c r="A8476" t="s">
        <v>10</v>
      </c>
      <c r="B8476">
        <f t="shared" si="132"/>
        <v>8475</v>
      </c>
      <c r="C8476" t="s">
        <v>1157</v>
      </c>
      <c r="D8476" t="s">
        <v>12</v>
      </c>
      <c r="E8476">
        <v>2018</v>
      </c>
      <c r="F8476" t="s">
        <v>45</v>
      </c>
      <c r="G8476" t="s">
        <v>21</v>
      </c>
      <c r="H8476" t="s">
        <v>15</v>
      </c>
      <c r="I8476" t="s">
        <v>46</v>
      </c>
      <c r="J8476">
        <v>3.0794774E-2</v>
      </c>
      <c r="L8476">
        <v>122.9072</v>
      </c>
      <c r="M8476">
        <v>4</v>
      </c>
    </row>
    <row r="8477" spans="1:13" x14ac:dyDescent="0.3">
      <c r="A8477" t="s">
        <v>10</v>
      </c>
      <c r="B8477">
        <f t="shared" si="132"/>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f t="shared" si="132"/>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f t="shared" si="132"/>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f t="shared" si="132"/>
        <v>8479</v>
      </c>
      <c r="C8480" t="s">
        <v>1536</v>
      </c>
      <c r="D8480" t="s">
        <v>12</v>
      </c>
      <c r="E8480">
        <v>2018</v>
      </c>
      <c r="F8480" t="s">
        <v>45</v>
      </c>
      <c r="G8480" t="s">
        <v>21</v>
      </c>
      <c r="H8480" t="s">
        <v>15</v>
      </c>
      <c r="I8480" t="s">
        <v>46</v>
      </c>
      <c r="J8480">
        <v>0.106538757</v>
      </c>
      <c r="L8480">
        <v>145.4786</v>
      </c>
      <c r="M8480">
        <v>4</v>
      </c>
    </row>
    <row r="8481" spans="1:13" x14ac:dyDescent="0.3">
      <c r="A8481" t="s">
        <v>10</v>
      </c>
      <c r="B8481">
        <f t="shared" si="132"/>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f t="shared" si="13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f t="shared" si="132"/>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f t="shared" si="132"/>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f t="shared" si="132"/>
        <v>8484</v>
      </c>
      <c r="C8485" t="s">
        <v>581</v>
      </c>
      <c r="D8485" t="s">
        <v>12</v>
      </c>
      <c r="E8485">
        <v>2018</v>
      </c>
      <c r="F8485" t="s">
        <v>45</v>
      </c>
      <c r="G8485" t="s">
        <v>21</v>
      </c>
      <c r="H8485" t="s">
        <v>15</v>
      </c>
      <c r="I8485" t="s">
        <v>46</v>
      </c>
      <c r="J8485">
        <v>0.115032648</v>
      </c>
      <c r="L8485">
        <v>58.0246</v>
      </c>
      <c r="M8485">
        <v>4</v>
      </c>
    </row>
    <row r="8486" spans="1:13" x14ac:dyDescent="0.3">
      <c r="A8486" t="s">
        <v>10</v>
      </c>
      <c r="B8486">
        <f t="shared" si="132"/>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f t="shared" si="132"/>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f t="shared" si="132"/>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f t="shared" si="132"/>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f t="shared" si="132"/>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f t="shared" si="132"/>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f t="shared" si="13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f t="shared" si="132"/>
        <v>8492</v>
      </c>
      <c r="C8493" t="s">
        <v>1013</v>
      </c>
      <c r="D8493" t="s">
        <v>54</v>
      </c>
      <c r="E8493">
        <v>2018</v>
      </c>
      <c r="F8493" t="s">
        <v>45</v>
      </c>
      <c r="G8493" t="s">
        <v>21</v>
      </c>
      <c r="H8493" t="s">
        <v>15</v>
      </c>
      <c r="I8493" t="s">
        <v>46</v>
      </c>
      <c r="J8493">
        <v>0.157701958</v>
      </c>
      <c r="L8493">
        <v>158.7946</v>
      </c>
      <c r="M8493">
        <v>4</v>
      </c>
    </row>
    <row r="8494" spans="1:13" x14ac:dyDescent="0.3">
      <c r="A8494" t="s">
        <v>10</v>
      </c>
      <c r="B8494">
        <f t="shared" si="132"/>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f t="shared" si="132"/>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f t="shared" si="132"/>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f t="shared" si="132"/>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f t="shared" si="132"/>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f t="shared" si="132"/>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f t="shared" si="132"/>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f t="shared" si="132"/>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f t="shared" si="13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f t="shared" si="132"/>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f t="shared" si="132"/>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f t="shared" si="132"/>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f t="shared" si="132"/>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f t="shared" si="132"/>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f t="shared" si="132"/>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f t="shared" si="132"/>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f t="shared" si="132"/>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f t="shared" si="132"/>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f t="shared" si="13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f t="shared" si="132"/>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f t="shared" ref="B8514:B8524" si="133">ROW()-1</f>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f t="shared" si="133"/>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f t="shared" si="133"/>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f t="shared" si="133"/>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f t="shared" si="133"/>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f t="shared" si="133"/>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f t="shared" si="133"/>
        <v>8519</v>
      </c>
      <c r="C8520" t="s">
        <v>237</v>
      </c>
      <c r="D8520" t="s">
        <v>19</v>
      </c>
      <c r="E8520">
        <v>2018</v>
      </c>
      <c r="F8520" t="s">
        <v>45</v>
      </c>
      <c r="G8520" t="s">
        <v>21</v>
      </c>
      <c r="H8520" t="s">
        <v>15</v>
      </c>
      <c r="I8520" t="s">
        <v>46</v>
      </c>
      <c r="J8520">
        <v>0</v>
      </c>
      <c r="L8520">
        <v>164.55260000000001</v>
      </c>
      <c r="M8520">
        <v>4</v>
      </c>
    </row>
    <row r="8521" spans="1:13" x14ac:dyDescent="0.3">
      <c r="A8521" t="s">
        <v>35</v>
      </c>
      <c r="B8521">
        <f t="shared" si="133"/>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f t="shared" si="133"/>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f t="shared" si="13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f t="shared" si="133"/>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 Design</vt:lpstr>
      <vt:lpstr>Dashboard</vt:lpstr>
      <vt:lpstr>BlinkIT Grocery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2025-05-28T16:25:36Z</dcterms:modified>
</cp:coreProperties>
</file>