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udget\New folder\"/>
    </mc:Choice>
  </mc:AlternateContent>
  <bookViews>
    <workbookView xWindow="0" yWindow="0" windowWidth="19200" windowHeight="8440"/>
  </bookViews>
  <sheets>
    <sheet name="Sheet1" sheetId="1" r:id="rId1"/>
  </sheets>
  <definedNames>
    <definedName name="_Hlk132766891" localSheetId="0">Sheet1!$B$23</definedName>
    <definedName name="_Hlk132767044" localSheetId="0">Sheet1!$B$22</definedName>
    <definedName name="_Hlk132767263" localSheetId="0">Sheet1!$B$18</definedName>
    <definedName name="_Hlk132767367" localSheetId="0">Sheet1!$B$19</definedName>
    <definedName name="_Hlk132767472" localSheetId="0">Sheet1!$B$20</definedName>
    <definedName name="_Hlk132770115" localSheetId="0">Sheet1!$B$11</definedName>
    <definedName name="_Hlk132770512" localSheetId="0">Sheet1!$B$13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/>
  <c r="C29" i="1"/>
  <c r="D28" i="1"/>
  <c r="E28" i="1"/>
  <c r="C28" i="1"/>
  <c r="E25" i="1"/>
  <c r="D25" i="1"/>
  <c r="C25" i="1"/>
  <c r="D14" i="1"/>
  <c r="E14" i="1"/>
  <c r="C14" i="1"/>
  <c r="E9" i="1"/>
  <c r="D9" i="1"/>
  <c r="C9" i="1"/>
  <c r="E5" i="1"/>
  <c r="D5" i="1"/>
  <c r="C5" i="1"/>
  <c r="D3" i="1"/>
  <c r="E3" i="1"/>
  <c r="C3" i="1"/>
</calcChain>
</file>

<file path=xl/sharedStrings.xml><?xml version="1.0" encoding="utf-8"?>
<sst xmlns="http://schemas.openxmlformats.org/spreadsheetml/2006/main" count="67" uniqueCount="42">
  <si>
    <t>ISSUES</t>
  </si>
  <si>
    <t>CURRENT ALLOCATION</t>
  </si>
  <si>
    <t>PROPOSED ADDITION</t>
  </si>
  <si>
    <t>FINAL AMOUNT</t>
  </si>
  <si>
    <t>DEPARTMENT</t>
  </si>
  <si>
    <t>CLASSIFICATION</t>
  </si>
  <si>
    <t>Valuation Roll</t>
  </si>
  <si>
    <t>Lands</t>
  </si>
  <si>
    <t>Development</t>
  </si>
  <si>
    <t>Manga stadium</t>
  </si>
  <si>
    <t>Sports</t>
  </si>
  <si>
    <t>Revolving Fund (Inuka FUND)</t>
  </si>
  <si>
    <t>Trade</t>
  </si>
  <si>
    <t>Recurrent</t>
  </si>
  <si>
    <t>Contribution towards the Industrial Park</t>
  </si>
  <si>
    <t>Industrial park, conditional grants</t>
  </si>
  <si>
    <t>Support to soil fertility improvement and management</t>
  </si>
  <si>
    <t>Agriculture</t>
  </si>
  <si>
    <t xml:space="preserve">Support to Crop Value chain development for industrial growth </t>
  </si>
  <si>
    <t>Dairy Value chain</t>
  </si>
  <si>
    <t>CASCOMM Support (3 BILLs)</t>
  </si>
  <si>
    <t>Executive ceiling in line with CARA 2022</t>
  </si>
  <si>
    <t>Governors</t>
  </si>
  <si>
    <t>County Attorney allocation</t>
  </si>
  <si>
    <t>Attorney</t>
  </si>
  <si>
    <t>Revenue infrastructure and maintainace (Networking)</t>
  </si>
  <si>
    <t>Revenue</t>
  </si>
  <si>
    <t>Revenue administration cost (National Bank of Kenya)</t>
  </si>
  <si>
    <t>Innovation Hub and digital economy</t>
  </si>
  <si>
    <t>Ict</t>
  </si>
  <si>
    <t>Stationery to sub-counties, fuel, uniforms and enforcement gadgets for revenue enhancement.</t>
  </si>
  <si>
    <t>Preparation of financial statements and reporting, preparation of audits reports and capacity building of the staff and members subscriptions</t>
  </si>
  <si>
    <t>Accounts</t>
  </si>
  <si>
    <t xml:space="preserve">Recurrent </t>
  </si>
  <si>
    <t>Audit committee support</t>
  </si>
  <si>
    <t>Audit</t>
  </si>
  <si>
    <t>procurement support services</t>
  </si>
  <si>
    <t>Procurement</t>
  </si>
  <si>
    <t>Liquor licensing</t>
  </si>
  <si>
    <t>Gender</t>
  </si>
  <si>
    <t>Talanta hela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</si>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</sst>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1" fillId="0" borderId="4" xfId="0" applyNumberFormat="1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3" fontId="2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3" fontId="3" fillId="0" borderId="4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abSelected="1" topLeftCell="A25" workbookViewId="0">
      <selection activeCell="D16" sqref="D16"/>
    </sheetView>
  </sheetViews>
  <sheetFormatPr defaultRowHeight="14.5" x14ac:dyDescent="0.35"/>
  <cols>
    <col min="2" max="2" width="20.90625" customWidth="1"/>
    <col min="3" max="3" width="29.08984375" customWidth="1"/>
    <col min="4" max="4" width="23.6328125" customWidth="1"/>
    <col min="5" max="5" width="27.26953125" customWidth="1"/>
    <col min="6" max="6" width="11.36328125" customWidth="1"/>
    <col min="8" max="8" width="28.6328125" customWidth="1"/>
  </cols>
  <sheetData>
    <row r="1" spans="2:8" ht="30.5" thickBot="1" x14ac:dyDescent="0.4">
      <c r="B1" s="1" t="s">
        <v>0</v>
      </c>
      <c r="C1" s="2" t="s">
        <v>1</v>
      </c>
      <c r="D1" s="2" t="s">
        <v>2</v>
      </c>
      <c r="E1" s="2" t="s">
        <v>3</v>
      </c>
      <c r="F1" s="2"/>
      <c r="G1" s="2" t="s">
        <v>4</v>
      </c>
      <c r="H1" s="2" t="s">
        <v>5</v>
      </c>
    </row>
    <row r="2" spans="2:8" ht="16" thickBot="1" x14ac:dyDescent="0.4">
      <c r="B2" s="3" t="s">
        <v>6</v>
      </c>
      <c r="C2" s="4">
        <v>10000000</v>
      </c>
      <c r="D2" s="4">
        <v>20000000</v>
      </c>
      <c r="E2" s="5">
        <v>30000000</v>
      </c>
      <c r="F2" s="5"/>
      <c r="G2" s="6" t="s">
        <v>7</v>
      </c>
      <c r="H2" s="6" t="s">
        <v>8</v>
      </c>
    </row>
    <row r="3" spans="2:8" ht="16" thickBot="1" x14ac:dyDescent="0.4">
      <c r="B3" s="3"/>
      <c r="C3" s="7">
        <f>C2</f>
        <v>10000000</v>
      </c>
      <c r="D3" s="7">
        <f t="shared" ref="D3:E3" si="0">D2</f>
        <v>20000000</v>
      </c>
      <c r="E3" s="7">
        <f t="shared" si="0"/>
        <v>30000000</v>
      </c>
      <c r="F3" s="7"/>
      <c r="G3" s="6"/>
      <c r="H3" s="6"/>
    </row>
    <row r="4" spans="2:8" ht="16" thickBot="1" x14ac:dyDescent="0.4">
      <c r="B4" s="3" t="s">
        <v>9</v>
      </c>
      <c r="C4" s="9">
        <v>0</v>
      </c>
      <c r="D4" s="4">
        <v>10000000</v>
      </c>
      <c r="E4" s="5">
        <v>10000000</v>
      </c>
      <c r="F4" s="5"/>
      <c r="G4" s="6" t="s">
        <v>10</v>
      </c>
      <c r="H4" s="6" t="s">
        <v>8</v>
      </c>
    </row>
    <row r="5" spans="2:8" ht="16" thickBot="1" x14ac:dyDescent="0.4">
      <c r="B5" s="3"/>
      <c r="C5" s="10">
        <f>C4</f>
        <v>0</v>
      </c>
      <c r="D5" s="7">
        <f>D4</f>
        <v>10000000</v>
      </c>
      <c r="E5" s="8">
        <f>E4</f>
        <v>10000000</v>
      </c>
      <c r="F5" s="8"/>
      <c r="G5" s="6"/>
      <c r="H5" s="6"/>
    </row>
    <row r="6" spans="2:8" ht="31.5" thickBot="1" x14ac:dyDescent="0.4">
      <c r="B6" s="3" t="s">
        <v>11</v>
      </c>
      <c r="C6" s="4">
        <v>10000000</v>
      </c>
      <c r="D6" s="4">
        <v>10000000</v>
      </c>
      <c r="E6" s="5">
        <v>20000000</v>
      </c>
      <c r="F6" s="5"/>
      <c r="G6" s="6" t="s">
        <v>12</v>
      </c>
      <c r="H6" s="6" t="s">
        <v>13</v>
      </c>
    </row>
    <row r="7" spans="2:8" ht="31.5" thickBot="1" x14ac:dyDescent="0.4">
      <c r="B7" s="3" t="s">
        <v>14</v>
      </c>
      <c r="C7" s="4">
        <v>100000000</v>
      </c>
      <c r="D7" s="4">
        <v>85000000</v>
      </c>
      <c r="E7" s="5">
        <v>195000000</v>
      </c>
      <c r="F7" s="5"/>
      <c r="G7" s="6" t="s">
        <v>12</v>
      </c>
      <c r="H7" s="6" t="s">
        <v>8</v>
      </c>
    </row>
    <row r="8" spans="2:8" ht="31.5" thickBot="1" x14ac:dyDescent="0.4">
      <c r="B8" s="3" t="s">
        <v>15</v>
      </c>
      <c r="C8" s="4">
        <v>100000000</v>
      </c>
      <c r="D8" s="4">
        <v>150000000</v>
      </c>
      <c r="E8" s="5">
        <v>250000000</v>
      </c>
      <c r="F8" s="5"/>
      <c r="G8" s="6" t="s">
        <v>12</v>
      </c>
      <c r="H8" s="6" t="s">
        <v>8</v>
      </c>
    </row>
    <row r="9" spans="2:8" ht="15.5" thickBot="1" x14ac:dyDescent="0.4">
      <c r="B9" s="11"/>
      <c r="C9" s="7">
        <f>C6+C7+C8</f>
        <v>210000000</v>
      </c>
      <c r="D9" s="7">
        <f>D6+D7+D8</f>
        <v>245000000</v>
      </c>
      <c r="E9" s="7">
        <f>E6+E7+E8</f>
        <v>465000000</v>
      </c>
      <c r="F9" s="7"/>
      <c r="G9" s="12"/>
      <c r="H9" s="10"/>
    </row>
    <row r="10" spans="2:8" ht="47" thickBot="1" x14ac:dyDescent="0.4">
      <c r="B10" s="3" t="s">
        <v>16</v>
      </c>
      <c r="C10" s="4">
        <v>1200000</v>
      </c>
      <c r="D10" s="13">
        <v>3800000</v>
      </c>
      <c r="E10" s="5">
        <v>5000000</v>
      </c>
      <c r="F10" s="5"/>
      <c r="G10" s="6" t="s">
        <v>17</v>
      </c>
      <c r="H10" s="6" t="s">
        <v>8</v>
      </c>
    </row>
    <row r="11" spans="2:8" ht="47" thickBot="1" x14ac:dyDescent="0.4">
      <c r="B11" s="3" t="s">
        <v>18</v>
      </c>
      <c r="C11" s="9">
        <v>0</v>
      </c>
      <c r="D11" s="4">
        <v>5000000</v>
      </c>
      <c r="E11" s="5">
        <v>5000000</v>
      </c>
      <c r="F11" s="5"/>
      <c r="G11" s="6" t="s">
        <v>17</v>
      </c>
      <c r="H11" s="6" t="s">
        <v>8</v>
      </c>
    </row>
    <row r="12" spans="2:8" ht="31.5" thickBot="1" x14ac:dyDescent="0.4">
      <c r="B12" s="3" t="s">
        <v>19</v>
      </c>
      <c r="C12" s="9">
        <v>0</v>
      </c>
      <c r="D12" s="4">
        <v>5000000</v>
      </c>
      <c r="E12" s="5">
        <v>5000000</v>
      </c>
      <c r="F12" s="5"/>
      <c r="G12" s="6" t="s">
        <v>17</v>
      </c>
      <c r="H12" s="6" t="s">
        <v>8</v>
      </c>
    </row>
    <row r="13" spans="2:8" ht="31.5" thickBot="1" x14ac:dyDescent="0.4">
      <c r="B13" s="3" t="s">
        <v>20</v>
      </c>
      <c r="C13" s="9">
        <v>0</v>
      </c>
      <c r="D13" s="4">
        <v>5000000</v>
      </c>
      <c r="E13" s="5">
        <v>5000000</v>
      </c>
      <c r="F13" s="5"/>
      <c r="G13" s="6" t="s">
        <v>17</v>
      </c>
      <c r="H13" s="6" t="s">
        <v>8</v>
      </c>
    </row>
    <row r="14" spans="2:8" ht="16" thickBot="1" x14ac:dyDescent="0.4">
      <c r="B14" s="3"/>
      <c r="C14" s="7">
        <f>C10+C11+C12+C13</f>
        <v>1200000</v>
      </c>
      <c r="D14" s="7">
        <f>D10+D11+D12+D13</f>
        <v>18800000</v>
      </c>
      <c r="E14" s="7">
        <f t="shared" ref="E14" si="1">E10+E11+E12+E13</f>
        <v>20000000</v>
      </c>
      <c r="F14" s="7"/>
      <c r="G14" s="6"/>
      <c r="H14" s="6"/>
    </row>
    <row r="15" spans="2:8" ht="31.5" thickBot="1" x14ac:dyDescent="0.4">
      <c r="B15" s="3" t="s">
        <v>21</v>
      </c>
      <c r="C15" s="4">
        <v>451000000</v>
      </c>
      <c r="D15" s="4">
        <v>18000000</v>
      </c>
      <c r="E15" s="5">
        <v>469000000</v>
      </c>
      <c r="F15" s="5"/>
      <c r="G15" s="6" t="s">
        <v>22</v>
      </c>
      <c r="H15" s="6" t="s">
        <v>13</v>
      </c>
    </row>
    <row r="16" spans="2:8" ht="31.5" thickBot="1" x14ac:dyDescent="0.4">
      <c r="B16" s="3" t="s">
        <v>23</v>
      </c>
      <c r="C16" s="9">
        <v>0</v>
      </c>
      <c r="D16" s="16">
        <v>25000000</v>
      </c>
      <c r="E16" s="5">
        <v>45000000</v>
      </c>
      <c r="F16" s="5"/>
      <c r="G16" s="6" t="s">
        <v>24</v>
      </c>
      <c r="H16" s="6" t="s">
        <v>13</v>
      </c>
    </row>
    <row r="17" spans="2:8" ht="16" thickBot="1" x14ac:dyDescent="0.4">
      <c r="B17" s="3"/>
      <c r="C17" s="7">
        <v>451000000</v>
      </c>
      <c r="D17" s="7">
        <v>33000000</v>
      </c>
      <c r="E17" s="8">
        <v>484000000</v>
      </c>
      <c r="F17" s="8"/>
      <c r="G17" s="6"/>
      <c r="H17" s="6"/>
    </row>
    <row r="18" spans="2:8" ht="62.5" thickBot="1" x14ac:dyDescent="0.4">
      <c r="B18" s="3" t="s">
        <v>25</v>
      </c>
      <c r="C18" s="9">
        <v>0</v>
      </c>
      <c r="D18" s="4">
        <v>10000000</v>
      </c>
      <c r="E18" s="5">
        <v>10000000</v>
      </c>
      <c r="F18" s="5"/>
      <c r="G18" s="6" t="s">
        <v>26</v>
      </c>
      <c r="H18" s="6" t="s">
        <v>8</v>
      </c>
    </row>
    <row r="19" spans="2:8" ht="62.5" thickBot="1" x14ac:dyDescent="0.4">
      <c r="B19" s="3" t="s">
        <v>27</v>
      </c>
      <c r="C19" s="9">
        <v>0</v>
      </c>
      <c r="D19" s="4">
        <v>20000000</v>
      </c>
      <c r="E19" s="5">
        <v>20000000</v>
      </c>
      <c r="F19" s="5"/>
      <c r="G19" s="6" t="s">
        <v>26</v>
      </c>
      <c r="H19" s="6" t="s">
        <v>8</v>
      </c>
    </row>
    <row r="20" spans="2:8" ht="31.5" thickBot="1" x14ac:dyDescent="0.4">
      <c r="B20" s="3" t="s">
        <v>28</v>
      </c>
      <c r="C20" s="9">
        <v>0</v>
      </c>
      <c r="D20" s="4">
        <v>15000000</v>
      </c>
      <c r="E20" s="5">
        <v>15000000</v>
      </c>
      <c r="F20" s="5"/>
      <c r="G20" s="6" t="s">
        <v>29</v>
      </c>
      <c r="H20" s="6" t="s">
        <v>8</v>
      </c>
    </row>
    <row r="21" spans="2:8" ht="93.5" thickBot="1" x14ac:dyDescent="0.4">
      <c r="B21" s="3" t="s">
        <v>30</v>
      </c>
      <c r="C21" s="4">
        <v>10000000</v>
      </c>
      <c r="D21" s="16">
        <v>10000000</v>
      </c>
      <c r="E21" s="5">
        <v>20000000</v>
      </c>
      <c r="F21" s="5"/>
      <c r="G21" s="6" t="s">
        <v>26</v>
      </c>
      <c r="H21" s="6" t="s">
        <v>13</v>
      </c>
    </row>
    <row r="22" spans="2:8" ht="124.5" thickBot="1" x14ac:dyDescent="0.4">
      <c r="B22" s="3" t="s">
        <v>31</v>
      </c>
      <c r="C22" s="4">
        <v>4000000</v>
      </c>
      <c r="D22" s="4">
        <v>15000000</v>
      </c>
      <c r="E22" s="5">
        <v>19000000</v>
      </c>
      <c r="F22" s="5"/>
      <c r="G22" s="6" t="s">
        <v>32</v>
      </c>
      <c r="H22" s="6" t="s">
        <v>33</v>
      </c>
    </row>
    <row r="23" spans="2:8" ht="31.5" thickBot="1" x14ac:dyDescent="0.4">
      <c r="B23" s="3" t="s">
        <v>34</v>
      </c>
      <c r="C23" s="4">
        <v>4000000</v>
      </c>
      <c r="D23" s="16">
        <v>10000000</v>
      </c>
      <c r="E23" s="5">
        <v>14000000</v>
      </c>
      <c r="F23" s="5"/>
      <c r="G23" s="6" t="s">
        <v>35</v>
      </c>
      <c r="H23" s="6" t="s">
        <v>13</v>
      </c>
    </row>
    <row r="24" spans="2:8" ht="31.5" thickBot="1" x14ac:dyDescent="0.4">
      <c r="B24" s="3" t="s">
        <v>36</v>
      </c>
      <c r="C24" s="4">
        <v>4000000</v>
      </c>
      <c r="D24" s="4">
        <v>5000000</v>
      </c>
      <c r="E24" s="5">
        <v>9000000</v>
      </c>
      <c r="F24" s="5"/>
      <c r="G24" s="6" t="s">
        <v>37</v>
      </c>
      <c r="H24" s="6" t="s">
        <v>13</v>
      </c>
    </row>
    <row r="25" spans="2:8" ht="16" thickBot="1" x14ac:dyDescent="0.4">
      <c r="B25" s="3"/>
      <c r="C25" s="7">
        <f>C24+C23+C22+C21+C20+C19+C18</f>
        <v>22000000</v>
      </c>
      <c r="D25" s="7">
        <f>D24+D23+D22+D21+D20+D19+D18</f>
        <v>85000000</v>
      </c>
      <c r="E25" s="7">
        <f>E24+E23+E22+E21+E20+E19+E18</f>
        <v>107000000</v>
      </c>
      <c r="F25" s="7"/>
      <c r="G25" s="6"/>
      <c r="H25" s="6"/>
    </row>
    <row r="26" spans="2:8" ht="16" thickBot="1" x14ac:dyDescent="0.4">
      <c r="B26" s="3" t="s">
        <v>38</v>
      </c>
      <c r="C26" s="4">
        <v>600000</v>
      </c>
      <c r="D26" s="4">
        <v>1400000</v>
      </c>
      <c r="E26" s="5">
        <v>2000000</v>
      </c>
      <c r="F26" s="5"/>
      <c r="G26" s="6" t="s">
        <v>39</v>
      </c>
      <c r="H26" s="6" t="s">
        <v>13</v>
      </c>
    </row>
    <row r="27" spans="2:8" ht="16" thickBot="1" x14ac:dyDescent="0.4">
      <c r="B27" s="3" t="s">
        <v>40</v>
      </c>
      <c r="C27" s="4">
        <v>470000</v>
      </c>
      <c r="D27" s="4">
        <v>1000000</v>
      </c>
      <c r="E27" s="5">
        <v>1470000</v>
      </c>
      <c r="F27" s="5"/>
      <c r="G27" s="6" t="s">
        <v>39</v>
      </c>
      <c r="H27" s="6" t="s">
        <v>13</v>
      </c>
    </row>
    <row r="28" spans="2:8" ht="16" thickBot="1" x14ac:dyDescent="0.4">
      <c r="B28" s="3"/>
      <c r="C28" s="7">
        <f>C27+C26</f>
        <v>1070000</v>
      </c>
      <c r="D28" s="7">
        <f t="shared" ref="D28:E28" si="2">D27+D26</f>
        <v>2400000</v>
      </c>
      <c r="E28" s="7">
        <f t="shared" si="2"/>
        <v>3470000</v>
      </c>
      <c r="F28" s="7"/>
      <c r="G28" s="6"/>
      <c r="H28" s="6"/>
    </row>
    <row r="29" spans="2:8" ht="15.5" thickBot="1" x14ac:dyDescent="0.4">
      <c r="B29" s="14" t="s">
        <v>41</v>
      </c>
      <c r="C29" s="7">
        <f>C28+C25+C17+C14+C9+C3</f>
        <v>695270000</v>
      </c>
      <c r="D29" s="7">
        <f t="shared" ref="D29:E29" si="3">D28+D25+D17+D14+D9+D3</f>
        <v>404200000</v>
      </c>
      <c r="E29" s="7">
        <f t="shared" si="3"/>
        <v>1109470000</v>
      </c>
      <c r="F29" s="7"/>
      <c r="G29" s="15"/>
      <c r="H29" s="15"/>
    </row>
    <row r="30" spans="2:8" ht="15.5" thickBot="1" x14ac:dyDescent="0.4">
      <c r="B30" s="14"/>
      <c r="C30" s="10"/>
      <c r="D30" s="7"/>
      <c r="E30" s="15"/>
      <c r="F30" s="15"/>
      <c r="G30" s="15"/>
      <c r="H3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Sheet1!_Hlk132766891</vt:lpstr>
      <vt:lpstr>Sheet1!_Hlk132767044</vt:lpstr>
      <vt:lpstr>Sheet1!_Hlk132767263</vt:lpstr>
      <vt:lpstr>Sheet1!_Hlk132767367</vt:lpstr>
      <vt:lpstr>Sheet1!_Hlk132767472</vt:lpstr>
      <vt:lpstr>Sheet1!_Hlk132770115</vt:lpstr>
      <vt:lpstr>Sheet1!_Hlk132770512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2023-04-22T12:39:13Z</dcterms:created>
  <dcterms:modified xsi:type="dcterms:W3CDTF">2023-04-22T13:54:50Z</dcterms:modified>
</cp:coreProperties>
</file>