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filterPrivacy="1"/>
  <bookViews>
    <workbookView xWindow="0" yWindow="0" windowWidth="22260" windowHeight="126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J7" i="1"/>
  <c r="K7" i="1"/>
  <c r="L7" i="1"/>
  <c r="M7" i="1"/>
  <c r="N7" i="1"/>
  <c r="O7" i="1"/>
  <c r="P7" i="1"/>
  <c r="Q7" i="1"/>
  <c r="R7" i="1"/>
  <c r="S7" i="1"/>
  <c r="T7" i="1"/>
</calcChain>
</file>

<file path=xl/sharedStrings.xml><?xml version="1.0" encoding="utf-8"?>
<sst xmlns="http://schemas.openxmlformats.org/spreadsheetml/2006/main" count="55" uniqueCount="45">
  <si>
    <t xml:space="preserve">   Индекс</t>
  </si>
  <si>
    <t>Наименование циклов, дисциплин, профессиональных модулей, МДК, практик</t>
  </si>
  <si>
    <t>КУРСОВАЯ ПОДГОТОВКА</t>
  </si>
  <si>
    <t>Распределение обязательной нагрузки по курсам и семестрам (час. в семестр)</t>
  </si>
  <si>
    <t>Формы промежуточной аттестации</t>
  </si>
  <si>
    <t>максимальная</t>
  </si>
  <si>
    <t>самостоятельная работа</t>
  </si>
  <si>
    <t>Обязательная аудиторная</t>
  </si>
  <si>
    <t>I курс</t>
  </si>
  <si>
    <t>II курс</t>
  </si>
  <si>
    <t>III курс</t>
  </si>
  <si>
    <t>всего занятий</t>
  </si>
  <si>
    <t>в т. ч.</t>
  </si>
  <si>
    <t>1 семестр</t>
  </si>
  <si>
    <t>2 семестр</t>
  </si>
  <si>
    <t>3 семестр</t>
  </si>
  <si>
    <t>4 семестр</t>
  </si>
  <si>
    <t>5 семестр</t>
  </si>
  <si>
    <t>6 семестр</t>
  </si>
  <si>
    <t>лекций, уроков</t>
  </si>
  <si>
    <t>лаб. и практ. занятий</t>
  </si>
  <si>
    <t>17 нед.</t>
  </si>
  <si>
    <t>22 нед.</t>
  </si>
  <si>
    <t>Учебная нагрузка обучающихся (час.)</t>
  </si>
  <si>
    <t>1</t>
  </si>
  <si>
    <t>2</t>
  </si>
  <si>
    <t>3</t>
  </si>
  <si>
    <t>4</t>
  </si>
  <si>
    <t>5</t>
  </si>
  <si>
    <t>6</t>
  </si>
  <si>
    <t>7</t>
  </si>
  <si>
    <t>8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</si>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</sst>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90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 applyAlignment="1">
      <alignment wrapText="1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 applyAlignment="1">
      <alignment wrapText="1"/>
    </xf>
    <xf numFmtId="0" fontId="3" fillId="0" borderId="5" xfId="0" applyFont="1" applyBorder="1"/>
    <xf numFmtId="0" fontId="4" fillId="0" borderId="4" xfId="0" applyFont="1" applyBorder="1"/>
    <xf numFmtId="0" fontId="4" fillId="0" borderId="5" xfId="0" applyFont="1" applyBorder="1" applyAlignment="1">
      <alignment wrapText="1"/>
    </xf>
    <xf numFmtId="0" fontId="4" fillId="0" borderId="5" xfId="0" applyFont="1" applyBorder="1"/>
    <xf numFmtId="0" fontId="4" fillId="0" borderId="6" xfId="0" applyFont="1" applyBorder="1"/>
  </cellXfs>
  <cellStyles count="2">
    <cellStyle name="Обычный" xfId="0" builtinId="0"/>
    <cellStyle name="Обычный 2" xfId="1" xr:uid="{00000000-0005-0000-0000-00002F000000}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38736D-4574-41B3-B0E2-5BBAB8F2D58F}" name="Таблица1" displayName="Таблица1" ref="A5:T7" totalsRowCount="1" headerRowDxfId="20" dataDxfId="21" headerRowBorderDxfId="43" tableBorderDxfId="44" totalsRowBorderDxfId="42">
  <autoFilter ref="A5:T6" xr:uid="{C6C336BC-FE2A-4499-874D-EAAB7DA0ACE9}"/>
  <tableColumns count="20">
    <tableColumn id="1" xr3:uid="{260C5F66-2DAD-4F00-BB5F-0FFBA07F4D4D}" name="1" totalsRowLabel="Итог" dataDxfId="41" totalsRowDxfId="19"/>
    <tableColumn id="2" xr3:uid="{0488817E-8C0F-41DE-B088-C15D80F95028}" name="2" dataDxfId="40" totalsRowDxfId="18"/>
    <tableColumn id="3" xr3:uid="{25875A89-478C-4EEF-BBDF-156F6F6EA955}" name="3" dataDxfId="39" totalsRowDxfId="17"/>
    <tableColumn id="4" xr3:uid="{DDF36832-7096-4B94-94EE-25676FC628AF}" name="4" dataDxfId="38" totalsRowDxfId="16"/>
    <tableColumn id="5" xr3:uid="{C606D78F-D20C-4919-A553-0E5891C76A1B}" name="5" dataDxfId="37" totalsRowDxfId="15"/>
    <tableColumn id="6" xr3:uid="{6B593FFD-9956-4E0A-B049-B5D35292DBD9}" name="6" dataDxfId="36" totalsRowDxfId="14"/>
    <tableColumn id="7" xr3:uid="{A9D640B0-FF50-4550-83E3-FB79526105DB}" name="7" dataDxfId="35" totalsRowDxfId="13"/>
    <tableColumn id="8" xr3:uid="{C4DBA4D6-7B35-472D-8E15-2F9BB09BA816}" name="8" dataDxfId="34" totalsRowDxfId="12"/>
    <tableColumn id="11" xr3:uid="{48DEC5C5-26C1-4145-B893-35BE2B7C7B27}" name="11" totalsRowFunction="count" dataDxfId="33" totalsRowDxfId="11"/>
    <tableColumn id="12" xr3:uid="{5F81BEF4-38F4-4CED-9A16-8D6A9998D994}" name="12" totalsRowFunction="count" dataDxfId="32" totalsRowDxfId="10"/>
    <tableColumn id="13" xr3:uid="{6497A477-3AC9-4790-A32E-1D5AE5C77149}" name="13" totalsRowFunction="count" dataDxfId="31" totalsRowDxfId="9"/>
    <tableColumn id="14" xr3:uid="{AB41463A-4FE7-42FF-B98F-E7AE67FC292D}" name="14" totalsRowFunction="count" dataDxfId="30" totalsRowDxfId="8"/>
    <tableColumn id="15" xr3:uid="{9A876914-22CF-4144-8E29-F0EDDB32C14E}" name="15" totalsRowFunction="count" dataDxfId="29" totalsRowDxfId="7"/>
    <tableColumn id="16" xr3:uid="{3FCF785F-A5F6-44FD-BCE1-243E3C50F701}" name="16" totalsRowFunction="count" dataDxfId="28" totalsRowDxfId="6"/>
    <tableColumn id="17" xr3:uid="{E2B303CC-FDEB-41B5-AD86-7B9128B23694}" name="17" totalsRowFunction="count" dataDxfId="27" totalsRowDxfId="5"/>
    <tableColumn id="18" xr3:uid="{60150205-A033-4315-B1B9-08B5655DD0A8}" name="18" totalsRowFunction="count" dataDxfId="26" totalsRowDxfId="4"/>
    <tableColumn id="19" xr3:uid="{70DE84CB-F982-4940-A798-2BAAC7A6CEFB}" name="19" totalsRowFunction="count" dataDxfId="25" totalsRowDxfId="3"/>
    <tableColumn id="20" xr3:uid="{A27EFA3A-FC2B-479F-A1DB-FD060D46087B}" name="20" totalsRowFunction="count" dataDxfId="24" totalsRowDxfId="2"/>
    <tableColumn id="21" xr3:uid="{AF1D18D3-199A-4B01-BC4C-C2C7B8177E1B}" name="21" totalsRowFunction="count" dataDxfId="23" totalsRowDxfId="1"/>
    <tableColumn id="22" xr3:uid="{5F7B5121-B400-47A7-A39A-3B2235102EA4}" name="22" totalsRowFunction="count" dataDxfId="22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"/>
  <sheetViews>
    <sheetView tabSelected="1" workbookViewId="0">
      <selection activeCell="A6" sqref="A6"/>
    </sheetView>
  </sheetViews>
  <sheetFormatPr defaultRowHeight="15" x14ac:dyDescent="0.25"/>
  <cols>
    <col min="1" max="1" width="11.28515625" style="1" customWidth="1"/>
    <col min="2" max="2" width="39" style="1" customWidth="1"/>
    <col min="3" max="8" width="5" style="1" customWidth="1"/>
    <col min="9" max="13" width="7.85546875" style="1" customWidth="1"/>
    <col min="14" max="14" width="7.140625" style="1" customWidth="1"/>
    <col min="15" max="20" width="5.42578125" style="1" customWidth="1"/>
    <col min="21" max="16384" width="9.140625" style="1"/>
  </cols>
  <sheetData>
    <row r="1" spans="1:20" ht="30" customHeight="1" x14ac:dyDescent="0.25">
      <c r="A1" s="2" t="s">
        <v>0</v>
      </c>
      <c r="B1" s="3" t="s">
        <v>1</v>
      </c>
      <c r="C1" s="4" t="s">
        <v>4</v>
      </c>
      <c r="D1" s="4"/>
      <c r="E1" s="4"/>
      <c r="F1" s="4"/>
      <c r="G1" s="4"/>
      <c r="H1" s="4"/>
      <c r="I1" s="3" t="s">
        <v>23</v>
      </c>
      <c r="J1" s="3"/>
      <c r="K1" s="3"/>
      <c r="L1" s="3"/>
      <c r="M1" s="3"/>
      <c r="N1" s="5" t="s">
        <v>2</v>
      </c>
      <c r="O1" s="3" t="s">
        <v>3</v>
      </c>
      <c r="P1" s="3"/>
      <c r="Q1" s="3"/>
      <c r="R1" s="3"/>
      <c r="S1" s="3"/>
      <c r="T1" s="3"/>
    </row>
    <row r="2" spans="1:20" ht="30" customHeight="1" x14ac:dyDescent="0.25">
      <c r="A2" s="2"/>
      <c r="B2" s="3"/>
      <c r="C2" s="4"/>
      <c r="D2" s="4"/>
      <c r="E2" s="4"/>
      <c r="F2" s="4"/>
      <c r="G2" s="4"/>
      <c r="H2" s="4"/>
      <c r="I2" s="2" t="s">
        <v>5</v>
      </c>
      <c r="J2" s="5" t="s">
        <v>6</v>
      </c>
      <c r="K2" s="4" t="s">
        <v>7</v>
      </c>
      <c r="L2" s="4"/>
      <c r="M2" s="4"/>
      <c r="N2" s="5"/>
      <c r="O2" s="4" t="s">
        <v>8</v>
      </c>
      <c r="P2" s="4"/>
      <c r="Q2" s="4" t="s">
        <v>9</v>
      </c>
      <c r="R2" s="4"/>
      <c r="S2" s="4" t="s">
        <v>10</v>
      </c>
      <c r="T2" s="4"/>
    </row>
    <row r="3" spans="1:20" ht="30" customHeight="1" x14ac:dyDescent="0.25">
      <c r="A3" s="2"/>
      <c r="B3" s="3"/>
      <c r="C3" s="4"/>
      <c r="D3" s="4"/>
      <c r="E3" s="4"/>
      <c r="F3" s="4"/>
      <c r="G3" s="4"/>
      <c r="H3" s="4"/>
      <c r="I3" s="2"/>
      <c r="J3" s="5"/>
      <c r="K3" s="3" t="s">
        <v>11</v>
      </c>
      <c r="L3" s="4" t="s">
        <v>12</v>
      </c>
      <c r="M3" s="4"/>
      <c r="N3" s="5"/>
      <c r="O3" s="6" t="s">
        <v>13</v>
      </c>
      <c r="P3" s="6" t="s">
        <v>14</v>
      </c>
      <c r="Q3" s="6" t="s">
        <v>15</v>
      </c>
      <c r="R3" s="6" t="s">
        <v>16</v>
      </c>
      <c r="S3" s="6" t="s">
        <v>17</v>
      </c>
      <c r="T3" s="6" t="s">
        <v>18</v>
      </c>
    </row>
    <row r="4" spans="1:20" ht="30" customHeight="1" x14ac:dyDescent="0.25">
      <c r="A4" s="2"/>
      <c r="B4" s="3"/>
      <c r="C4" s="6" t="s">
        <v>13</v>
      </c>
      <c r="D4" s="6" t="s">
        <v>14</v>
      </c>
      <c r="E4" s="6" t="s">
        <v>15</v>
      </c>
      <c r="F4" s="6" t="s">
        <v>16</v>
      </c>
      <c r="G4" s="6" t="s">
        <v>17</v>
      </c>
      <c r="H4" s="6" t="s">
        <v>18</v>
      </c>
      <c r="I4" s="2"/>
      <c r="J4" s="5"/>
      <c r="K4" s="3"/>
      <c r="L4" s="6" t="s">
        <v>19</v>
      </c>
      <c r="M4" s="6" t="s">
        <v>20</v>
      </c>
      <c r="N4" s="5"/>
      <c r="O4" s="6" t="s">
        <v>21</v>
      </c>
      <c r="P4" s="6" t="s">
        <v>22</v>
      </c>
      <c r="Q4" s="6" t="s">
        <v>21</v>
      </c>
      <c r="R4" s="6" t="s">
        <v>22</v>
      </c>
      <c r="S4" s="6" t="s">
        <v>21</v>
      </c>
      <c r="T4" s="6" t="s">
        <v>22</v>
      </c>
    </row>
    <row r="5" spans="1:20" hidden="1" x14ac:dyDescent="0.25">
      <c r="A5" s="7" t="s">
        <v>24</v>
      </c>
      <c r="B5" s="8" t="s">
        <v>25</v>
      </c>
      <c r="C5" s="9" t="s">
        <v>26</v>
      </c>
      <c r="D5" s="9" t="s">
        <v>27</v>
      </c>
      <c r="E5" s="8" t="s">
        <v>28</v>
      </c>
      <c r="F5" s="9" t="s">
        <v>29</v>
      </c>
      <c r="G5" s="9" t="s">
        <v>30</v>
      </c>
      <c r="H5" s="8" t="s">
        <v>31</v>
      </c>
      <c r="I5" s="8" t="s">
        <v>32</v>
      </c>
      <c r="J5" s="9" t="s">
        <v>33</v>
      </c>
      <c r="K5" s="9" t="s">
        <v>34</v>
      </c>
      <c r="L5" s="8" t="s">
        <v>35</v>
      </c>
      <c r="M5" s="9" t="s">
        <v>36</v>
      </c>
      <c r="N5" s="9" t="s">
        <v>37</v>
      </c>
      <c r="O5" s="8" t="s">
        <v>38</v>
      </c>
      <c r="P5" s="9" t="s">
        <v>39</v>
      </c>
      <c r="Q5" s="9" t="s">
        <v>40</v>
      </c>
      <c r="R5" s="8" t="s">
        <v>41</v>
      </c>
      <c r="S5" s="9" t="s">
        <v>42</v>
      </c>
      <c r="T5" s="9" t="s">
        <v>43</v>
      </c>
    </row>
    <row r="6" spans="1:20" x14ac:dyDescent="0.25">
      <c r="A6" s="10"/>
      <c r="B6" s="11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</row>
    <row r="7" spans="1:20" x14ac:dyDescent="0.25">
      <c r="A7" s="13" t="s">
        <v>44</v>
      </c>
      <c r="B7" s="14"/>
      <c r="C7" s="15"/>
      <c r="D7" s="15"/>
      <c r="E7" s="15"/>
      <c r="F7" s="15"/>
      <c r="G7" s="15"/>
      <c r="H7" s="15"/>
      <c r="I7" s="16">
        <f>SUBTOTAL(103,Таблица1[11])</f>
        <v>0</v>
      </c>
      <c r="J7" s="16">
        <f>SUBTOTAL(103,Таблица1[12])</f>
        <v>0</v>
      </c>
      <c r="K7" s="16">
        <f>SUBTOTAL(103,Таблица1[13])</f>
        <v>0</v>
      </c>
      <c r="L7" s="16">
        <f>SUBTOTAL(103,Таблица1[14])</f>
        <v>0</v>
      </c>
      <c r="M7" s="16">
        <f>SUBTOTAL(103,Таблица1[15])</f>
        <v>0</v>
      </c>
      <c r="N7" s="16">
        <f>SUBTOTAL(103,Таблица1[16])</f>
        <v>0</v>
      </c>
      <c r="O7" s="16">
        <f>SUBTOTAL(103,Таблица1[17])</f>
        <v>0</v>
      </c>
      <c r="P7" s="16">
        <f>SUBTOTAL(103,Таблица1[18])</f>
        <v>0</v>
      </c>
      <c r="Q7" s="16">
        <f>SUBTOTAL(103,Таблица1[19])</f>
        <v>0</v>
      </c>
      <c r="R7" s="16">
        <f>SUBTOTAL(103,Таблица1[20])</f>
        <v>0</v>
      </c>
      <c r="S7" s="16">
        <f>SUBTOTAL(103,Таблица1[21])</f>
        <v>0</v>
      </c>
      <c r="T7" s="16">
        <f>SUBTOTAL(103,Таблица1[22])</f>
        <v>0</v>
      </c>
    </row>
  </sheetData>
  <mergeCells count="14">
    <mergeCell ref="J2:J4"/>
    <mergeCell ref="K2:M2"/>
    <mergeCell ref="K3:K4"/>
    <mergeCell ref="L3:M3"/>
    <mergeCell ref="C1:H3"/>
    <mergeCell ref="I1:M1"/>
    <mergeCell ref="A1:A4"/>
    <mergeCell ref="B1:B4"/>
    <mergeCell ref="I2:I4"/>
    <mergeCell ref="N1:N4"/>
    <mergeCell ref="O1:T1"/>
    <mergeCell ref="O2:P2"/>
    <mergeCell ref="Q2:R2"/>
    <mergeCell ref="S2:T2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2018-10-16T17:20:45Z</dcterms:modified>
</cp:coreProperties>
</file>